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20412" windowHeight="8100" activeTab="0"/>
  </bookViews>
  <sheets>
    <sheet name="統計表一覧" sheetId="1" r:id="rId1"/>
    <sheet name="表１" sheetId="2" r:id="rId2"/>
    <sheet name="表２" sheetId="3" r:id="rId3"/>
    <sheet name="表３" sheetId="4" r:id="rId4"/>
    <sheet name="表４" sheetId="5" r:id="rId5"/>
    <sheet name="表５" sheetId="6" r:id="rId6"/>
    <sheet name="表６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  <sheet name="表12" sheetId="13" r:id="rId13"/>
    <sheet name="表13" sheetId="14" r:id="rId14"/>
    <sheet name="表14" sheetId="15" r:id="rId15"/>
    <sheet name="表15" sheetId="16" r:id="rId16"/>
    <sheet name="表16" sheetId="17" r:id="rId17"/>
    <sheet name="凡例" sheetId="18" r:id="rId18"/>
  </sheets>
  <externalReferences>
    <externalReference r:id="rId21"/>
  </externalReferences>
  <definedNames>
    <definedName name="_xlnm.Print_Area" localSheetId="1">'表１'!$A$1:$J$31</definedName>
    <definedName name="_xlnm.Print_Area" localSheetId="10">'表10'!$B$2:$L$20</definedName>
    <definedName name="_xlnm.Print_Area" localSheetId="11">'表11'!$B$2:$U$20</definedName>
    <definedName name="_xlnm.Print_Area" localSheetId="12">'表12'!$C$2:$T$19</definedName>
    <definedName name="_xlnm.Print_Area" localSheetId="13">'表13'!$B$2:$P$81</definedName>
    <definedName name="_xlnm.Print_Area" localSheetId="14">'表14'!$B$2:$K$18</definedName>
    <definedName name="_xlnm.Print_Area" localSheetId="15">'表15'!$B$2:$N$33</definedName>
    <definedName name="_xlnm.Print_Area" localSheetId="16">'表16'!$B$2:$H$19</definedName>
    <definedName name="_xlnm.Print_Area" localSheetId="2">'表２'!$A$1:$J$29</definedName>
    <definedName name="_xlnm.Print_Area" localSheetId="3">'表３'!$A$1:$N$31</definedName>
    <definedName name="_xlnm.Print_Area" localSheetId="4">'表４'!$A$2:$M$28</definedName>
    <definedName name="_xlnm.Print_Area" localSheetId="5">'表５'!$B$4:$K$28</definedName>
    <definedName name="_xlnm.Print_Area" localSheetId="6">'表６'!$A$1:$P$23</definedName>
    <definedName name="_xlnm.Print_Area" localSheetId="8">'表8'!$A$3:$J$31</definedName>
    <definedName name="_xlnm.Print_Area" localSheetId="9">'表9'!$B$2:$L$65</definedName>
  </definedNames>
  <calcPr fullCalcOnLoad="1"/>
</workbook>
</file>

<file path=xl/sharedStrings.xml><?xml version="1.0" encoding="utf-8"?>
<sst xmlns="http://schemas.openxmlformats.org/spreadsheetml/2006/main" count="900" uniqueCount="449">
  <si>
    <t>総数</t>
  </si>
  <si>
    <t>総数</t>
  </si>
  <si>
    <t>穴水町</t>
  </si>
  <si>
    <t>能登町</t>
  </si>
  <si>
    <t>平成17年</t>
  </si>
  <si>
    <t>平成22年</t>
  </si>
  <si>
    <t>石川中央</t>
  </si>
  <si>
    <t>女</t>
  </si>
  <si>
    <t>石川県</t>
  </si>
  <si>
    <t>加賀地域</t>
  </si>
  <si>
    <t>能登地域</t>
  </si>
  <si>
    <t>南加賀</t>
  </si>
  <si>
    <t>中能登</t>
  </si>
  <si>
    <t>奥能登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</si>
  <si>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</si>
  <si>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</si>
  <si>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</si>
  <si>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</si>
  <si>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</si>
  <si>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</si>
  <si>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</si>
  <si>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</si>
  <si>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</si>
  <si>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</si>
  <si>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津幡町</t>
  </si>
  <si>
    <t>内灘町</t>
  </si>
  <si>
    <t>志賀町</t>
  </si>
  <si>
    <t>宝達志水町</t>
  </si>
  <si>
    <t>中能登町</t>
  </si>
  <si>
    <t>地　域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</si>
  <si>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</si>
  <si>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</si>
  <si>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</si>
  <si>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</si>
  <si>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</si>
  <si>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</si>
  <si>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</si>
  <si>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</si>
  <si>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</si>
  <si>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</si>
  <si>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（％）</t>
  </si>
  <si>
    <t>川北町</t>
  </si>
  <si>
    <t>※</t>
  </si>
  <si>
    <t>事務従事者</t>
  </si>
  <si>
    <t>販売従事者</t>
  </si>
  <si>
    <t>サービス職業従事者</t>
  </si>
  <si>
    <t>A</t>
  </si>
  <si>
    <t>B</t>
  </si>
  <si>
    <t>C</t>
  </si>
  <si>
    <t>D</t>
  </si>
  <si>
    <t>E</t>
  </si>
  <si>
    <t>G</t>
  </si>
  <si>
    <t>F</t>
  </si>
  <si>
    <t>H</t>
  </si>
  <si>
    <t>I</t>
  </si>
  <si>
    <t>J</t>
  </si>
  <si>
    <t>管理的職業従事者</t>
  </si>
  <si>
    <t>専門的・技術的職業従事者</t>
  </si>
  <si>
    <t>事務従事者</t>
  </si>
  <si>
    <t>販売従事者</t>
  </si>
  <si>
    <t>サービス職業従事者</t>
  </si>
  <si>
    <t>保安職業従事者</t>
  </si>
  <si>
    <t>農林漁業従事者</t>
  </si>
  <si>
    <t>生産工程従事者</t>
  </si>
  <si>
    <t>輸送・機械運転従事者</t>
  </si>
  <si>
    <t>建設・採掘従事者</t>
  </si>
  <si>
    <t>K</t>
  </si>
  <si>
    <t>運搬・清掃・包装等従事者</t>
  </si>
  <si>
    <t>職業別割合（％）</t>
  </si>
  <si>
    <t>男女別割合（％）</t>
  </si>
  <si>
    <t>増減（ﾎﾟｲﾝﾄ）</t>
  </si>
  <si>
    <t>就業者数</t>
  </si>
  <si>
    <t>割合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</si>
  <si>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</si>
  <si>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</si>
  <si>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</si>
  <si>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</si>
  <si>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</si>
  <si>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</si>
  <si>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</si>
  <si>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</si>
  <si>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</si>
  <si>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年　齢　（　５　歳　階　級　）</t>
  </si>
  <si>
    <t>15～19</t>
  </si>
  <si>
    <t>65以上</t>
  </si>
  <si>
    <t>専門的・技術的職業従事者</t>
  </si>
  <si>
    <t>職業（大分類）</t>
  </si>
  <si>
    <t>L</t>
  </si>
  <si>
    <t>分類不能の職業</t>
  </si>
  <si>
    <t>男　　</t>
  </si>
  <si>
    <t>女　</t>
  </si>
  <si>
    <t xml:space="preserve"> 総　　　　　　　　数　　</t>
  </si>
  <si>
    <t>管理的職業従事者</t>
  </si>
  <si>
    <t>総　　　　　　　　　　　　数　</t>
  </si>
  <si>
    <t>就業者</t>
  </si>
  <si>
    <t>実数</t>
  </si>
  <si>
    <t>事務従事者</t>
  </si>
  <si>
    <t>販売従事者</t>
  </si>
  <si>
    <t>サービス職業従事者</t>
  </si>
  <si>
    <t>保安職業従事者</t>
  </si>
  <si>
    <t>生産工程従事者</t>
  </si>
  <si>
    <t>輸送・機械運転従事者</t>
  </si>
  <si>
    <t>建設・採掘従事者</t>
  </si>
  <si>
    <t>運搬・清掃・包装等従事者</t>
  </si>
  <si>
    <t>分類不能の職業</t>
  </si>
  <si>
    <t>完全失業者</t>
  </si>
  <si>
    <t>※1</t>
  </si>
  <si>
    <t>※</t>
  </si>
  <si>
    <t>就業者数</t>
  </si>
  <si>
    <t>（参考）職業大分類の凡例</t>
  </si>
  <si>
    <t xml:space="preserve">管理的職業従事者 </t>
  </si>
  <si>
    <t xml:space="preserve">専門的・技術的職業従事者 </t>
  </si>
  <si>
    <t xml:space="preserve">事務従事者 </t>
  </si>
  <si>
    <t xml:space="preserve">販売従事者 </t>
  </si>
  <si>
    <t xml:space="preserve">サービス職業従事者 </t>
  </si>
  <si>
    <t xml:space="preserve">保安職業従事者 </t>
  </si>
  <si>
    <t xml:space="preserve">農林漁業従事者 </t>
  </si>
  <si>
    <t xml:space="preserve">生産工程従事者 </t>
  </si>
  <si>
    <t xml:space="preserve">輸送・機械運転従事者 </t>
  </si>
  <si>
    <t xml:space="preserve">建設・採掘従事者 </t>
  </si>
  <si>
    <t xml:space="preserve">運搬・清掃・包装等従事者 </t>
  </si>
  <si>
    <t>分類不能の職業</t>
  </si>
  <si>
    <t>内部組織を管理、監督する者。会社役員など</t>
  </si>
  <si>
    <t>研究者、土木・測量技術者、医師、保育士、弁護士、教員、記者など</t>
  </si>
  <si>
    <t>庶務・人事事務員、運輸事務員、パソコン操作員など</t>
  </si>
  <si>
    <t>小売店主・店長、販売店員、不動産仲介・売買人など</t>
  </si>
  <si>
    <t>家政婦、介護職員、看護助手、理容師、調理人、飲食給仕など</t>
  </si>
  <si>
    <t>自衛官、警察官、海上保安官、看守、消防士、警備員など</t>
  </si>
  <si>
    <t>農耕従事者、植木職、育林作業者、漁労従事者など</t>
  </si>
  <si>
    <t>板金従事者、化学製品製造従事者、自動車組立従事者など</t>
  </si>
  <si>
    <t>鉄道運転従事者、自動車運転従事者、車掌など</t>
  </si>
  <si>
    <t>大工、土木従事者、電気架線・敷設従事者、砂利・砂採取従事者など</t>
  </si>
  <si>
    <t>郵便・電報外務員、ビル・建物清掃員、包装事業者など</t>
  </si>
  <si>
    <t>上記いずれの項目にも含まれない職業。不明・不詳</t>
  </si>
  <si>
    <t>職業（大分類）</t>
  </si>
  <si>
    <t>男</t>
  </si>
  <si>
    <t>女</t>
  </si>
  <si>
    <t>※</t>
  </si>
  <si>
    <t xml:space="preserve">農業，林業    </t>
  </si>
  <si>
    <t xml:space="preserve">漁業    </t>
  </si>
  <si>
    <t xml:space="preserve">鉱業，採石業，砂利採取業    </t>
  </si>
  <si>
    <t xml:space="preserve">建設業    </t>
  </si>
  <si>
    <t xml:space="preserve">製造業    </t>
  </si>
  <si>
    <t xml:space="preserve">電気・ガス・熱供給・水道業 </t>
  </si>
  <si>
    <t xml:space="preserve">情報通信業    </t>
  </si>
  <si>
    <t xml:space="preserve">運輸業 ，郵便業   </t>
  </si>
  <si>
    <t xml:space="preserve">卸売業，小売業    </t>
  </si>
  <si>
    <t xml:space="preserve">金融業，保険業    </t>
  </si>
  <si>
    <t xml:space="preserve">不動産業，物品貸付業    </t>
  </si>
  <si>
    <t xml:space="preserve">学術研究，専門・技術サービス業    </t>
  </si>
  <si>
    <t xml:space="preserve">宿泊業，飲食サービス業    </t>
  </si>
  <si>
    <t xml:space="preserve">生活関連サービス業，娯楽業    </t>
  </si>
  <si>
    <t>教育，学習支援業</t>
  </si>
  <si>
    <t>医療，福祉</t>
  </si>
  <si>
    <t>複合サービス事業</t>
  </si>
  <si>
    <t xml:space="preserve">サービス業（他に分類されないもの）    </t>
  </si>
  <si>
    <t xml:space="preserve">公務（他に分類されるものを除く）    </t>
  </si>
  <si>
    <t xml:space="preserve">分類不能の産業    </t>
  </si>
  <si>
    <t>男</t>
  </si>
  <si>
    <t>女</t>
  </si>
  <si>
    <t>65歳以上</t>
  </si>
  <si>
    <t>平成27年</t>
  </si>
  <si>
    <t xml:space="preserve"> 総　　　　　　　　　　数</t>
  </si>
  <si>
    <t>A</t>
  </si>
  <si>
    <t>B</t>
  </si>
  <si>
    <t>専門的・技術的職業従事者</t>
  </si>
  <si>
    <t>C</t>
  </si>
  <si>
    <t>D</t>
  </si>
  <si>
    <t>E</t>
  </si>
  <si>
    <t>F</t>
  </si>
  <si>
    <t>G</t>
  </si>
  <si>
    <t>農林漁業従事者</t>
  </si>
  <si>
    <t>H</t>
  </si>
  <si>
    <t>I</t>
  </si>
  <si>
    <t>J</t>
  </si>
  <si>
    <t>K</t>
  </si>
  <si>
    <t>L</t>
  </si>
  <si>
    <t xml:space="preserve">分類不能の職業    </t>
  </si>
  <si>
    <t>職業別</t>
  </si>
  <si>
    <t>男女別</t>
  </si>
  <si>
    <t>-</t>
  </si>
  <si>
    <t>野々市市</t>
  </si>
  <si>
    <t>年　次</t>
  </si>
  <si>
    <t>実　数　（人）</t>
  </si>
  <si>
    <t>割合（％）</t>
  </si>
  <si>
    <t>総　数</t>
  </si>
  <si>
    <t>0～14歳</t>
  </si>
  <si>
    <t>15～64歳</t>
  </si>
  <si>
    <t>65歳以上</t>
  </si>
  <si>
    <t>（年少人口）</t>
  </si>
  <si>
    <t>（生産年齢人口）</t>
  </si>
  <si>
    <t>（老年人口）</t>
  </si>
  <si>
    <t xml:space="preserve"> </t>
  </si>
  <si>
    <t>大正９年</t>
  </si>
  <si>
    <t>　　14年</t>
  </si>
  <si>
    <t>昭和５年</t>
  </si>
  <si>
    <t>　　10年</t>
  </si>
  <si>
    <t>　　15年</t>
  </si>
  <si>
    <t>　　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</si>
  <si>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</si>
  <si>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</si>
  <si>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</si>
  <si>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</si>
  <si>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</si>
  <si>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</si>
  <si>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</si>
  <si>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</si>
  <si>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平成２年</t>
  </si>
  <si>
    <t>　　７年</t>
  </si>
  <si>
    <t>　　12年</t>
  </si>
  <si>
    <t>　　17年</t>
  </si>
  <si>
    <t>　　22年</t>
  </si>
  <si>
    <t>　　27年</t>
  </si>
  <si>
    <t>令和２年</t>
  </si>
  <si>
    <t>1　昭和20年は、人口調査(11月１日現在)による。</t>
  </si>
  <si>
    <t>2　平成27年及び令和2年の実数は不詳補完値による。平成22年以前の総数は年齢不詳を含む。</t>
  </si>
  <si>
    <t>3　平成27年及び令和2年の割合は不詳補完値により、平成22年以前の割合は分母から不詳を除いて算出。</t>
  </si>
  <si>
    <t>4　年少人口指数＝年少人口/生産年齢人口×100，　老年化指数＝老年人口/年少人口×100</t>
  </si>
  <si>
    <t>　　（単位：人、％）</t>
  </si>
  <si>
    <t>男女，労働力状態</t>
  </si>
  <si>
    <t>人口</t>
  </si>
  <si>
    <t>割合</t>
  </si>
  <si>
    <t>増減率</t>
  </si>
  <si>
    <t>労働力人口（割合は労働力率）</t>
  </si>
  <si>
    <t>　うち就業者（割合は就業率）</t>
  </si>
  <si>
    <t>非労働力人口</t>
  </si>
  <si>
    <t>　 うち主に仕事</t>
  </si>
  <si>
    <t>　 うち家事のほか仕事</t>
  </si>
  <si>
    <t>※</t>
  </si>
  <si>
    <t>令和２年</t>
  </si>
  <si>
    <t>平成27年
　～令和２年</t>
  </si>
  <si>
    <t>不詳補完値による。</t>
  </si>
  <si>
    <t>15歳以上人口</t>
  </si>
  <si>
    <t>年齢階級</t>
  </si>
  <si>
    <t>計</t>
  </si>
  <si>
    <t>増減</t>
  </si>
  <si>
    <t>65～69歳</t>
  </si>
  <si>
    <t>70～74歳</t>
  </si>
  <si>
    <t>75～79歳</t>
  </si>
  <si>
    <t>80～84歳</t>
  </si>
  <si>
    <t>85歳以上</t>
  </si>
  <si>
    <t>（再掲）</t>
  </si>
  <si>
    <t>R2-H27</t>
  </si>
  <si>
    <t>年齢</t>
  </si>
  <si>
    <t>未婚</t>
  </si>
  <si>
    <t>有配偶</t>
  </si>
  <si>
    <t>男</t>
  </si>
  <si>
    <t>女</t>
  </si>
  <si>
    <t>※統計表名をクリックすると該当の統計表にジャンプします。</t>
  </si>
  <si>
    <t>年　次</t>
  </si>
  <si>
    <t>労働力人口</t>
  </si>
  <si>
    <t>非労働力
人　　口</t>
  </si>
  <si>
    <t>労働力率</t>
  </si>
  <si>
    <t>就業率</t>
  </si>
  <si>
    <t>完全失業率</t>
  </si>
  <si>
    <t>就業者</t>
  </si>
  <si>
    <t>※2</t>
  </si>
  <si>
    <t>※3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</si>
  <si>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</si>
  <si>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</si>
  <si>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</si>
  <si>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</si>
  <si>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</si>
  <si>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</si>
  <si>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</si>
  <si>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</si>
  <si>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</si>
  <si>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</si>
  <si>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平成12年</t>
  </si>
  <si>
    <t>3「就業率」＝就業者÷15歳以上人口（同）、「完全失業率」＝完全失業者÷労働力人口（同）</t>
  </si>
  <si>
    <t>表5　労働力状態（３区分）別15歳以上人口の推移（昭和25年～令和２年）</t>
  </si>
  <si>
    <t>※1</t>
  </si>
  <si>
    <t>1 平成22年以前は労働状態「不詳」を含むため、労働力人口と非労働力人口の和は、総数と必ずしも一致しない。</t>
  </si>
  <si>
    <t>2「労働力率」＝労働力人口（就業者と完全失業者の計）÷15歳以上人口（労働状態「不詳」を除く）</t>
  </si>
  <si>
    <t>(単位：人,％)</t>
  </si>
  <si>
    <t>区　分</t>
  </si>
  <si>
    <t>総　数</t>
  </si>
  <si>
    <t>雇　用　者</t>
  </si>
  <si>
    <t>役　員</t>
  </si>
  <si>
    <t>自　営　業　主</t>
  </si>
  <si>
    <t>家　族
従業者</t>
  </si>
  <si>
    <t>家　庭
内職者</t>
  </si>
  <si>
    <t>計</t>
  </si>
  <si>
    <t>正規の職員
・従業員</t>
  </si>
  <si>
    <t>派遣社員</t>
  </si>
  <si>
    <t>パート・アルバイト</t>
  </si>
  <si>
    <t>常雇</t>
  </si>
  <si>
    <t>臨時雇</t>
  </si>
  <si>
    <t>雇人あり</t>
  </si>
  <si>
    <t>雇人なし</t>
  </si>
  <si>
    <t>就
業
者
数</t>
  </si>
  <si>
    <t xml:space="preserve">-  </t>
  </si>
  <si>
    <t>平成２年</t>
  </si>
  <si>
    <t>７年</t>
  </si>
  <si>
    <t>12年</t>
  </si>
  <si>
    <t>17年</t>
  </si>
  <si>
    <t>22年</t>
  </si>
  <si>
    <t>27年</t>
  </si>
  <si>
    <t>割合</t>
  </si>
  <si>
    <t>増
減</t>
  </si>
  <si>
    <t>令和２年</t>
  </si>
  <si>
    <t>(単位：人,％,ﾎﾟｲﾝﾄ)</t>
  </si>
  <si>
    <t>第１次産業</t>
  </si>
  <si>
    <t>第２次産業</t>
  </si>
  <si>
    <t>第３次産業</t>
  </si>
  <si>
    <t>区　　　　　分</t>
  </si>
  <si>
    <t xml:space="preserve"> 総　　　　　数</t>
  </si>
  <si>
    <t>南 加 賀</t>
  </si>
  <si>
    <t>中 能 登</t>
  </si>
  <si>
    <t>奥 能 登</t>
  </si>
  <si>
    <t xml:space="preserve">う　　　ち　　　、　　　農　　　業   </t>
  </si>
  <si>
    <t>(部門別再掲)</t>
  </si>
  <si>
    <t>(注)部門別再掲には分類不能の産業を含まない。</t>
  </si>
  <si>
    <t>【参考＝石川中央地区再掲】</t>
  </si>
  <si>
    <t>石川地区</t>
  </si>
  <si>
    <t>金 沢 市</t>
  </si>
  <si>
    <t>河北地区</t>
  </si>
  <si>
    <t>昭和60年</t>
  </si>
  <si>
    <t>H27-S60</t>
  </si>
  <si>
    <t>第 1表　　年齢（3区分）別人口・年齢構造の推移（大正9年～令和2年）</t>
  </si>
  <si>
    <t>第 2表　　労働力状態，男女別15歳以上人口（平成27年・令和2年）</t>
  </si>
  <si>
    <t>第 4表　　年齢（5歳階級），配偶関係，男女別労働力率（平成27年・令和2年）</t>
  </si>
  <si>
    <t>第 5表　　労働力状態（3区分）別15歳以上人口の推移（昭和25年～令和2年）</t>
  </si>
  <si>
    <t>第 3表　　年齢（5歳階級），男女別労働力率（昭和60年・平成27年・令和2年）</t>
  </si>
  <si>
    <t>表１　年齢（3区分）別人口・年齢構造の推移　― 石川県（大正９年～令和２年）</t>
  </si>
  <si>
    <t>表2　労働力状態，男女別15歳以上人口(平成27年・令和２年)</t>
  </si>
  <si>
    <t xml:space="preserve">     表3　年齢（5歳階級），男女別労働力率(昭和60年・平成27年・令和２年)</t>
  </si>
  <si>
    <t>表4　年齢（5歳階級），配偶関係，男女別労働力率(平成27年・令和２年)</t>
  </si>
  <si>
    <t>(単位：％、ﾎﾟｲﾝﾄ)</t>
  </si>
  <si>
    <t xml:space="preserve">      (単位：％、ﾎﾟｲﾝﾄ)</t>
  </si>
  <si>
    <t>平成27年</t>
  </si>
  <si>
    <t>平成27年～令和２年</t>
  </si>
  <si>
    <t>総数</t>
  </si>
  <si>
    <t>総数</t>
  </si>
  <si>
    <r>
      <t xml:space="preserve">平成27年 </t>
    </r>
    <r>
      <rPr>
        <sz val="8"/>
        <color indexed="8"/>
        <rFont val="ＭＳ ゴシック"/>
        <family val="3"/>
      </rPr>
      <t>※4</t>
    </r>
  </si>
  <si>
    <r>
      <t xml:space="preserve">令和2年  </t>
    </r>
    <r>
      <rPr>
        <sz val="8"/>
        <color indexed="8"/>
        <rFont val="ＭＳ ゴシック"/>
        <family val="3"/>
      </rPr>
      <t>※4</t>
    </r>
  </si>
  <si>
    <t>4 平成27年及び令和2年は、不詳補完値による。</t>
  </si>
  <si>
    <t xml:space="preserve">（地域区分）石川地区 … 白山市・野々市市，　  河北地区 … 河北郡  </t>
  </si>
  <si>
    <t>（地域区分）南加賀 … 能美郡以南，  　　石川中央 … 金沢市・かほく市・白山市・野々市市・河北郡，</t>
  </si>
  <si>
    <t xml:space="preserve">  　　　　  中能登 … 七尾市・羽咋市・羽咋郡・鹿島郡，  　奥能登 … 輪島市・珠洲市・鳳珠郡  </t>
  </si>
  <si>
    <t>正規職員</t>
  </si>
  <si>
    <t>派遣社員</t>
  </si>
  <si>
    <t>労働力状態「不詳」を除く。</t>
  </si>
  <si>
    <t>令和２年国勢調査 就業状態等基本集計結果　掲載統計表一覧</t>
  </si>
  <si>
    <t>生産工程
従事者</t>
  </si>
  <si>
    <t>農林漁業
従事者</t>
  </si>
  <si>
    <t>就業者数（人）</t>
  </si>
  <si>
    <t>増減率（％）</t>
  </si>
  <si>
    <t>(地域区分)　加賀地域 … かほく市・河北郡以南　　　  能登地域 … 羽咋市・羽咋郡以北</t>
  </si>
  <si>
    <t>　　　　　　南加賀 … 能美郡以南，　  石川中央 … 金沢市・かほく市・白山市・野々市市・河北郡，</t>
  </si>
  <si>
    <t xml:space="preserve"> 　　　　　 中能登 … 七尾市・羽咋市・羽咋郡・鹿島郡，  　　奥能登 … 輪島市・珠洲市・鳳珠郡</t>
  </si>
  <si>
    <t>（単位：人、％）</t>
  </si>
  <si>
    <t>年次</t>
  </si>
  <si>
    <t>夫が就業者</t>
  </si>
  <si>
    <t>夫が非就業者</t>
  </si>
  <si>
    <t>妻が就業者</t>
  </si>
  <si>
    <t>妻が非就業者</t>
  </si>
  <si>
    <t>※2</t>
  </si>
  <si>
    <t>実数</t>
  </si>
  <si>
    <t xml:space="preserve">    27年</t>
  </si>
  <si>
    <t>1 夫婦の労働力状態「不詳」を含む。</t>
  </si>
  <si>
    <t>2 妻の労働力状態「不詳」を除く。</t>
  </si>
  <si>
    <t>うち、雇用者計</t>
  </si>
  <si>
    <t>（参考）</t>
  </si>
  <si>
    <t>県平均</t>
  </si>
  <si>
    <t>差引</t>
  </si>
  <si>
    <t>平成22年</t>
  </si>
  <si>
    <t>令和 2年</t>
  </si>
  <si>
    <t>不詳補完値ない</t>
  </si>
  <si>
    <t>　（単位：人、％、ﾎﾟｲﾝﾄ）</t>
  </si>
  <si>
    <t>(注)　平成22年以前の「総数」には従業上の地位不詳を含む。平成27年及び令和2年は不詳補完値による。</t>
  </si>
  <si>
    <t>　　　雇用者の内訳は平成12年から調査。昭和60年まで「家庭内職者」は雇人のない業主に含む。増減は平成27年と令和２年の比較である。</t>
  </si>
  <si>
    <t>※　不詳補完値による</t>
  </si>
  <si>
    <t>1 総数に占める割合。（不詳補完値による。）</t>
  </si>
  <si>
    <t>(注1)　部門別再掲には分類不能の産業を含まない。</t>
  </si>
  <si>
    <t>(注2)　実数には、国籍不詳を含む。</t>
  </si>
  <si>
    <t>(注)　国籍不詳を含む。</t>
  </si>
  <si>
    <t>メモ</t>
  </si>
  <si>
    <t>夫非就業者</t>
  </si>
  <si>
    <t>夫　就業者</t>
  </si>
  <si>
    <t>↑F列とI列はこれが除かれた数値</t>
  </si>
  <si>
    <t>R02.妻「不詳」</t>
  </si>
  <si>
    <t>5/27以降</t>
  </si>
  <si>
    <t>農業，林業</t>
  </si>
  <si>
    <t xml:space="preserve">漁業 </t>
  </si>
  <si>
    <t>鉱業，採石業，砂利採取業</t>
  </si>
  <si>
    <t>建設業</t>
  </si>
  <si>
    <t>製造業</t>
  </si>
  <si>
    <t>電気・ガス・熱供給・水道業</t>
  </si>
  <si>
    <t>情報通信業</t>
  </si>
  <si>
    <t>運輸業 ，郵便業</t>
  </si>
  <si>
    <t>卸売業，小売業</t>
  </si>
  <si>
    <t>金融業，保険業</t>
  </si>
  <si>
    <t>不動産業，物品貸付業</t>
  </si>
  <si>
    <t>学術研究，専門・技術サービス業</t>
  </si>
  <si>
    <t>宿泊業，飲食サービス業</t>
  </si>
  <si>
    <t>生活関連サービス業，娯楽業</t>
  </si>
  <si>
    <t>サービス業（他に分類されないもの）</t>
  </si>
  <si>
    <t>公務（他に分類されるものを除く）</t>
  </si>
  <si>
    <t>分類不能の産業</t>
  </si>
  <si>
    <t>構成比</t>
  </si>
  <si>
    <t>（％）</t>
  </si>
  <si>
    <t>（人）</t>
  </si>
  <si>
    <t>増減</t>
  </si>
  <si>
    <t>（ﾎﾟｲﾝﾄ）</t>
  </si>
  <si>
    <t>平成27年・令和2年は不詳補完値を用いて算出。</t>
  </si>
  <si>
    <t>昭和60年の割合は労働状態「不詳」を分母から除いて算出。</t>
  </si>
  <si>
    <t>現状作れない</t>
  </si>
  <si>
    <t>第8表　産業（大分類）別，男女別就業者数（平成27年・令和2年）</t>
  </si>
  <si>
    <t>表9　 産業（大分類）別，地域別就業者数 (令和２年)</t>
  </si>
  <si>
    <t>※不詳補完値</t>
  </si>
  <si>
    <t>表11　職業（大分類），男女別就業者の割合（平成27年・令和2年）</t>
  </si>
  <si>
    <t>表12　主な職業（大分類）別就業者の割合（地域別・令和2年）</t>
  </si>
  <si>
    <t>表13　職業（大分類），年齢（5歳階級），男女別就業者数及び割合（令和2年）</t>
  </si>
  <si>
    <t>表14　 夫婦の就業・非就業別夫婦のいる一般世帯数（平成22年～令和2年）</t>
  </si>
  <si>
    <t>　　   (単位：世帯、％)</t>
  </si>
  <si>
    <t>表15　 産業(大分類)別，従業上の地位別外国人就業者数 （令和2年）</t>
  </si>
  <si>
    <t>表16　職業（大分類）別外国人就業者数（令和2年）</t>
  </si>
  <si>
    <t xml:space="preserve"> </t>
  </si>
  <si>
    <t>表7　 産業(3部門)別就業者数の推移 (昭和30年～令和２年)</t>
  </si>
  <si>
    <t>就　　業　　者　　数</t>
  </si>
  <si>
    <t>割　　合</t>
  </si>
  <si>
    <r>
      <t xml:space="preserve"> 総  数</t>
    </r>
    <r>
      <rPr>
        <sz val="8"/>
        <rFont val="ＭＳ ゴシック"/>
        <family val="3"/>
      </rPr>
      <t>※1</t>
    </r>
  </si>
  <si>
    <t xml:space="preserve">    35年</t>
  </si>
  <si>
    <t xml:space="preserve">    50年</t>
  </si>
  <si>
    <t xml:space="preserve">    55年</t>
  </si>
  <si>
    <t xml:space="preserve">    60年</t>
  </si>
  <si>
    <t>増　　減
(R02-H27)</t>
  </si>
  <si>
    <t>1 平成22年までの総数には分類不能の産業を含むが、構成比の算出には含まない。</t>
  </si>
  <si>
    <t>2 平成27年・令和２年の就業者数は、不詳補完値による。</t>
  </si>
  <si>
    <t>※不詳補完値</t>
  </si>
  <si>
    <t>第 6表　　従業上の地位（8区分）別就業者数の推移（昭和60年～令和2年）</t>
  </si>
  <si>
    <t>第 7表　　産業（3部門）別就業者数の推移（昭和30年～令和2年）</t>
  </si>
  <si>
    <t>第 8表　　産業（大分類）別，男女別就業者数（平成27年・令和2年）</t>
  </si>
  <si>
    <t>第 9表　　産業（大分類）別，地域別就業者数（令和2年）</t>
  </si>
  <si>
    <t>第10表　　職業（大分類），男女別就業者数（平成27年・令和2年）</t>
  </si>
  <si>
    <t>第11表　　職業（大分類），男女別就業者の割合（平成27年・令和2年）</t>
  </si>
  <si>
    <t>第12表　　主な職業（大分類）別就業者の割合（地域別・令和2年）</t>
  </si>
  <si>
    <t>第13表　　職業（大分類），年齢（5歳階級），男女別就業者数及び割合（令和2年）</t>
  </si>
  <si>
    <t>第14表　　夫婦の就業・非就業別夫婦のいる一般世帯数（平成22年～令和2年）</t>
  </si>
  <si>
    <t>第15表　　産業(大分類)別，従業上の地位別外国人就業者数 （令和2年）</t>
  </si>
  <si>
    <t>第16表　　職業（大分類）別外国人就業者数（令和2年）</t>
  </si>
  <si>
    <t>表6　 従業上の地位(８区分)別就業者数の推移（昭和60年～令和２年）</t>
  </si>
  <si>
    <t>令和2年</t>
  </si>
  <si>
    <t>平成27年</t>
  </si>
  <si>
    <t>平成27年～令和2年</t>
  </si>
  <si>
    <t>表10　職業（大分類），男女別就業者数（平成27年・令和2年）</t>
  </si>
  <si>
    <t>令和2年</t>
  </si>
  <si>
    <t>平成27年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</si>
</sst>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* #,##0;* \-#,##0;&quot;-&quot;;_ @"/>
    <numFmt numFmtId="180" formatCode="#,##0.0_ "/>
    <numFmt numFmtId="181" formatCode="#,##0;&quot;▲ &quot;#,##0"/>
    <numFmt numFmtId="182" formatCode="0.0;&quot;▲ &quot;0.0"/>
    <numFmt numFmtId="183" formatCode="0.0_ "/>
    <numFmt numFmtId="184" formatCode="0.0;&quot;△ &quot;0.0"/>
    <numFmt numFmtId="185" formatCode="#,##0.0;&quot;△ &quot;#,##0.0"/>
    <numFmt numFmtId="186" formatCode="0.0_);[Red]\(0.0\)"/>
    <numFmt numFmtId="187" formatCode="#,##0.0_);[Red]\(#,##0.0\)"/>
    <numFmt numFmtId="188" formatCode="0.0"/>
    <numFmt numFmtId="189" formatCode="0.0_ ;&quot;△ &quot;0.0_ "/>
    <numFmt numFmtId="190" formatCode="0.000000"/>
    <numFmt numFmtId="191" formatCode="#,##0_ ;&quot;△ &quot;#,##0_ "/>
    <numFmt numFmtId="192" formatCode="#,##0.00_ "/>
    <numFmt numFmtId="193" formatCode="#,##0.0_ ;&quot;△ &quot;#,##0.0_ "/>
    <numFmt numFmtId="194" formatCode="#,##0;&quot;△ &quot;#,##0;&quot;-&quot;"/>
    <numFmt numFmtId="195" formatCode="0.0;&quot;△ &quot;0.0;&quot;-&quot;"/>
    <numFmt numFmtId="196" formatCode="##,###,##0;&quot;△ &quot;#,###,##0;&quot;-&quot;"/>
    <numFmt numFmtId="197" formatCode="#,##0.0;&quot;△ &quot;#,##0.0;&quot;-&quot;"/>
    <numFmt numFmtId="198" formatCode="#,##0_ ;[Red]\-#,##0_ "/>
    <numFmt numFmtId="199" formatCode="#,##0_ ;&quot;△ &quot;#,##0_ ;&quot;-&quot;"/>
    <numFmt numFmtId="200" formatCode="#,##0_ ;&quot;△ &quot;#,##0_ ;&quot;-&quot;_ "/>
    <numFmt numFmtId="201" formatCode="#,##0.0_ ;&quot;△ &quot;#,##0.0_ ;&quot;-&quot;_ "/>
    <numFmt numFmtId="202" formatCode="0.0_ ;&quot;△ &quot;0.0_ ;&quot;-&quot;_ "/>
    <numFmt numFmtId="203" formatCode="#,##0.0_ ;[Red]\-#,##0.0_ "/>
    <numFmt numFmtId="204" formatCode="0.00_ ;&quot;△ &quot;0.00_ ;&quot;-&quot;_ "/>
    <numFmt numFmtId="205" formatCode="0.000_ ;&quot;△ &quot;0.000_ ;&quot;-&quot;_ "/>
    <numFmt numFmtId="206" formatCode="0.0000_ ;&quot;△ &quot;0.0000_ ;&quot;-&quot;_ "/>
    <numFmt numFmtId="207" formatCode="0.0_ ;&quot;△ &quot;0.0_ ;&quot;-&quot;"/>
    <numFmt numFmtId="208" formatCode="0.0_ ;&quot;△ &quot;0.0_ ;&quot;- &quot;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[$]ggge&quot;年&quot;m&quot;月&quot;d&quot;日&quot;;@"/>
    <numFmt numFmtId="213" formatCode="[$]gge&quot;年&quot;m&quot;月&quot;d&quot;日&quot;;@"/>
  </numFmts>
  <fonts count="9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3"/>
      <name val="HGPｺﾞｼｯｸE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10"/>
      <name val="ＭＳ 明朝"/>
      <family val="1"/>
    </font>
    <font>
      <sz val="13"/>
      <name val="HGSｺﾞｼｯｸE"/>
      <family val="3"/>
    </font>
    <font>
      <sz val="14"/>
      <name val="HGSｺﾞｼｯｸE"/>
      <family val="3"/>
    </font>
    <font>
      <sz val="11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Times New Roman"/>
      <family val="1"/>
    </font>
    <font>
      <sz val="1.75"/>
      <color indexed="8"/>
      <name val="ＭＳ 明朝"/>
      <family val="1"/>
    </font>
    <font>
      <sz val="1.75"/>
      <color indexed="17"/>
      <name val="ＭＳ ゴシック"/>
      <family val="3"/>
    </font>
    <font>
      <sz val="1.75"/>
      <color indexed="9"/>
      <name val="ＭＳ ゴシック"/>
      <family val="3"/>
    </font>
    <font>
      <sz val="1.75"/>
      <color indexed="18"/>
      <name val="ＭＳ ゴシック"/>
      <family val="3"/>
    </font>
    <font>
      <sz val="1"/>
      <color indexed="18"/>
      <name val="ＭＳ ゴシック"/>
      <family val="3"/>
    </font>
    <font>
      <sz val="1.75"/>
      <color indexed="60"/>
      <name val="ＭＳ ゴシック"/>
      <family val="3"/>
    </font>
    <font>
      <sz val="1.75"/>
      <color indexed="8"/>
      <name val="ＭＳ ゴシック"/>
      <family val="3"/>
    </font>
    <font>
      <sz val="1"/>
      <color indexed="8"/>
      <name val="ＭＳ ゴシック"/>
      <family val="3"/>
    </font>
    <font>
      <sz val="12"/>
      <name val="HGSｺﾞｼｯｸE"/>
      <family val="3"/>
    </font>
    <font>
      <sz val="8"/>
      <color indexed="8"/>
      <name val="ＭＳ ゴシック"/>
      <family val="3"/>
    </font>
    <font>
      <sz val="13"/>
      <name val="ＭＳ ゴシック"/>
      <family val="3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62"/>
      <name val="ＭＳ 明朝"/>
      <family val="1"/>
    </font>
    <font>
      <sz val="8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ゴシック"/>
      <family val="3"/>
    </font>
    <font>
      <sz val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0.5"/>
      <color theme="1"/>
      <name val="Calibri"/>
      <family val="3"/>
    </font>
    <font>
      <sz val="9"/>
      <color theme="1"/>
      <name val="ＭＳ 明朝"/>
      <family val="1"/>
    </font>
    <font>
      <sz val="8"/>
      <color theme="4"/>
      <name val="ＭＳ 明朝"/>
      <family val="1"/>
    </font>
    <font>
      <sz val="8"/>
      <color theme="5"/>
      <name val="ＭＳ 明朝"/>
      <family val="1"/>
    </font>
    <font>
      <sz val="12"/>
      <color rgb="FFFF0000"/>
      <name val="ＭＳ 明朝"/>
      <family val="1"/>
    </font>
    <font>
      <sz val="11"/>
      <color theme="1"/>
      <name val="ＭＳ ゴシック"/>
      <family val="3"/>
    </font>
    <font>
      <sz val="10"/>
      <color rgb="FFFF0000"/>
      <name val="ＭＳ 明朝"/>
      <family val="1"/>
    </font>
    <font>
      <sz val="9"/>
      <color theme="5"/>
      <name val="ＭＳ 明朝"/>
      <family val="1"/>
    </font>
    <font>
      <sz val="9"/>
      <color theme="1"/>
      <name val="ＭＳゴシック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00291252136"/>
        <bgColor indexed="64"/>
      </patternFill>
    </fill>
  </fills>
  <borders count="9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 style="thin">
        <color indexed="8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38" fontId="4" fillId="0" borderId="1">
      <alignment/>
      <protection/>
    </xf>
    <xf numFmtId="0" fontId="64" fillId="0" borderId="0" applyNumberFormat="0" applyFill="0" applyBorder="0" applyAlignment="0" applyProtection="0"/>
    <xf numFmtId="0" fontId="65" fillId="26" borderId="2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68" fillId="0" borderId="4" applyNumberFormat="0" applyFill="0" applyAlignment="0" applyProtection="0"/>
    <xf numFmtId="0" fontId="69" fillId="29" borderId="0" applyNumberFormat="0" applyBorder="0" applyAlignment="0" applyProtection="0"/>
    <xf numFmtId="0" fontId="70" fillId="30" borderId="5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0" borderId="10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5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803">
    <xf numFmtId="0" fontId="0" fillId="0" borderId="0" xfId="0" applyFont="1" applyAlignment="1">
      <alignment vertical="center"/>
    </xf>
    <xf numFmtId="0" fontId="4" fillId="0" borderId="0" xfId="68" applyAlignment="1">
      <alignment/>
      <protection/>
    </xf>
    <xf numFmtId="0" fontId="7" fillId="0" borderId="0" xfId="68" applyFont="1" applyAlignment="1">
      <alignment horizontal="right" wrapText="1"/>
      <protection/>
    </xf>
    <xf numFmtId="0" fontId="67" fillId="0" borderId="0" xfId="44" applyAlignment="1" applyProtection="1">
      <alignment wrapText="1"/>
      <protection/>
    </xf>
    <xf numFmtId="0" fontId="4" fillId="0" borderId="0" xfId="68" applyAlignment="1">
      <alignment wrapText="1"/>
      <protection/>
    </xf>
    <xf numFmtId="0" fontId="4" fillId="0" borderId="0" xfId="68">
      <alignment/>
      <protection/>
    </xf>
    <xf numFmtId="0" fontId="4" fillId="0" borderId="0" xfId="66" applyFont="1" applyFill="1" applyBorder="1" applyAlignment="1">
      <alignment/>
      <protection/>
    </xf>
    <xf numFmtId="0" fontId="81" fillId="0" borderId="0" xfId="66" applyFont="1" applyFill="1" applyBorder="1" applyAlignment="1">
      <alignment horizontal="left"/>
      <protection/>
    </xf>
    <xf numFmtId="0" fontId="7" fillId="0" borderId="0" xfId="68" applyFont="1">
      <alignment/>
      <protection/>
    </xf>
    <xf numFmtId="0" fontId="4" fillId="0" borderId="11" xfId="68" applyBorder="1">
      <alignment/>
      <protection/>
    </xf>
    <xf numFmtId="0" fontId="81" fillId="0" borderId="11" xfId="66" applyFont="1" applyFill="1" applyBorder="1" applyAlignment="1">
      <alignment horizontal="left"/>
      <protection/>
    </xf>
    <xf numFmtId="0" fontId="82" fillId="0" borderId="11" xfId="66" applyFont="1" applyFill="1" applyBorder="1" applyAlignment="1">
      <alignment horizontal="left"/>
      <protection/>
    </xf>
    <xf numFmtId="0" fontId="4" fillId="0" borderId="11" xfId="66" applyFont="1" applyFill="1" applyBorder="1" applyAlignment="1">
      <alignment/>
      <protection/>
    </xf>
    <xf numFmtId="0" fontId="7" fillId="0" borderId="0" xfId="0" applyFont="1" applyAlignment="1">
      <alignment horizontal="right" vertical="center"/>
    </xf>
    <xf numFmtId="0" fontId="10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82" fillId="0" borderId="19" xfId="66" applyFont="1" applyFill="1" applyBorder="1" applyAlignment="1">
      <alignment horizontal="left"/>
      <protection/>
    </xf>
    <xf numFmtId="0" fontId="10" fillId="33" borderId="18" xfId="0" applyFont="1" applyFill="1" applyBorder="1" applyAlignment="1">
      <alignment horizontal="center" vertical="center"/>
    </xf>
    <xf numFmtId="0" fontId="4" fillId="0" borderId="0" xfId="68" applyBorder="1">
      <alignment/>
      <protection/>
    </xf>
    <xf numFmtId="0" fontId="81" fillId="0" borderId="0" xfId="0" applyFont="1" applyAlignment="1">
      <alignment vertical="center"/>
    </xf>
    <xf numFmtId="0" fontId="4" fillId="0" borderId="20" xfId="68" applyBorder="1">
      <alignment/>
      <protection/>
    </xf>
    <xf numFmtId="0" fontId="4" fillId="0" borderId="1" xfId="68" applyBorder="1">
      <alignment/>
      <protection/>
    </xf>
    <xf numFmtId="0" fontId="82" fillId="0" borderId="21" xfId="66" applyFont="1" applyFill="1" applyBorder="1" applyAlignment="1">
      <alignment horizontal="left"/>
      <protection/>
    </xf>
    <xf numFmtId="0" fontId="82" fillId="0" borderId="22" xfId="66" applyFont="1" applyFill="1" applyBorder="1" applyAlignment="1">
      <alignment horizontal="left"/>
      <protection/>
    </xf>
    <xf numFmtId="0" fontId="82" fillId="0" borderId="0" xfId="66" applyFont="1" applyFill="1" applyBorder="1" applyAlignment="1">
      <alignment horizontal="left"/>
      <protection/>
    </xf>
    <xf numFmtId="0" fontId="82" fillId="0" borderId="1" xfId="66" applyFont="1" applyFill="1" applyBorder="1" applyAlignment="1">
      <alignment horizontal="left"/>
      <protection/>
    </xf>
    <xf numFmtId="0" fontId="82" fillId="0" borderId="23" xfId="66" applyFont="1" applyFill="1" applyBorder="1" applyAlignment="1">
      <alignment horizontal="left"/>
      <protection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7" fillId="0" borderId="0" xfId="68" applyFont="1" applyAlignment="1">
      <alignment horizontal="right"/>
      <protection/>
    </xf>
    <xf numFmtId="0" fontId="7" fillId="6" borderId="20" xfId="68" applyFont="1" applyFill="1" applyBorder="1" applyAlignment="1">
      <alignment horizontal="center"/>
      <protection/>
    </xf>
    <xf numFmtId="0" fontId="7" fillId="6" borderId="26" xfId="68" applyFont="1" applyFill="1" applyBorder="1" applyAlignment="1">
      <alignment horizontal="center" vertical="center" wrapText="1"/>
      <protection/>
    </xf>
    <xf numFmtId="0" fontId="4" fillId="0" borderId="27" xfId="68" applyBorder="1" applyAlignment="1">
      <alignment horizontal="center" vertical="center" wrapText="1"/>
      <protection/>
    </xf>
    <xf numFmtId="0" fontId="4" fillId="0" borderId="15" xfId="0" applyFont="1" applyBorder="1" applyAlignment="1">
      <alignment vertical="center"/>
    </xf>
    <xf numFmtId="0" fontId="4" fillId="0" borderId="0" xfId="68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4" fontId="7" fillId="0" borderId="19" xfId="0" applyNumberFormat="1" applyFont="1" applyBorder="1" applyAlignment="1">
      <alignment vertical="center"/>
    </xf>
    <xf numFmtId="184" fontId="7" fillId="0" borderId="29" xfId="0" applyNumberFormat="1" applyFont="1" applyBorder="1" applyAlignment="1">
      <alignment vertical="center"/>
    </xf>
    <xf numFmtId="184" fontId="7" fillId="0" borderId="30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184" fontId="7" fillId="0" borderId="26" xfId="0" applyNumberFormat="1" applyFont="1" applyBorder="1" applyAlignment="1">
      <alignment horizontal="right" vertical="center"/>
    </xf>
    <xf numFmtId="184" fontId="7" fillId="0" borderId="25" xfId="0" applyNumberFormat="1" applyFont="1" applyBorder="1" applyAlignment="1">
      <alignment vertical="center"/>
    </xf>
    <xf numFmtId="184" fontId="7" fillId="0" borderId="31" xfId="0" applyNumberFormat="1" applyFont="1" applyBorder="1" applyAlignment="1">
      <alignment vertical="center"/>
    </xf>
    <xf numFmtId="184" fontId="7" fillId="0" borderId="32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33" xfId="0" applyNumberFormat="1" applyFont="1" applyBorder="1" applyAlignment="1">
      <alignment horizontal="right" vertical="center"/>
    </xf>
    <xf numFmtId="177" fontId="7" fillId="0" borderId="23" xfId="0" applyNumberFormat="1" applyFont="1" applyFill="1" applyBorder="1" applyAlignment="1">
      <alignment vertical="center"/>
    </xf>
    <xf numFmtId="0" fontId="4" fillId="0" borderId="34" xfId="68" applyBorder="1">
      <alignment/>
      <protection/>
    </xf>
    <xf numFmtId="0" fontId="4" fillId="0" borderId="17" xfId="68" applyBorder="1">
      <alignment/>
      <protection/>
    </xf>
    <xf numFmtId="0" fontId="10" fillId="34" borderId="35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68" applyFont="1">
      <alignment/>
      <protection/>
    </xf>
    <xf numFmtId="0" fontId="83" fillId="0" borderId="0" xfId="0" applyFont="1" applyAlignment="1">
      <alignment vertical="center"/>
    </xf>
    <xf numFmtId="0" fontId="83" fillId="0" borderId="38" xfId="0" applyFont="1" applyBorder="1" applyAlignment="1">
      <alignment vertical="center"/>
    </xf>
    <xf numFmtId="0" fontId="83" fillId="0" borderId="38" xfId="0" applyFont="1" applyBorder="1" applyAlignment="1">
      <alignment vertical="center"/>
    </xf>
    <xf numFmtId="177" fontId="83" fillId="0" borderId="38" xfId="0" applyNumberFormat="1" applyFont="1" applyBorder="1" applyAlignment="1">
      <alignment vertical="center"/>
    </xf>
    <xf numFmtId="177" fontId="83" fillId="0" borderId="38" xfId="0" applyNumberFormat="1" applyFont="1" applyBorder="1" applyAlignment="1">
      <alignment vertical="center"/>
    </xf>
    <xf numFmtId="180" fontId="83" fillId="0" borderId="38" xfId="0" applyNumberFormat="1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185" fontId="7" fillId="0" borderId="0" xfId="68" applyNumberFormat="1" applyFont="1">
      <alignment/>
      <protection/>
    </xf>
    <xf numFmtId="0" fontId="10" fillId="34" borderId="37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4" fillId="34" borderId="40" xfId="68" applyFill="1" applyBorder="1" applyAlignment="1">
      <alignment horizontal="center" vertical="center"/>
      <protection/>
    </xf>
    <xf numFmtId="0" fontId="4" fillId="34" borderId="41" xfId="68" applyFill="1" applyBorder="1" applyAlignment="1">
      <alignment horizontal="center" vertical="center"/>
      <protection/>
    </xf>
    <xf numFmtId="0" fontId="7" fillId="0" borderId="0" xfId="68" applyFont="1" applyAlignment="1">
      <alignment vertical="center"/>
      <protection/>
    </xf>
    <xf numFmtId="0" fontId="15" fillId="0" borderId="0" xfId="66" applyFont="1" applyFill="1" applyBorder="1" applyAlignment="1">
      <alignment/>
      <protection/>
    </xf>
    <xf numFmtId="0" fontId="7" fillId="0" borderId="0" xfId="66" applyFont="1" applyAlignment="1">
      <alignment horizontal="right" vertical="center"/>
      <protection/>
    </xf>
    <xf numFmtId="0" fontId="4" fillId="0" borderId="0" xfId="68" applyAlignment="1">
      <alignment vertical="center"/>
      <protection/>
    </xf>
    <xf numFmtId="176" fontId="4" fillId="0" borderId="1" xfId="66" applyNumberFormat="1" applyFont="1" applyFill="1" applyBorder="1" applyAlignment="1">
      <alignment horizontal="right"/>
      <protection/>
    </xf>
    <xf numFmtId="0" fontId="4" fillId="0" borderId="1" xfId="66" applyFont="1" applyBorder="1" applyAlignment="1">
      <alignment vertical="center" wrapText="1"/>
      <protection/>
    </xf>
    <xf numFmtId="0" fontId="0" fillId="0" borderId="0" xfId="65">
      <alignment vertical="center"/>
      <protection/>
    </xf>
    <xf numFmtId="0" fontId="0" fillId="0" borderId="0" xfId="65">
      <alignment vertical="center"/>
      <protection/>
    </xf>
    <xf numFmtId="185" fontId="4" fillId="0" borderId="20" xfId="68" applyNumberFormat="1" applyFill="1" applyBorder="1">
      <alignment/>
      <protection/>
    </xf>
    <xf numFmtId="185" fontId="4" fillId="0" borderId="1" xfId="68" applyNumberFormat="1" applyFill="1" applyBorder="1">
      <alignment/>
      <protection/>
    </xf>
    <xf numFmtId="185" fontId="4" fillId="0" borderId="23" xfId="68" applyNumberFormat="1" applyFill="1" applyBorder="1">
      <alignment/>
      <protection/>
    </xf>
    <xf numFmtId="185" fontId="4" fillId="0" borderId="11" xfId="68" applyNumberFormat="1" applyFill="1" applyBorder="1">
      <alignment/>
      <protection/>
    </xf>
    <xf numFmtId="185" fontId="4" fillId="0" borderId="0" xfId="68" applyNumberFormat="1" applyFill="1" applyBorder="1">
      <alignment/>
      <protection/>
    </xf>
    <xf numFmtId="185" fontId="4" fillId="0" borderId="19" xfId="68" applyNumberFormat="1" applyFill="1" applyBorder="1">
      <alignment/>
      <protection/>
    </xf>
    <xf numFmtId="185" fontId="4" fillId="0" borderId="0" xfId="68" applyNumberFormat="1" applyFill="1">
      <alignment/>
      <protection/>
    </xf>
    <xf numFmtId="0" fontId="4" fillId="0" borderId="0" xfId="68" applyFill="1">
      <alignment/>
      <protection/>
    </xf>
    <xf numFmtId="0" fontId="3" fillId="0" borderId="0" xfId="66">
      <alignment vertical="center"/>
      <protection/>
    </xf>
    <xf numFmtId="0" fontId="8" fillId="0" borderId="0" xfId="66" applyFont="1">
      <alignment vertical="center"/>
      <protection/>
    </xf>
    <xf numFmtId="0" fontId="18" fillId="0" borderId="0" xfId="66" applyFont="1" applyFill="1" applyBorder="1">
      <alignment vertical="center"/>
      <protection/>
    </xf>
    <xf numFmtId="0" fontId="18" fillId="0" borderId="0" xfId="66" applyFont="1">
      <alignment vertical="center"/>
      <protection/>
    </xf>
    <xf numFmtId="0" fontId="15" fillId="35" borderId="42" xfId="66" applyFont="1" applyFill="1" applyBorder="1" applyAlignment="1">
      <alignment horizontal="centerContinuous" vertical="center"/>
      <protection/>
    </xf>
    <xf numFmtId="0" fontId="15" fillId="35" borderId="43" xfId="66" applyFont="1" applyFill="1" applyBorder="1" applyAlignment="1">
      <alignment horizontal="centerContinuous" vertical="center"/>
      <protection/>
    </xf>
    <xf numFmtId="0" fontId="15" fillId="35" borderId="44" xfId="66" applyFont="1" applyFill="1" applyBorder="1" applyAlignment="1">
      <alignment horizontal="centerContinuous" vertical="center"/>
      <protection/>
    </xf>
    <xf numFmtId="0" fontId="15" fillId="35" borderId="1" xfId="66" applyFont="1" applyFill="1" applyBorder="1" applyAlignment="1">
      <alignment horizontal="center" vertical="center"/>
      <protection/>
    </xf>
    <xf numFmtId="0" fontId="15" fillId="35" borderId="45" xfId="66" applyFont="1" applyFill="1" applyBorder="1" applyAlignment="1">
      <alignment horizontal="center" vertical="center"/>
      <protection/>
    </xf>
    <xf numFmtId="0" fontId="15" fillId="35" borderId="46" xfId="66" applyFont="1" applyFill="1" applyBorder="1" applyAlignment="1">
      <alignment horizontal="center" vertical="center"/>
      <protection/>
    </xf>
    <xf numFmtId="0" fontId="15" fillId="35" borderId="47" xfId="66" applyFont="1" applyFill="1" applyBorder="1" applyAlignment="1">
      <alignment horizontal="center" vertical="center"/>
      <protection/>
    </xf>
    <xf numFmtId="0" fontId="10" fillId="35" borderId="45" xfId="66" applyFont="1" applyFill="1" applyBorder="1" applyAlignment="1">
      <alignment horizontal="center" vertical="center"/>
      <protection/>
    </xf>
    <xf numFmtId="0" fontId="10" fillId="35" borderId="46" xfId="66" applyFont="1" applyFill="1" applyBorder="1" applyAlignment="1">
      <alignment horizontal="center" vertical="center"/>
      <protection/>
    </xf>
    <xf numFmtId="0" fontId="15" fillId="35" borderId="20" xfId="66" applyFont="1" applyFill="1" applyBorder="1" applyAlignment="1">
      <alignment vertical="center"/>
      <protection/>
    </xf>
    <xf numFmtId="0" fontId="17" fillId="35" borderId="48" xfId="66" applyFont="1" applyFill="1" applyBorder="1" applyAlignment="1">
      <alignment horizontal="center" vertical="center" shrinkToFit="1"/>
      <protection/>
    </xf>
    <xf numFmtId="0" fontId="17" fillId="35" borderId="49" xfId="66" applyFont="1" applyFill="1" applyBorder="1" applyAlignment="1">
      <alignment horizontal="center" vertical="center" shrinkToFit="1"/>
      <protection/>
    </xf>
    <xf numFmtId="49" fontId="3" fillId="0" borderId="0" xfId="66" applyNumberFormat="1" applyFont="1" applyFill="1" applyBorder="1" applyAlignment="1">
      <alignment horizontal="center" vertical="center" wrapText="1"/>
      <protection/>
    </xf>
    <xf numFmtId="49" fontId="3" fillId="0" borderId="19" xfId="66" applyNumberFormat="1" applyFont="1" applyBorder="1" applyAlignment="1">
      <alignment horizontal="center" vertical="center" wrapText="1"/>
      <protection/>
    </xf>
    <xf numFmtId="177" fontId="4" fillId="0" borderId="23" xfId="66" applyNumberFormat="1" applyFont="1" applyBorder="1" applyAlignment="1">
      <alignment horizontal="right" vertical="center"/>
      <protection/>
    </xf>
    <xf numFmtId="177" fontId="4" fillId="0" borderId="31" xfId="66" applyNumberFormat="1" applyFont="1" applyBorder="1">
      <alignment vertical="center"/>
      <protection/>
    </xf>
    <xf numFmtId="177" fontId="4" fillId="0" borderId="32" xfId="66" applyNumberFormat="1" applyFont="1" applyBorder="1">
      <alignment vertical="center"/>
      <protection/>
    </xf>
    <xf numFmtId="183" fontId="4" fillId="0" borderId="15" xfId="66" applyNumberFormat="1" applyFont="1" applyBorder="1">
      <alignment vertical="center"/>
      <protection/>
    </xf>
    <xf numFmtId="183" fontId="4" fillId="0" borderId="31" xfId="66" applyNumberFormat="1" applyFont="1" applyBorder="1">
      <alignment vertical="center"/>
      <protection/>
    </xf>
    <xf numFmtId="183" fontId="4" fillId="0" borderId="16" xfId="66" applyNumberFormat="1" applyFont="1" applyBorder="1">
      <alignment vertical="center"/>
      <protection/>
    </xf>
    <xf numFmtId="49" fontId="3" fillId="0" borderId="0" xfId="66" applyNumberFormat="1" applyFont="1" applyFill="1" applyBorder="1" applyAlignment="1">
      <alignment horizontal="left" vertical="center" wrapText="1"/>
      <protection/>
    </xf>
    <xf numFmtId="49" fontId="3" fillId="0" borderId="17" xfId="66" applyNumberFormat="1" applyFont="1" applyBorder="1" applyAlignment="1">
      <alignment horizontal="left" vertical="center" wrapText="1"/>
      <protection/>
    </xf>
    <xf numFmtId="177" fontId="4" fillId="0" borderId="50" xfId="66" applyNumberFormat="1" applyFont="1" applyBorder="1" applyAlignment="1">
      <alignment horizontal="right" vertical="center"/>
      <protection/>
    </xf>
    <xf numFmtId="177" fontId="4" fillId="0" borderId="51" xfId="66" applyNumberFormat="1" applyFont="1" applyBorder="1">
      <alignment vertical="center"/>
      <protection/>
    </xf>
    <xf numFmtId="177" fontId="4" fillId="0" borderId="52" xfId="66" applyNumberFormat="1" applyFont="1" applyBorder="1">
      <alignment vertical="center"/>
      <protection/>
    </xf>
    <xf numFmtId="183" fontId="4" fillId="0" borderId="53" xfId="66" applyNumberFormat="1" applyFont="1" applyBorder="1">
      <alignment vertical="center"/>
      <protection/>
    </xf>
    <xf numFmtId="183" fontId="4" fillId="0" borderId="51" xfId="66" applyNumberFormat="1" applyFont="1" applyBorder="1">
      <alignment vertical="center"/>
      <protection/>
    </xf>
    <xf numFmtId="183" fontId="4" fillId="0" borderId="54" xfId="66" applyNumberFormat="1" applyFont="1" applyBorder="1">
      <alignment vertical="center"/>
      <protection/>
    </xf>
    <xf numFmtId="49" fontId="3" fillId="0" borderId="17" xfId="66" applyNumberFormat="1" applyFont="1" applyBorder="1" applyAlignment="1">
      <alignment horizontal="center" vertical="center" wrapText="1"/>
      <protection/>
    </xf>
    <xf numFmtId="49" fontId="3" fillId="0" borderId="17" xfId="66" applyNumberFormat="1" applyFont="1" applyFill="1" applyBorder="1" applyAlignment="1">
      <alignment horizontal="left" vertical="center" wrapText="1"/>
      <protection/>
    </xf>
    <xf numFmtId="177" fontId="4" fillId="0" borderId="50" xfId="66" applyNumberFormat="1" applyFont="1" applyFill="1" applyBorder="1" applyAlignment="1">
      <alignment horizontal="right" vertical="center"/>
      <protection/>
    </xf>
    <xf numFmtId="177" fontId="4" fillId="0" borderId="51" xfId="66" applyNumberFormat="1" applyFont="1" applyFill="1" applyBorder="1">
      <alignment vertical="center"/>
      <protection/>
    </xf>
    <xf numFmtId="177" fontId="4" fillId="0" borderId="52" xfId="66" applyNumberFormat="1" applyFont="1" applyFill="1" applyBorder="1">
      <alignment vertical="center"/>
      <protection/>
    </xf>
    <xf numFmtId="183" fontId="4" fillId="0" borderId="53" xfId="66" applyNumberFormat="1" applyFont="1" applyFill="1" applyBorder="1">
      <alignment vertical="center"/>
      <protection/>
    </xf>
    <xf numFmtId="183" fontId="4" fillId="0" borderId="51" xfId="66" applyNumberFormat="1" applyFont="1" applyFill="1" applyBorder="1">
      <alignment vertical="center"/>
      <protection/>
    </xf>
    <xf numFmtId="49" fontId="3" fillId="0" borderId="22" xfId="66" applyNumberFormat="1" applyFont="1" applyFill="1" applyBorder="1" applyAlignment="1">
      <alignment horizontal="left" vertical="center" wrapText="1"/>
      <protection/>
    </xf>
    <xf numFmtId="177" fontId="4" fillId="0" borderId="55" xfId="66" applyNumberFormat="1" applyFont="1" applyFill="1" applyBorder="1" applyAlignment="1">
      <alignment horizontal="right" vertical="center"/>
      <protection/>
    </xf>
    <xf numFmtId="177" fontId="4" fillId="0" borderId="45" xfId="66" applyNumberFormat="1" applyFont="1" applyFill="1" applyBorder="1">
      <alignment vertical="center"/>
      <protection/>
    </xf>
    <xf numFmtId="177" fontId="4" fillId="0" borderId="56" xfId="66" applyNumberFormat="1" applyFont="1" applyFill="1" applyBorder="1">
      <alignment vertical="center"/>
      <protection/>
    </xf>
    <xf numFmtId="183" fontId="4" fillId="0" borderId="57" xfId="66" applyNumberFormat="1" applyFont="1" applyFill="1" applyBorder="1">
      <alignment vertical="center"/>
      <protection/>
    </xf>
    <xf numFmtId="183" fontId="4" fillId="0" borderId="45" xfId="66" applyNumberFormat="1" applyFont="1" applyFill="1" applyBorder="1">
      <alignment vertical="center"/>
      <protection/>
    </xf>
    <xf numFmtId="183" fontId="4" fillId="0" borderId="58" xfId="66" applyNumberFormat="1" applyFont="1" applyFill="1" applyBorder="1">
      <alignment vertical="center"/>
      <protection/>
    </xf>
    <xf numFmtId="0" fontId="4" fillId="0" borderId="0" xfId="66" applyFont="1" applyFill="1" applyBorder="1">
      <alignment vertical="center"/>
      <protection/>
    </xf>
    <xf numFmtId="0" fontId="7" fillId="0" borderId="0" xfId="66" applyFont="1">
      <alignment vertical="center"/>
      <protection/>
    </xf>
    <xf numFmtId="0" fontId="4" fillId="0" borderId="0" xfId="66" applyFont="1">
      <alignment vertical="center"/>
      <protection/>
    </xf>
    <xf numFmtId="0" fontId="3" fillId="0" borderId="0" xfId="66" applyFill="1">
      <alignment vertical="center"/>
      <protection/>
    </xf>
    <xf numFmtId="49" fontId="3" fillId="0" borderId="59" xfId="66" applyNumberFormat="1" applyFont="1" applyFill="1" applyBorder="1" applyAlignment="1">
      <alignment horizontal="left" vertical="center" wrapText="1"/>
      <protection/>
    </xf>
    <xf numFmtId="177" fontId="4" fillId="0" borderId="60" xfId="66" applyNumberFormat="1" applyFont="1" applyFill="1" applyBorder="1">
      <alignment vertical="center"/>
      <protection/>
    </xf>
    <xf numFmtId="177" fontId="4" fillId="0" borderId="61" xfId="66" applyNumberFormat="1" applyFont="1" applyFill="1" applyBorder="1">
      <alignment vertical="center"/>
      <protection/>
    </xf>
    <xf numFmtId="177" fontId="81" fillId="0" borderId="62" xfId="66" applyNumberFormat="1" applyFont="1" applyFill="1" applyBorder="1" applyAlignment="1">
      <alignment horizontal="right" vertical="center"/>
      <protection/>
    </xf>
    <xf numFmtId="183" fontId="81" fillId="0" borderId="63" xfId="66" applyNumberFormat="1" applyFont="1" applyFill="1" applyBorder="1">
      <alignment vertical="center"/>
      <protection/>
    </xf>
    <xf numFmtId="183" fontId="81" fillId="0" borderId="60" xfId="66" applyNumberFormat="1" applyFont="1" applyFill="1" applyBorder="1">
      <alignment vertical="center"/>
      <protection/>
    </xf>
    <xf numFmtId="0" fontId="10" fillId="35" borderId="64" xfId="66" applyFont="1" applyFill="1" applyBorder="1" applyAlignment="1">
      <alignment horizontal="center" vertical="center"/>
      <protection/>
    </xf>
    <xf numFmtId="0" fontId="17" fillId="35" borderId="65" xfId="66" applyFont="1" applyFill="1" applyBorder="1" applyAlignment="1">
      <alignment horizontal="center" vertical="center" shrinkToFit="1"/>
      <protection/>
    </xf>
    <xf numFmtId="183" fontId="81" fillId="0" borderId="66" xfId="66" applyNumberFormat="1" applyFont="1" applyFill="1" applyBorder="1">
      <alignment vertical="center"/>
      <protection/>
    </xf>
    <xf numFmtId="0" fontId="4" fillId="0" borderId="0" xfId="68" applyBorder="1" applyAlignment="1" applyProtection="1">
      <alignment vertical="center"/>
      <protection/>
    </xf>
    <xf numFmtId="0" fontId="4" fillId="6" borderId="67" xfId="68" applyFont="1" applyFill="1" applyBorder="1" applyAlignment="1" applyProtection="1">
      <alignment horizontal="centerContinuous" vertical="center"/>
      <protection/>
    </xf>
    <xf numFmtId="0" fontId="4" fillId="6" borderId="37" xfId="68" applyFont="1" applyFill="1" applyBorder="1" applyAlignment="1" applyProtection="1">
      <alignment horizontal="centerContinuous" vertical="center"/>
      <protection/>
    </xf>
    <xf numFmtId="0" fontId="4" fillId="6" borderId="26" xfId="68" applyFill="1" applyBorder="1" applyAlignment="1">
      <alignment horizontal="center"/>
      <protection/>
    </xf>
    <xf numFmtId="0" fontId="82" fillId="0" borderId="0" xfId="66" applyFont="1" applyFill="1" applyBorder="1" applyAlignment="1">
      <alignment horizontal="left" vertical="center"/>
      <protection/>
    </xf>
    <xf numFmtId="0" fontId="4" fillId="0" borderId="68" xfId="66" applyFont="1" applyFill="1" applyBorder="1" applyAlignment="1">
      <alignment/>
      <protection/>
    </xf>
    <xf numFmtId="176" fontId="4" fillId="0" borderId="69" xfId="66" applyNumberFormat="1" applyFont="1" applyFill="1" applyBorder="1" applyAlignment="1">
      <alignment horizontal="right"/>
      <protection/>
    </xf>
    <xf numFmtId="180" fontId="4" fillId="0" borderId="1" xfId="68" applyNumberFormat="1" applyBorder="1">
      <alignment/>
      <protection/>
    </xf>
    <xf numFmtId="0" fontId="4" fillId="0" borderId="68" xfId="66" applyFont="1" applyFill="1" applyBorder="1" applyAlignment="1" quotePrefix="1">
      <alignment/>
      <protection/>
    </xf>
    <xf numFmtId="185" fontId="4" fillId="0" borderId="1" xfId="68" applyNumberFormat="1" applyBorder="1">
      <alignment/>
      <protection/>
    </xf>
    <xf numFmtId="176" fontId="4" fillId="0" borderId="1" xfId="68" applyNumberFormat="1" applyBorder="1">
      <alignment/>
      <protection/>
    </xf>
    <xf numFmtId="0" fontId="4" fillId="0" borderId="27" xfId="66" applyFont="1" applyFill="1" applyBorder="1" applyAlignment="1" quotePrefix="1">
      <alignment/>
      <protection/>
    </xf>
    <xf numFmtId="176" fontId="4" fillId="0" borderId="20" xfId="68" applyNumberFormat="1" applyBorder="1">
      <alignment/>
      <protection/>
    </xf>
    <xf numFmtId="176" fontId="4" fillId="0" borderId="34" xfId="68" applyNumberFormat="1" applyBorder="1">
      <alignment/>
      <protection/>
    </xf>
    <xf numFmtId="180" fontId="4" fillId="0" borderId="20" xfId="68" applyNumberFormat="1" applyBorder="1">
      <alignment/>
      <protection/>
    </xf>
    <xf numFmtId="0" fontId="7" fillId="6" borderId="20" xfId="68" applyFont="1" applyFill="1" applyBorder="1" applyAlignment="1" applyProtection="1">
      <alignment wrapText="1"/>
      <protection/>
    </xf>
    <xf numFmtId="0" fontId="4" fillId="6" borderId="38" xfId="68" applyFont="1" applyFill="1" applyBorder="1" applyAlignment="1" applyProtection="1">
      <alignment horizontal="center" vertical="center"/>
      <protection/>
    </xf>
    <xf numFmtId="0" fontId="4" fillId="6" borderId="67" xfId="68" applyFont="1" applyFill="1" applyBorder="1" applyAlignment="1" applyProtection="1">
      <alignment horizontal="center" vertical="center" wrapText="1"/>
      <protection/>
    </xf>
    <xf numFmtId="0" fontId="4" fillId="6" borderId="67" xfId="68" applyFont="1" applyFill="1" applyBorder="1" applyAlignment="1" applyProtection="1">
      <alignment horizontal="center" vertical="center"/>
      <protection/>
    </xf>
    <xf numFmtId="0" fontId="4" fillId="0" borderId="11" xfId="68" applyFont="1" applyFill="1" applyBorder="1" applyAlignment="1" applyProtection="1">
      <alignment vertical="center" wrapText="1"/>
      <protection/>
    </xf>
    <xf numFmtId="0" fontId="4" fillId="0" borderId="11" xfId="68" applyFont="1" applyFill="1" applyBorder="1" applyAlignment="1" applyProtection="1">
      <alignment horizontal="center" vertical="center"/>
      <protection/>
    </xf>
    <xf numFmtId="0" fontId="4" fillId="0" borderId="11" xfId="68" applyFont="1" applyFill="1" applyBorder="1" applyAlignment="1" applyProtection="1">
      <alignment vertical="center"/>
      <protection/>
    </xf>
    <xf numFmtId="0" fontId="4" fillId="0" borderId="0" xfId="68" applyFont="1" applyFill="1" applyBorder="1" applyAlignment="1" applyProtection="1">
      <alignment vertical="center"/>
      <protection/>
    </xf>
    <xf numFmtId="0" fontId="4" fillId="6" borderId="70" xfId="68" applyFont="1" applyFill="1" applyBorder="1" applyAlignment="1" applyProtection="1">
      <alignment horizontal="center" vertical="center"/>
      <protection/>
    </xf>
    <xf numFmtId="0" fontId="4" fillId="6" borderId="37" xfId="68" applyFont="1" applyFill="1" applyBorder="1" applyAlignment="1" applyProtection="1">
      <alignment horizontal="center" vertical="center"/>
      <protection/>
    </xf>
    <xf numFmtId="0" fontId="4" fillId="6" borderId="67" xfId="68" applyFont="1" applyFill="1" applyBorder="1" applyAlignment="1" applyProtection="1">
      <alignment horizontal="center" vertical="top" wrapText="1"/>
      <protection/>
    </xf>
    <xf numFmtId="0" fontId="4" fillId="0" borderId="0" xfId="68" applyFont="1" applyFill="1" applyBorder="1" applyAlignment="1" applyProtection="1">
      <alignment horizontal="centerContinuous" vertical="top"/>
      <protection/>
    </xf>
    <xf numFmtId="0" fontId="4" fillId="6" borderId="20" xfId="68" applyFont="1" applyFill="1" applyBorder="1" applyAlignment="1" applyProtection="1">
      <alignment horizontal="center" vertical="top" wrapText="1"/>
      <protection/>
    </xf>
    <xf numFmtId="184" fontId="4" fillId="0" borderId="0" xfId="68" applyNumberFormat="1" applyBorder="1">
      <alignment/>
      <protection/>
    </xf>
    <xf numFmtId="180" fontId="4" fillId="0" borderId="34" xfId="68" applyNumberFormat="1" applyBorder="1">
      <alignment/>
      <protection/>
    </xf>
    <xf numFmtId="186" fontId="4" fillId="0" borderId="34" xfId="68" applyNumberFormat="1" applyBorder="1">
      <alignment/>
      <protection/>
    </xf>
    <xf numFmtId="186" fontId="4" fillId="0" borderId="20" xfId="68" applyNumberFormat="1" applyBorder="1">
      <alignment/>
      <protection/>
    </xf>
    <xf numFmtId="0" fontId="7" fillId="0" borderId="0" xfId="68" applyFont="1" applyFill="1">
      <alignment/>
      <protection/>
    </xf>
    <xf numFmtId="189" fontId="4" fillId="0" borderId="71" xfId="68" applyNumberFormat="1" applyBorder="1">
      <alignment/>
      <protection/>
    </xf>
    <xf numFmtId="189" fontId="4" fillId="0" borderId="1" xfId="68" applyNumberFormat="1" applyFont="1" applyBorder="1" applyAlignment="1">
      <alignment horizontal="right"/>
      <protection/>
    </xf>
    <xf numFmtId="0" fontId="4" fillId="6" borderId="38" xfId="68" applyFont="1" applyFill="1" applyBorder="1" applyAlignment="1" applyProtection="1">
      <alignment horizontal="centerContinuous" vertical="top"/>
      <protection/>
    </xf>
    <xf numFmtId="0" fontId="4" fillId="6" borderId="38" xfId="68" applyFont="1" applyFill="1" applyBorder="1" applyAlignment="1" applyProtection="1">
      <alignment horizontal="center" vertical="top" wrapText="1"/>
      <protection/>
    </xf>
    <xf numFmtId="186" fontId="4" fillId="6" borderId="38" xfId="68" applyNumberFormat="1" applyFont="1" applyFill="1" applyBorder="1" applyAlignment="1" applyProtection="1">
      <alignment horizontal="center" vertical="top" wrapText="1"/>
      <protection/>
    </xf>
    <xf numFmtId="0" fontId="4" fillId="6" borderId="26" xfId="68" applyFont="1" applyFill="1" applyBorder="1" applyAlignment="1" applyProtection="1">
      <alignment horizontal="centerContinuous"/>
      <protection/>
    </xf>
    <xf numFmtId="0" fontId="4" fillId="6" borderId="11" xfId="68" applyFont="1" applyFill="1" applyBorder="1" applyProtection="1">
      <alignment/>
      <protection/>
    </xf>
    <xf numFmtId="0" fontId="16" fillId="6" borderId="34" xfId="68" applyFont="1" applyFill="1" applyBorder="1" applyAlignment="1" applyProtection="1">
      <alignment horizontal="center"/>
      <protection/>
    </xf>
    <xf numFmtId="0" fontId="4" fillId="6" borderId="34" xfId="68" applyFont="1" applyFill="1" applyBorder="1" applyAlignment="1" applyProtection="1">
      <alignment horizontal="center"/>
      <protection/>
    </xf>
    <xf numFmtId="0" fontId="16" fillId="6" borderId="20" xfId="68" applyFont="1" applyFill="1" applyBorder="1" applyAlignment="1" applyProtection="1">
      <alignment horizontal="center"/>
      <protection/>
    </xf>
    <xf numFmtId="0" fontId="82" fillId="0" borderId="17" xfId="66" applyFont="1" applyFill="1" applyBorder="1" applyAlignment="1">
      <alignment horizontal="left"/>
      <protection/>
    </xf>
    <xf numFmtId="0" fontId="82" fillId="0" borderId="18" xfId="66" applyFont="1" applyFill="1" applyBorder="1" applyAlignment="1">
      <alignment horizontal="left"/>
      <protection/>
    </xf>
    <xf numFmtId="0" fontId="4" fillId="0" borderId="18" xfId="66" applyFont="1" applyFill="1" applyBorder="1" applyAlignment="1">
      <alignment/>
      <protection/>
    </xf>
    <xf numFmtId="0" fontId="4" fillId="0" borderId="22" xfId="66" applyFont="1" applyFill="1" applyBorder="1" applyAlignment="1">
      <alignment/>
      <protection/>
    </xf>
    <xf numFmtId="0" fontId="4" fillId="0" borderId="72" xfId="0" applyFont="1" applyBorder="1" applyAlignment="1">
      <alignment horizontal="right" vertical="center"/>
    </xf>
    <xf numFmtId="0" fontId="4" fillId="0" borderId="73" xfId="0" applyFont="1" applyBorder="1" applyAlignment="1">
      <alignment horizontal="right" vertical="center"/>
    </xf>
    <xf numFmtId="181" fontId="7" fillId="0" borderId="50" xfId="0" applyNumberFormat="1" applyFont="1" applyBorder="1" applyAlignment="1">
      <alignment vertical="center"/>
    </xf>
    <xf numFmtId="181" fontId="7" fillId="0" borderId="33" xfId="0" applyNumberFormat="1" applyFont="1" applyBorder="1" applyAlignment="1">
      <alignment vertical="center"/>
    </xf>
    <xf numFmtId="181" fontId="19" fillId="0" borderId="54" xfId="0" applyNumberFormat="1" applyFont="1" applyBorder="1" applyAlignment="1">
      <alignment horizontal="right" vertical="center"/>
    </xf>
    <xf numFmtId="181" fontId="19" fillId="0" borderId="17" xfId="0" applyNumberFormat="1" applyFont="1" applyBorder="1" applyAlignment="1">
      <alignment horizontal="right" vertical="center"/>
    </xf>
    <xf numFmtId="181" fontId="19" fillId="0" borderId="74" xfId="0" applyNumberFormat="1" applyFont="1" applyBorder="1" applyAlignment="1">
      <alignment horizontal="right" vertical="center"/>
    </xf>
    <xf numFmtId="181" fontId="19" fillId="0" borderId="50" xfId="0" applyNumberFormat="1" applyFont="1" applyBorder="1" applyAlignment="1">
      <alignment horizontal="right" vertical="center"/>
    </xf>
    <xf numFmtId="181" fontId="7" fillId="0" borderId="51" xfId="0" applyNumberFormat="1" applyFont="1" applyBorder="1" applyAlignment="1">
      <alignment vertical="center"/>
    </xf>
    <xf numFmtId="181" fontId="7" fillId="0" borderId="54" xfId="0" applyNumberFormat="1" applyFont="1" applyBorder="1" applyAlignment="1">
      <alignment vertical="center"/>
    </xf>
    <xf numFmtId="182" fontId="7" fillId="0" borderId="23" xfId="0" applyNumberFormat="1" applyFont="1" applyBorder="1" applyAlignment="1" quotePrefix="1">
      <alignment horizontal="right" vertical="center"/>
    </xf>
    <xf numFmtId="181" fontId="19" fillId="0" borderId="19" xfId="0" applyNumberFormat="1" applyFont="1" applyBorder="1" applyAlignment="1">
      <alignment horizontal="right" vertical="center"/>
    </xf>
    <xf numFmtId="181" fontId="7" fillId="0" borderId="74" xfId="0" applyNumberFormat="1" applyFont="1" applyBorder="1" applyAlignment="1">
      <alignment vertical="center"/>
    </xf>
    <xf numFmtId="181" fontId="7" fillId="0" borderId="50" xfId="0" applyNumberFormat="1" applyFont="1" applyFill="1" applyBorder="1" applyAlignment="1">
      <alignment vertical="center"/>
    </xf>
    <xf numFmtId="181" fontId="7" fillId="0" borderId="54" xfId="0" applyNumberFormat="1" applyFont="1" applyFill="1" applyBorder="1" applyAlignment="1">
      <alignment vertical="center"/>
    </xf>
    <xf numFmtId="181" fontId="7" fillId="0" borderId="74" xfId="0" applyNumberFormat="1" applyFont="1" applyFill="1" applyBorder="1" applyAlignment="1">
      <alignment vertical="center"/>
    </xf>
    <xf numFmtId="181" fontId="7" fillId="0" borderId="33" xfId="0" applyNumberFormat="1" applyFont="1" applyFill="1" applyBorder="1" applyAlignment="1">
      <alignment vertical="center"/>
    </xf>
    <xf numFmtId="181" fontId="7" fillId="0" borderId="51" xfId="0" applyNumberFormat="1" applyFont="1" applyFill="1" applyBorder="1" applyAlignment="1">
      <alignment vertical="center"/>
    </xf>
    <xf numFmtId="0" fontId="4" fillId="0" borderId="75" xfId="0" applyFont="1" applyBorder="1" applyAlignment="1">
      <alignment horizontal="right" vertical="center"/>
    </xf>
    <xf numFmtId="181" fontId="7" fillId="0" borderId="28" xfId="0" applyNumberFormat="1" applyFont="1" applyFill="1" applyBorder="1" applyAlignment="1">
      <alignment vertical="center"/>
    </xf>
    <xf numFmtId="181" fontId="7" fillId="0" borderId="12" xfId="0" applyNumberFormat="1" applyFont="1" applyFill="1" applyBorder="1" applyAlignment="1">
      <alignment vertical="center"/>
    </xf>
    <xf numFmtId="181" fontId="7" fillId="0" borderId="76" xfId="0" applyNumberFormat="1" applyFont="1" applyFill="1" applyBorder="1" applyAlignment="1">
      <alignment vertical="center"/>
    </xf>
    <xf numFmtId="182" fontId="7" fillId="0" borderId="50" xfId="0" applyNumberFormat="1" applyFont="1" applyBorder="1" applyAlignment="1">
      <alignment vertical="center"/>
    </xf>
    <xf numFmtId="182" fontId="7" fillId="0" borderId="33" xfId="0" applyNumberFormat="1" applyFont="1" applyBorder="1" applyAlignment="1">
      <alignment vertical="center"/>
    </xf>
    <xf numFmtId="182" fontId="7" fillId="0" borderId="51" xfId="0" applyNumberFormat="1" applyFont="1" applyBorder="1" applyAlignment="1">
      <alignment vertical="center"/>
    </xf>
    <xf numFmtId="182" fontId="7" fillId="0" borderId="54" xfId="0" applyNumberFormat="1" applyFont="1" applyBorder="1" applyAlignment="1">
      <alignment vertical="center"/>
    </xf>
    <xf numFmtId="182" fontId="7" fillId="0" borderId="74" xfId="0" applyNumberFormat="1" applyFont="1" applyBorder="1" applyAlignment="1">
      <alignment vertical="center"/>
    </xf>
    <xf numFmtId="182" fontId="7" fillId="0" borderId="53" xfId="0" applyNumberFormat="1" applyFont="1" applyBorder="1" applyAlignment="1">
      <alignment vertical="center"/>
    </xf>
    <xf numFmtId="176" fontId="7" fillId="0" borderId="77" xfId="0" applyNumberFormat="1" applyFont="1" applyBorder="1" applyAlignment="1">
      <alignment vertical="center"/>
    </xf>
    <xf numFmtId="176" fontId="7" fillId="0" borderId="7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182" fontId="7" fillId="0" borderId="28" xfId="0" applyNumberFormat="1" applyFont="1" applyBorder="1" applyAlignment="1" quotePrefix="1">
      <alignment horizontal="right" vertical="center"/>
    </xf>
    <xf numFmtId="184" fontId="7" fillId="0" borderId="12" xfId="0" applyNumberFormat="1" applyFont="1" applyBorder="1" applyAlignment="1">
      <alignment vertical="center"/>
    </xf>
    <xf numFmtId="184" fontId="7" fillId="0" borderId="79" xfId="0" applyNumberFormat="1" applyFont="1" applyBorder="1" applyAlignment="1">
      <alignment vertical="center"/>
    </xf>
    <xf numFmtId="184" fontId="7" fillId="0" borderId="14" xfId="0" applyNumberFormat="1" applyFont="1" applyBorder="1" applyAlignment="1">
      <alignment vertical="center"/>
    </xf>
    <xf numFmtId="184" fontId="7" fillId="0" borderId="28" xfId="0" applyNumberFormat="1" applyFont="1" applyBorder="1" applyAlignment="1">
      <alignment vertical="center"/>
    </xf>
    <xf numFmtId="0" fontId="4" fillId="0" borderId="80" xfId="0" applyFont="1" applyBorder="1" applyAlignment="1">
      <alignment horizontal="right" vertical="center"/>
    </xf>
    <xf numFmtId="181" fontId="7" fillId="0" borderId="55" xfId="0" applyNumberFormat="1" applyFont="1" applyFill="1" applyBorder="1" applyAlignment="1">
      <alignment vertical="center"/>
    </xf>
    <xf numFmtId="181" fontId="7" fillId="0" borderId="81" xfId="0" applyNumberFormat="1" applyFont="1" applyFill="1" applyBorder="1" applyAlignment="1">
      <alignment vertical="center"/>
    </xf>
    <xf numFmtId="182" fontId="7" fillId="0" borderId="55" xfId="0" applyNumberFormat="1" applyFont="1" applyBorder="1" applyAlignment="1">
      <alignment vertical="center"/>
    </xf>
    <xf numFmtId="182" fontId="7" fillId="0" borderId="81" xfId="0" applyNumberFormat="1" applyFont="1" applyBorder="1" applyAlignment="1">
      <alignment vertical="center"/>
    </xf>
    <xf numFmtId="182" fontId="7" fillId="0" borderId="82" xfId="0" applyNumberFormat="1" applyFont="1" applyBorder="1" applyAlignment="1">
      <alignment vertical="center"/>
    </xf>
    <xf numFmtId="182" fontId="7" fillId="0" borderId="45" xfId="0" applyNumberFormat="1" applyFont="1" applyBorder="1" applyAlignment="1">
      <alignment vertical="center"/>
    </xf>
    <xf numFmtId="182" fontId="7" fillId="0" borderId="57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176" fontId="7" fillId="0" borderId="83" xfId="0" applyNumberFormat="1" applyFont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184" fontId="7" fillId="0" borderId="84" xfId="0" applyNumberFormat="1" applyFont="1" applyBorder="1" applyAlignment="1">
      <alignment vertical="center"/>
    </xf>
    <xf numFmtId="188" fontId="4" fillId="0" borderId="71" xfId="68" applyNumberFormat="1" applyFont="1" applyBorder="1" applyAlignment="1">
      <alignment horizontal="right"/>
      <protection/>
    </xf>
    <xf numFmtId="0" fontId="7" fillId="0" borderId="0" xfId="68" applyFont="1" applyAlignment="1">
      <alignment/>
      <protection/>
    </xf>
    <xf numFmtId="183" fontId="7" fillId="0" borderId="14" xfId="0" applyNumberFormat="1" applyFont="1" applyBorder="1" applyAlignment="1">
      <alignment vertical="center"/>
    </xf>
    <xf numFmtId="0" fontId="10" fillId="33" borderId="79" xfId="0" applyFont="1" applyFill="1" applyBorder="1" applyAlignment="1">
      <alignment horizontal="center" vertical="center"/>
    </xf>
    <xf numFmtId="183" fontId="7" fillId="0" borderId="54" xfId="0" applyNumberFormat="1" applyFont="1" applyBorder="1" applyAlignment="1">
      <alignment vertical="center"/>
    </xf>
    <xf numFmtId="183" fontId="7" fillId="0" borderId="83" xfId="0" applyNumberFormat="1" applyFont="1" applyBorder="1" applyAlignment="1">
      <alignment vertical="center"/>
    </xf>
    <xf numFmtId="0" fontId="4" fillId="0" borderId="22" xfId="68" applyBorder="1">
      <alignment/>
      <protection/>
    </xf>
    <xf numFmtId="0" fontId="4" fillId="0" borderId="19" xfId="68" applyBorder="1">
      <alignment/>
      <protection/>
    </xf>
    <xf numFmtId="0" fontId="4" fillId="0" borderId="15" xfId="0" applyFont="1" applyBorder="1" applyAlignment="1">
      <alignment horizontal="right" vertical="center" wrapText="1"/>
    </xf>
    <xf numFmtId="0" fontId="4" fillId="0" borderId="54" xfId="0" applyFont="1" applyBorder="1" applyAlignment="1">
      <alignment horizontal="distributed" vertical="center" wrapText="1"/>
    </xf>
    <xf numFmtId="0" fontId="4" fillId="0" borderId="18" xfId="68" applyBorder="1">
      <alignment/>
      <protection/>
    </xf>
    <xf numFmtId="183" fontId="7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3" fontId="7" fillId="0" borderId="64" xfId="0" applyNumberFormat="1" applyFont="1" applyBorder="1" applyAlignment="1">
      <alignment vertical="center"/>
    </xf>
    <xf numFmtId="177" fontId="7" fillId="0" borderId="85" xfId="0" applyNumberFormat="1" applyFont="1" applyBorder="1" applyAlignment="1">
      <alignment vertical="center"/>
    </xf>
    <xf numFmtId="180" fontId="7" fillId="0" borderId="64" xfId="0" applyNumberFormat="1" applyFont="1" applyBorder="1" applyAlignment="1">
      <alignment vertical="center"/>
    </xf>
    <xf numFmtId="183" fontId="7" fillId="0" borderId="16" xfId="0" applyNumberFormat="1" applyFont="1" applyBorder="1" applyAlignment="1">
      <alignment vertical="center"/>
    </xf>
    <xf numFmtId="0" fontId="4" fillId="0" borderId="21" xfId="68" applyBorder="1">
      <alignment/>
      <protection/>
    </xf>
    <xf numFmtId="0" fontId="0" fillId="0" borderId="21" xfId="0" applyBorder="1" applyAlignment="1">
      <alignment horizontal="distributed" vertical="center"/>
    </xf>
    <xf numFmtId="183" fontId="7" fillId="0" borderId="21" xfId="0" applyNumberFormat="1" applyFont="1" applyBorder="1" applyAlignment="1">
      <alignment vertical="center"/>
    </xf>
    <xf numFmtId="177" fontId="4" fillId="0" borderId="0" xfId="68" applyNumberFormat="1">
      <alignment/>
      <protection/>
    </xf>
    <xf numFmtId="0" fontId="0" fillId="0" borderId="18" xfId="0" applyBorder="1" applyAlignment="1">
      <alignment horizontal="center" vertical="center"/>
    </xf>
    <xf numFmtId="0" fontId="5" fillId="0" borderId="0" xfId="68" applyFont="1" applyAlignment="1">
      <alignment horizontal="center" vertical="center" wrapText="1"/>
      <protection/>
    </xf>
    <xf numFmtId="0" fontId="4" fillId="0" borderId="0" xfId="44" applyFont="1" applyAlignment="1" applyProtection="1">
      <alignment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0" fillId="33" borderId="86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177" fontId="82" fillId="0" borderId="28" xfId="0" applyNumberFormat="1" applyFont="1" applyBorder="1" applyAlignment="1">
      <alignment vertical="center"/>
    </xf>
    <xf numFmtId="0" fontId="4" fillId="0" borderId="74" xfId="66" applyFont="1" applyFill="1" applyBorder="1" applyAlignment="1">
      <alignment/>
      <protection/>
    </xf>
    <xf numFmtId="0" fontId="4" fillId="0" borderId="76" xfId="66" applyFont="1" applyFill="1" applyBorder="1" applyAlignment="1">
      <alignment/>
      <protection/>
    </xf>
    <xf numFmtId="0" fontId="82" fillId="0" borderId="87" xfId="66" applyFont="1" applyFill="1" applyBorder="1" applyAlignment="1">
      <alignment horizontal="left"/>
      <protection/>
    </xf>
    <xf numFmtId="0" fontId="82" fillId="0" borderId="86" xfId="66" applyFont="1" applyFill="1" applyBorder="1" applyAlignment="1">
      <alignment horizontal="left"/>
      <protection/>
    </xf>
    <xf numFmtId="180" fontId="4" fillId="0" borderId="71" xfId="68" applyNumberFormat="1" applyFont="1" applyBorder="1">
      <alignment/>
      <protection/>
    </xf>
    <xf numFmtId="180" fontId="4" fillId="0" borderId="1" xfId="68" applyNumberFormat="1" applyFont="1" applyBorder="1">
      <alignment/>
      <protection/>
    </xf>
    <xf numFmtId="180" fontId="4" fillId="0" borderId="38" xfId="68" applyNumberFormat="1" applyFont="1" applyBorder="1">
      <alignment/>
      <protection/>
    </xf>
    <xf numFmtId="180" fontId="4" fillId="0" borderId="67" xfId="68" applyNumberFormat="1" applyFont="1" applyBorder="1">
      <alignment/>
      <protection/>
    </xf>
    <xf numFmtId="180" fontId="4" fillId="0" borderId="88" xfId="68" applyNumberFormat="1" applyFont="1" applyBorder="1">
      <alignment/>
      <protection/>
    </xf>
    <xf numFmtId="180" fontId="4" fillId="0" borderId="23" xfId="68" applyNumberFormat="1" applyFont="1" applyBorder="1">
      <alignment/>
      <protection/>
    </xf>
    <xf numFmtId="180" fontId="4" fillId="0" borderId="73" xfId="68" applyNumberFormat="1" applyFont="1" applyBorder="1">
      <alignment/>
      <protection/>
    </xf>
    <xf numFmtId="180" fontId="4" fillId="0" borderId="50" xfId="68" applyNumberFormat="1" applyFont="1" applyBorder="1">
      <alignment/>
      <protection/>
    </xf>
    <xf numFmtId="180" fontId="4" fillId="0" borderId="72" xfId="68" applyNumberFormat="1" applyFont="1" applyBorder="1">
      <alignment/>
      <protection/>
    </xf>
    <xf numFmtId="180" fontId="4" fillId="0" borderId="77" xfId="68" applyNumberFormat="1" applyFont="1" applyBorder="1">
      <alignment/>
      <protection/>
    </xf>
    <xf numFmtId="180" fontId="4" fillId="0" borderId="75" xfId="68" applyNumberFormat="1" applyFont="1" applyBorder="1">
      <alignment/>
      <protection/>
    </xf>
    <xf numFmtId="180" fontId="4" fillId="0" borderId="28" xfId="68" applyNumberFormat="1" applyFont="1" applyBorder="1">
      <alignment/>
      <protection/>
    </xf>
    <xf numFmtId="180" fontId="4" fillId="0" borderId="69" xfId="68" applyNumberFormat="1" applyFont="1" applyBorder="1">
      <alignment/>
      <protection/>
    </xf>
    <xf numFmtId="180" fontId="4" fillId="0" borderId="26" xfId="68" applyNumberFormat="1" applyFont="1" applyBorder="1">
      <alignment/>
      <protection/>
    </xf>
    <xf numFmtId="180" fontId="4" fillId="0" borderId="0" xfId="68" applyNumberFormat="1" applyFont="1" applyBorder="1">
      <alignment/>
      <protection/>
    </xf>
    <xf numFmtId="0" fontId="4" fillId="6" borderId="21" xfId="68" applyFont="1" applyFill="1" applyBorder="1" applyAlignment="1" applyProtection="1">
      <alignment horizontal="centerContinuous" vertical="center"/>
      <protection/>
    </xf>
    <xf numFmtId="0" fontId="4" fillId="6" borderId="82" xfId="68" applyFont="1" applyFill="1" applyBorder="1" applyAlignment="1" applyProtection="1">
      <alignment horizontal="center" vertical="center"/>
      <protection/>
    </xf>
    <xf numFmtId="0" fontId="4" fillId="6" borderId="45" xfId="68" applyFont="1" applyFill="1" applyBorder="1" applyAlignment="1" applyProtection="1">
      <alignment horizontal="centerContinuous" vertical="top"/>
      <protection/>
    </xf>
    <xf numFmtId="0" fontId="4" fillId="6" borderId="20" xfId="68" applyFont="1" applyFill="1" applyBorder="1" applyAlignment="1" applyProtection="1">
      <alignment horizontal="center"/>
      <protection/>
    </xf>
    <xf numFmtId="0" fontId="4" fillId="6" borderId="11" xfId="68" applyFont="1" applyFill="1" applyBorder="1" applyAlignment="1" applyProtection="1">
      <alignment horizontal="center" vertical="top"/>
      <protection/>
    </xf>
    <xf numFmtId="0" fontId="4" fillId="6" borderId="48" xfId="68" applyFont="1" applyFill="1" applyBorder="1" applyAlignment="1" applyProtection="1">
      <alignment horizontal="center"/>
      <protection/>
    </xf>
    <xf numFmtId="191" fontId="4" fillId="0" borderId="71" xfId="68" applyNumberFormat="1" applyFont="1" applyBorder="1" applyProtection="1">
      <alignment/>
      <protection/>
    </xf>
    <xf numFmtId="191" fontId="4" fillId="0" borderId="1" xfId="68" applyNumberFormat="1" applyFont="1" applyBorder="1" applyProtection="1">
      <alignment/>
      <protection/>
    </xf>
    <xf numFmtId="191" fontId="4" fillId="0" borderId="46" xfId="68" applyNumberFormat="1" applyFont="1" applyBorder="1" applyProtection="1">
      <alignment/>
      <protection/>
    </xf>
    <xf numFmtId="191" fontId="4" fillId="0" borderId="0" xfId="68" applyNumberFormat="1" applyFont="1" applyBorder="1" applyProtection="1">
      <alignment/>
      <protection/>
    </xf>
    <xf numFmtId="191" fontId="4" fillId="0" borderId="38" xfId="68" applyNumberFormat="1" applyFont="1" applyBorder="1" applyProtection="1">
      <alignment/>
      <protection/>
    </xf>
    <xf numFmtId="191" fontId="4" fillId="0" borderId="67" xfId="68" applyNumberFormat="1" applyFont="1" applyBorder="1" applyProtection="1">
      <alignment/>
      <protection/>
    </xf>
    <xf numFmtId="191" fontId="4" fillId="0" borderId="36" xfId="68" applyNumberFormat="1" applyFont="1" applyBorder="1" applyProtection="1">
      <alignment/>
      <protection/>
    </xf>
    <xf numFmtId="191" fontId="4" fillId="0" borderId="37" xfId="68" applyNumberFormat="1" applyFont="1" applyBorder="1" applyProtection="1">
      <alignment/>
      <protection/>
    </xf>
    <xf numFmtId="191" fontId="4" fillId="0" borderId="88" xfId="66" applyNumberFormat="1" applyFont="1" applyFill="1" applyBorder="1" applyAlignment="1">
      <alignment horizontal="right"/>
      <protection/>
    </xf>
    <xf numFmtId="191" fontId="4" fillId="0" borderId="23" xfId="66" applyNumberFormat="1" applyFont="1" applyFill="1" applyBorder="1" applyAlignment="1">
      <alignment horizontal="right"/>
      <protection/>
    </xf>
    <xf numFmtId="191" fontId="4" fillId="0" borderId="31" xfId="66" applyNumberFormat="1" applyFont="1" applyFill="1" applyBorder="1" applyAlignment="1">
      <alignment horizontal="right"/>
      <protection/>
    </xf>
    <xf numFmtId="191" fontId="4" fillId="0" borderId="19" xfId="66" applyNumberFormat="1" applyFont="1" applyFill="1" applyBorder="1" applyAlignment="1">
      <alignment horizontal="right"/>
      <protection/>
    </xf>
    <xf numFmtId="191" fontId="4" fillId="0" borderId="72" xfId="66" applyNumberFormat="1" applyFont="1" applyFill="1" applyBorder="1" applyAlignment="1">
      <alignment horizontal="right"/>
      <protection/>
    </xf>
    <xf numFmtId="191" fontId="4" fillId="0" borderId="77" xfId="66" applyNumberFormat="1" applyFont="1" applyFill="1" applyBorder="1" applyAlignment="1">
      <alignment horizontal="right"/>
      <protection/>
    </xf>
    <xf numFmtId="191" fontId="4" fillId="0" borderId="29" xfId="66" applyNumberFormat="1" applyFont="1" applyFill="1" applyBorder="1" applyAlignment="1">
      <alignment horizontal="right"/>
      <protection/>
    </xf>
    <xf numFmtId="191" fontId="4" fillId="0" borderId="25" xfId="66" applyNumberFormat="1" applyFont="1" applyFill="1" applyBorder="1" applyAlignment="1">
      <alignment horizontal="right"/>
      <protection/>
    </xf>
    <xf numFmtId="191" fontId="4" fillId="0" borderId="88" xfId="66" applyNumberFormat="1" applyFont="1" applyBorder="1" applyAlignment="1">
      <alignment horizontal="right"/>
      <protection/>
    </xf>
    <xf numFmtId="191" fontId="4" fillId="0" borderId="23" xfId="68" applyNumberFormat="1" applyFont="1" applyBorder="1" applyAlignment="1" applyProtection="1">
      <alignment horizontal="right"/>
      <protection/>
    </xf>
    <xf numFmtId="191" fontId="4" fillId="0" borderId="31" xfId="68" applyNumberFormat="1" applyFont="1" applyBorder="1" applyAlignment="1" applyProtection="1">
      <alignment horizontal="right"/>
      <protection/>
    </xf>
    <xf numFmtId="191" fontId="4" fillId="0" borderId="19" xfId="68" applyNumberFormat="1" applyFont="1" applyBorder="1" applyAlignment="1" applyProtection="1">
      <alignment horizontal="right"/>
      <protection/>
    </xf>
    <xf numFmtId="191" fontId="4" fillId="0" borderId="88" xfId="68" applyNumberFormat="1" applyFont="1" applyBorder="1" applyAlignment="1" applyProtection="1">
      <alignment horizontal="right"/>
      <protection/>
    </xf>
    <xf numFmtId="191" fontId="4" fillId="0" borderId="72" xfId="68" applyNumberFormat="1" applyFont="1" applyBorder="1">
      <alignment/>
      <protection/>
    </xf>
    <xf numFmtId="191" fontId="4" fillId="0" borderId="77" xfId="68" applyNumberFormat="1" applyFont="1" applyBorder="1">
      <alignment/>
      <protection/>
    </xf>
    <xf numFmtId="191" fontId="4" fillId="0" borderId="29" xfId="68" applyNumberFormat="1" applyFont="1" applyBorder="1">
      <alignment/>
      <protection/>
    </xf>
    <xf numFmtId="191" fontId="4" fillId="0" borderId="25" xfId="68" applyNumberFormat="1" applyFont="1" applyBorder="1">
      <alignment/>
      <protection/>
    </xf>
    <xf numFmtId="191" fontId="4" fillId="0" borderId="88" xfId="68" applyNumberFormat="1" applyFont="1" applyBorder="1">
      <alignment/>
      <protection/>
    </xf>
    <xf numFmtId="191" fontId="4" fillId="0" borderId="23" xfId="68" applyNumberFormat="1" applyFont="1" applyBorder="1">
      <alignment/>
      <protection/>
    </xf>
    <xf numFmtId="191" fontId="4" fillId="0" borderId="31" xfId="68" applyNumberFormat="1" applyFont="1" applyBorder="1">
      <alignment/>
      <protection/>
    </xf>
    <xf numFmtId="191" fontId="4" fillId="0" borderId="19" xfId="68" applyNumberFormat="1" applyFont="1" applyBorder="1">
      <alignment/>
      <protection/>
    </xf>
    <xf numFmtId="191" fontId="4" fillId="0" borderId="80" xfId="68" applyNumberFormat="1" applyFont="1" applyFill="1" applyBorder="1">
      <alignment/>
      <protection/>
    </xf>
    <xf numFmtId="191" fontId="4" fillId="0" borderId="55" xfId="68" applyNumberFormat="1" applyFont="1" applyFill="1" applyBorder="1">
      <alignment/>
      <protection/>
    </xf>
    <xf numFmtId="191" fontId="4" fillId="0" borderId="45" xfId="68" applyNumberFormat="1" applyFont="1" applyFill="1" applyBorder="1">
      <alignment/>
      <protection/>
    </xf>
    <xf numFmtId="191" fontId="4" fillId="0" borderId="22" xfId="68" applyNumberFormat="1" applyFont="1" applyFill="1" applyBorder="1">
      <alignment/>
      <protection/>
    </xf>
    <xf numFmtId="191" fontId="4" fillId="0" borderId="26" xfId="68" applyNumberFormat="1" applyFont="1" applyFill="1" applyBorder="1">
      <alignment/>
      <protection/>
    </xf>
    <xf numFmtId="191" fontId="4" fillId="0" borderId="75" xfId="68" applyNumberFormat="1" applyFont="1" applyFill="1" applyBorder="1">
      <alignment/>
      <protection/>
    </xf>
    <xf numFmtId="191" fontId="4" fillId="0" borderId="28" xfId="68" applyNumberFormat="1" applyFont="1" applyFill="1" applyBorder="1">
      <alignment/>
      <protection/>
    </xf>
    <xf numFmtId="191" fontId="4" fillId="0" borderId="71" xfId="68" applyNumberFormat="1" applyFont="1" applyFill="1" applyBorder="1">
      <alignment/>
      <protection/>
    </xf>
    <xf numFmtId="191" fontId="4" fillId="0" borderId="1" xfId="68" applyNumberFormat="1" applyFont="1" applyFill="1" applyBorder="1">
      <alignment/>
      <protection/>
    </xf>
    <xf numFmtId="191" fontId="4" fillId="0" borderId="46" xfId="68" applyNumberFormat="1" applyFont="1" applyFill="1" applyBorder="1">
      <alignment/>
      <protection/>
    </xf>
    <xf numFmtId="191" fontId="4" fillId="0" borderId="73" xfId="68" applyNumberFormat="1" applyFont="1" applyFill="1" applyBorder="1">
      <alignment/>
      <protection/>
    </xf>
    <xf numFmtId="191" fontId="4" fillId="0" borderId="33" xfId="68" applyNumberFormat="1" applyFont="1" applyFill="1" applyBorder="1">
      <alignment/>
      <protection/>
    </xf>
    <xf numFmtId="0" fontId="85" fillId="0" borderId="0" xfId="68" applyFont="1">
      <alignment/>
      <protection/>
    </xf>
    <xf numFmtId="0" fontId="7" fillId="0" borderId="0" xfId="66" applyFont="1" applyFill="1" applyBorder="1" applyAlignment="1">
      <alignment/>
      <protection/>
    </xf>
    <xf numFmtId="0" fontId="6" fillId="0" borderId="68" xfId="66" applyFont="1" applyFill="1" applyBorder="1" applyAlignment="1" quotePrefix="1">
      <alignment vertical="center"/>
      <protection/>
    </xf>
    <xf numFmtId="0" fontId="11" fillId="33" borderId="13" xfId="0" applyFont="1" applyFill="1" applyBorder="1" applyAlignment="1">
      <alignment horizontal="center" vertical="center" wrapText="1"/>
    </xf>
    <xf numFmtId="0" fontId="81" fillId="0" borderId="11" xfId="66" applyFont="1" applyFill="1" applyBorder="1" applyAlignment="1">
      <alignment horizontal="left" vertical="center"/>
      <protection/>
    </xf>
    <xf numFmtId="181" fontId="7" fillId="0" borderId="82" xfId="0" applyNumberFormat="1" applyFont="1" applyFill="1" applyBorder="1" applyAlignment="1">
      <alignment vertical="center"/>
    </xf>
    <xf numFmtId="181" fontId="7" fillId="0" borderId="75" xfId="0" applyNumberFormat="1" applyFont="1" applyFill="1" applyBorder="1" applyAlignment="1">
      <alignment vertical="center"/>
    </xf>
    <xf numFmtId="184" fontId="7" fillId="0" borderId="18" xfId="0" applyNumberFormat="1" applyFont="1" applyBorder="1" applyAlignment="1">
      <alignment vertical="center"/>
    </xf>
    <xf numFmtId="184" fontId="7" fillId="0" borderId="12" xfId="0" applyNumberFormat="1" applyFont="1" applyBorder="1" applyAlignment="1">
      <alignment horizontal="right" vertical="center"/>
    </xf>
    <xf numFmtId="0" fontId="7" fillId="6" borderId="89" xfId="68" applyFont="1" applyFill="1" applyBorder="1" applyAlignment="1">
      <alignment horizontal="center" vertical="center" wrapText="1"/>
      <protection/>
    </xf>
    <xf numFmtId="0" fontId="7" fillId="6" borderId="11" xfId="68" applyFont="1" applyFill="1" applyBorder="1" applyAlignment="1">
      <alignment horizontal="center"/>
      <protection/>
    </xf>
    <xf numFmtId="0" fontId="7" fillId="6" borderId="90" xfId="68" applyFont="1" applyFill="1" applyBorder="1" applyAlignment="1">
      <alignment horizontal="center" vertical="center" wrapText="1"/>
      <protection/>
    </xf>
    <xf numFmtId="0" fontId="7" fillId="6" borderId="48" xfId="68" applyFont="1" applyFill="1" applyBorder="1" applyAlignment="1">
      <alignment horizontal="center"/>
      <protection/>
    </xf>
    <xf numFmtId="185" fontId="4" fillId="0" borderId="48" xfId="68" applyNumberFormat="1" applyFill="1" applyBorder="1">
      <alignment/>
      <protection/>
    </xf>
    <xf numFmtId="185" fontId="4" fillId="0" borderId="46" xfId="68" applyNumberFormat="1" applyFill="1" applyBorder="1">
      <alignment/>
      <protection/>
    </xf>
    <xf numFmtId="185" fontId="4" fillId="0" borderId="31" xfId="68" applyNumberFormat="1" applyFill="1" applyBorder="1">
      <alignment/>
      <protection/>
    </xf>
    <xf numFmtId="0" fontId="7" fillId="6" borderId="21" xfId="68" applyFont="1" applyFill="1" applyBorder="1" applyAlignment="1">
      <alignment horizontal="center" vertical="center" wrapText="1"/>
      <protection/>
    </xf>
    <xf numFmtId="38" fontId="7" fillId="0" borderId="23" xfId="50" applyFont="1" applyBorder="1" applyAlignment="1">
      <alignment vertical="center"/>
    </xf>
    <xf numFmtId="38" fontId="7" fillId="0" borderId="29" xfId="50" applyFont="1" applyBorder="1" applyAlignment="1">
      <alignment vertical="center"/>
    </xf>
    <xf numFmtId="38" fontId="7" fillId="0" borderId="30" xfId="50" applyFont="1" applyBorder="1" applyAlignment="1">
      <alignment vertical="center"/>
    </xf>
    <xf numFmtId="38" fontId="7" fillId="0" borderId="19" xfId="50" applyFont="1" applyBorder="1" applyAlignment="1">
      <alignment vertical="center"/>
    </xf>
    <xf numFmtId="38" fontId="7" fillId="0" borderId="31" xfId="50" applyFont="1" applyBorder="1" applyAlignment="1">
      <alignment vertical="center"/>
    </xf>
    <xf numFmtId="38" fontId="7" fillId="0" borderId="32" xfId="50" applyFont="1" applyBorder="1" applyAlignment="1">
      <alignment vertical="center"/>
    </xf>
    <xf numFmtId="38" fontId="7" fillId="0" borderId="28" xfId="50" applyFont="1" applyBorder="1" applyAlignment="1">
      <alignment vertical="center"/>
    </xf>
    <xf numFmtId="38" fontId="7" fillId="0" borderId="79" xfId="50" applyFont="1" applyBorder="1" applyAlignment="1">
      <alignment vertical="center"/>
    </xf>
    <xf numFmtId="38" fontId="7" fillId="0" borderId="14" xfId="50" applyFont="1" applyBorder="1" applyAlignment="1">
      <alignment vertical="center"/>
    </xf>
    <xf numFmtId="194" fontId="7" fillId="0" borderId="91" xfId="0" applyNumberFormat="1" applyFont="1" applyFill="1" applyBorder="1" applyAlignment="1">
      <alignment vertical="center"/>
    </xf>
    <xf numFmtId="194" fontId="7" fillId="0" borderId="19" xfId="0" applyNumberFormat="1" applyFont="1" applyFill="1" applyBorder="1" applyAlignment="1">
      <alignment vertical="center"/>
    </xf>
    <xf numFmtId="194" fontId="7" fillId="0" borderId="16" xfId="0" applyNumberFormat="1" applyFont="1" applyFill="1" applyBorder="1" applyAlignment="1">
      <alignment vertical="center"/>
    </xf>
    <xf numFmtId="194" fontId="7" fillId="0" borderId="31" xfId="0" applyNumberFormat="1" applyFont="1" applyFill="1" applyBorder="1" applyAlignment="1">
      <alignment vertical="center"/>
    </xf>
    <xf numFmtId="194" fontId="7" fillId="0" borderId="29" xfId="0" applyNumberFormat="1" applyFont="1" applyFill="1" applyBorder="1" applyAlignment="1">
      <alignment vertical="center"/>
    </xf>
    <xf numFmtId="194" fontId="7" fillId="0" borderId="24" xfId="0" applyNumberFormat="1" applyFont="1" applyFill="1" applyBorder="1" applyAlignment="1">
      <alignment vertical="center"/>
    </xf>
    <xf numFmtId="194" fontId="7" fillId="0" borderId="83" xfId="0" applyNumberFormat="1" applyFont="1" applyFill="1" applyBorder="1" applyAlignment="1">
      <alignment vertical="center"/>
    </xf>
    <xf numFmtId="194" fontId="7" fillId="0" borderId="33" xfId="0" applyNumberFormat="1" applyFont="1" applyFill="1" applyBorder="1" applyAlignment="1">
      <alignment vertical="center"/>
    </xf>
    <xf numFmtId="194" fontId="7" fillId="0" borderId="17" xfId="0" applyNumberFormat="1" applyFont="1" applyFill="1" applyBorder="1" applyAlignment="1">
      <alignment horizontal="right" vertical="center"/>
    </xf>
    <xf numFmtId="194" fontId="7" fillId="0" borderId="54" xfId="0" applyNumberFormat="1" applyFont="1" applyFill="1" applyBorder="1" applyAlignment="1">
      <alignment vertical="center"/>
    </xf>
    <xf numFmtId="194" fontId="7" fillId="0" borderId="51" xfId="0" applyNumberFormat="1" applyFont="1" applyFill="1" applyBorder="1" applyAlignment="1">
      <alignment vertical="center"/>
    </xf>
    <xf numFmtId="194" fontId="7" fillId="0" borderId="17" xfId="0" applyNumberFormat="1" applyFont="1" applyFill="1" applyBorder="1" applyAlignment="1">
      <alignment vertical="center"/>
    </xf>
    <xf numFmtId="194" fontId="7" fillId="0" borderId="53" xfId="0" applyNumberFormat="1" applyFont="1" applyFill="1" applyBorder="1" applyAlignment="1">
      <alignment vertical="center"/>
    </xf>
    <xf numFmtId="194" fontId="7" fillId="0" borderId="82" xfId="0" applyNumberFormat="1" applyFont="1" applyFill="1" applyBorder="1" applyAlignment="1">
      <alignment vertical="center"/>
    </xf>
    <xf numFmtId="194" fontId="7" fillId="0" borderId="22" xfId="0" applyNumberFormat="1" applyFont="1" applyFill="1" applyBorder="1" applyAlignment="1">
      <alignment vertical="center"/>
    </xf>
    <xf numFmtId="194" fontId="7" fillId="0" borderId="58" xfId="0" applyNumberFormat="1" applyFont="1" applyFill="1" applyBorder="1" applyAlignment="1">
      <alignment vertical="center"/>
    </xf>
    <xf numFmtId="194" fontId="7" fillId="0" borderId="45" xfId="0" applyNumberFormat="1" applyFont="1" applyFill="1" applyBorder="1" applyAlignment="1">
      <alignment vertical="center"/>
    </xf>
    <xf numFmtId="194" fontId="7" fillId="0" borderId="57" xfId="0" applyNumberFormat="1" applyFont="1" applyFill="1" applyBorder="1" applyAlignment="1">
      <alignment vertical="center"/>
    </xf>
    <xf numFmtId="194" fontId="7" fillId="0" borderId="12" xfId="0" applyNumberFormat="1" applyFont="1" applyFill="1" applyBorder="1" applyAlignment="1">
      <alignment vertical="center"/>
    </xf>
    <xf numFmtId="194" fontId="7" fillId="0" borderId="18" xfId="0" applyNumberFormat="1" applyFont="1" applyFill="1" applyBorder="1" applyAlignment="1">
      <alignment vertical="center"/>
    </xf>
    <xf numFmtId="194" fontId="7" fillId="0" borderId="13" xfId="0" applyNumberFormat="1" applyFont="1" applyFill="1" applyBorder="1" applyAlignment="1">
      <alignment vertical="center"/>
    </xf>
    <xf numFmtId="194" fontId="7" fillId="0" borderId="79" xfId="0" applyNumberFormat="1" applyFont="1" applyFill="1" applyBorder="1" applyAlignment="1">
      <alignment vertical="center"/>
    </xf>
    <xf numFmtId="194" fontId="7" fillId="0" borderId="84" xfId="0" applyNumberFormat="1" applyFont="1" applyFill="1" applyBorder="1" applyAlignment="1">
      <alignment vertical="center"/>
    </xf>
    <xf numFmtId="195" fontId="7" fillId="0" borderId="23" xfId="0" applyNumberFormat="1" applyFont="1" applyFill="1" applyBorder="1" applyAlignment="1">
      <alignment vertical="center"/>
    </xf>
    <xf numFmtId="195" fontId="7" fillId="0" borderId="31" xfId="0" applyNumberFormat="1" applyFont="1" applyFill="1" applyBorder="1" applyAlignment="1">
      <alignment vertical="center"/>
    </xf>
    <xf numFmtId="195" fontId="7" fillId="0" borderId="29" xfId="0" applyNumberFormat="1" applyFont="1" applyFill="1" applyBorder="1" applyAlignment="1">
      <alignment vertical="center"/>
    </xf>
    <xf numFmtId="195" fontId="7" fillId="0" borderId="83" xfId="0" applyNumberFormat="1" applyFont="1" applyFill="1" applyBorder="1" applyAlignment="1">
      <alignment vertical="center"/>
    </xf>
    <xf numFmtId="195" fontId="7" fillId="0" borderId="16" xfId="0" applyNumberFormat="1" applyFont="1" applyFill="1" applyBorder="1" applyAlignment="1">
      <alignment vertical="center"/>
    </xf>
    <xf numFmtId="195" fontId="7" fillId="0" borderId="28" xfId="0" applyNumberFormat="1" applyFont="1" applyFill="1" applyBorder="1" applyAlignment="1">
      <alignment vertical="center"/>
    </xf>
    <xf numFmtId="195" fontId="7" fillId="0" borderId="79" xfId="0" applyNumberFormat="1" applyFont="1" applyFill="1" applyBorder="1" applyAlignment="1">
      <alignment vertical="center"/>
    </xf>
    <xf numFmtId="195" fontId="7" fillId="0" borderId="13" xfId="0" applyNumberFormat="1" applyFont="1" applyFill="1" applyBorder="1" applyAlignment="1">
      <alignment vertical="center"/>
    </xf>
    <xf numFmtId="194" fontId="7" fillId="0" borderId="15" xfId="0" applyNumberFormat="1" applyFont="1" applyFill="1" applyBorder="1" applyAlignment="1">
      <alignment vertical="center"/>
    </xf>
    <xf numFmtId="195" fontId="7" fillId="0" borderId="77" xfId="0" applyNumberFormat="1" applyFont="1" applyFill="1" applyBorder="1" applyAlignment="1">
      <alignment vertical="center"/>
    </xf>
    <xf numFmtId="195" fontId="7" fillId="0" borderId="29" xfId="0" applyNumberFormat="1" applyFont="1" applyFill="1" applyBorder="1" applyAlignment="1">
      <alignment vertical="center"/>
    </xf>
    <xf numFmtId="195" fontId="7" fillId="0" borderId="50" xfId="0" applyNumberFormat="1" applyFont="1" applyFill="1" applyBorder="1" applyAlignment="1">
      <alignment vertical="center"/>
    </xf>
    <xf numFmtId="195" fontId="7" fillId="0" borderId="51" xfId="0" applyNumberFormat="1" applyFont="1" applyFill="1" applyBorder="1" applyAlignment="1">
      <alignment vertical="center"/>
    </xf>
    <xf numFmtId="195" fontId="7" fillId="0" borderId="54" xfId="0" applyNumberFormat="1" applyFont="1" applyFill="1" applyBorder="1" applyAlignment="1">
      <alignment vertical="center"/>
    </xf>
    <xf numFmtId="194" fontId="7" fillId="0" borderId="7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0" fillId="33" borderId="6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vertical="center"/>
    </xf>
    <xf numFmtId="0" fontId="11" fillId="33" borderId="34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71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85" fontId="7" fillId="0" borderId="1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185" fontId="7" fillId="0" borderId="88" xfId="0" applyNumberFormat="1" applyFont="1" applyBorder="1" applyAlignment="1">
      <alignment horizontal="right" vertical="center"/>
    </xf>
    <xf numFmtId="185" fontId="7" fillId="0" borderId="23" xfId="0" applyNumberFormat="1" applyFont="1" applyBorder="1" applyAlignment="1">
      <alignment horizontal="right" vertical="center"/>
    </xf>
    <xf numFmtId="185" fontId="7" fillId="0" borderId="20" xfId="0" applyNumberFormat="1" applyFont="1" applyBorder="1" applyAlignment="1">
      <alignment horizontal="right" vertical="center"/>
    </xf>
    <xf numFmtId="176" fontId="4" fillId="0" borderId="1" xfId="68" applyNumberFormat="1" applyFont="1" applyFill="1" applyBorder="1" applyAlignment="1">
      <alignment horizontal="right"/>
      <protection/>
    </xf>
    <xf numFmtId="191" fontId="4" fillId="0" borderId="72" xfId="68" applyNumberFormat="1" applyFont="1" applyFill="1" applyBorder="1">
      <alignment/>
      <protection/>
    </xf>
    <xf numFmtId="191" fontId="4" fillId="0" borderId="90" xfId="68" applyNumberFormat="1" applyFont="1" applyFill="1" applyBorder="1">
      <alignment/>
      <protection/>
    </xf>
    <xf numFmtId="191" fontId="4" fillId="0" borderId="21" xfId="68" applyNumberFormat="1" applyFont="1" applyFill="1" applyBorder="1">
      <alignment/>
      <protection/>
    </xf>
    <xf numFmtId="191" fontId="4" fillId="0" borderId="69" xfId="68" applyNumberFormat="1" applyFont="1" applyFill="1" applyBorder="1">
      <alignment/>
      <protection/>
    </xf>
    <xf numFmtId="0" fontId="86" fillId="0" borderId="0" xfId="68" applyFont="1">
      <alignment/>
      <protection/>
    </xf>
    <xf numFmtId="0" fontId="87" fillId="0" borderId="0" xfId="68" applyFont="1" applyFill="1" applyAlignment="1">
      <alignment/>
      <protection/>
    </xf>
    <xf numFmtId="0" fontId="30" fillId="0" borderId="0" xfId="0" applyFont="1" applyAlignment="1">
      <alignment horizontal="center" vertical="center"/>
    </xf>
    <xf numFmtId="0" fontId="10" fillId="0" borderId="0" xfId="68" applyFont="1">
      <alignment/>
      <protection/>
    </xf>
    <xf numFmtId="0" fontId="88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8" fillId="0" borderId="32" xfId="0" applyFont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185" fontId="11" fillId="0" borderId="0" xfId="0" applyNumberFormat="1" applyFont="1" applyBorder="1" applyAlignment="1" quotePrefix="1">
      <alignment horizontal="right" vertical="center"/>
    </xf>
    <xf numFmtId="0" fontId="88" fillId="0" borderId="17" xfId="0" applyFont="1" applyBorder="1" applyAlignment="1">
      <alignment vertical="center"/>
    </xf>
    <xf numFmtId="0" fontId="10" fillId="0" borderId="74" xfId="0" applyFont="1" applyBorder="1" applyAlignment="1">
      <alignment horizontal="distributed" vertical="center"/>
    </xf>
    <xf numFmtId="185" fontId="11" fillId="0" borderId="0" xfId="0" applyNumberFormat="1" applyFont="1" applyBorder="1" applyAlignment="1">
      <alignment vertical="center"/>
    </xf>
    <xf numFmtId="0" fontId="88" fillId="0" borderId="18" xfId="0" applyFont="1" applyBorder="1" applyAlignment="1">
      <alignment vertical="center"/>
    </xf>
    <xf numFmtId="0" fontId="10" fillId="0" borderId="76" xfId="0" applyFont="1" applyBorder="1" applyAlignment="1">
      <alignment horizontal="distributed" vertical="center"/>
    </xf>
    <xf numFmtId="177" fontId="11" fillId="28" borderId="79" xfId="0" applyNumberFormat="1" applyFont="1" applyFill="1" applyBorder="1" applyAlignment="1">
      <alignment vertical="center"/>
    </xf>
    <xf numFmtId="183" fontId="11" fillId="28" borderId="14" xfId="0" applyNumberFormat="1" applyFont="1" applyFill="1" applyBorder="1" applyAlignment="1">
      <alignment vertical="center"/>
    </xf>
    <xf numFmtId="176" fontId="10" fillId="0" borderId="84" xfId="0" applyNumberFormat="1" applyFont="1" applyBorder="1" applyAlignment="1">
      <alignment vertical="center"/>
    </xf>
    <xf numFmtId="185" fontId="10" fillId="0" borderId="13" xfId="0" applyNumberFormat="1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88" fillId="0" borderId="21" xfId="0" applyFont="1" applyBorder="1" applyAlignment="1">
      <alignment vertical="center"/>
    </xf>
    <xf numFmtId="38" fontId="88" fillId="0" borderId="0" xfId="50" applyFont="1" applyAlignment="1">
      <alignment vertical="center"/>
    </xf>
    <xf numFmtId="38" fontId="10" fillId="0" borderId="18" xfId="50" applyFont="1" applyBorder="1" applyAlignment="1">
      <alignment vertical="center"/>
    </xf>
    <xf numFmtId="38" fontId="88" fillId="0" borderId="21" xfId="50" applyFont="1" applyBorder="1" applyAlignment="1">
      <alignment vertical="center"/>
    </xf>
    <xf numFmtId="38" fontId="10" fillId="0" borderId="0" xfId="50" applyFont="1" applyAlignment="1">
      <alignment/>
    </xf>
    <xf numFmtId="177" fontId="10" fillId="0" borderId="51" xfId="0" applyNumberFormat="1" applyFont="1" applyFill="1" applyBorder="1" applyAlignment="1">
      <alignment vertical="center"/>
    </xf>
    <xf numFmtId="0" fontId="82" fillId="0" borderId="0" xfId="0" applyFont="1" applyAlignment="1">
      <alignment vertical="center"/>
    </xf>
    <xf numFmtId="177" fontId="10" fillId="28" borderId="79" xfId="0" applyNumberFormat="1" applyFont="1" applyFill="1" applyBorder="1" applyAlignment="1">
      <alignment vertical="center"/>
    </xf>
    <xf numFmtId="183" fontId="10" fillId="28" borderId="14" xfId="0" applyNumberFormat="1" applyFont="1" applyFill="1" applyBorder="1" applyAlignment="1">
      <alignment vertical="center"/>
    </xf>
    <xf numFmtId="0" fontId="82" fillId="0" borderId="21" xfId="0" applyFont="1" applyBorder="1" applyAlignment="1">
      <alignment vertical="center"/>
    </xf>
    <xf numFmtId="177" fontId="82" fillId="0" borderId="21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200" fontId="0" fillId="0" borderId="11" xfId="0" applyNumberFormat="1" applyBorder="1" applyAlignment="1">
      <alignment vertical="center"/>
    </xf>
    <xf numFmtId="200" fontId="7" fillId="0" borderId="91" xfId="0" applyNumberFormat="1" applyFont="1" applyFill="1" applyBorder="1" applyAlignment="1">
      <alignment vertical="center"/>
    </xf>
    <xf numFmtId="200" fontId="7" fillId="0" borderId="12" xfId="0" applyNumberFormat="1" applyFont="1" applyFill="1" applyBorder="1" applyAlignment="1">
      <alignment vertical="center"/>
    </xf>
    <xf numFmtId="200" fontId="7" fillId="0" borderId="85" xfId="0" applyNumberFormat="1" applyFont="1" applyFill="1" applyBorder="1" applyAlignment="1">
      <alignment vertical="center"/>
    </xf>
    <xf numFmtId="200" fontId="0" fillId="0" borderId="0" xfId="0" applyNumberFormat="1" applyAlignment="1">
      <alignment vertical="center"/>
    </xf>
    <xf numFmtId="200" fontId="4" fillId="0" borderId="0" xfId="68" applyNumberFormat="1">
      <alignment/>
      <protection/>
    </xf>
    <xf numFmtId="200" fontId="7" fillId="0" borderId="11" xfId="0" applyNumberFormat="1" applyFont="1" applyBorder="1" applyAlignment="1">
      <alignment horizontal="right" vertical="center"/>
    </xf>
    <xf numFmtId="200" fontId="7" fillId="0" borderId="33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38" fontId="7" fillId="0" borderId="20" xfId="50" applyFont="1" applyBorder="1" applyAlignment="1">
      <alignment vertical="center"/>
    </xf>
    <xf numFmtId="38" fontId="7" fillId="0" borderId="48" xfId="50" applyFont="1" applyBorder="1" applyAlignment="1">
      <alignment vertical="center"/>
    </xf>
    <xf numFmtId="38" fontId="7" fillId="0" borderId="49" xfId="50" applyFont="1" applyBorder="1" applyAlignment="1">
      <alignment vertical="center"/>
    </xf>
    <xf numFmtId="184" fontId="7" fillId="0" borderId="92" xfId="0" applyNumberFormat="1" applyFont="1" applyBorder="1" applyAlignment="1">
      <alignment horizontal="right" vertical="center"/>
    </xf>
    <xf numFmtId="184" fontId="7" fillId="0" borderId="48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38" fontId="7" fillId="0" borderId="18" xfId="50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84" fontId="7" fillId="0" borderId="67" xfId="0" applyNumberFormat="1" applyFont="1" applyBorder="1" applyAlignment="1">
      <alignment vertical="center"/>
    </xf>
    <xf numFmtId="184" fontId="7" fillId="0" borderId="36" xfId="0" applyNumberFormat="1" applyFont="1" applyBorder="1" applyAlignment="1">
      <alignment vertical="center"/>
    </xf>
    <xf numFmtId="184" fontId="7" fillId="0" borderId="39" xfId="0" applyNumberFormat="1" applyFont="1" applyBorder="1" applyAlignment="1">
      <alignment vertical="center"/>
    </xf>
    <xf numFmtId="184" fontId="7" fillId="0" borderId="37" xfId="0" applyNumberFormat="1" applyFont="1" applyBorder="1" applyAlignment="1">
      <alignment vertical="center"/>
    </xf>
    <xf numFmtId="184" fontId="7" fillId="0" borderId="35" xfId="0" applyNumberFormat="1" applyFont="1" applyBorder="1" applyAlignment="1">
      <alignment horizontal="right" vertical="center"/>
    </xf>
    <xf numFmtId="202" fontId="7" fillId="0" borderId="16" xfId="0" applyNumberFormat="1" applyFont="1" applyFill="1" applyBorder="1" applyAlignment="1">
      <alignment vertical="center"/>
    </xf>
    <xf numFmtId="202" fontId="7" fillId="0" borderId="78" xfId="68" applyNumberFormat="1" applyFont="1" applyFill="1" applyBorder="1" applyAlignment="1">
      <alignment vertical="center"/>
      <protection/>
    </xf>
    <xf numFmtId="202" fontId="7" fillId="0" borderId="16" xfId="68" applyNumberFormat="1" applyFont="1" applyBorder="1" applyAlignment="1">
      <alignment horizontal="right" vertical="center"/>
      <protection/>
    </xf>
    <xf numFmtId="202" fontId="7" fillId="0" borderId="33" xfId="68" applyNumberFormat="1" applyFont="1" applyFill="1" applyBorder="1" applyAlignment="1">
      <alignment vertical="center"/>
      <protection/>
    </xf>
    <xf numFmtId="202" fontId="7" fillId="0" borderId="16" xfId="68" applyNumberFormat="1" applyFont="1" applyBorder="1" applyAlignment="1">
      <alignment vertical="center"/>
      <protection/>
    </xf>
    <xf numFmtId="202" fontId="7" fillId="0" borderId="13" xfId="0" applyNumberFormat="1" applyFont="1" applyFill="1" applyBorder="1" applyAlignment="1">
      <alignment vertical="center"/>
    </xf>
    <xf numFmtId="202" fontId="7" fillId="0" borderId="12" xfId="68" applyNumberFormat="1" applyFont="1" applyFill="1" applyBorder="1" applyAlignment="1">
      <alignment vertical="center"/>
      <protection/>
    </xf>
    <xf numFmtId="202" fontId="7" fillId="0" borderId="13" xfId="68" applyNumberFormat="1" applyFont="1" applyBorder="1" applyAlignment="1">
      <alignment vertical="center"/>
      <protection/>
    </xf>
    <xf numFmtId="0" fontId="89" fillId="0" borderId="0" xfId="68" applyFont="1" applyAlignment="1">
      <alignment/>
      <protection/>
    </xf>
    <xf numFmtId="17" fontId="4" fillId="0" borderId="0" xfId="68" applyNumberFormat="1">
      <alignment/>
      <protection/>
    </xf>
    <xf numFmtId="0" fontId="90" fillId="0" borderId="0" xfId="68" applyFont="1">
      <alignment/>
      <protection/>
    </xf>
    <xf numFmtId="37" fontId="91" fillId="0" borderId="0" xfId="0" applyNumberFormat="1" applyFont="1" applyAlignment="1">
      <alignment horizontal="right" vertical="center"/>
    </xf>
    <xf numFmtId="200" fontId="10" fillId="36" borderId="12" xfId="0" applyNumberFormat="1" applyFont="1" applyFill="1" applyBorder="1" applyAlignment="1">
      <alignment horizontal="center" vertical="center"/>
    </xf>
    <xf numFmtId="200" fontId="0" fillId="36" borderId="0" xfId="0" applyNumberFormat="1" applyFill="1" applyAlignment="1">
      <alignment vertical="center"/>
    </xf>
    <xf numFmtId="200" fontId="4" fillId="36" borderId="0" xfId="68" applyNumberFormat="1" applyFill="1">
      <alignment/>
      <protection/>
    </xf>
    <xf numFmtId="202" fontId="4" fillId="0" borderId="0" xfId="68" applyNumberFormat="1">
      <alignment/>
      <protection/>
    </xf>
    <xf numFmtId="202" fontId="0" fillId="0" borderId="11" xfId="0" applyNumberFormat="1" applyBorder="1" applyAlignment="1">
      <alignment vertical="center"/>
    </xf>
    <xf numFmtId="202" fontId="10" fillId="36" borderId="14" xfId="0" applyNumberFormat="1" applyFont="1" applyFill="1" applyBorder="1" applyAlignment="1">
      <alignment horizontal="center" vertical="center"/>
    </xf>
    <xf numFmtId="202" fontId="7" fillId="0" borderId="32" xfId="0" applyNumberFormat="1" applyFont="1" applyBorder="1" applyAlignment="1">
      <alignment vertical="center"/>
    </xf>
    <xf numFmtId="202" fontId="7" fillId="0" borderId="32" xfId="0" applyNumberFormat="1" applyFont="1" applyFill="1" applyBorder="1" applyAlignment="1">
      <alignment vertical="center"/>
    </xf>
    <xf numFmtId="202" fontId="7" fillId="0" borderId="14" xfId="0" applyNumberFormat="1" applyFont="1" applyFill="1" applyBorder="1" applyAlignment="1">
      <alignment vertical="center"/>
    </xf>
    <xf numFmtId="202" fontId="7" fillId="0" borderId="47" xfId="0" applyNumberFormat="1" applyFont="1" applyBorder="1" applyAlignment="1">
      <alignment vertical="center"/>
    </xf>
    <xf numFmtId="202" fontId="7" fillId="0" borderId="14" xfId="0" applyNumberFormat="1" applyFont="1" applyBorder="1" applyAlignment="1">
      <alignment vertical="center"/>
    </xf>
    <xf numFmtId="202" fontId="0" fillId="0" borderId="0" xfId="0" applyNumberFormat="1" applyAlignment="1">
      <alignment vertical="center"/>
    </xf>
    <xf numFmtId="202" fontId="0" fillId="36" borderId="0" xfId="0" applyNumberFormat="1" applyFill="1" applyAlignment="1">
      <alignment vertical="center"/>
    </xf>
    <xf numFmtId="202" fontId="7" fillId="0" borderId="11" xfId="0" applyNumberFormat="1" applyFont="1" applyBorder="1" applyAlignment="1">
      <alignment horizontal="right" vertical="center"/>
    </xf>
    <xf numFmtId="202" fontId="7" fillId="36" borderId="0" xfId="0" applyNumberFormat="1" applyFont="1" applyFill="1" applyAlignment="1">
      <alignment horizontal="right" vertical="center"/>
    </xf>
    <xf numFmtId="202" fontId="7" fillId="0" borderId="47" xfId="0" applyNumberFormat="1" applyFont="1" applyFill="1" applyBorder="1" applyAlignment="1">
      <alignment vertical="center"/>
    </xf>
    <xf numFmtId="202" fontId="4" fillId="36" borderId="0" xfId="68" applyNumberFormat="1" applyFill="1">
      <alignment/>
      <protection/>
    </xf>
    <xf numFmtId="202" fontId="10" fillId="36" borderId="13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38" fontId="10" fillId="33" borderId="11" xfId="50" applyFont="1" applyFill="1" applyBorder="1" applyAlignment="1">
      <alignment horizontal="center" vertical="center"/>
    </xf>
    <xf numFmtId="38" fontId="10" fillId="34" borderId="22" xfId="50" applyFont="1" applyFill="1" applyBorder="1" applyAlignment="1">
      <alignment horizontal="center" vertical="center"/>
    </xf>
    <xf numFmtId="0" fontId="10" fillId="34" borderId="22" xfId="68" applyFont="1" applyFill="1" applyBorder="1">
      <alignment/>
      <protection/>
    </xf>
    <xf numFmtId="191" fontId="10" fillId="0" borderId="16" xfId="50" applyNumberFormat="1" applyFont="1" applyFill="1" applyBorder="1" applyAlignment="1">
      <alignment vertical="center"/>
    </xf>
    <xf numFmtId="183" fontId="10" fillId="28" borderId="18" xfId="0" applyNumberFormat="1" applyFont="1" applyFill="1" applyBorder="1" applyAlignment="1">
      <alignment vertical="center"/>
    </xf>
    <xf numFmtId="183" fontId="11" fillId="28" borderId="18" xfId="0" applyNumberFormat="1" applyFont="1" applyFill="1" applyBorder="1" applyAlignment="1">
      <alignment vertical="center"/>
    </xf>
    <xf numFmtId="177" fontId="10" fillId="0" borderId="15" xfId="0" applyNumberFormat="1" applyFont="1" applyFill="1" applyBorder="1" applyAlignment="1">
      <alignment vertical="center"/>
    </xf>
    <xf numFmtId="177" fontId="10" fillId="0" borderId="53" xfId="0" applyNumberFormat="1" applyFont="1" applyFill="1" applyBorder="1" applyAlignment="1">
      <alignment vertical="center"/>
    </xf>
    <xf numFmtId="0" fontId="10" fillId="34" borderId="56" xfId="68" applyFont="1" applyFill="1" applyBorder="1" applyAlignment="1">
      <alignment horizontal="center"/>
      <protection/>
    </xf>
    <xf numFmtId="193" fontId="10" fillId="0" borderId="32" xfId="50" applyNumberFormat="1" applyFont="1" applyFill="1" applyBorder="1" applyAlignment="1">
      <alignment vertical="center"/>
    </xf>
    <xf numFmtId="203" fontId="10" fillId="0" borderId="52" xfId="50" applyNumberFormat="1" applyFont="1" applyFill="1" applyBorder="1" applyAlignment="1">
      <alignment vertical="center"/>
    </xf>
    <xf numFmtId="203" fontId="10" fillId="0" borderId="32" xfId="50" applyNumberFormat="1" applyFont="1" applyFill="1" applyBorder="1" applyAlignment="1">
      <alignment vertical="center"/>
    </xf>
    <xf numFmtId="202" fontId="10" fillId="0" borderId="16" xfId="0" applyNumberFormat="1" applyFont="1" applyBorder="1" applyAlignment="1" quotePrefix="1">
      <alignment vertical="center"/>
    </xf>
    <xf numFmtId="202" fontId="10" fillId="0" borderId="54" xfId="0" applyNumberFormat="1" applyFont="1" applyBorder="1" applyAlignment="1">
      <alignment vertical="center"/>
    </xf>
    <xf numFmtId="191" fontId="10" fillId="0" borderId="15" xfId="0" applyNumberFormat="1" applyFont="1" applyBorder="1" applyAlignment="1">
      <alignment vertical="center"/>
    </xf>
    <xf numFmtId="191" fontId="10" fillId="0" borderId="53" xfId="0" applyNumberFormat="1" applyFont="1" applyFill="1" applyBorder="1" applyAlignment="1">
      <alignment vertical="center"/>
    </xf>
    <xf numFmtId="208" fontId="4" fillId="0" borderId="71" xfId="68" applyNumberFormat="1" applyBorder="1">
      <alignment/>
      <protection/>
    </xf>
    <xf numFmtId="208" fontId="4" fillId="0" borderId="1" xfId="68" applyNumberFormat="1" applyFont="1" applyBorder="1" applyAlignment="1">
      <alignment horizontal="right"/>
      <protection/>
    </xf>
    <xf numFmtId="208" fontId="4" fillId="0" borderId="0" xfId="68" applyNumberFormat="1">
      <alignment/>
      <protection/>
    </xf>
    <xf numFmtId="208" fontId="4" fillId="0" borderId="34" xfId="68" applyNumberFormat="1" applyBorder="1" applyAlignment="1">
      <alignment vertical="center"/>
      <protection/>
    </xf>
    <xf numFmtId="208" fontId="4" fillId="0" borderId="20" xfId="68" applyNumberFormat="1" applyFont="1" applyBorder="1" applyAlignment="1">
      <alignment horizontal="right" vertical="center"/>
      <protection/>
    </xf>
    <xf numFmtId="208" fontId="4" fillId="0" borderId="11" xfId="68" applyNumberFormat="1" applyBorder="1" applyAlignment="1">
      <alignment vertical="center"/>
      <protection/>
    </xf>
    <xf numFmtId="176" fontId="4" fillId="0" borderId="1" xfId="68" applyNumberFormat="1" applyFill="1" applyBorder="1">
      <alignment/>
      <protection/>
    </xf>
    <xf numFmtId="191" fontId="4" fillId="0" borderId="79" xfId="68" applyNumberFormat="1" applyFont="1" applyFill="1" applyBorder="1">
      <alignment/>
      <protection/>
    </xf>
    <xf numFmtId="191" fontId="4" fillId="0" borderId="18" xfId="68" applyNumberFormat="1" applyFont="1" applyFill="1" applyBorder="1">
      <alignment/>
      <protection/>
    </xf>
    <xf numFmtId="191" fontId="4" fillId="0" borderId="51" xfId="68" applyNumberFormat="1" applyFont="1" applyFill="1" applyBorder="1">
      <alignment/>
      <protection/>
    </xf>
    <xf numFmtId="191" fontId="4" fillId="0" borderId="74" xfId="68" applyNumberFormat="1" applyFont="1" applyFill="1" applyBorder="1">
      <alignment/>
      <protection/>
    </xf>
    <xf numFmtId="191" fontId="4" fillId="0" borderId="76" xfId="68" applyNumberFormat="1" applyFont="1" applyFill="1" applyBorder="1">
      <alignment/>
      <protection/>
    </xf>
    <xf numFmtId="181" fontId="7" fillId="0" borderId="45" xfId="0" applyNumberFormat="1" applyFont="1" applyFill="1" applyBorder="1" applyAlignment="1">
      <alignment vertical="center"/>
    </xf>
    <xf numFmtId="181" fontId="7" fillId="0" borderId="58" xfId="0" applyNumberFormat="1" applyFont="1" applyFill="1" applyBorder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1" fontId="7" fillId="0" borderId="79" xfId="0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vertical="center"/>
    </xf>
    <xf numFmtId="0" fontId="4" fillId="0" borderId="88" xfId="0" applyFont="1" applyBorder="1" applyAlignment="1">
      <alignment horizontal="right" vertical="center"/>
    </xf>
    <xf numFmtId="181" fontId="7" fillId="0" borderId="23" xfId="0" applyNumberFormat="1" applyFont="1" applyBorder="1" applyAlignment="1">
      <alignment vertical="center"/>
    </xf>
    <xf numFmtId="181" fontId="7" fillId="0" borderId="91" xfId="0" applyNumberFormat="1" applyFont="1" applyBorder="1" applyAlignment="1">
      <alignment vertical="center"/>
    </xf>
    <xf numFmtId="181" fontId="19" fillId="0" borderId="16" xfId="0" applyNumberFormat="1" applyFont="1" applyBorder="1" applyAlignment="1">
      <alignment horizontal="right" vertical="center"/>
    </xf>
    <xf numFmtId="181" fontId="19" fillId="0" borderId="93" xfId="0" applyNumberFormat="1" applyFont="1" applyBorder="1" applyAlignment="1">
      <alignment horizontal="right" vertical="center"/>
    </xf>
    <xf numFmtId="181" fontId="19" fillId="0" borderId="23" xfId="0" applyNumberFormat="1" applyFont="1" applyBorder="1" applyAlignment="1">
      <alignment horizontal="right" vertical="center"/>
    </xf>
    <xf numFmtId="181" fontId="7" fillId="0" borderId="31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0" fontId="11" fillId="33" borderId="79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198" fontId="10" fillId="0" borderId="54" xfId="5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34" xfId="0" applyNumberFormat="1" applyFont="1" applyFill="1" applyBorder="1" applyAlignment="1">
      <alignment horizontal="right" vertical="center"/>
    </xf>
    <xf numFmtId="0" fontId="10" fillId="33" borderId="69" xfId="0" applyFont="1" applyFill="1" applyBorder="1" applyAlignment="1">
      <alignment horizontal="center" vertical="center" shrinkToFit="1"/>
    </xf>
    <xf numFmtId="0" fontId="10" fillId="33" borderId="26" xfId="0" applyFont="1" applyFill="1" applyBorder="1" applyAlignment="1">
      <alignment horizontal="center" vertical="center" shrinkToFit="1"/>
    </xf>
    <xf numFmtId="200" fontId="7" fillId="0" borderId="53" xfId="0" applyNumberFormat="1" applyFont="1" applyFill="1" applyBorder="1" applyAlignment="1">
      <alignment vertical="center"/>
    </xf>
    <xf numFmtId="200" fontId="7" fillId="0" borderId="84" xfId="0" applyNumberFormat="1" applyFont="1" applyFill="1" applyBorder="1" applyAlignment="1">
      <alignment vertical="center"/>
    </xf>
    <xf numFmtId="177" fontId="7" fillId="0" borderId="5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4" fillId="6" borderId="56" xfId="68" applyFont="1" applyFill="1" applyBorder="1" applyAlignment="1" applyProtection="1">
      <alignment horizontal="center" vertical="top" shrinkToFit="1"/>
      <protection/>
    </xf>
    <xf numFmtId="0" fontId="11" fillId="0" borderId="74" xfId="0" applyFont="1" applyBorder="1" applyAlignment="1">
      <alignment horizontal="distributed" vertical="center"/>
    </xf>
    <xf numFmtId="0" fontId="31" fillId="6" borderId="90" xfId="68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66" applyFont="1" applyAlignment="1">
      <alignment horizontal="center"/>
      <protection/>
    </xf>
    <xf numFmtId="0" fontId="15" fillId="0" borderId="0" xfId="66" applyFont="1" applyFill="1" applyBorder="1" applyAlignment="1">
      <alignment horizontal="center" vertical="center"/>
      <protection/>
    </xf>
    <xf numFmtId="0" fontId="15" fillId="35" borderId="43" xfId="66" applyFont="1" applyFill="1" applyBorder="1" applyAlignment="1">
      <alignment horizontal="center" vertical="center"/>
      <protection/>
    </xf>
    <xf numFmtId="0" fontId="15" fillId="35" borderId="17" xfId="66" applyFont="1" applyFill="1" applyBorder="1" applyAlignment="1">
      <alignment horizontal="center" vertical="center"/>
      <protection/>
    </xf>
    <xf numFmtId="0" fontId="15" fillId="35" borderId="18" xfId="66" applyFont="1" applyFill="1" applyBorder="1" applyAlignment="1">
      <alignment horizontal="center" vertical="center"/>
      <protection/>
    </xf>
    <xf numFmtId="0" fontId="4" fillId="6" borderId="21" xfId="68" applyFont="1" applyFill="1" applyBorder="1" applyAlignment="1" applyProtection="1">
      <alignment horizontal="center" vertical="center" wrapText="1"/>
      <protection/>
    </xf>
    <xf numFmtId="0" fontId="4" fillId="6" borderId="89" xfId="68" applyFont="1" applyFill="1" applyBorder="1" applyAlignment="1" applyProtection="1">
      <alignment horizontal="center" vertical="center" wrapText="1"/>
      <protection/>
    </xf>
    <xf numFmtId="0" fontId="4" fillId="6" borderId="11" xfId="68" applyFont="1" applyFill="1" applyBorder="1" applyAlignment="1" applyProtection="1">
      <alignment horizontal="center" vertical="center" wrapText="1"/>
      <protection/>
    </xf>
    <xf numFmtId="0" fontId="4" fillId="6" borderId="27" xfId="68" applyFont="1" applyFill="1" applyBorder="1" applyAlignment="1" applyProtection="1">
      <alignment horizontal="center" vertical="center" wrapText="1"/>
      <protection/>
    </xf>
    <xf numFmtId="0" fontId="28" fillId="0" borderId="0" xfId="66" applyFont="1" applyBorder="1" applyAlignment="1">
      <alignment horizontal="center" vertical="top"/>
      <protection/>
    </xf>
    <xf numFmtId="0" fontId="9" fillId="0" borderId="0" xfId="66" applyFont="1" applyBorder="1" applyAlignment="1">
      <alignment horizontal="center" vertical="top"/>
      <protection/>
    </xf>
    <xf numFmtId="0" fontId="4" fillId="0" borderId="11" xfId="68" applyFont="1" applyFill="1" applyBorder="1" applyAlignment="1" applyProtection="1">
      <alignment horizontal="right" vertical="center"/>
      <protection/>
    </xf>
    <xf numFmtId="0" fontId="4" fillId="6" borderId="69" xfId="68" applyFont="1" applyFill="1" applyBorder="1" applyAlignment="1" applyProtection="1">
      <alignment horizontal="center" vertical="center"/>
      <protection/>
    </xf>
    <xf numFmtId="0" fontId="4" fillId="6" borderId="34" xfId="68" applyFont="1" applyFill="1" applyBorder="1" applyAlignment="1" applyProtection="1">
      <alignment horizontal="center" vertical="center"/>
      <protection/>
    </xf>
    <xf numFmtId="0" fontId="4" fillId="6" borderId="67" xfId="68" applyFont="1" applyFill="1" applyBorder="1" applyAlignment="1" applyProtection="1">
      <alignment horizontal="center" vertical="top" wrapText="1"/>
      <protection/>
    </xf>
    <xf numFmtId="0" fontId="4" fillId="6" borderId="70" xfId="68" applyFont="1" applyFill="1" applyBorder="1" applyAlignment="1" applyProtection="1">
      <alignment horizontal="center" vertical="top" wrapText="1"/>
      <protection/>
    </xf>
    <xf numFmtId="0" fontId="4" fillId="0" borderId="11" xfId="68" applyFont="1" applyFill="1" applyBorder="1" applyAlignment="1" applyProtection="1">
      <alignment horizontal="center" vertical="center"/>
      <protection/>
    </xf>
    <xf numFmtId="0" fontId="4" fillId="6" borderId="0" xfId="68" applyFont="1" applyFill="1" applyBorder="1" applyAlignment="1" applyProtection="1">
      <alignment horizontal="center" vertical="center" wrapText="1"/>
      <protection/>
    </xf>
    <xf numFmtId="0" fontId="4" fillId="6" borderId="68" xfId="68" applyFont="1" applyFill="1" applyBorder="1" applyAlignment="1" applyProtection="1">
      <alignment horizontal="center" vertical="center" wrapText="1"/>
      <protection/>
    </xf>
    <xf numFmtId="0" fontId="4" fillId="6" borderId="67" xfId="68" applyFont="1" applyFill="1" applyBorder="1" applyAlignment="1" applyProtection="1">
      <alignment horizontal="center" vertical="center"/>
      <protection/>
    </xf>
    <xf numFmtId="0" fontId="4" fillId="6" borderId="37" xfId="68" applyFont="1" applyFill="1" applyBorder="1" applyAlignment="1" applyProtection="1">
      <alignment horizontal="center" vertical="center"/>
      <protection/>
    </xf>
    <xf numFmtId="0" fontId="4" fillId="6" borderId="37" xfId="68" applyFont="1" applyFill="1" applyBorder="1" applyAlignment="1" applyProtection="1">
      <alignment horizontal="center" vertical="top" wrapText="1"/>
      <protection/>
    </xf>
    <xf numFmtId="0" fontId="4" fillId="0" borderId="11" xfId="66" applyFont="1" applyFill="1" applyBorder="1" applyAlignment="1">
      <alignment vertical="center"/>
      <protection/>
    </xf>
    <xf numFmtId="0" fontId="4" fillId="0" borderId="27" xfId="66" applyFont="1" applyFill="1" applyBorder="1" applyAlignment="1">
      <alignment vertical="center"/>
      <protection/>
    </xf>
    <xf numFmtId="0" fontId="4" fillId="0" borderId="0" xfId="66" applyFont="1" applyFill="1" applyBorder="1" applyAlignment="1">
      <alignment/>
      <protection/>
    </xf>
    <xf numFmtId="0" fontId="4" fillId="0" borderId="68" xfId="66" applyFont="1" applyFill="1" applyBorder="1" applyAlignment="1">
      <alignment/>
      <protection/>
    </xf>
    <xf numFmtId="0" fontId="4" fillId="6" borderId="70" xfId="68" applyFont="1" applyFill="1" applyBorder="1" applyAlignment="1" applyProtection="1">
      <alignment horizontal="center" vertical="center"/>
      <protection/>
    </xf>
    <xf numFmtId="0" fontId="82" fillId="0" borderId="21" xfId="66" applyFont="1" applyFill="1" applyBorder="1" applyAlignment="1">
      <alignment horizontal="left"/>
      <protection/>
    </xf>
    <xf numFmtId="0" fontId="82" fillId="0" borderId="89" xfId="66" applyFont="1" applyFill="1" applyBorder="1" applyAlignment="1">
      <alignment horizontal="left"/>
      <protection/>
    </xf>
    <xf numFmtId="0" fontId="82" fillId="0" borderId="0" xfId="66" applyFont="1" applyFill="1" applyBorder="1" applyAlignment="1">
      <alignment horizontal="left"/>
      <protection/>
    </xf>
    <xf numFmtId="0" fontId="82" fillId="0" borderId="68" xfId="66" applyFont="1" applyFill="1" applyBorder="1" applyAlignment="1">
      <alignment horizontal="left"/>
      <protection/>
    </xf>
    <xf numFmtId="0" fontId="82" fillId="0" borderId="37" xfId="66" applyFont="1" applyFill="1" applyBorder="1" applyAlignment="1">
      <alignment horizontal="left"/>
      <protection/>
    </xf>
    <xf numFmtId="0" fontId="82" fillId="0" borderId="70" xfId="66" applyFont="1" applyFill="1" applyBorder="1" applyAlignment="1">
      <alignment horizontal="left"/>
      <protection/>
    </xf>
    <xf numFmtId="0" fontId="13" fillId="0" borderId="0" xfId="66" applyFont="1" applyBorder="1" applyAlignment="1">
      <alignment horizontal="center" vertical="top"/>
      <protection/>
    </xf>
    <xf numFmtId="0" fontId="82" fillId="0" borderId="19" xfId="66" applyFont="1" applyFill="1" applyBorder="1" applyAlignment="1">
      <alignment horizontal="left"/>
      <protection/>
    </xf>
    <xf numFmtId="0" fontId="82" fillId="0" borderId="93" xfId="66" applyFont="1" applyFill="1" applyBorder="1" applyAlignment="1">
      <alignment horizontal="left"/>
      <protection/>
    </xf>
    <xf numFmtId="0" fontId="82" fillId="0" borderId="25" xfId="66" applyFont="1" applyFill="1" applyBorder="1" applyAlignment="1">
      <alignment horizontal="left"/>
      <protection/>
    </xf>
    <xf numFmtId="0" fontId="82" fillId="0" borderId="94" xfId="66" applyFont="1" applyFill="1" applyBorder="1" applyAlignment="1">
      <alignment horizontal="left"/>
      <protection/>
    </xf>
    <xf numFmtId="0" fontId="4" fillId="6" borderId="69" xfId="68" applyFont="1" applyFill="1" applyBorder="1" applyAlignment="1" applyProtection="1">
      <alignment horizontal="distributed" vertical="center"/>
      <protection/>
    </xf>
    <xf numFmtId="0" fontId="4" fillId="6" borderId="71" xfId="68" applyFont="1" applyFill="1" applyBorder="1" applyAlignment="1" applyProtection="1">
      <alignment horizontal="distributed" vertical="center"/>
      <protection/>
    </xf>
    <xf numFmtId="0" fontId="4" fillId="6" borderId="69" xfId="68" applyFont="1" applyFill="1" applyBorder="1" applyAlignment="1" applyProtection="1">
      <alignment horizontal="center" vertical="center" wrapText="1"/>
      <protection/>
    </xf>
    <xf numFmtId="0" fontId="0" fillId="6" borderId="71" xfId="0" applyFill="1" applyBorder="1" applyAlignment="1">
      <alignment horizontal="center" vertical="center" wrapText="1"/>
    </xf>
    <xf numFmtId="0" fontId="4" fillId="6" borderId="69" xfId="68" applyFill="1" applyBorder="1" applyAlignment="1">
      <alignment horizontal="center" vertical="center"/>
      <protection/>
    </xf>
    <xf numFmtId="0" fontId="0" fillId="6" borderId="71" xfId="0" applyFill="1" applyBorder="1" applyAlignment="1">
      <alignment vertical="center"/>
    </xf>
    <xf numFmtId="0" fontId="4" fillId="6" borderId="26" xfId="68" applyFill="1" applyBorder="1" applyAlignment="1">
      <alignment horizontal="center" vertical="center"/>
      <protection/>
    </xf>
    <xf numFmtId="0" fontId="0" fillId="6" borderId="1" xfId="0" applyFill="1" applyBorder="1" applyAlignment="1">
      <alignment vertical="center"/>
    </xf>
    <xf numFmtId="0" fontId="4" fillId="0" borderId="11" xfId="68" applyBorder="1" applyAlignment="1">
      <alignment horizontal="right"/>
      <protection/>
    </xf>
    <xf numFmtId="0" fontId="13" fillId="0" borderId="0" xfId="0" applyFont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94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82" fontId="7" fillId="0" borderId="77" xfId="0" applyNumberFormat="1" applyFont="1" applyBorder="1" applyAlignment="1" quotePrefix="1">
      <alignment horizontal="center" vertical="center"/>
    </xf>
    <xf numFmtId="182" fontId="7" fillId="0" borderId="94" xfId="0" applyNumberFormat="1" applyFont="1" applyBorder="1" applyAlignment="1" quotePrefix="1">
      <alignment horizontal="center" vertical="center"/>
    </xf>
    <xf numFmtId="182" fontId="7" fillId="0" borderId="28" xfId="0" applyNumberFormat="1" applyFont="1" applyBorder="1" applyAlignment="1" quotePrefix="1">
      <alignment horizontal="center" vertical="center"/>
    </xf>
    <xf numFmtId="182" fontId="7" fillId="0" borderId="76" xfId="0" applyNumberFormat="1" applyFont="1" applyBorder="1" applyAlignment="1" quotePrefix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10" fillId="34" borderId="17" xfId="68" applyFont="1" applyFill="1" applyBorder="1" applyAlignment="1">
      <alignment horizontal="center" vertical="center"/>
      <protection/>
    </xf>
    <xf numFmtId="0" fontId="10" fillId="34" borderId="53" xfId="68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9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93" xfId="0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74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10" fillId="33" borderId="8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right" vertical="center"/>
    </xf>
    <xf numFmtId="0" fontId="10" fillId="33" borderId="25" xfId="0" applyFont="1" applyFill="1" applyBorder="1" applyAlignment="1">
      <alignment horizontal="right" vertical="center"/>
    </xf>
    <xf numFmtId="0" fontId="4" fillId="6" borderId="26" xfId="68" applyFont="1" applyFill="1" applyBorder="1" applyAlignment="1" applyProtection="1">
      <alignment horizontal="center" vertical="center" wrapText="1"/>
      <protection/>
    </xf>
    <xf numFmtId="0" fontId="4" fillId="6" borderId="20" xfId="68" applyFont="1" applyFill="1" applyBorder="1" applyAlignment="1" applyProtection="1">
      <alignment horizontal="center" vertical="center" wrapText="1"/>
      <protection/>
    </xf>
    <xf numFmtId="0" fontId="10" fillId="0" borderId="11" xfId="66" applyFont="1" applyFill="1" applyBorder="1" applyAlignment="1">
      <alignment horizontal="distributed" vertical="center"/>
      <protection/>
    </xf>
    <xf numFmtId="0" fontId="4" fillId="0" borderId="87" xfId="66" applyFont="1" applyBorder="1" applyAlignment="1">
      <alignment horizontal="distributed" vertical="center"/>
      <protection/>
    </xf>
    <xf numFmtId="0" fontId="4" fillId="0" borderId="47" xfId="66" applyFont="1" applyBorder="1" applyAlignment="1">
      <alignment horizontal="distributed" vertical="center"/>
      <protection/>
    </xf>
    <xf numFmtId="0" fontId="4" fillId="0" borderId="21" xfId="66" applyFont="1" applyBorder="1" applyAlignment="1">
      <alignment horizontal="distributed" vertical="center"/>
      <protection/>
    </xf>
    <xf numFmtId="0" fontId="4" fillId="0" borderId="89" xfId="66" applyFont="1" applyBorder="1" applyAlignment="1">
      <alignment horizontal="distributed" vertical="center"/>
      <protection/>
    </xf>
    <xf numFmtId="0" fontId="4" fillId="0" borderId="19" xfId="66" applyFont="1" applyBorder="1" applyAlignment="1">
      <alignment horizontal="distributed" vertical="center"/>
      <protection/>
    </xf>
    <xf numFmtId="0" fontId="4" fillId="0" borderId="22" xfId="66" applyFont="1" applyBorder="1" applyAlignment="1">
      <alignment horizontal="distributed" vertical="center"/>
      <protection/>
    </xf>
    <xf numFmtId="0" fontId="4" fillId="0" borderId="81" xfId="66" applyFont="1" applyBorder="1" applyAlignment="1">
      <alignment horizontal="distributed" vertical="center"/>
      <protection/>
    </xf>
    <xf numFmtId="0" fontId="4" fillId="0" borderId="0" xfId="66" applyFont="1" applyBorder="1" applyAlignment="1">
      <alignment horizontal="distributed" vertical="center"/>
      <protection/>
    </xf>
    <xf numFmtId="0" fontId="4" fillId="0" borderId="68" xfId="66" applyFont="1" applyBorder="1" applyAlignment="1">
      <alignment horizontal="distributed" vertical="center"/>
      <protection/>
    </xf>
    <xf numFmtId="0" fontId="4" fillId="0" borderId="0" xfId="66" applyFont="1" applyBorder="1" applyAlignment="1">
      <alignment horizontal="distributed" vertical="center" wrapText="1"/>
      <protection/>
    </xf>
    <xf numFmtId="0" fontId="4" fillId="0" borderId="68" xfId="66" applyFont="1" applyBorder="1" applyAlignment="1">
      <alignment horizontal="distributed" vertical="center" wrapText="1"/>
      <protection/>
    </xf>
    <xf numFmtId="0" fontId="4" fillId="0" borderId="93" xfId="66" applyFont="1" applyBorder="1" applyAlignment="1">
      <alignment horizontal="distributed" vertical="center"/>
      <protection/>
    </xf>
    <xf numFmtId="0" fontId="4" fillId="0" borderId="22" xfId="66" applyFont="1" applyBorder="1" applyAlignment="1">
      <alignment horizontal="distributed" vertical="distributed"/>
      <protection/>
    </xf>
    <xf numFmtId="0" fontId="4" fillId="0" borderId="81" xfId="66" applyFont="1" applyBorder="1" applyAlignment="1">
      <alignment horizontal="distributed" vertical="distributed"/>
      <protection/>
    </xf>
    <xf numFmtId="0" fontId="4" fillId="0" borderId="86" xfId="66" applyFont="1" applyBorder="1" applyAlignment="1">
      <alignment horizontal="distributed" vertical="center"/>
      <protection/>
    </xf>
    <xf numFmtId="0" fontId="4" fillId="0" borderId="65" xfId="66" applyFont="1" applyBorder="1" applyAlignment="1">
      <alignment horizontal="distributed" vertical="center"/>
      <protection/>
    </xf>
    <xf numFmtId="0" fontId="4" fillId="0" borderId="11" xfId="66" applyFont="1" applyBorder="1" applyAlignment="1">
      <alignment horizontal="distributed" vertical="center"/>
      <protection/>
    </xf>
    <xf numFmtId="0" fontId="4" fillId="0" borderId="27" xfId="66" applyFont="1" applyBorder="1" applyAlignment="1">
      <alignment horizontal="distributed" vertical="center"/>
      <protection/>
    </xf>
    <xf numFmtId="0" fontId="92" fillId="0" borderId="11" xfId="0" applyFont="1" applyBorder="1" applyAlignment="1">
      <alignment horizontal="right" vertical="center"/>
    </xf>
    <xf numFmtId="0" fontId="4" fillId="0" borderId="89" xfId="68" applyBorder="1" applyAlignment="1">
      <alignment horizontal="center" vertical="center" wrapText="1"/>
      <protection/>
    </xf>
    <xf numFmtId="0" fontId="4" fillId="0" borderId="68" xfId="68" applyBorder="1" applyAlignment="1">
      <alignment horizontal="center" vertical="center" wrapText="1"/>
      <protection/>
    </xf>
    <xf numFmtId="0" fontId="4" fillId="0" borderId="81" xfId="68" applyBorder="1" applyAlignment="1">
      <alignment horizontal="center" vertical="center" wrapText="1"/>
      <protection/>
    </xf>
    <xf numFmtId="0" fontId="4" fillId="34" borderId="21" xfId="68" applyFill="1" applyBorder="1" applyAlignment="1">
      <alignment horizontal="center" vertical="center"/>
      <protection/>
    </xf>
    <xf numFmtId="0" fontId="4" fillId="34" borderId="11" xfId="68" applyFill="1" applyBorder="1" applyAlignment="1">
      <alignment horizontal="center" vertical="center"/>
      <protection/>
    </xf>
    <xf numFmtId="0" fontId="0" fillId="34" borderId="67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10" fillId="36" borderId="78" xfId="0" applyFont="1" applyFill="1" applyBorder="1" applyAlignment="1">
      <alignment horizontal="center" vertical="center"/>
    </xf>
    <xf numFmtId="0" fontId="10" fillId="36" borderId="30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vertical="center"/>
    </xf>
    <xf numFmtId="0" fontId="10" fillId="36" borderId="83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83" xfId="0" applyFont="1" applyFill="1" applyBorder="1" applyAlignment="1">
      <alignment horizontal="center" vertical="center"/>
    </xf>
    <xf numFmtId="0" fontId="10" fillId="34" borderId="84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67" xfId="0" applyFont="1" applyFill="1" applyBorder="1" applyAlignment="1">
      <alignment horizontal="center" vertical="center" wrapText="1"/>
    </xf>
    <xf numFmtId="0" fontId="10" fillId="34" borderId="70" xfId="0" applyFont="1" applyFill="1" applyBorder="1" applyAlignment="1">
      <alignment horizontal="center" vertical="center" wrapText="1"/>
    </xf>
    <xf numFmtId="0" fontId="11" fillId="33" borderId="79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1" fontId="4" fillId="0" borderId="33" xfId="0" applyNumberFormat="1" applyFont="1" applyBorder="1" applyAlignment="1">
      <alignment horizontal="right" vertical="center"/>
    </xf>
    <xf numFmtId="181" fontId="4" fillId="0" borderId="51" xfId="0" applyNumberFormat="1" applyFont="1" applyBorder="1" applyAlignment="1">
      <alignment horizontal="right" vertical="center"/>
    </xf>
    <xf numFmtId="181" fontId="4" fillId="0" borderId="52" xfId="0" applyNumberFormat="1" applyFont="1" applyBorder="1" applyAlignment="1">
      <alignment horizontal="right" vertical="center"/>
    </xf>
    <xf numFmtId="182" fontId="4" fillId="0" borderId="23" xfId="0" applyNumberFormat="1" applyFont="1" applyBorder="1" applyAlignment="1">
      <alignment horizontal="right" vertical="center"/>
    </xf>
    <xf numFmtId="182" fontId="4" fillId="0" borderId="51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center" vertical="center"/>
    </xf>
    <xf numFmtId="182" fontId="4" fillId="0" borderId="50" xfId="0" applyNumberFormat="1" applyFont="1" applyBorder="1" applyAlignment="1">
      <alignment horizontal="right" vertical="center"/>
    </xf>
    <xf numFmtId="0" fontId="4" fillId="0" borderId="81" xfId="0" applyFont="1" applyBorder="1" applyAlignment="1">
      <alignment horizontal="center" vertical="center"/>
    </xf>
    <xf numFmtId="181" fontId="4" fillId="0" borderId="82" xfId="0" applyNumberFormat="1" applyFont="1" applyBorder="1" applyAlignment="1">
      <alignment horizontal="right" vertical="center"/>
    </xf>
    <xf numFmtId="181" fontId="4" fillId="0" borderId="45" xfId="0" applyNumberFormat="1" applyFont="1" applyBorder="1" applyAlignment="1">
      <alignment horizontal="right" vertical="center"/>
    </xf>
    <xf numFmtId="181" fontId="4" fillId="0" borderId="56" xfId="0" applyNumberFormat="1" applyFont="1" applyBorder="1" applyAlignment="1">
      <alignment horizontal="right" vertical="center"/>
    </xf>
    <xf numFmtId="182" fontId="4" fillId="0" borderId="55" xfId="0" applyNumberFormat="1" applyFont="1" applyBorder="1" applyAlignment="1">
      <alignment horizontal="right" vertical="center"/>
    </xf>
    <xf numFmtId="182" fontId="4" fillId="0" borderId="45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79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2" fontId="4" fillId="0" borderId="28" xfId="0" applyNumberFormat="1" applyFont="1" applyBorder="1" applyAlignment="1">
      <alignment horizontal="right" vertical="center"/>
    </xf>
    <xf numFmtId="182" fontId="4" fillId="0" borderId="79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6" fontId="4" fillId="0" borderId="39" xfId="0" applyNumberFormat="1" applyFont="1" applyBorder="1" applyAlignment="1">
      <alignment horizontal="right" vertical="center"/>
    </xf>
    <xf numFmtId="185" fontId="4" fillId="0" borderId="35" xfId="0" applyNumberFormat="1" applyFont="1" applyBorder="1" applyAlignment="1">
      <alignment horizontal="right" vertical="center"/>
    </xf>
    <xf numFmtId="185" fontId="4" fillId="0" borderId="36" xfId="0" applyNumberFormat="1" applyFont="1" applyBorder="1" applyAlignment="1">
      <alignment horizontal="right" vertical="center"/>
    </xf>
    <xf numFmtId="185" fontId="4" fillId="0" borderId="41" xfId="0" applyNumberFormat="1" applyFont="1" applyBorder="1" applyAlignment="1">
      <alignment horizontal="right" vertical="center"/>
    </xf>
    <xf numFmtId="177" fontId="7" fillId="0" borderId="91" xfId="0" applyNumberFormat="1" applyFont="1" applyBorder="1" applyAlignment="1">
      <alignment vertical="center"/>
    </xf>
    <xf numFmtId="177" fontId="7" fillId="0" borderId="78" xfId="0" applyNumberFormat="1" applyFont="1" applyBorder="1" applyAlignment="1">
      <alignment vertical="center"/>
    </xf>
    <xf numFmtId="177" fontId="7" fillId="0" borderId="33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7" fillId="0" borderId="21" xfId="0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177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0" fillId="33" borderId="25" xfId="0" applyFont="1" applyFill="1" applyBorder="1" applyAlignment="1">
      <alignment horizontal="left" vertical="center"/>
    </xf>
    <xf numFmtId="184" fontId="7" fillId="0" borderId="23" xfId="0" applyNumberFormat="1" applyFont="1" applyBorder="1" applyAlignment="1">
      <alignment vertical="center"/>
    </xf>
    <xf numFmtId="184" fontId="7" fillId="0" borderId="40" xfId="0" applyNumberFormat="1" applyFont="1" applyBorder="1" applyAlignment="1">
      <alignment vertical="center"/>
    </xf>
    <xf numFmtId="0" fontId="10" fillId="36" borderId="24" xfId="0" applyFont="1" applyFill="1" applyBorder="1" applyAlignment="1">
      <alignment horizontal="center" vertical="center" shrinkToFit="1"/>
    </xf>
    <xf numFmtId="0" fontId="10" fillId="36" borderId="83" xfId="0" applyFont="1" applyFill="1" applyBorder="1" applyAlignment="1">
      <alignment horizontal="center" vertical="center" shrinkToFit="1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2" xfId="66"/>
    <cellStyle name="標準 2 2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標準 8" xfId="75"/>
    <cellStyle name="標準 8 2" xfId="76"/>
    <cellStyle name="標準 8 3" xfId="77"/>
    <cellStyle name="標準 9" xfId="78"/>
    <cellStyle name="Followed Hyperlink" xfId="79"/>
    <cellStyle name="良い" xfId="8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4941361"/>
        <c:axId val="23145658"/>
      </c:barChart>
      <c:catAx>
        <c:axId val="24941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94136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2867931"/>
        <c:axId val="28940468"/>
      </c:barChart>
      <c:catAx>
        <c:axId val="628679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940468"/>
        <c:crosses val="autoZero"/>
        <c:auto val="1"/>
        <c:lblOffset val="100"/>
        <c:tickLblSkip val="1"/>
        <c:noMultiLvlLbl val="0"/>
      </c:catAx>
      <c:valAx>
        <c:axId val="289404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8679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984331"/>
        <c:axId val="62858980"/>
      </c:barChart>
      <c:catAx>
        <c:axId val="6984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984331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8859909"/>
        <c:axId val="58412590"/>
      </c:barChart>
      <c:catAx>
        <c:axId val="288599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8412590"/>
        <c:crosses val="autoZero"/>
        <c:auto val="1"/>
        <c:lblOffset val="100"/>
        <c:tickLblSkip val="1"/>
        <c:noMultiLvlLbl val="0"/>
      </c:catAx>
      <c:valAx>
        <c:axId val="584125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85990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55951263"/>
        <c:axId val="33799320"/>
      </c:barChart>
      <c:catAx>
        <c:axId val="559512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3799320"/>
        <c:crosses val="autoZero"/>
        <c:auto val="1"/>
        <c:lblOffset val="100"/>
        <c:tickLblSkip val="1"/>
        <c:noMultiLvlLbl val="0"/>
      </c:catAx>
      <c:valAx>
        <c:axId val="33799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595126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5758425"/>
        <c:axId val="53390370"/>
      </c:barChart>
      <c:catAx>
        <c:axId val="35758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390370"/>
        <c:crosses val="autoZero"/>
        <c:auto val="1"/>
        <c:lblOffset val="100"/>
        <c:tickLblSkip val="1"/>
        <c:noMultiLvlLbl val="0"/>
      </c:catAx>
      <c:valAx>
        <c:axId val="533903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75842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10751283"/>
        <c:axId val="29652684"/>
      </c:barChart>
      <c:catAx>
        <c:axId val="107512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9652684"/>
        <c:crosses val="autoZero"/>
        <c:auto val="1"/>
        <c:lblOffset val="100"/>
        <c:tickLblSkip val="1"/>
        <c:noMultiLvlLbl val="0"/>
      </c:catAx>
      <c:valAx>
        <c:axId val="296526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75128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65547565"/>
        <c:axId val="53057174"/>
      </c:barChart>
      <c:catAx>
        <c:axId val="65547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057174"/>
        <c:crosses val="autoZero"/>
        <c:auto val="1"/>
        <c:lblOffset val="100"/>
        <c:tickLblSkip val="1"/>
        <c:noMultiLvlLbl val="0"/>
      </c:catAx>
      <c:valAx>
        <c:axId val="53057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5547565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7752519"/>
        <c:axId val="2663808"/>
      </c:barChart>
      <c:catAx>
        <c:axId val="7752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663808"/>
        <c:crosses val="autoZero"/>
        <c:auto val="1"/>
        <c:lblOffset val="100"/>
        <c:tickLblSkip val="1"/>
        <c:noMultiLvlLbl val="0"/>
      </c:catAx>
      <c:valAx>
        <c:axId val="2663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752519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v>農業    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19594</c:v>
              </c:pt>
              <c:pt idx="1">
                <c:v>19992</c:v>
              </c:pt>
            </c:numLit>
          </c:val>
        </c:ser>
        <c:ser>
          <c:idx val="1"/>
          <c:order val="1"/>
          <c:tx>
            <c:v>建設業    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58957</c:v>
              </c:pt>
              <c:pt idx="1">
                <c:v>67628</c:v>
              </c:pt>
            </c:numLit>
          </c:val>
        </c:ser>
        <c:ser>
          <c:idx val="2"/>
          <c:order val="2"/>
          <c:tx>
            <c:v>製造業    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117588</c:v>
              </c:pt>
              <c:pt idx="1">
                <c:v>129589</c:v>
              </c:pt>
            </c:numLit>
          </c:val>
        </c:ser>
        <c:ser>
          <c:idx val="3"/>
          <c:order val="3"/>
          <c:tx>
            <c:v>情報通信</c:v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11353</c:v>
              </c:pt>
              <c:pt idx="1">
                <c:v>12121</c:v>
              </c:pt>
            </c:numLit>
          </c:val>
        </c:ser>
        <c:ser>
          <c:idx val="4"/>
          <c:order val="4"/>
          <c:tx>
            <c:v>卸売・小売業    </c:v>
          </c:tx>
          <c:spPr>
            <a:solidFill>
              <a:srgbClr val="6600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106462</c:v>
              </c:pt>
              <c:pt idx="1">
                <c:v>112148</c:v>
              </c:pt>
            </c:numLit>
          </c:val>
        </c:ser>
        <c:ser>
          <c:idx val="5"/>
          <c:order val="5"/>
          <c:tx>
            <c:v>飲食
宿泊</c:v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34640</c:v>
              </c:pt>
              <c:pt idx="1">
                <c:v>36721</c:v>
              </c:pt>
            </c:numLit>
          </c:val>
        </c:ser>
        <c:ser>
          <c:idx val="6"/>
          <c:order val="6"/>
          <c:tx>
            <c:v>医療
福祉</c:v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56744</c:v>
              </c:pt>
              <c:pt idx="1">
                <c:v>48115</c:v>
              </c:pt>
            </c:numLit>
          </c:val>
        </c:ser>
        <c:ser>
          <c:idx val="7"/>
          <c:order val="7"/>
          <c:tx>
            <c:v>教育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26533</c:v>
              </c:pt>
              <c:pt idx="1">
                <c:v>26876</c:v>
              </c:pt>
            </c:numLit>
          </c:val>
        </c:ser>
        <c:ser>
          <c:idx val="8"/>
          <c:order val="8"/>
          <c:tx>
            <c:v>その他の　
サービス業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78644</c:v>
              </c:pt>
              <c:pt idx="1">
                <c:v>71275</c:v>
              </c:pt>
            </c:numLit>
          </c:val>
        </c:ser>
        <c:ser>
          <c:idx val="9"/>
          <c:order val="9"/>
          <c:tx>
            <c:v>公務</c:v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20522</c:v>
              </c:pt>
              <c:pt idx="1">
                <c:v>21157</c:v>
              </c:pt>
            </c:numLit>
          </c:val>
        </c:ser>
        <c:ser>
          <c:idx val="10"/>
          <c:order val="10"/>
          <c:tx>
            <c:v>その他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Lit>
              <c:ptCount val="2"/>
              <c:pt idx="0">
                <c:v>平成17年</c:v>
              </c:pt>
              <c:pt idx="1">
                <c:v>平成12年</c:v>
              </c:pt>
            </c:strLit>
          </c:cat>
          <c:val>
            <c:numLit>
              <c:ptCount val="2"/>
              <c:pt idx="0">
                <c:v>58735</c:v>
              </c:pt>
              <c:pt idx="1">
                <c:v>64601</c:v>
              </c:pt>
            </c:numLit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23974273"/>
        <c:axId val="14441866"/>
      </c:barChart>
      <c:catAx>
        <c:axId val="239742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441866"/>
        <c:crosses val="autoZero"/>
        <c:auto val="1"/>
        <c:lblOffset val="100"/>
        <c:tickLblSkip val="1"/>
        <c:noMultiLvlLbl val="0"/>
      </c:catAx>
      <c:valAx>
        <c:axId val="144418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974273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6343650" y="194310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161925</xdr:rowOff>
    </xdr:to>
    <xdr:graphicFrame>
      <xdr:nvGraphicFramePr>
        <xdr:cNvPr id="2" name="Chart 1"/>
        <xdr:cNvGraphicFramePr/>
      </xdr:nvGraphicFramePr>
      <xdr:xfrm>
        <a:off x="6343650" y="21431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161925</xdr:rowOff>
    </xdr:to>
    <xdr:graphicFrame>
      <xdr:nvGraphicFramePr>
        <xdr:cNvPr id="3" name="Chart 1"/>
        <xdr:cNvGraphicFramePr/>
      </xdr:nvGraphicFramePr>
      <xdr:xfrm>
        <a:off x="6343650" y="1943100"/>
        <a:ext cx="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161925</xdr:rowOff>
    </xdr:to>
    <xdr:graphicFrame>
      <xdr:nvGraphicFramePr>
        <xdr:cNvPr id="4" name="Chart 1"/>
        <xdr:cNvGraphicFramePr/>
      </xdr:nvGraphicFramePr>
      <xdr:xfrm>
        <a:off x="6343650" y="2143125"/>
        <a:ext cx="0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161925</xdr:rowOff>
    </xdr:to>
    <xdr:graphicFrame>
      <xdr:nvGraphicFramePr>
        <xdr:cNvPr id="5" name="Chart 1"/>
        <xdr:cNvGraphicFramePr/>
      </xdr:nvGraphicFramePr>
      <xdr:xfrm>
        <a:off x="6343650" y="1943100"/>
        <a:ext cx="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161925</xdr:rowOff>
    </xdr:to>
    <xdr:graphicFrame>
      <xdr:nvGraphicFramePr>
        <xdr:cNvPr id="6" name="Chart 1"/>
        <xdr:cNvGraphicFramePr/>
      </xdr:nvGraphicFramePr>
      <xdr:xfrm>
        <a:off x="6343650" y="2143125"/>
        <a:ext cx="0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161925</xdr:rowOff>
    </xdr:to>
    <xdr:graphicFrame>
      <xdr:nvGraphicFramePr>
        <xdr:cNvPr id="7" name="Chart 1"/>
        <xdr:cNvGraphicFramePr/>
      </xdr:nvGraphicFramePr>
      <xdr:xfrm>
        <a:off x="6343650" y="1943100"/>
        <a:ext cx="0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161925</xdr:rowOff>
    </xdr:to>
    <xdr:graphicFrame>
      <xdr:nvGraphicFramePr>
        <xdr:cNvPr id="8" name="Chart 1"/>
        <xdr:cNvGraphicFramePr/>
      </xdr:nvGraphicFramePr>
      <xdr:xfrm>
        <a:off x="6343650" y="2143125"/>
        <a:ext cx="0" cy="194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11</xdr:row>
      <xdr:rowOff>19050</xdr:rowOff>
    </xdr:from>
    <xdr:to>
      <xdr:col>10</xdr:col>
      <xdr:colOff>0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6800850" y="2219325"/>
        <a:ext cx="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12</xdr:row>
      <xdr:rowOff>19050</xdr:rowOff>
    </xdr:from>
    <xdr:to>
      <xdr:col>10</xdr:col>
      <xdr:colOff>0</xdr:colOff>
      <xdr:row>21</xdr:row>
      <xdr:rowOff>171450</xdr:rowOff>
    </xdr:to>
    <xdr:graphicFrame>
      <xdr:nvGraphicFramePr>
        <xdr:cNvPr id="2" name="Chart 1"/>
        <xdr:cNvGraphicFramePr/>
      </xdr:nvGraphicFramePr>
      <xdr:xfrm>
        <a:off x="6800850" y="2428875"/>
        <a:ext cx="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2\toukei2\&#20154;&#21475;&#21172;&#20685;GP&#20849;&#36890;\11%20&#22269;&#21218;&#35519;&#26619;\&#20196;&#21644;4&#24180;&#24230;\&#20844;&#34920;\&#23601;&#26989;&#29366;&#24907;&#31561;&#22522;&#26412;&#38598;&#35336;\&#12304;&#23436;&#25104;&#12305;R2&#22269;&#35519;&#23601;&#26989;&#29366;&#24907;&#31561;&#22522;&#26412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一覧"/>
      <sheetName val="表１"/>
      <sheetName val="図１"/>
      <sheetName val="表２"/>
      <sheetName val="表３"/>
      <sheetName val="図２"/>
      <sheetName val="表４"/>
      <sheetName val="表５"/>
      <sheetName val="図３"/>
      <sheetName val="×表６"/>
      <sheetName val="図4式有"/>
      <sheetName val="図4mandara用"/>
      <sheetName val="表６"/>
      <sheetName val="図4"/>
      <sheetName val="表8ボツ"/>
      <sheetName val="図5・6"/>
      <sheetName val="図8没"/>
      <sheetName val="表9ボツ"/>
      <sheetName val="図9式有"/>
      <sheetName val="図9mandara用"/>
      <sheetName val="表7"/>
      <sheetName val="図7"/>
      <sheetName val="表11ボツ"/>
      <sheetName val="図11式有"/>
      <sheetName val="図11mandara用"/>
      <sheetName val="表8"/>
      <sheetName val="図8"/>
      <sheetName val="x旧表10"/>
      <sheetName val="表9"/>
      <sheetName val="図9"/>
      <sheetName val="表14ボツ"/>
      <sheetName val="図14ボツ"/>
      <sheetName val="表10"/>
      <sheetName val="図10"/>
      <sheetName val="図11"/>
      <sheetName val="表11"/>
      <sheetName val="図12"/>
      <sheetName val="表12"/>
      <sheetName val="図13生"/>
      <sheetName val="図13事"/>
      <sheetName val="図13専"/>
      <sheetName val="図13販"/>
      <sheetName val="図13サ"/>
      <sheetName val="図13農"/>
      <sheetName val="図18式有"/>
      <sheetName val="図18mandara用"/>
      <sheetName val="表13"/>
      <sheetName val="表14"/>
      <sheetName val="表20"/>
      <sheetName val="表15"/>
      <sheetName val="図19用式有"/>
      <sheetName val="図14"/>
      <sheetName val="表16"/>
      <sheetName val="図20式有"/>
      <sheetName val="図15"/>
      <sheetName val="凡例"/>
      <sheetName val="概要用表"/>
      <sheetName val="概要用表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3" sqref="A3"/>
    </sheetView>
  </sheetViews>
  <sheetFormatPr defaultColWidth="9.00390625" defaultRowHeight="16.5" customHeight="1"/>
  <cols>
    <col min="1" max="1" width="105.00390625" style="4" customWidth="1"/>
    <col min="2" max="16384" width="9.00390625" style="1" customWidth="1"/>
  </cols>
  <sheetData>
    <row r="1" ht="21" customHeight="1">
      <c r="A1" s="279" t="s">
        <v>343</v>
      </c>
    </row>
    <row r="2" s="258" customFormat="1" ht="13.5" customHeight="1">
      <c r="A2" s="2" t="s">
        <v>248</v>
      </c>
    </row>
    <row r="3" ht="16.5" customHeight="1">
      <c r="A3" s="27" t="s">
        <v>319</v>
      </c>
    </row>
    <row r="4" ht="16.5" customHeight="1">
      <c r="A4" s="27" t="s">
        <v>320</v>
      </c>
    </row>
    <row r="5" ht="16.5" customHeight="1">
      <c r="A5" s="27" t="s">
        <v>323</v>
      </c>
    </row>
    <row r="6" ht="16.5" customHeight="1">
      <c r="A6" s="27" t="s">
        <v>321</v>
      </c>
    </row>
    <row r="7" ht="16.5" customHeight="1">
      <c r="A7" s="27" t="s">
        <v>322</v>
      </c>
    </row>
    <row r="8" ht="16.5" customHeight="1">
      <c r="A8" s="27" t="s">
        <v>431</v>
      </c>
    </row>
    <row r="9" ht="16.5" customHeight="1">
      <c r="A9" s="27" t="s">
        <v>432</v>
      </c>
    </row>
    <row r="10" spans="1:2" ht="16.5" customHeight="1">
      <c r="A10" s="27" t="s">
        <v>433</v>
      </c>
      <c r="B10" s="1" t="s">
        <v>418</v>
      </c>
    </row>
    <row r="11" spans="1:2" ht="16.5" customHeight="1">
      <c r="A11" s="27" t="s">
        <v>434</v>
      </c>
      <c r="B11" s="437" t="s">
        <v>418</v>
      </c>
    </row>
    <row r="12" spans="1:2" ht="16.5" customHeight="1">
      <c r="A12" s="27" t="s">
        <v>435</v>
      </c>
      <c r="B12" s="499"/>
    </row>
    <row r="13" spans="1:15" ht="16.5" customHeight="1">
      <c r="A13" s="27" t="s">
        <v>436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ht="16.5" customHeight="1">
      <c r="A14" s="27" t="s">
        <v>437</v>
      </c>
    </row>
    <row r="15" ht="16.5" customHeight="1">
      <c r="A15" s="27" t="s">
        <v>438</v>
      </c>
    </row>
    <row r="16" ht="16.5" customHeight="1">
      <c r="A16" s="27" t="s">
        <v>439</v>
      </c>
    </row>
    <row r="17" ht="16.5" customHeight="1">
      <c r="A17" s="27" t="s">
        <v>440</v>
      </c>
    </row>
    <row r="18" ht="16.5" customHeight="1">
      <c r="A18" s="27" t="s">
        <v>441</v>
      </c>
    </row>
    <row r="19" ht="16.5" customHeight="1">
      <c r="A19" s="280"/>
    </row>
    <row r="20" ht="16.5" customHeight="1">
      <c r="A20" s="280"/>
    </row>
    <row r="21" ht="16.5" customHeight="1">
      <c r="A21" s="280"/>
    </row>
    <row r="22" ht="16.5" customHeight="1">
      <c r="A22" s="280"/>
    </row>
    <row r="23" ht="16.5" customHeight="1">
      <c r="A23" s="280"/>
    </row>
    <row r="24" ht="16.5" customHeight="1">
      <c r="A24" s="280"/>
    </row>
    <row r="25" ht="16.5" customHeight="1">
      <c r="A25" s="3"/>
    </row>
    <row r="26" ht="16.5" customHeight="1">
      <c r="A26" s="3"/>
    </row>
    <row r="27" ht="16.5" customHeight="1">
      <c r="A27" s="3"/>
    </row>
    <row r="28" ht="16.5" customHeight="1">
      <c r="A28" s="3"/>
    </row>
    <row r="29" ht="16.5" customHeight="1">
      <c r="A29" s="3"/>
    </row>
    <row r="30" ht="16.5" customHeight="1">
      <c r="A30" s="3"/>
    </row>
    <row r="31" ht="16.5" customHeight="1">
      <c r="A31" s="3"/>
    </row>
    <row r="32" ht="16.5" customHeight="1">
      <c r="A32" s="3"/>
    </row>
    <row r="33" ht="16.5" customHeight="1">
      <c r="A33" s="3"/>
    </row>
    <row r="34" ht="16.5" customHeight="1">
      <c r="A34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B2:N67"/>
  <sheetViews>
    <sheetView showGridLines="0" zoomScaleSheetLayoutView="100" workbookViewId="0" topLeftCell="A1">
      <selection activeCell="B2" sqref="B2:L2"/>
    </sheetView>
  </sheetViews>
  <sheetFormatPr defaultColWidth="9.00390625" defaultRowHeight="15"/>
  <cols>
    <col min="1" max="1" width="1.28515625" style="5" customWidth="1"/>
    <col min="2" max="2" width="4.140625" style="5" customWidth="1"/>
    <col min="3" max="3" width="4.28125" style="5" customWidth="1"/>
    <col min="4" max="4" width="35.7109375" style="5" customWidth="1"/>
    <col min="5" max="12" width="8.28125" style="5" customWidth="1"/>
    <col min="13" max="16384" width="9.00390625" style="5" customWidth="1"/>
  </cols>
  <sheetData>
    <row r="2" spans="2:14" ht="18" customHeight="1">
      <c r="B2" s="691" t="s">
        <v>409</v>
      </c>
      <c r="C2" s="691"/>
      <c r="D2" s="691"/>
      <c r="E2" s="691"/>
      <c r="F2" s="691"/>
      <c r="G2" s="691"/>
      <c r="H2" s="691"/>
      <c r="I2" s="691"/>
      <c r="J2" s="691"/>
      <c r="K2" s="691"/>
      <c r="L2" s="691"/>
      <c r="N2" s="351"/>
    </row>
    <row r="3" spans="3:12" ht="78" customHeight="1" hidden="1">
      <c r="C3" s="589"/>
      <c r="D3" s="589"/>
      <c r="E3" s="589"/>
      <c r="F3" s="589"/>
      <c r="G3" s="589"/>
      <c r="H3" s="589"/>
      <c r="I3" s="589"/>
      <c r="J3" s="589"/>
      <c r="K3" s="589"/>
      <c r="L3" s="589"/>
    </row>
    <row r="4" spans="3:12" ht="11.25" customHeight="1">
      <c r="C4" s="589"/>
      <c r="D4" s="589"/>
      <c r="E4" s="589"/>
      <c r="F4" s="589"/>
      <c r="G4" s="589"/>
      <c r="H4" s="589"/>
      <c r="I4" s="589"/>
      <c r="J4" s="13"/>
      <c r="K4" s="589"/>
      <c r="L4" s="13" t="s">
        <v>274</v>
      </c>
    </row>
    <row r="5" spans="2:12" ht="15.75" customHeight="1">
      <c r="B5" s="666" t="s">
        <v>305</v>
      </c>
      <c r="C5" s="666"/>
      <c r="D5" s="688"/>
      <c r="E5" s="642" t="s">
        <v>307</v>
      </c>
      <c r="F5" s="644"/>
      <c r="G5" s="642" t="s">
        <v>6</v>
      </c>
      <c r="H5" s="644"/>
      <c r="I5" s="642" t="s">
        <v>308</v>
      </c>
      <c r="J5" s="645"/>
      <c r="K5" s="642" t="s">
        <v>309</v>
      </c>
      <c r="L5" s="644"/>
    </row>
    <row r="6" spans="2:12" ht="15" customHeight="1">
      <c r="B6" s="689"/>
      <c r="C6" s="689"/>
      <c r="D6" s="690"/>
      <c r="E6" s="14" t="s">
        <v>95</v>
      </c>
      <c r="F6" s="260" t="s">
        <v>298</v>
      </c>
      <c r="G6" s="14" t="s">
        <v>95</v>
      </c>
      <c r="H6" s="260" t="s">
        <v>298</v>
      </c>
      <c r="I6" s="14" t="s">
        <v>95</v>
      </c>
      <c r="J6" s="260" t="s">
        <v>298</v>
      </c>
      <c r="K6" s="14" t="s">
        <v>95</v>
      </c>
      <c r="L6" s="16" t="s">
        <v>298</v>
      </c>
    </row>
    <row r="7" spans="2:12" ht="15.75" customHeight="1">
      <c r="B7" s="676" t="s">
        <v>306</v>
      </c>
      <c r="C7" s="676"/>
      <c r="D7" s="677"/>
      <c r="E7" s="788">
        <v>121123</v>
      </c>
      <c r="F7" s="261">
        <v>100</v>
      </c>
      <c r="G7" s="788">
        <v>387671</v>
      </c>
      <c r="H7" s="261">
        <v>100</v>
      </c>
      <c r="I7" s="789">
        <v>59380</v>
      </c>
      <c r="J7" s="261">
        <v>100</v>
      </c>
      <c r="K7" s="788">
        <v>28452</v>
      </c>
      <c r="L7" s="262">
        <v>100</v>
      </c>
    </row>
    <row r="8" spans="2:12" ht="15.75" customHeight="1">
      <c r="B8" s="263"/>
      <c r="C8" s="685" t="s">
        <v>138</v>
      </c>
      <c r="D8" s="686"/>
      <c r="E8" s="790">
        <v>2775</v>
      </c>
      <c r="F8" s="261">
        <v>2.291059501498477</v>
      </c>
      <c r="G8" s="790">
        <v>5798</v>
      </c>
      <c r="H8" s="261">
        <v>1.495598071560679</v>
      </c>
      <c r="I8" s="790">
        <v>2929</v>
      </c>
      <c r="J8" s="261">
        <v>4.932637251599865</v>
      </c>
      <c r="K8" s="790">
        <v>2210</v>
      </c>
      <c r="L8" s="261">
        <v>7.767468016308168</v>
      </c>
    </row>
    <row r="9" spans="2:12" ht="15.75" customHeight="1">
      <c r="B9" s="264"/>
      <c r="C9" s="265"/>
      <c r="D9" s="266" t="s">
        <v>310</v>
      </c>
      <c r="E9" s="790">
        <v>2647</v>
      </c>
      <c r="F9" s="261">
        <v>2.185381801969898</v>
      </c>
      <c r="G9" s="790">
        <v>5531</v>
      </c>
      <c r="H9" s="261">
        <v>1.4267252386688714</v>
      </c>
      <c r="I9" s="790">
        <v>2834</v>
      </c>
      <c r="J9" s="261">
        <v>4.772650724149545</v>
      </c>
      <c r="K9" s="790">
        <v>2006</v>
      </c>
      <c r="L9" s="261">
        <v>7.050470968648953</v>
      </c>
    </row>
    <row r="10" spans="2:12" ht="15.75" customHeight="1">
      <c r="B10" s="65"/>
      <c r="C10" s="678" t="s">
        <v>139</v>
      </c>
      <c r="D10" s="684"/>
      <c r="E10" s="790">
        <v>94</v>
      </c>
      <c r="F10" s="261">
        <v>0.07760706059129975</v>
      </c>
      <c r="G10" s="790">
        <v>164</v>
      </c>
      <c r="H10" s="261">
        <v>0.042303912338039214</v>
      </c>
      <c r="I10" s="790">
        <v>695</v>
      </c>
      <c r="J10" s="261">
        <v>1.1704277534523408</v>
      </c>
      <c r="K10" s="790">
        <v>972</v>
      </c>
      <c r="L10" s="261">
        <v>3.4162800506115567</v>
      </c>
    </row>
    <row r="11" spans="2:12" ht="15.75" customHeight="1">
      <c r="B11" s="65"/>
      <c r="C11" s="687" t="s">
        <v>140</v>
      </c>
      <c r="D11" s="686"/>
      <c r="E11" s="790">
        <v>29</v>
      </c>
      <c r="F11" s="261">
        <v>0.023942603799443542</v>
      </c>
      <c r="G11" s="790">
        <v>93</v>
      </c>
      <c r="H11" s="261">
        <v>0.02398941370388809</v>
      </c>
      <c r="I11" s="790">
        <v>31</v>
      </c>
      <c r="J11" s="261">
        <v>0.052206130010104414</v>
      </c>
      <c r="K11" s="790">
        <v>20</v>
      </c>
      <c r="L11" s="261">
        <v>0.07029382820188387</v>
      </c>
    </row>
    <row r="12" spans="2:12" ht="15.75" customHeight="1">
      <c r="B12" s="65"/>
      <c r="C12" s="678" t="s">
        <v>141</v>
      </c>
      <c r="D12" s="684"/>
      <c r="E12" s="790">
        <v>8179</v>
      </c>
      <c r="F12" s="261">
        <v>6.752639878470646</v>
      </c>
      <c r="G12" s="790">
        <v>33215</v>
      </c>
      <c r="H12" s="261">
        <v>8.567832001877882</v>
      </c>
      <c r="I12" s="790">
        <v>5164</v>
      </c>
      <c r="J12" s="261">
        <v>8.696530818457394</v>
      </c>
      <c r="K12" s="790">
        <v>2804</v>
      </c>
      <c r="L12" s="261">
        <v>9.855194713904119</v>
      </c>
    </row>
    <row r="13" spans="2:12" ht="15.75" customHeight="1">
      <c r="B13" s="65"/>
      <c r="C13" s="678" t="s">
        <v>142</v>
      </c>
      <c r="D13" s="679"/>
      <c r="E13" s="790">
        <v>38157</v>
      </c>
      <c r="F13" s="261">
        <v>31.50268735087473</v>
      </c>
      <c r="G13" s="790">
        <v>62015</v>
      </c>
      <c r="H13" s="261">
        <v>15.996811729533547</v>
      </c>
      <c r="I13" s="790">
        <v>12552</v>
      </c>
      <c r="J13" s="261">
        <v>21.13843044796228</v>
      </c>
      <c r="K13" s="790">
        <v>3689</v>
      </c>
      <c r="L13" s="261">
        <v>12.96569661183748</v>
      </c>
    </row>
    <row r="14" spans="2:12" ht="15.75" customHeight="1">
      <c r="B14" s="65"/>
      <c r="C14" s="678" t="s">
        <v>143</v>
      </c>
      <c r="D14" s="679"/>
      <c r="E14" s="790">
        <v>387</v>
      </c>
      <c r="F14" s="261">
        <v>0.3195099196684362</v>
      </c>
      <c r="G14" s="790">
        <v>1610</v>
      </c>
      <c r="H14" s="261">
        <v>0.4153006028307508</v>
      </c>
      <c r="I14" s="790">
        <v>918</v>
      </c>
      <c r="J14" s="261">
        <v>1.545975075783092</v>
      </c>
      <c r="K14" s="790">
        <v>154</v>
      </c>
      <c r="L14" s="261">
        <v>0.5412624771545058</v>
      </c>
    </row>
    <row r="15" spans="2:12" ht="15.75" customHeight="1">
      <c r="B15" s="65"/>
      <c r="C15" s="678" t="s">
        <v>144</v>
      </c>
      <c r="D15" s="679"/>
      <c r="E15" s="790">
        <v>1407</v>
      </c>
      <c r="F15" s="261">
        <v>1.1616290877867952</v>
      </c>
      <c r="G15" s="790">
        <v>11440</v>
      </c>
      <c r="H15" s="261">
        <v>2.950955836263223</v>
      </c>
      <c r="I15" s="790">
        <v>297</v>
      </c>
      <c r="J15" s="261">
        <v>0.5001684068710003</v>
      </c>
      <c r="K15" s="790">
        <v>103</v>
      </c>
      <c r="L15" s="261">
        <v>0.3620132152397019</v>
      </c>
    </row>
    <row r="16" spans="2:12" ht="15.75" customHeight="1">
      <c r="B16" s="65"/>
      <c r="C16" s="678" t="s">
        <v>145</v>
      </c>
      <c r="D16" s="679"/>
      <c r="E16" s="790">
        <v>4860</v>
      </c>
      <c r="F16" s="261">
        <v>4.012450153975711</v>
      </c>
      <c r="G16" s="790">
        <v>20367</v>
      </c>
      <c r="H16" s="261">
        <v>5.253681601151492</v>
      </c>
      <c r="I16" s="790">
        <v>2403</v>
      </c>
      <c r="J16" s="261">
        <v>4.046817110138093</v>
      </c>
      <c r="K16" s="790">
        <v>952</v>
      </c>
      <c r="L16" s="261">
        <v>3.345986222409673</v>
      </c>
    </row>
    <row r="17" spans="2:12" ht="15.75" customHeight="1">
      <c r="B17" s="65"/>
      <c r="C17" s="678" t="s">
        <v>146</v>
      </c>
      <c r="D17" s="679"/>
      <c r="E17" s="790">
        <v>16649</v>
      </c>
      <c r="F17" s="261">
        <v>13.745531401963293</v>
      </c>
      <c r="G17" s="790">
        <v>70168</v>
      </c>
      <c r="H17" s="261">
        <v>18.09988366424107</v>
      </c>
      <c r="I17" s="790">
        <v>7842</v>
      </c>
      <c r="J17" s="261">
        <v>13.206466823846414</v>
      </c>
      <c r="K17" s="790">
        <v>4015</v>
      </c>
      <c r="L17" s="261">
        <v>14.111486011528187</v>
      </c>
    </row>
    <row r="18" spans="2:12" ht="15.75" customHeight="1">
      <c r="B18" s="65"/>
      <c r="C18" s="678" t="s">
        <v>147</v>
      </c>
      <c r="D18" s="679"/>
      <c r="E18" s="790">
        <v>1629</v>
      </c>
      <c r="F18" s="261">
        <v>1.3449138479066733</v>
      </c>
      <c r="G18" s="790">
        <v>8975</v>
      </c>
      <c r="H18" s="261">
        <v>2.3151073977676946</v>
      </c>
      <c r="I18" s="790">
        <v>966</v>
      </c>
      <c r="J18" s="261">
        <v>1.6268103738632536</v>
      </c>
      <c r="K18" s="790">
        <v>438</v>
      </c>
      <c r="L18" s="261">
        <v>1.5394348376212568</v>
      </c>
    </row>
    <row r="19" spans="2:12" ht="15.75" customHeight="1">
      <c r="B19" s="65"/>
      <c r="C19" s="678" t="s">
        <v>148</v>
      </c>
      <c r="D19" s="679"/>
      <c r="E19" s="790">
        <v>1102</v>
      </c>
      <c r="F19" s="261">
        <v>0.9098189443788546</v>
      </c>
      <c r="G19" s="790">
        <v>7035</v>
      </c>
      <c r="H19" s="261">
        <v>1.8146830688908895</v>
      </c>
      <c r="I19" s="790">
        <v>432</v>
      </c>
      <c r="J19" s="261">
        <v>0.7275176827214551</v>
      </c>
      <c r="K19" s="790">
        <v>143</v>
      </c>
      <c r="L19" s="261">
        <v>0.5026008716434698</v>
      </c>
    </row>
    <row r="20" spans="2:12" ht="15.75" customHeight="1">
      <c r="B20" s="65"/>
      <c r="C20" s="678" t="s">
        <v>149</v>
      </c>
      <c r="D20" s="679"/>
      <c r="E20" s="790">
        <v>2629</v>
      </c>
      <c r="F20" s="261">
        <v>2.170520875473692</v>
      </c>
      <c r="G20" s="790">
        <v>12578</v>
      </c>
      <c r="H20" s="261">
        <v>3.2445037157796177</v>
      </c>
      <c r="I20" s="790">
        <v>1040</v>
      </c>
      <c r="J20" s="261">
        <v>1.751431458403503</v>
      </c>
      <c r="K20" s="790">
        <v>444</v>
      </c>
      <c r="L20" s="261">
        <v>1.5605229860818222</v>
      </c>
    </row>
    <row r="21" spans="2:12" ht="15.75" customHeight="1">
      <c r="B21" s="65"/>
      <c r="C21" s="678" t="s">
        <v>150</v>
      </c>
      <c r="D21" s="679"/>
      <c r="E21" s="790">
        <v>7096</v>
      </c>
      <c r="F21" s="261">
        <v>5.858507467615564</v>
      </c>
      <c r="G21" s="790">
        <v>24315</v>
      </c>
      <c r="H21" s="261">
        <v>6.27207090548429</v>
      </c>
      <c r="I21" s="790">
        <v>3920</v>
      </c>
      <c r="J21" s="261">
        <v>6.601549343213203</v>
      </c>
      <c r="K21" s="790">
        <v>1750</v>
      </c>
      <c r="L21" s="261">
        <v>6.150709967664839</v>
      </c>
    </row>
    <row r="22" spans="2:12" ht="15.75" customHeight="1">
      <c r="B22" s="65"/>
      <c r="C22" s="678" t="s">
        <v>151</v>
      </c>
      <c r="D22" s="679"/>
      <c r="E22" s="790">
        <v>4230</v>
      </c>
      <c r="F22" s="261">
        <v>3.492317726608489</v>
      </c>
      <c r="G22" s="790">
        <v>13845</v>
      </c>
      <c r="H22" s="261">
        <v>3.571327233659469</v>
      </c>
      <c r="I22" s="790">
        <v>2036</v>
      </c>
      <c r="J22" s="261">
        <v>3.4287638935668574</v>
      </c>
      <c r="K22" s="790">
        <v>799</v>
      </c>
      <c r="L22" s="261">
        <v>2.808238436665261</v>
      </c>
    </row>
    <row r="23" spans="2:12" ht="15.75" customHeight="1">
      <c r="B23" s="65"/>
      <c r="C23" s="678" t="s">
        <v>152</v>
      </c>
      <c r="D23" s="679"/>
      <c r="E23" s="790">
        <v>5559</v>
      </c>
      <c r="F23" s="261">
        <v>4.589549466245057</v>
      </c>
      <c r="G23" s="790">
        <v>22661</v>
      </c>
      <c r="H23" s="261">
        <v>5.845420472514064</v>
      </c>
      <c r="I23" s="790">
        <v>2724</v>
      </c>
      <c r="J23" s="261">
        <v>4.5874031660491745</v>
      </c>
      <c r="K23" s="790">
        <v>1479</v>
      </c>
      <c r="L23" s="261">
        <v>5.198228595529312</v>
      </c>
    </row>
    <row r="24" spans="2:12" ht="15.75" customHeight="1">
      <c r="B24" s="65"/>
      <c r="C24" s="678" t="s">
        <v>153</v>
      </c>
      <c r="D24" s="679"/>
      <c r="E24" s="790">
        <v>14812</v>
      </c>
      <c r="F24" s="261">
        <v>12.22889129232268</v>
      </c>
      <c r="G24" s="790">
        <v>52559</v>
      </c>
      <c r="H24" s="261">
        <v>13.557630052286603</v>
      </c>
      <c r="I24" s="790">
        <v>8872</v>
      </c>
      <c r="J24" s="261">
        <v>14.941057595149882</v>
      </c>
      <c r="K24" s="790">
        <v>4540</v>
      </c>
      <c r="L24" s="261">
        <v>15.95669900182764</v>
      </c>
    </row>
    <row r="25" spans="2:12" ht="15.75" customHeight="1">
      <c r="B25" s="65"/>
      <c r="C25" s="678" t="s">
        <v>154</v>
      </c>
      <c r="D25" s="679"/>
      <c r="E25" s="790">
        <v>1362</v>
      </c>
      <c r="F25" s="261">
        <v>1.1244767715462793</v>
      </c>
      <c r="G25" s="790">
        <v>2650</v>
      </c>
      <c r="H25" s="261">
        <v>0.6835693152183165</v>
      </c>
      <c r="I25" s="790">
        <v>1054</v>
      </c>
      <c r="J25" s="261">
        <v>1.77500842034355</v>
      </c>
      <c r="K25" s="790">
        <v>700</v>
      </c>
      <c r="L25" s="261">
        <v>2.4602839870659357</v>
      </c>
    </row>
    <row r="26" spans="2:12" ht="15.75" customHeight="1">
      <c r="B26" s="65"/>
      <c r="C26" s="678" t="s">
        <v>155</v>
      </c>
      <c r="D26" s="679"/>
      <c r="E26" s="790">
        <v>5658</v>
      </c>
      <c r="F26" s="261">
        <v>4.671284561974192</v>
      </c>
      <c r="G26" s="790">
        <v>25108</v>
      </c>
      <c r="H26" s="261">
        <v>6.476625798679808</v>
      </c>
      <c r="I26" s="790">
        <v>3536</v>
      </c>
      <c r="J26" s="261">
        <v>5.95486695857191</v>
      </c>
      <c r="K26" s="790">
        <v>1695</v>
      </c>
      <c r="L26" s="261">
        <v>5.9574019401096585</v>
      </c>
    </row>
    <row r="27" spans="2:12" ht="15.75" customHeight="1">
      <c r="B27" s="65"/>
      <c r="C27" s="678" t="s">
        <v>156</v>
      </c>
      <c r="D27" s="679"/>
      <c r="E27" s="790">
        <v>4509</v>
      </c>
      <c r="F27" s="261">
        <v>3.722662087299687</v>
      </c>
      <c r="G27" s="790">
        <v>13075</v>
      </c>
      <c r="H27" s="261">
        <v>3.372705206218675</v>
      </c>
      <c r="I27" s="790">
        <v>1969</v>
      </c>
      <c r="J27" s="261">
        <v>3.315931289996632</v>
      </c>
      <c r="K27" s="790">
        <v>1545</v>
      </c>
      <c r="L27" s="261">
        <v>5.430198228595529</v>
      </c>
    </row>
    <row r="28" spans="2:12" ht="15.75" customHeight="1">
      <c r="B28" s="267"/>
      <c r="C28" s="680" t="s">
        <v>157</v>
      </c>
      <c r="D28" s="681"/>
      <c r="E28" s="791">
        <v>0</v>
      </c>
      <c r="F28" s="268">
        <v>0</v>
      </c>
      <c r="G28" s="791">
        <v>0</v>
      </c>
      <c r="H28" s="268">
        <v>0</v>
      </c>
      <c r="I28" s="791">
        <v>0</v>
      </c>
      <c r="J28" s="268">
        <v>0</v>
      </c>
      <c r="K28" s="791">
        <v>0</v>
      </c>
      <c r="L28" s="268">
        <v>0</v>
      </c>
    </row>
    <row r="29" spans="3:12" ht="15" customHeight="1">
      <c r="C29" s="792" t="s">
        <v>311</v>
      </c>
      <c r="D29" s="792"/>
      <c r="E29" s="271"/>
      <c r="F29" s="270"/>
      <c r="G29" s="271"/>
      <c r="H29" s="270"/>
      <c r="I29" s="271"/>
      <c r="J29" s="270"/>
      <c r="K29" s="271"/>
      <c r="L29" s="272"/>
    </row>
    <row r="30" spans="2:12" ht="15.75" customHeight="1">
      <c r="B30" s="264"/>
      <c r="C30" s="682" t="s">
        <v>302</v>
      </c>
      <c r="D30" s="683"/>
      <c r="E30" s="788">
        <v>2869</v>
      </c>
      <c r="F30" s="273">
        <v>2.3686665620897767</v>
      </c>
      <c r="G30" s="788">
        <v>5962</v>
      </c>
      <c r="H30" s="273">
        <v>1.5379019838987182</v>
      </c>
      <c r="I30" s="788">
        <v>3624</v>
      </c>
      <c r="J30" s="273">
        <v>6.103065005052207</v>
      </c>
      <c r="K30" s="788">
        <v>3182</v>
      </c>
      <c r="L30" s="273">
        <v>11.183748066919724</v>
      </c>
    </row>
    <row r="31" spans="2:12" ht="15.75" customHeight="1">
      <c r="B31" s="65"/>
      <c r="C31" s="678" t="s">
        <v>303</v>
      </c>
      <c r="D31" s="679"/>
      <c r="E31" s="790">
        <v>46365</v>
      </c>
      <c r="F31" s="261">
        <v>38.27926983314482</v>
      </c>
      <c r="G31" s="790">
        <v>95323</v>
      </c>
      <c r="H31" s="261">
        <v>24.588633145115317</v>
      </c>
      <c r="I31" s="790">
        <v>17747</v>
      </c>
      <c r="J31" s="261">
        <v>29.887167396429774</v>
      </c>
      <c r="K31" s="790">
        <v>6513</v>
      </c>
      <c r="L31" s="261">
        <v>22.891185153943482</v>
      </c>
    </row>
    <row r="32" spans="2:12" ht="15.75" customHeight="1">
      <c r="B32" s="267"/>
      <c r="C32" s="680" t="s">
        <v>304</v>
      </c>
      <c r="D32" s="681"/>
      <c r="E32" s="791">
        <v>71889</v>
      </c>
      <c r="F32" s="268">
        <v>59.352063604765405</v>
      </c>
      <c r="G32" s="791">
        <v>286386</v>
      </c>
      <c r="H32" s="268">
        <v>73.87346487098596</v>
      </c>
      <c r="I32" s="791">
        <v>38009</v>
      </c>
      <c r="J32" s="268">
        <v>64.00976759851802</v>
      </c>
      <c r="K32" s="791">
        <v>18757</v>
      </c>
      <c r="L32" s="268">
        <v>65.92506677913678</v>
      </c>
    </row>
    <row r="33" spans="2:12" ht="13.5" customHeight="1">
      <c r="B33" s="274"/>
      <c r="C33" s="15" t="s">
        <v>312</v>
      </c>
      <c r="D33" s="275"/>
      <c r="E33" s="793"/>
      <c r="F33" s="276"/>
      <c r="G33" s="793"/>
      <c r="H33" s="276"/>
      <c r="I33" s="793"/>
      <c r="J33" s="276"/>
      <c r="K33" s="793"/>
      <c r="L33" s="276"/>
    </row>
    <row r="34" spans="3:12" ht="13.5" customHeight="1">
      <c r="C34" s="148" t="s">
        <v>338</v>
      </c>
      <c r="D34" s="794"/>
      <c r="E34" s="795"/>
      <c r="F34" s="796"/>
      <c r="G34" s="795"/>
      <c r="H34" s="796"/>
      <c r="I34" s="795"/>
      <c r="J34" s="796"/>
      <c r="K34" s="795"/>
      <c r="L34" s="796"/>
    </row>
    <row r="35" spans="3:12" ht="13.5" customHeight="1">
      <c r="C35" s="148" t="s">
        <v>339</v>
      </c>
      <c r="D35" s="794"/>
      <c r="E35" s="795"/>
      <c r="F35" s="796"/>
      <c r="G35" s="795"/>
      <c r="H35" s="796"/>
      <c r="I35" s="795"/>
      <c r="J35" s="796"/>
      <c r="K35" s="795"/>
      <c r="L35" s="796"/>
    </row>
    <row r="36" spans="2:12" ht="17.25" customHeight="1">
      <c r="B36" s="5" t="s">
        <v>313</v>
      </c>
      <c r="C36" s="797"/>
      <c r="D36" s="794"/>
      <c r="E36" s="795"/>
      <c r="F36" s="796"/>
      <c r="G36" s="795"/>
      <c r="H36" s="796"/>
      <c r="I36" s="795"/>
      <c r="J36" s="796"/>
      <c r="K36" s="795"/>
      <c r="L36" s="796"/>
    </row>
    <row r="37" spans="2:11" ht="15.75" customHeight="1">
      <c r="B37" s="666" t="s">
        <v>305</v>
      </c>
      <c r="C37" s="666"/>
      <c r="D37" s="688"/>
      <c r="E37" s="642" t="s">
        <v>314</v>
      </c>
      <c r="F37" s="644"/>
      <c r="G37" s="642" t="s">
        <v>315</v>
      </c>
      <c r="H37" s="644"/>
      <c r="I37" s="642" t="s">
        <v>316</v>
      </c>
      <c r="J37" s="644"/>
      <c r="K37" s="277"/>
    </row>
    <row r="38" spans="2:10" ht="15.75" customHeight="1">
      <c r="B38" s="689"/>
      <c r="C38" s="689"/>
      <c r="D38" s="690"/>
      <c r="E38" s="14" t="s">
        <v>95</v>
      </c>
      <c r="F38" s="260" t="s">
        <v>298</v>
      </c>
      <c r="G38" s="14" t="s">
        <v>95</v>
      </c>
      <c r="H38" s="260" t="s">
        <v>298</v>
      </c>
      <c r="I38" s="14" t="s">
        <v>95</v>
      </c>
      <c r="J38" s="16" t="s">
        <v>298</v>
      </c>
    </row>
    <row r="39" spans="2:12" ht="16.5" customHeight="1">
      <c r="B39" s="18" t="s">
        <v>306</v>
      </c>
      <c r="C39" s="18"/>
      <c r="D39" s="19"/>
      <c r="E39" s="788">
        <v>90311</v>
      </c>
      <c r="F39" s="261">
        <v>100</v>
      </c>
      <c r="G39" s="788">
        <v>244481</v>
      </c>
      <c r="H39" s="261">
        <v>100</v>
      </c>
      <c r="I39" s="789">
        <v>34184</v>
      </c>
      <c r="J39" s="262">
        <v>100</v>
      </c>
      <c r="L39" s="277"/>
    </row>
    <row r="40" spans="2:12" ht="16.5" customHeight="1">
      <c r="B40" s="263"/>
      <c r="C40" s="685" t="s">
        <v>138</v>
      </c>
      <c r="D40" s="686"/>
      <c r="E40" s="790">
        <v>1854</v>
      </c>
      <c r="F40" s="261">
        <v>2.052906069028136</v>
      </c>
      <c r="G40" s="790">
        <v>2939</v>
      </c>
      <c r="H40" s="261">
        <v>1.2021384074836081</v>
      </c>
      <c r="I40" s="790">
        <v>607</v>
      </c>
      <c r="J40" s="261">
        <v>1.7756845307746314</v>
      </c>
      <c r="L40" s="277"/>
    </row>
    <row r="41" spans="2:12" ht="16.5" customHeight="1">
      <c r="B41" s="264"/>
      <c r="C41" s="265"/>
      <c r="D41" s="266" t="s">
        <v>310</v>
      </c>
      <c r="E41" s="790">
        <v>1786</v>
      </c>
      <c r="F41" s="261">
        <v>1.977610700800567</v>
      </c>
      <c r="G41" s="790">
        <v>2791</v>
      </c>
      <c r="H41" s="261">
        <v>1.1416020058818477</v>
      </c>
      <c r="I41" s="790">
        <v>572</v>
      </c>
      <c r="J41" s="261">
        <v>1.6732974490989938</v>
      </c>
      <c r="L41" s="277"/>
    </row>
    <row r="42" spans="2:12" ht="16.5" customHeight="1">
      <c r="B42" s="65"/>
      <c r="C42" s="678" t="s">
        <v>139</v>
      </c>
      <c r="D42" s="684"/>
      <c r="E42" s="790">
        <v>23</v>
      </c>
      <c r="F42" s="261">
        <v>0.025467551018148397</v>
      </c>
      <c r="G42" s="790">
        <v>109</v>
      </c>
      <c r="H42" s="261">
        <v>0.044584241720215474</v>
      </c>
      <c r="I42" s="790">
        <v>21</v>
      </c>
      <c r="J42" s="261">
        <v>0.06143224900538263</v>
      </c>
      <c r="L42" s="277"/>
    </row>
    <row r="43" spans="2:12" ht="16.5" customHeight="1">
      <c r="B43" s="65"/>
      <c r="C43" s="687" t="s">
        <v>140</v>
      </c>
      <c r="D43" s="686"/>
      <c r="E43" s="790">
        <v>42</v>
      </c>
      <c r="F43" s="261">
        <v>0.046505962728792725</v>
      </c>
      <c r="G43" s="790">
        <v>34</v>
      </c>
      <c r="H43" s="261">
        <v>0.013907011178782808</v>
      </c>
      <c r="I43" s="790">
        <v>14</v>
      </c>
      <c r="J43" s="261">
        <v>0.04095483267025509</v>
      </c>
      <c r="L43" s="277"/>
    </row>
    <row r="44" spans="2:12" ht="16.5" customHeight="1">
      <c r="B44" s="65"/>
      <c r="C44" s="678" t="s">
        <v>141</v>
      </c>
      <c r="D44" s="684"/>
      <c r="E44" s="790">
        <v>8273</v>
      </c>
      <c r="F44" s="261">
        <v>9.160567372745291</v>
      </c>
      <c r="G44" s="790">
        <v>19921</v>
      </c>
      <c r="H44" s="261">
        <v>8.14828146154507</v>
      </c>
      <c r="I44" s="790">
        <v>3392</v>
      </c>
      <c r="J44" s="261">
        <v>9.922770886964662</v>
      </c>
      <c r="L44" s="277"/>
    </row>
    <row r="45" spans="2:12" ht="16.5" customHeight="1">
      <c r="B45" s="65"/>
      <c r="C45" s="678" t="s">
        <v>142</v>
      </c>
      <c r="D45" s="679"/>
      <c r="E45" s="790">
        <v>19612</v>
      </c>
      <c r="F45" s="261">
        <v>21.716070024692453</v>
      </c>
      <c r="G45" s="790">
        <v>31420</v>
      </c>
      <c r="H45" s="261">
        <v>12.851714448157525</v>
      </c>
      <c r="I45" s="790">
        <v>6116</v>
      </c>
      <c r="J45" s="261">
        <v>17.89141118652001</v>
      </c>
      <c r="L45" s="277"/>
    </row>
    <row r="46" spans="2:12" ht="16.5" customHeight="1">
      <c r="B46" s="65"/>
      <c r="C46" s="678" t="s">
        <v>143</v>
      </c>
      <c r="D46" s="679"/>
      <c r="E46" s="790">
        <v>381</v>
      </c>
      <c r="F46" s="261">
        <v>0.4218755190397626</v>
      </c>
      <c r="G46" s="790">
        <v>1011</v>
      </c>
      <c r="H46" s="261">
        <v>0.4135290676985124</v>
      </c>
      <c r="I46" s="790">
        <v>123</v>
      </c>
      <c r="J46" s="261">
        <v>0.3598174584600983</v>
      </c>
      <c r="L46" s="277"/>
    </row>
    <row r="47" spans="2:12" ht="16.5" customHeight="1">
      <c r="B47" s="65"/>
      <c r="C47" s="678" t="s">
        <v>144</v>
      </c>
      <c r="D47" s="679"/>
      <c r="E47" s="790">
        <v>2161</v>
      </c>
      <c r="F47" s="261">
        <v>2.392842510879073</v>
      </c>
      <c r="G47" s="790">
        <v>8200</v>
      </c>
      <c r="H47" s="261">
        <v>3.3540438725299717</v>
      </c>
      <c r="I47" s="790">
        <v>800</v>
      </c>
      <c r="J47" s="261">
        <v>2.340276152586005</v>
      </c>
      <c r="L47" s="277"/>
    </row>
    <row r="48" spans="2:12" ht="16.5" customHeight="1">
      <c r="B48" s="65"/>
      <c r="C48" s="678" t="s">
        <v>145</v>
      </c>
      <c r="D48" s="679"/>
      <c r="E48" s="790">
        <v>5368</v>
      </c>
      <c r="F48" s="261">
        <v>5.943904950670461</v>
      </c>
      <c r="G48" s="790">
        <v>12043</v>
      </c>
      <c r="H48" s="261">
        <v>4.925945165472982</v>
      </c>
      <c r="I48" s="790">
        <v>2070</v>
      </c>
      <c r="J48" s="261">
        <v>6.055464544816289</v>
      </c>
      <c r="L48" s="277"/>
    </row>
    <row r="49" spans="2:12" ht="16.5" customHeight="1">
      <c r="B49" s="65"/>
      <c r="C49" s="678" t="s">
        <v>146</v>
      </c>
      <c r="D49" s="679"/>
      <c r="E49" s="790">
        <v>15623</v>
      </c>
      <c r="F49" s="261">
        <v>17.29911085028402</v>
      </c>
      <c r="G49" s="790">
        <v>45464</v>
      </c>
      <c r="H49" s="261">
        <v>18.596128124475932</v>
      </c>
      <c r="I49" s="790">
        <v>5922</v>
      </c>
      <c r="J49" s="261">
        <v>17.323894219517904</v>
      </c>
      <c r="L49" s="277"/>
    </row>
    <row r="50" spans="2:12" ht="16.5" customHeight="1">
      <c r="B50" s="65"/>
      <c r="C50" s="678" t="s">
        <v>147</v>
      </c>
      <c r="D50" s="679"/>
      <c r="E50" s="790">
        <v>1704</v>
      </c>
      <c r="F50" s="261">
        <v>1.8868133449967337</v>
      </c>
      <c r="G50" s="790">
        <v>6306</v>
      </c>
      <c r="H50" s="261">
        <v>2.579341543923659</v>
      </c>
      <c r="I50" s="790">
        <v>667</v>
      </c>
      <c r="J50" s="261">
        <v>1.951205242218582</v>
      </c>
      <c r="L50" s="277"/>
    </row>
    <row r="51" spans="2:12" ht="16.5" customHeight="1">
      <c r="B51" s="65"/>
      <c r="C51" s="678" t="s">
        <v>148</v>
      </c>
      <c r="D51" s="679"/>
      <c r="E51" s="790">
        <v>1242</v>
      </c>
      <c r="F51" s="261">
        <v>1.3752477549800135</v>
      </c>
      <c r="G51" s="790">
        <v>5199</v>
      </c>
      <c r="H51" s="261">
        <v>2.1265456211321125</v>
      </c>
      <c r="I51" s="790">
        <v>428</v>
      </c>
      <c r="J51" s="261">
        <v>1.2520477416335127</v>
      </c>
      <c r="L51" s="277"/>
    </row>
    <row r="52" spans="2:12" ht="16.5" customHeight="1">
      <c r="B52" s="65"/>
      <c r="C52" s="678" t="s">
        <v>149</v>
      </c>
      <c r="D52" s="679"/>
      <c r="E52" s="790">
        <v>2518</v>
      </c>
      <c r="F52" s="261">
        <v>2.788143194073812</v>
      </c>
      <c r="G52" s="790">
        <v>8863</v>
      </c>
      <c r="H52" s="261">
        <v>3.6252305905162365</v>
      </c>
      <c r="I52" s="790">
        <v>849</v>
      </c>
      <c r="J52" s="261">
        <v>2.4836180669318977</v>
      </c>
      <c r="L52" s="277"/>
    </row>
    <row r="53" spans="2:12" ht="16.5" customHeight="1">
      <c r="B53" s="65"/>
      <c r="C53" s="678" t="s">
        <v>150</v>
      </c>
      <c r="D53" s="679"/>
      <c r="E53" s="790">
        <v>4727</v>
      </c>
      <c r="F53" s="261">
        <v>5.234135376642934</v>
      </c>
      <c r="G53" s="790">
        <v>17257</v>
      </c>
      <c r="H53" s="261">
        <v>7.05862623271338</v>
      </c>
      <c r="I53" s="790">
        <v>1533</v>
      </c>
      <c r="J53" s="261">
        <v>4.4845541773929325</v>
      </c>
      <c r="L53" s="277"/>
    </row>
    <row r="54" spans="2:12" ht="16.5" customHeight="1">
      <c r="B54" s="65"/>
      <c r="C54" s="678" t="s">
        <v>151</v>
      </c>
      <c r="D54" s="679"/>
      <c r="E54" s="790">
        <v>3152</v>
      </c>
      <c r="F54" s="261">
        <v>3.4901617743132065</v>
      </c>
      <c r="G54" s="790">
        <v>8862</v>
      </c>
      <c r="H54" s="261">
        <v>3.624821560775684</v>
      </c>
      <c r="I54" s="790">
        <v>1215</v>
      </c>
      <c r="J54" s="261">
        <v>3.5542944067399955</v>
      </c>
      <c r="L54" s="277"/>
    </row>
    <row r="55" spans="2:12" ht="16.5" customHeight="1">
      <c r="B55" s="65"/>
      <c r="C55" s="678" t="s">
        <v>152</v>
      </c>
      <c r="D55" s="679"/>
      <c r="E55" s="790">
        <v>4625</v>
      </c>
      <c r="F55" s="261">
        <v>5.12119232430158</v>
      </c>
      <c r="G55" s="790">
        <v>15550</v>
      </c>
      <c r="H55" s="261">
        <v>6.3604124655903735</v>
      </c>
      <c r="I55" s="790">
        <v>1611</v>
      </c>
      <c r="J55" s="261">
        <v>4.712731102270068</v>
      </c>
      <c r="L55" s="277"/>
    </row>
    <row r="56" spans="2:12" ht="16.5" customHeight="1">
      <c r="B56" s="65"/>
      <c r="C56" s="678" t="s">
        <v>153</v>
      </c>
      <c r="D56" s="679"/>
      <c r="E56" s="790">
        <v>10522</v>
      </c>
      <c r="F56" s="261">
        <v>11.650850948389454</v>
      </c>
      <c r="G56" s="790">
        <v>34251</v>
      </c>
      <c r="H56" s="261">
        <v>14.009677643661469</v>
      </c>
      <c r="I56" s="790">
        <v>5261</v>
      </c>
      <c r="J56" s="261">
        <v>15.390241048443718</v>
      </c>
      <c r="L56" s="277"/>
    </row>
    <row r="57" spans="2:12" ht="16.5" customHeight="1">
      <c r="B57" s="65"/>
      <c r="C57" s="678" t="s">
        <v>154</v>
      </c>
      <c r="D57" s="679"/>
      <c r="E57" s="790">
        <v>689</v>
      </c>
      <c r="F57" s="261">
        <v>0.7629192457175759</v>
      </c>
      <c r="G57" s="790">
        <v>1513</v>
      </c>
      <c r="H57" s="261">
        <v>0.618861997455835</v>
      </c>
      <c r="I57" s="790">
        <v>320</v>
      </c>
      <c r="J57" s="261">
        <v>0.936110461034402</v>
      </c>
      <c r="L57" s="277"/>
    </row>
    <row r="58" spans="2:12" ht="16.5" customHeight="1">
      <c r="B58" s="65"/>
      <c r="C58" s="678" t="s">
        <v>155</v>
      </c>
      <c r="D58" s="679"/>
      <c r="E58" s="790">
        <v>5344</v>
      </c>
      <c r="F58" s="261">
        <v>5.917330114825436</v>
      </c>
      <c r="G58" s="790">
        <v>16642</v>
      </c>
      <c r="H58" s="261">
        <v>6.807072942273633</v>
      </c>
      <c r="I58" s="790">
        <v>2118</v>
      </c>
      <c r="J58" s="261">
        <v>6.195881113971448</v>
      </c>
      <c r="L58" s="277"/>
    </row>
    <row r="59" spans="2:12" ht="16.5" customHeight="1">
      <c r="B59" s="65"/>
      <c r="C59" s="678" t="s">
        <v>156</v>
      </c>
      <c r="D59" s="679"/>
      <c r="E59" s="790">
        <v>2451</v>
      </c>
      <c r="F59" s="261">
        <v>2.7139551106731186</v>
      </c>
      <c r="G59" s="790">
        <v>8897</v>
      </c>
      <c r="H59" s="261">
        <v>3.6391376016950194</v>
      </c>
      <c r="I59" s="790">
        <v>1117</v>
      </c>
      <c r="J59" s="261">
        <v>3.26761057804821</v>
      </c>
      <c r="L59" s="277"/>
    </row>
    <row r="60" spans="2:12" ht="16.5" customHeight="1">
      <c r="B60" s="267"/>
      <c r="C60" s="680" t="s">
        <v>157</v>
      </c>
      <c r="D60" s="681"/>
      <c r="E60" s="791">
        <v>0</v>
      </c>
      <c r="F60" s="268">
        <v>0</v>
      </c>
      <c r="G60" s="791">
        <v>0</v>
      </c>
      <c r="H60" s="268">
        <v>0</v>
      </c>
      <c r="I60" s="791">
        <v>0</v>
      </c>
      <c r="J60" s="268">
        <v>0</v>
      </c>
      <c r="L60" s="277"/>
    </row>
    <row r="61" spans="3:12" ht="15" customHeight="1">
      <c r="C61" s="792" t="s">
        <v>311</v>
      </c>
      <c r="D61" s="792"/>
      <c r="E61" s="271"/>
      <c r="F61" s="270"/>
      <c r="G61" s="271"/>
      <c r="H61" s="270"/>
      <c r="I61" s="271"/>
      <c r="J61" s="272"/>
      <c r="L61" s="277"/>
    </row>
    <row r="62" spans="2:12" ht="15.75" customHeight="1">
      <c r="B62" s="264"/>
      <c r="C62" s="682" t="s">
        <v>302</v>
      </c>
      <c r="D62" s="683"/>
      <c r="E62" s="788">
        <v>1877</v>
      </c>
      <c r="F62" s="273">
        <v>2.0783736200462846</v>
      </c>
      <c r="G62" s="788">
        <v>3048</v>
      </c>
      <c r="H62" s="273">
        <v>1.2467226492038237</v>
      </c>
      <c r="I62" s="788">
        <v>628</v>
      </c>
      <c r="J62" s="273">
        <v>1.8371167797800139</v>
      </c>
      <c r="L62" s="277"/>
    </row>
    <row r="63" spans="2:12" ht="16.5" customHeight="1">
      <c r="B63" s="65"/>
      <c r="C63" s="678" t="s">
        <v>303</v>
      </c>
      <c r="D63" s="679"/>
      <c r="E63" s="790">
        <v>27927</v>
      </c>
      <c r="F63" s="273">
        <v>30.923143360166534</v>
      </c>
      <c r="G63" s="790">
        <v>51375</v>
      </c>
      <c r="H63" s="261">
        <v>21.013902920881378</v>
      </c>
      <c r="I63" s="790">
        <v>9522</v>
      </c>
      <c r="J63" s="261">
        <v>27.855136906154925</v>
      </c>
      <c r="L63" s="277"/>
    </row>
    <row r="64" spans="2:12" ht="16.5" customHeight="1">
      <c r="B64" s="267"/>
      <c r="C64" s="680" t="s">
        <v>304</v>
      </c>
      <c r="D64" s="681"/>
      <c r="E64" s="791">
        <v>60507</v>
      </c>
      <c r="F64" s="259">
        <v>66.99848301978719</v>
      </c>
      <c r="G64" s="791">
        <v>190058</v>
      </c>
      <c r="H64" s="268">
        <v>77.7393744299148</v>
      </c>
      <c r="I64" s="791">
        <v>24034</v>
      </c>
      <c r="J64" s="268">
        <v>70.30774631406506</v>
      </c>
      <c r="L64" s="277"/>
    </row>
    <row r="65" ht="13.5" customHeight="1">
      <c r="C65" s="148" t="s">
        <v>337</v>
      </c>
    </row>
    <row r="66" ht="13.5" customHeight="1">
      <c r="C66" s="148"/>
    </row>
    <row r="67" ht="13.5" customHeight="1">
      <c r="C67" s="148"/>
    </row>
    <row r="68" ht="14.25" customHeight="1"/>
    <row r="69" ht="14.25" customHeight="1"/>
    <row r="70" ht="14.25" customHeight="1"/>
    <row r="71" ht="14.25" customHeight="1"/>
    <row r="72" ht="20.25" customHeight="1"/>
    <row r="73" ht="14.25" customHeight="1"/>
    <row r="74" ht="14.25" customHeight="1"/>
    <row r="75" ht="14.25" customHeight="1"/>
    <row r="76" ht="14.25" customHeight="1"/>
    <row r="77" ht="20.25" customHeight="1"/>
    <row r="78" ht="14.25" customHeight="1"/>
    <row r="79" ht="14.25" customHeight="1"/>
    <row r="80" ht="14.25" customHeight="1"/>
    <row r="81" ht="14.25" customHeight="1"/>
    <row r="82" ht="22.5" customHeight="1"/>
    <row r="83" ht="14.25" customHeight="1"/>
    <row r="84" ht="7.5" customHeight="1"/>
    <row r="85" ht="12" customHeight="1"/>
    <row r="86" ht="12" customHeight="1"/>
    <row r="87" ht="12" customHeight="1"/>
    <row r="88" ht="18.75" customHeight="1"/>
    <row r="89" ht="15" customHeight="1"/>
    <row r="90" ht="12.75" customHeight="1"/>
    <row r="91" ht="12.75" customHeight="1"/>
    <row r="92" ht="40.5" customHeight="1"/>
    <row r="93" ht="12" customHeight="1"/>
    <row r="94" ht="6.75" customHeight="1"/>
    <row r="95" ht="22.5" customHeight="1"/>
    <row r="96" ht="30" customHeight="1"/>
    <row r="97" ht="20.25" customHeight="1"/>
    <row r="98" ht="14.25" customHeight="1"/>
    <row r="99" ht="14.25" customHeight="1"/>
    <row r="100" ht="14.25" customHeight="1"/>
    <row r="101" ht="14.25" customHeight="1"/>
    <row r="102" ht="20.25" customHeight="1"/>
    <row r="103" ht="14.25" customHeight="1"/>
    <row r="104" ht="14.25" customHeight="1"/>
    <row r="105" ht="14.25" customHeight="1"/>
    <row r="106" ht="14.25" customHeight="1"/>
    <row r="107" ht="20.25" customHeight="1"/>
    <row r="108" ht="14.25" customHeight="1"/>
    <row r="109" ht="14.25" customHeight="1"/>
    <row r="110" ht="14.25" customHeight="1"/>
    <row r="111" ht="14.25" customHeight="1"/>
    <row r="112" ht="20.25" customHeight="1"/>
    <row r="113" ht="14.25" customHeight="1"/>
    <row r="114" ht="30" customHeight="1"/>
    <row r="115" ht="20.25" customHeight="1"/>
    <row r="116" ht="14.25" customHeight="1"/>
    <row r="117" ht="14.25" customHeight="1"/>
    <row r="118" ht="14.25" customHeight="1"/>
    <row r="119" ht="14.25" customHeight="1"/>
    <row r="120" ht="20.25" customHeight="1"/>
    <row r="121" ht="14.25" customHeight="1"/>
    <row r="122" ht="14.25" customHeight="1"/>
    <row r="123" ht="14.25" customHeight="1"/>
    <row r="124" ht="14.25" customHeight="1"/>
    <row r="125" ht="20.25" customHeight="1"/>
    <row r="126" ht="14.25" customHeight="1"/>
    <row r="127" ht="14.25" customHeight="1"/>
    <row r="128" ht="14.25" customHeight="1"/>
    <row r="129" ht="14.25" customHeight="1"/>
    <row r="130" ht="20.25" customHeight="1"/>
    <row r="131" ht="14.25" customHeight="1"/>
    <row r="132" ht="30" customHeight="1"/>
    <row r="133" ht="20.25" customHeight="1"/>
    <row r="134" ht="14.25" customHeight="1"/>
    <row r="135" ht="14.25" customHeight="1"/>
    <row r="136" ht="14.25" customHeight="1"/>
    <row r="137" ht="14.25" customHeight="1"/>
    <row r="138" ht="20.25" customHeight="1"/>
    <row r="139" ht="14.25" customHeight="1"/>
    <row r="140" ht="14.25" customHeight="1"/>
    <row r="141" ht="14.25" customHeight="1"/>
    <row r="142" ht="14.25" customHeight="1"/>
    <row r="143" ht="20.25" customHeight="1"/>
    <row r="144" ht="14.25" customHeight="1"/>
    <row r="145" ht="14.25" customHeight="1"/>
    <row r="146" ht="14.25" customHeight="1"/>
    <row r="147" ht="14.25" customHeight="1"/>
    <row r="148" ht="22.5" customHeight="1"/>
    <row r="149" ht="14.25" customHeight="1"/>
    <row r="150" ht="7.5" customHeight="1"/>
    <row r="151" ht="12" customHeight="1"/>
    <row r="152" ht="12" customHeight="1"/>
    <row r="153" ht="12" customHeight="1"/>
    <row r="154" ht="18.75" customHeight="1"/>
    <row r="155" ht="15" customHeight="1"/>
    <row r="156" ht="12.75" customHeight="1"/>
    <row r="157" ht="12.75" customHeight="1"/>
    <row r="158" ht="40.5" customHeight="1"/>
    <row r="159" ht="12" customHeight="1"/>
    <row r="160" ht="6.75" customHeight="1"/>
    <row r="161" ht="22.5" customHeight="1"/>
    <row r="162" ht="30" customHeight="1"/>
    <row r="163" ht="20.25" customHeight="1"/>
    <row r="164" ht="14.25" customHeight="1"/>
    <row r="165" ht="14.25" customHeight="1"/>
    <row r="166" ht="14.25" customHeight="1"/>
    <row r="167" ht="14.25" customHeight="1"/>
    <row r="168" ht="20.25" customHeight="1"/>
    <row r="169" ht="14.25" customHeight="1"/>
    <row r="170" ht="14.25" customHeight="1"/>
    <row r="171" ht="14.25" customHeight="1"/>
    <row r="172" ht="14.25" customHeight="1"/>
    <row r="173" ht="20.25" customHeight="1"/>
    <row r="174" ht="14.25" customHeight="1"/>
    <row r="175" ht="14.25" customHeight="1"/>
    <row r="176" ht="14.25" customHeight="1"/>
    <row r="177" ht="14.25" customHeight="1"/>
    <row r="178" ht="20.25" customHeight="1"/>
    <row r="179" ht="14.25" customHeight="1"/>
    <row r="180" ht="30" customHeight="1"/>
    <row r="181" ht="20.25" customHeight="1"/>
    <row r="182" ht="14.25" customHeight="1"/>
    <row r="183" ht="14.25" customHeight="1"/>
    <row r="184" ht="14.25" customHeight="1"/>
    <row r="185" ht="14.25" customHeight="1"/>
    <row r="186" ht="20.25" customHeight="1"/>
    <row r="187" ht="14.25" customHeight="1"/>
    <row r="188" ht="14.25" customHeight="1"/>
    <row r="189" ht="14.25" customHeight="1"/>
    <row r="190" ht="14.25" customHeight="1"/>
    <row r="191" ht="20.25" customHeight="1"/>
    <row r="192" ht="14.25" customHeight="1"/>
    <row r="193" ht="14.25" customHeight="1"/>
    <row r="194" ht="14.25" customHeight="1"/>
    <row r="195" ht="14.25" customHeight="1"/>
    <row r="196" ht="20.25" customHeight="1"/>
    <row r="197" ht="14.25" customHeight="1"/>
    <row r="198" ht="30" customHeight="1"/>
    <row r="199" ht="20.25" customHeight="1"/>
    <row r="200" ht="14.25" customHeight="1"/>
    <row r="201" ht="14.25" customHeight="1"/>
    <row r="202" ht="14.25" customHeight="1"/>
    <row r="203" ht="14.25" customHeight="1"/>
    <row r="204" ht="20.25" customHeight="1"/>
    <row r="205" ht="14.25" customHeight="1"/>
    <row r="206" ht="14.25" customHeight="1"/>
    <row r="207" ht="14.25" customHeight="1"/>
    <row r="208" ht="14.25" customHeight="1"/>
    <row r="209" ht="20.25" customHeight="1"/>
    <row r="210" ht="14.25" customHeight="1"/>
    <row r="211" ht="14.25" customHeight="1"/>
    <row r="212" ht="14.25" customHeight="1"/>
    <row r="213" ht="14.25" customHeight="1"/>
    <row r="214" ht="22.5" customHeight="1"/>
    <row r="215" ht="14.25" customHeight="1"/>
    <row r="216" ht="7.5" customHeight="1"/>
    <row r="217" ht="12" customHeight="1"/>
    <row r="218" ht="12" customHeight="1"/>
    <row r="219" ht="12" customHeight="1"/>
    <row r="220" ht="18.75" customHeight="1"/>
    <row r="221" ht="15" customHeight="1"/>
    <row r="222" ht="12.75" customHeight="1"/>
    <row r="223" ht="12.75" customHeight="1"/>
    <row r="224" ht="40.5" customHeight="1"/>
    <row r="225" ht="12" customHeight="1"/>
    <row r="226" ht="6.75" customHeight="1"/>
    <row r="227" ht="22.5" customHeight="1"/>
    <row r="228" ht="30" customHeight="1"/>
    <row r="229" ht="20.25" customHeight="1"/>
    <row r="230" ht="14.25" customHeight="1"/>
    <row r="231" ht="14.25" customHeight="1"/>
    <row r="232" ht="14.25" customHeight="1"/>
    <row r="233" ht="14.25" customHeight="1"/>
    <row r="234" ht="20.25" customHeight="1"/>
    <row r="235" ht="14.25" customHeight="1"/>
    <row r="236" ht="14.25" customHeight="1"/>
    <row r="237" ht="14.25" customHeight="1"/>
    <row r="238" ht="14.25" customHeight="1"/>
    <row r="239" ht="20.25" customHeight="1"/>
    <row r="240" ht="14.25" customHeight="1"/>
    <row r="241" ht="14.25" customHeight="1"/>
    <row r="242" ht="14.25" customHeight="1"/>
    <row r="243" ht="14.25" customHeight="1"/>
    <row r="244" ht="20.25" customHeight="1"/>
    <row r="245" ht="14.25" customHeight="1"/>
    <row r="246" ht="30" customHeight="1"/>
    <row r="247" ht="20.25" customHeight="1"/>
    <row r="248" ht="14.25" customHeight="1"/>
    <row r="249" ht="14.25" customHeight="1"/>
    <row r="250" ht="14.25" customHeight="1"/>
    <row r="251" ht="14.25" customHeight="1"/>
    <row r="252" ht="20.25" customHeight="1"/>
    <row r="253" ht="14.25" customHeight="1"/>
    <row r="254" ht="14.25" customHeight="1"/>
    <row r="255" ht="14.25" customHeight="1"/>
    <row r="256" ht="14.25" customHeight="1"/>
    <row r="257" ht="20.25" customHeight="1"/>
    <row r="258" ht="14.25" customHeight="1"/>
    <row r="259" ht="14.25" customHeight="1"/>
    <row r="260" ht="14.25" customHeight="1"/>
    <row r="261" ht="14.25" customHeight="1"/>
    <row r="262" ht="20.25" customHeight="1"/>
    <row r="263" ht="14.25" customHeight="1"/>
    <row r="264" ht="30" customHeight="1"/>
    <row r="265" ht="20.25" customHeight="1"/>
    <row r="266" ht="14.25" customHeight="1"/>
    <row r="267" ht="14.25" customHeight="1"/>
    <row r="268" ht="14.25" customHeight="1"/>
    <row r="269" ht="14.25" customHeight="1"/>
    <row r="270" ht="20.25" customHeight="1"/>
    <row r="271" ht="14.25" customHeight="1"/>
    <row r="272" ht="14.25" customHeight="1"/>
    <row r="273" ht="14.25" customHeight="1"/>
    <row r="274" ht="14.25" customHeight="1"/>
    <row r="275" ht="20.25" customHeight="1"/>
    <row r="276" ht="14.25" customHeight="1"/>
    <row r="277" ht="14.25" customHeight="1"/>
    <row r="278" ht="14.25" customHeight="1"/>
    <row r="279" ht="14.25" customHeight="1"/>
    <row r="280" ht="22.5" customHeight="1"/>
    <row r="281" ht="14.25" customHeight="1"/>
    <row r="282" ht="7.5" customHeight="1"/>
    <row r="283" ht="12" customHeight="1"/>
    <row r="284" ht="12" customHeight="1"/>
    <row r="285" ht="12" customHeight="1"/>
  </sheetData>
  <sheetProtection/>
  <mergeCells count="57">
    <mergeCell ref="B5:D6"/>
    <mergeCell ref="E5:F5"/>
    <mergeCell ref="G5:H5"/>
    <mergeCell ref="I5:J5"/>
    <mergeCell ref="K5:L5"/>
    <mergeCell ref="B2:L2"/>
    <mergeCell ref="C8:D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B37:D38"/>
    <mergeCell ref="C49:D49"/>
    <mergeCell ref="E37:F37"/>
    <mergeCell ref="G37:H37"/>
    <mergeCell ref="I37:J37"/>
    <mergeCell ref="C40:D40"/>
    <mergeCell ref="C42:D42"/>
    <mergeCell ref="C43:D43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B7:D7"/>
    <mergeCell ref="C63:D63"/>
    <mergeCell ref="C64:D64"/>
    <mergeCell ref="C56:D56"/>
    <mergeCell ref="C57:D57"/>
    <mergeCell ref="C58:D58"/>
    <mergeCell ref="C59:D59"/>
    <mergeCell ref="C60:D60"/>
    <mergeCell ref="C62:D62"/>
    <mergeCell ref="C50:D50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B2:L21"/>
  <sheetViews>
    <sheetView showGridLines="0" zoomScaleSheetLayoutView="100" zoomScalePageLayoutView="0" workbookViewId="0" topLeftCell="A1">
      <selection activeCell="H12" sqref="H12"/>
    </sheetView>
  </sheetViews>
  <sheetFormatPr defaultColWidth="9.00390625" defaultRowHeight="15"/>
  <cols>
    <col min="1" max="1" width="1.7109375" style="5" customWidth="1"/>
    <col min="2" max="2" width="3.28125" style="5" customWidth="1"/>
    <col min="3" max="3" width="24.8515625" style="5" customWidth="1"/>
    <col min="4" max="9" width="7.7109375" style="5" customWidth="1"/>
    <col min="10" max="10" width="7.28125" style="5" customWidth="1"/>
    <col min="11" max="12" width="7.140625" style="5" customWidth="1"/>
    <col min="13" max="16384" width="9.00390625" style="5" customWidth="1"/>
  </cols>
  <sheetData>
    <row r="2" spans="2:12" ht="18.75" customHeight="1">
      <c r="B2" s="637" t="s">
        <v>446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2:12" ht="12.75" customHeight="1">
      <c r="B3"/>
      <c r="C3"/>
      <c r="D3"/>
      <c r="E3"/>
      <c r="F3"/>
      <c r="G3"/>
      <c r="H3"/>
      <c r="I3"/>
      <c r="J3" s="13"/>
      <c r="K3" s="13"/>
      <c r="L3" s="13"/>
    </row>
    <row r="4" spans="2:12" ht="12.75" customHeight="1">
      <c r="B4" s="638" t="s">
        <v>86</v>
      </c>
      <c r="C4" s="639"/>
      <c r="D4" s="648" t="s">
        <v>346</v>
      </c>
      <c r="E4" s="674"/>
      <c r="F4" s="674"/>
      <c r="G4" s="674"/>
      <c r="H4" s="674"/>
      <c r="I4" s="675"/>
      <c r="J4" s="694" t="s">
        <v>347</v>
      </c>
      <c r="K4" s="694"/>
      <c r="L4" s="694"/>
    </row>
    <row r="5" spans="2:12" ht="12.75" customHeight="1">
      <c r="B5" s="672"/>
      <c r="C5" s="673"/>
      <c r="D5" s="659" t="s">
        <v>443</v>
      </c>
      <c r="E5" s="660"/>
      <c r="F5" s="661"/>
      <c r="G5" s="659" t="s">
        <v>444</v>
      </c>
      <c r="H5" s="660"/>
      <c r="I5" s="661"/>
      <c r="J5" s="692" t="s">
        <v>445</v>
      </c>
      <c r="K5" s="693"/>
      <c r="L5" s="693"/>
    </row>
    <row r="6" spans="2:12" ht="15.75" customHeight="1">
      <c r="B6" s="640"/>
      <c r="C6" s="641"/>
      <c r="D6" s="14" t="s">
        <v>1</v>
      </c>
      <c r="E6" s="25" t="s">
        <v>158</v>
      </c>
      <c r="F6" s="17" t="s">
        <v>7</v>
      </c>
      <c r="G6" s="14" t="s">
        <v>1</v>
      </c>
      <c r="H6" s="25" t="s">
        <v>158</v>
      </c>
      <c r="I6" s="17" t="s">
        <v>7</v>
      </c>
      <c r="J6" s="14" t="s">
        <v>1</v>
      </c>
      <c r="K6" s="25" t="s">
        <v>158</v>
      </c>
      <c r="L6" s="16" t="s">
        <v>7</v>
      </c>
    </row>
    <row r="7" spans="2:12" ht="17.25" customHeight="1">
      <c r="B7" s="47" t="s">
        <v>162</v>
      </c>
      <c r="C7" s="19"/>
      <c r="D7" s="368">
        <v>596626</v>
      </c>
      <c r="E7" s="369">
        <v>321806</v>
      </c>
      <c r="F7" s="370">
        <v>274820</v>
      </c>
      <c r="G7" s="371">
        <v>591131</v>
      </c>
      <c r="H7" s="369">
        <v>322808</v>
      </c>
      <c r="I7" s="370">
        <v>268323</v>
      </c>
      <c r="J7" s="57">
        <v>0.9295739861384364</v>
      </c>
      <c r="K7" s="53">
        <v>-0.3104012292136502</v>
      </c>
      <c r="L7" s="58">
        <v>2.421335479999851</v>
      </c>
    </row>
    <row r="8" spans="2:12" ht="17.25" customHeight="1">
      <c r="B8" s="35" t="s">
        <v>163</v>
      </c>
      <c r="C8" s="21" t="s">
        <v>92</v>
      </c>
      <c r="D8" s="368">
        <v>11984</v>
      </c>
      <c r="E8" s="372">
        <v>10297</v>
      </c>
      <c r="F8" s="373">
        <v>1687</v>
      </c>
      <c r="G8" s="371">
        <v>13625</v>
      </c>
      <c r="H8" s="372">
        <v>11632</v>
      </c>
      <c r="I8" s="373">
        <v>1993</v>
      </c>
      <c r="J8" s="62">
        <v>-12.044036697247707</v>
      </c>
      <c r="K8" s="59">
        <v>-11.476960110041265</v>
      </c>
      <c r="L8" s="52">
        <v>-15.353738083291521</v>
      </c>
    </row>
    <row r="9" spans="2:12" ht="17.25" customHeight="1">
      <c r="B9" s="35" t="s">
        <v>164</v>
      </c>
      <c r="C9" s="21" t="s">
        <v>165</v>
      </c>
      <c r="D9" s="368">
        <v>100606</v>
      </c>
      <c r="E9" s="372">
        <v>46697</v>
      </c>
      <c r="F9" s="373">
        <v>53909</v>
      </c>
      <c r="G9" s="371">
        <v>93481</v>
      </c>
      <c r="H9" s="372">
        <v>44031</v>
      </c>
      <c r="I9" s="373">
        <v>49450</v>
      </c>
      <c r="J9" s="62">
        <v>7.621869684748772</v>
      </c>
      <c r="K9" s="59">
        <v>6.054825009652291</v>
      </c>
      <c r="L9" s="52">
        <v>9.017189079878666</v>
      </c>
    </row>
    <row r="10" spans="2:12" ht="17.25" customHeight="1">
      <c r="B10" s="35" t="s">
        <v>166</v>
      </c>
      <c r="C10" s="21" t="s">
        <v>96</v>
      </c>
      <c r="D10" s="368">
        <v>111605</v>
      </c>
      <c r="E10" s="372">
        <v>39020</v>
      </c>
      <c r="F10" s="373">
        <v>72585</v>
      </c>
      <c r="G10" s="371">
        <v>108917</v>
      </c>
      <c r="H10" s="372">
        <v>39163</v>
      </c>
      <c r="I10" s="373">
        <v>69754</v>
      </c>
      <c r="J10" s="62">
        <v>2.467934298594342</v>
      </c>
      <c r="K10" s="59">
        <v>-0.3651405663508924</v>
      </c>
      <c r="L10" s="52">
        <v>4.058548613699573</v>
      </c>
    </row>
    <row r="11" spans="2:12" ht="17.25" customHeight="1">
      <c r="B11" s="35" t="s">
        <v>167</v>
      </c>
      <c r="C11" s="21" t="s">
        <v>97</v>
      </c>
      <c r="D11" s="368">
        <v>72524</v>
      </c>
      <c r="E11" s="372">
        <v>39273</v>
      </c>
      <c r="F11" s="373">
        <v>33251</v>
      </c>
      <c r="G11" s="371">
        <v>77434</v>
      </c>
      <c r="H11" s="372">
        <v>42628</v>
      </c>
      <c r="I11" s="373">
        <v>34806</v>
      </c>
      <c r="J11" s="62">
        <v>-6.340883849471808</v>
      </c>
      <c r="K11" s="59">
        <v>-7.870413812517595</v>
      </c>
      <c r="L11" s="52">
        <v>-4.467620525196805</v>
      </c>
    </row>
    <row r="12" spans="2:12" ht="17.25" customHeight="1">
      <c r="B12" s="35" t="s">
        <v>168</v>
      </c>
      <c r="C12" s="21" t="s">
        <v>98</v>
      </c>
      <c r="D12" s="368">
        <v>76081</v>
      </c>
      <c r="E12" s="372">
        <v>22753</v>
      </c>
      <c r="F12" s="373">
        <v>53328</v>
      </c>
      <c r="G12" s="371">
        <v>74774</v>
      </c>
      <c r="H12" s="372">
        <v>22381</v>
      </c>
      <c r="I12" s="373">
        <v>52393</v>
      </c>
      <c r="J12" s="62">
        <v>1.747933773771632</v>
      </c>
      <c r="K12" s="59">
        <v>1.6621241231401636</v>
      </c>
      <c r="L12" s="52">
        <v>1.7845895444047868</v>
      </c>
    </row>
    <row r="13" spans="2:12" ht="17.25" customHeight="1">
      <c r="B13" s="35" t="s">
        <v>169</v>
      </c>
      <c r="C13" s="21" t="s">
        <v>99</v>
      </c>
      <c r="D13" s="368">
        <v>11310</v>
      </c>
      <c r="E13" s="372">
        <v>10573</v>
      </c>
      <c r="F13" s="373">
        <v>737</v>
      </c>
      <c r="G13" s="371">
        <v>10822</v>
      </c>
      <c r="H13" s="372">
        <v>10298</v>
      </c>
      <c r="I13" s="373">
        <v>524</v>
      </c>
      <c r="J13" s="62">
        <v>4.509332840510072</v>
      </c>
      <c r="K13" s="59">
        <v>2.670421441056516</v>
      </c>
      <c r="L13" s="52">
        <v>40.64885496183206</v>
      </c>
    </row>
    <row r="14" spans="2:12" ht="17.25" customHeight="1">
      <c r="B14" s="35" t="s">
        <v>170</v>
      </c>
      <c r="C14" s="21" t="s">
        <v>171</v>
      </c>
      <c r="D14" s="368">
        <v>15095</v>
      </c>
      <c r="E14" s="372">
        <v>10746</v>
      </c>
      <c r="F14" s="373">
        <v>4349</v>
      </c>
      <c r="G14" s="371">
        <v>17404</v>
      </c>
      <c r="H14" s="372">
        <v>12211</v>
      </c>
      <c r="I14" s="373">
        <v>5193</v>
      </c>
      <c r="J14" s="62">
        <v>-13.267065042518961</v>
      </c>
      <c r="K14" s="59">
        <v>-11.997379412005568</v>
      </c>
      <c r="L14" s="52">
        <v>-16.252647795108803</v>
      </c>
    </row>
    <row r="15" spans="2:12" ht="17.25" customHeight="1">
      <c r="B15" s="35" t="s">
        <v>172</v>
      </c>
      <c r="C15" s="21" t="s">
        <v>100</v>
      </c>
      <c r="D15" s="368">
        <v>102502</v>
      </c>
      <c r="E15" s="372">
        <v>70955</v>
      </c>
      <c r="F15" s="373">
        <v>31547</v>
      </c>
      <c r="G15" s="371">
        <v>103761</v>
      </c>
      <c r="H15" s="372">
        <v>71079</v>
      </c>
      <c r="I15" s="373">
        <v>32682</v>
      </c>
      <c r="J15" s="62">
        <v>-1.213365329940922</v>
      </c>
      <c r="K15" s="59">
        <v>-0.17445377678357885</v>
      </c>
      <c r="L15" s="52">
        <v>-3.4728596781102747</v>
      </c>
    </row>
    <row r="16" spans="2:12" ht="17.25" customHeight="1">
      <c r="B16" s="35" t="s">
        <v>173</v>
      </c>
      <c r="C16" s="21" t="s">
        <v>101</v>
      </c>
      <c r="D16" s="368">
        <v>19590</v>
      </c>
      <c r="E16" s="372">
        <v>18825</v>
      </c>
      <c r="F16" s="373">
        <v>765</v>
      </c>
      <c r="G16" s="371">
        <v>19931</v>
      </c>
      <c r="H16" s="372">
        <v>19258</v>
      </c>
      <c r="I16" s="373">
        <v>673</v>
      </c>
      <c r="J16" s="62">
        <v>-1.7109026140183634</v>
      </c>
      <c r="K16" s="59">
        <v>-2.2484162426004777</v>
      </c>
      <c r="L16" s="52">
        <v>13.670133729569093</v>
      </c>
    </row>
    <row r="17" spans="2:12" ht="17.25" customHeight="1">
      <c r="B17" s="35" t="s">
        <v>174</v>
      </c>
      <c r="C17" s="21" t="s">
        <v>102</v>
      </c>
      <c r="D17" s="368">
        <v>29921</v>
      </c>
      <c r="E17" s="372">
        <v>28958</v>
      </c>
      <c r="F17" s="373">
        <v>963</v>
      </c>
      <c r="G17" s="371">
        <v>29937</v>
      </c>
      <c r="H17" s="372">
        <v>29062</v>
      </c>
      <c r="I17" s="373">
        <v>875</v>
      </c>
      <c r="J17" s="62">
        <v>-0.05344556902829275</v>
      </c>
      <c r="K17" s="59">
        <v>-0.3578556190214025</v>
      </c>
      <c r="L17" s="52">
        <v>10.057142857142857</v>
      </c>
    </row>
    <row r="18" spans="2:12" ht="17.25" customHeight="1">
      <c r="B18" s="278" t="s">
        <v>175</v>
      </c>
      <c r="C18" s="22" t="s">
        <v>103</v>
      </c>
      <c r="D18" s="374">
        <v>45408</v>
      </c>
      <c r="E18" s="375">
        <v>23709</v>
      </c>
      <c r="F18" s="376">
        <v>21699</v>
      </c>
      <c r="G18" s="484">
        <v>41045</v>
      </c>
      <c r="H18" s="375">
        <v>21065</v>
      </c>
      <c r="I18" s="376">
        <v>19980</v>
      </c>
      <c r="J18" s="359">
        <v>10.62979656474601</v>
      </c>
      <c r="K18" s="241">
        <v>12.551625919772134</v>
      </c>
      <c r="L18" s="358">
        <v>8.603603603603602</v>
      </c>
    </row>
    <row r="19" spans="2:12" ht="12.75" hidden="1">
      <c r="B19" s="477" t="s">
        <v>176</v>
      </c>
      <c r="C19" s="468" t="s">
        <v>177</v>
      </c>
      <c r="D19" s="478" t="e">
        <f>#REF!</f>
        <v>#REF!</v>
      </c>
      <c r="E19" s="479" t="e">
        <f>#REF!</f>
        <v>#REF!</v>
      </c>
      <c r="F19" s="480" t="e">
        <f>#REF!</f>
        <v>#REF!</v>
      </c>
      <c r="G19" s="478" t="e">
        <f>#REF!</f>
        <v>#REF!</v>
      </c>
      <c r="H19" s="479" t="e">
        <f>#REF!</f>
        <v>#REF!</v>
      </c>
      <c r="I19" s="480" t="e">
        <f>#REF!</f>
        <v>#REF!</v>
      </c>
      <c r="J19" s="481" t="e">
        <f>#REF!/#REF!*100</f>
        <v>#REF!</v>
      </c>
      <c r="K19" s="482" t="e">
        <f>#REF!/#REF!*100</f>
        <v>#REF!</v>
      </c>
      <c r="L19" s="483" t="e">
        <f>#REF!/#REF!*100</f>
        <v>#REF!</v>
      </c>
    </row>
    <row r="20" spans="2:12" ht="12.75">
      <c r="B20" s="5" t="s">
        <v>410</v>
      </c>
      <c r="C20" s="15"/>
      <c r="D20"/>
      <c r="E20"/>
      <c r="F20"/>
      <c r="G20"/>
      <c r="H20"/>
      <c r="I20"/>
      <c r="J20"/>
      <c r="K20"/>
      <c r="L20"/>
    </row>
    <row r="21" spans="2:12" ht="12.75">
      <c r="B21"/>
      <c r="C21"/>
      <c r="D21"/>
      <c r="E21"/>
      <c r="F21"/>
      <c r="G21"/>
      <c r="H21"/>
      <c r="I21"/>
      <c r="J21"/>
      <c r="K21"/>
      <c r="L21"/>
    </row>
  </sheetData>
  <sheetProtection/>
  <mergeCells count="7">
    <mergeCell ref="J5:L5"/>
    <mergeCell ref="B2:L2"/>
    <mergeCell ref="B4:C6"/>
    <mergeCell ref="D4:I4"/>
    <mergeCell ref="J4:L4"/>
    <mergeCell ref="D5:F5"/>
    <mergeCell ref="G5:I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B2:U21"/>
  <sheetViews>
    <sheetView showGridLines="0" zoomScaleSheetLayoutView="100" zoomScalePageLayoutView="0" workbookViewId="0" topLeftCell="A1">
      <selection activeCell="J5" sqref="J5:L5"/>
    </sheetView>
  </sheetViews>
  <sheetFormatPr defaultColWidth="9.00390625" defaultRowHeight="15"/>
  <cols>
    <col min="1" max="1" width="1.7109375" style="5" customWidth="1"/>
    <col min="2" max="2" width="3.28125" style="5" customWidth="1"/>
    <col min="3" max="3" width="25.00390625" style="5" customWidth="1"/>
    <col min="4" max="15" width="5.28125" style="5" customWidth="1"/>
    <col min="16" max="18" width="6.00390625" style="5" customWidth="1"/>
    <col min="19" max="19" width="5.140625" style="5" customWidth="1"/>
    <col min="20" max="21" width="6.28125" style="5" customWidth="1"/>
    <col min="22" max="16384" width="9.00390625" style="5" customWidth="1"/>
  </cols>
  <sheetData>
    <row r="2" spans="2:21" ht="18.75" customHeight="1">
      <c r="B2" s="637" t="s">
        <v>411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</row>
    <row r="3" spans="2:21" ht="12.75" customHeight="1"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  <c r="R3" s="13"/>
      <c r="S3" s="13"/>
      <c r="T3" s="13"/>
      <c r="U3" s="13"/>
    </row>
    <row r="4" spans="2:21" ht="12.75" customHeight="1">
      <c r="B4" s="638" t="s">
        <v>86</v>
      </c>
      <c r="C4" s="639"/>
      <c r="D4" s="648" t="s">
        <v>68</v>
      </c>
      <c r="E4" s="674"/>
      <c r="F4" s="674"/>
      <c r="G4" s="674"/>
      <c r="H4" s="674"/>
      <c r="I4" s="675"/>
      <c r="J4" s="648" t="s">
        <v>69</v>
      </c>
      <c r="K4" s="674"/>
      <c r="L4" s="674"/>
      <c r="M4" s="674"/>
      <c r="N4" s="674"/>
      <c r="O4" s="675"/>
      <c r="P4" s="695" t="s">
        <v>70</v>
      </c>
      <c r="Q4" s="696"/>
      <c r="R4" s="696"/>
      <c r="S4" s="798" t="e">
        <f>#REF!&amp;"～"&amp;#REF!</f>
        <v>#REF!</v>
      </c>
      <c r="T4" s="798"/>
      <c r="U4" s="798"/>
    </row>
    <row r="5" spans="2:21" ht="12.75" customHeight="1">
      <c r="B5" s="672"/>
      <c r="C5" s="673"/>
      <c r="D5" s="659" t="s">
        <v>447</v>
      </c>
      <c r="E5" s="660"/>
      <c r="F5" s="661"/>
      <c r="G5" s="659" t="s">
        <v>448</v>
      </c>
      <c r="H5" s="660"/>
      <c r="I5" s="661"/>
      <c r="J5" s="659" t="s">
        <v>447</v>
      </c>
      <c r="K5" s="660"/>
      <c r="L5" s="661"/>
      <c r="M5" s="659" t="s">
        <v>448</v>
      </c>
      <c r="N5" s="660"/>
      <c r="O5" s="661"/>
      <c r="P5" s="692" t="s">
        <v>178</v>
      </c>
      <c r="Q5" s="693"/>
      <c r="R5" s="693"/>
      <c r="S5" s="692" t="s">
        <v>179</v>
      </c>
      <c r="T5" s="693"/>
      <c r="U5" s="693"/>
    </row>
    <row r="6" spans="2:21" ht="15.75" customHeight="1">
      <c r="B6" s="640"/>
      <c r="C6" s="641"/>
      <c r="D6" s="14" t="s">
        <v>1</v>
      </c>
      <c r="E6" s="25" t="s">
        <v>158</v>
      </c>
      <c r="F6" s="17" t="s">
        <v>7</v>
      </c>
      <c r="G6" s="14" t="s">
        <v>1</v>
      </c>
      <c r="H6" s="25" t="s">
        <v>158</v>
      </c>
      <c r="I6" s="17" t="s">
        <v>7</v>
      </c>
      <c r="J6" s="14" t="s">
        <v>1</v>
      </c>
      <c r="K6" s="25" t="s">
        <v>158</v>
      </c>
      <c r="L6" s="17" t="s">
        <v>7</v>
      </c>
      <c r="M6" s="14" t="s">
        <v>1</v>
      </c>
      <c r="N6" s="25" t="s">
        <v>158</v>
      </c>
      <c r="O6" s="17" t="s">
        <v>7</v>
      </c>
      <c r="P6" s="14" t="s">
        <v>1</v>
      </c>
      <c r="Q6" s="25" t="s">
        <v>158</v>
      </c>
      <c r="R6" s="16" t="s">
        <v>7</v>
      </c>
      <c r="S6" s="14" t="s">
        <v>1</v>
      </c>
      <c r="T6" s="25" t="s">
        <v>158</v>
      </c>
      <c r="U6" s="16" t="s">
        <v>7</v>
      </c>
    </row>
    <row r="7" spans="2:21" ht="17.25" customHeight="1">
      <c r="B7" s="18" t="s">
        <v>162</v>
      </c>
      <c r="C7" s="19"/>
      <c r="D7" s="799">
        <v>100</v>
      </c>
      <c r="E7" s="53">
        <v>100</v>
      </c>
      <c r="F7" s="61">
        <v>100</v>
      </c>
      <c r="G7" s="799">
        <v>100</v>
      </c>
      <c r="H7" s="53">
        <v>100</v>
      </c>
      <c r="I7" s="54">
        <v>100</v>
      </c>
      <c r="J7" s="52">
        <v>100</v>
      </c>
      <c r="K7" s="53">
        <v>53.93764267732214</v>
      </c>
      <c r="L7" s="54">
        <v>46.06235732267786</v>
      </c>
      <c r="M7" s="52">
        <v>100</v>
      </c>
      <c r="N7" s="53">
        <v>54.608538547293236</v>
      </c>
      <c r="O7" s="54">
        <v>45.391461452706764</v>
      </c>
      <c r="P7" s="55" t="s">
        <v>180</v>
      </c>
      <c r="Q7" s="55" t="s">
        <v>180</v>
      </c>
      <c r="R7" s="56" t="s">
        <v>180</v>
      </c>
      <c r="S7" s="57" t="s">
        <v>180</v>
      </c>
      <c r="T7" s="53">
        <v>-0.6708958699710976</v>
      </c>
      <c r="U7" s="58">
        <v>0.6708958699710976</v>
      </c>
    </row>
    <row r="8" spans="2:21" ht="17.25" customHeight="1">
      <c r="B8" s="35" t="s">
        <v>163</v>
      </c>
      <c r="C8" s="21" t="s">
        <v>92</v>
      </c>
      <c r="D8" s="799">
        <v>2.008628521050038</v>
      </c>
      <c r="E8" s="59">
        <v>3.1997538889890182</v>
      </c>
      <c r="F8" s="61">
        <v>0.6138563423331636</v>
      </c>
      <c r="G8" s="799">
        <v>2.3049036507982157</v>
      </c>
      <c r="H8" s="59">
        <v>3.603380337538103</v>
      </c>
      <c r="I8" s="60">
        <v>0.7427615224934128</v>
      </c>
      <c r="J8" s="52">
        <v>100</v>
      </c>
      <c r="K8" s="59">
        <v>85.92289719626169</v>
      </c>
      <c r="L8" s="60">
        <v>14.077102803738317</v>
      </c>
      <c r="M8" s="52">
        <v>100</v>
      </c>
      <c r="N8" s="59">
        <v>85.37247706422019</v>
      </c>
      <c r="O8" s="60">
        <v>14.627522935779815</v>
      </c>
      <c r="P8" s="61">
        <v>-0.2962751297481776</v>
      </c>
      <c r="Q8" s="61">
        <v>-0.4036264485490846</v>
      </c>
      <c r="R8" s="52">
        <v>-0.1289051801602492</v>
      </c>
      <c r="S8" s="62" t="s">
        <v>180</v>
      </c>
      <c r="T8" s="59">
        <v>0.550420132041495</v>
      </c>
      <c r="U8" s="52">
        <v>-0.5504201320414985</v>
      </c>
    </row>
    <row r="9" spans="2:21" ht="17.25" customHeight="1">
      <c r="B9" s="35" t="s">
        <v>164</v>
      </c>
      <c r="C9" s="21" t="s">
        <v>165</v>
      </c>
      <c r="D9" s="799">
        <v>16.86249006915555</v>
      </c>
      <c r="E9" s="59">
        <v>14.510916514918925</v>
      </c>
      <c r="F9" s="61">
        <v>19.616112364456736</v>
      </c>
      <c r="G9" s="799">
        <v>15.813922802221503</v>
      </c>
      <c r="H9" s="59">
        <v>13.639996530445341</v>
      </c>
      <c r="I9" s="60">
        <v>18.429281127596216</v>
      </c>
      <c r="J9" s="52">
        <v>100</v>
      </c>
      <c r="K9" s="59">
        <v>46.41572073236189</v>
      </c>
      <c r="L9" s="60">
        <v>53.58427926763811</v>
      </c>
      <c r="M9" s="52">
        <v>100</v>
      </c>
      <c r="N9" s="59">
        <v>47.101550047603254</v>
      </c>
      <c r="O9" s="60">
        <v>52.898449952396746</v>
      </c>
      <c r="P9" s="61">
        <v>1.0485672669340484</v>
      </c>
      <c r="Q9" s="61">
        <v>0.8709199844735842</v>
      </c>
      <c r="R9" s="52">
        <v>1.1868312368605203</v>
      </c>
      <c r="S9" s="62" t="s">
        <v>180</v>
      </c>
      <c r="T9" s="59">
        <v>-0.6858293152413637</v>
      </c>
      <c r="U9" s="52">
        <v>0.6858293152413637</v>
      </c>
    </row>
    <row r="10" spans="2:21" ht="17.25" customHeight="1">
      <c r="B10" s="35" t="s">
        <v>166</v>
      </c>
      <c r="C10" s="21" t="s">
        <v>96</v>
      </c>
      <c r="D10" s="799">
        <v>18.706023539034504</v>
      </c>
      <c r="E10" s="59">
        <v>12.12531773801607</v>
      </c>
      <c r="F10" s="61">
        <v>26.41183319991267</v>
      </c>
      <c r="G10" s="799">
        <v>18.4251883254304</v>
      </c>
      <c r="H10" s="59">
        <v>12.131979380932318</v>
      </c>
      <c r="I10" s="60">
        <v>25.996280602110144</v>
      </c>
      <c r="J10" s="52">
        <v>100</v>
      </c>
      <c r="K10" s="59">
        <v>34.96259128175261</v>
      </c>
      <c r="L10" s="60">
        <v>65.03740871824739</v>
      </c>
      <c r="M10" s="52">
        <v>100</v>
      </c>
      <c r="N10" s="59">
        <v>35.95673769934905</v>
      </c>
      <c r="O10" s="60">
        <v>64.04326230065095</v>
      </c>
      <c r="P10" s="61">
        <v>0.280835213604103</v>
      </c>
      <c r="Q10" s="61">
        <v>-0.006661642916247601</v>
      </c>
      <c r="R10" s="52">
        <v>0.4155525978025274</v>
      </c>
      <c r="S10" s="62" t="s">
        <v>180</v>
      </c>
      <c r="T10" s="59">
        <v>-0.9941464175964398</v>
      </c>
      <c r="U10" s="52">
        <v>0.9941464175964398</v>
      </c>
    </row>
    <row r="11" spans="2:21" ht="17.25" customHeight="1">
      <c r="B11" s="35" t="s">
        <v>167</v>
      </c>
      <c r="C11" s="21" t="s">
        <v>97</v>
      </c>
      <c r="D11" s="799">
        <v>12.15568882348406</v>
      </c>
      <c r="E11" s="59">
        <v>12.203936533190804</v>
      </c>
      <c r="F11" s="61">
        <v>12.099192198529947</v>
      </c>
      <c r="G11" s="799">
        <v>13.099296095112589</v>
      </c>
      <c r="H11" s="59">
        <v>13.205372853213055</v>
      </c>
      <c r="I11" s="60">
        <v>12.97167965474447</v>
      </c>
      <c r="J11" s="52">
        <v>100</v>
      </c>
      <c r="K11" s="59">
        <v>54.151729082786396</v>
      </c>
      <c r="L11" s="60">
        <v>45.84827091721361</v>
      </c>
      <c r="M11" s="52">
        <v>100</v>
      </c>
      <c r="N11" s="59">
        <v>55.05075289924323</v>
      </c>
      <c r="O11" s="60">
        <v>44.94924710075677</v>
      </c>
      <c r="P11" s="61">
        <v>-0.9436072716285295</v>
      </c>
      <c r="Q11" s="61">
        <v>-1.0014363200222505</v>
      </c>
      <c r="R11" s="52">
        <v>-0.8724874562145235</v>
      </c>
      <c r="S11" s="62" t="s">
        <v>180</v>
      </c>
      <c r="T11" s="59">
        <v>-0.8990238164568325</v>
      </c>
      <c r="U11" s="52">
        <v>0.8990238164568396</v>
      </c>
    </row>
    <row r="12" spans="2:21" ht="17.25" customHeight="1">
      <c r="B12" s="35" t="s">
        <v>168</v>
      </c>
      <c r="C12" s="21" t="s">
        <v>98</v>
      </c>
      <c r="D12" s="799">
        <v>12.751874708779035</v>
      </c>
      <c r="E12" s="59">
        <v>7.070408879884154</v>
      </c>
      <c r="F12" s="61">
        <v>19.404701259005893</v>
      </c>
      <c r="G12" s="799">
        <v>12.649311235580607</v>
      </c>
      <c r="H12" s="59">
        <v>6.9332234641025</v>
      </c>
      <c r="I12" s="60">
        <v>19.526093551428687</v>
      </c>
      <c r="J12" s="52">
        <v>100</v>
      </c>
      <c r="K12" s="59">
        <v>29.90628409195463</v>
      </c>
      <c r="L12" s="60">
        <v>70.09371590804537</v>
      </c>
      <c r="M12" s="52">
        <v>100</v>
      </c>
      <c r="N12" s="59">
        <v>29.93152700136411</v>
      </c>
      <c r="O12" s="60">
        <v>70.06847299863588</v>
      </c>
      <c r="P12" s="61">
        <v>0.10256347319842796</v>
      </c>
      <c r="Q12" s="61">
        <v>0.13718541578165322</v>
      </c>
      <c r="R12" s="52">
        <v>-0.1213922924227937</v>
      </c>
      <c r="S12" s="62" t="s">
        <v>180</v>
      </c>
      <c r="T12" s="59">
        <v>-0.025242909409481484</v>
      </c>
      <c r="U12" s="52">
        <v>0.025242909409485037</v>
      </c>
    </row>
    <row r="13" spans="2:21" ht="17.25" customHeight="1">
      <c r="B13" s="35" t="s">
        <v>169</v>
      </c>
      <c r="C13" s="21" t="s">
        <v>99</v>
      </c>
      <c r="D13" s="799">
        <v>1.8956599276598742</v>
      </c>
      <c r="E13" s="59">
        <v>3.2855198473614537</v>
      </c>
      <c r="F13" s="61">
        <v>0.26817553307619535</v>
      </c>
      <c r="G13" s="799">
        <v>1.830727875885379</v>
      </c>
      <c r="H13" s="59">
        <v>3.190131595251667</v>
      </c>
      <c r="I13" s="60">
        <v>0.1952870234754382</v>
      </c>
      <c r="J13" s="52">
        <v>100</v>
      </c>
      <c r="K13" s="59">
        <v>93.48364279398763</v>
      </c>
      <c r="L13" s="60">
        <v>6.516357206012378</v>
      </c>
      <c r="M13" s="52">
        <v>100</v>
      </c>
      <c r="N13" s="59">
        <v>95.15801145814082</v>
      </c>
      <c r="O13" s="60">
        <v>4.841988541859175</v>
      </c>
      <c r="P13" s="61">
        <v>0.06493205177449513</v>
      </c>
      <c r="Q13" s="61">
        <v>0.09538825210978663</v>
      </c>
      <c r="R13" s="52">
        <v>0.07288850960075716</v>
      </c>
      <c r="S13" s="62" t="s">
        <v>180</v>
      </c>
      <c r="T13" s="59">
        <v>-1.6743686641531923</v>
      </c>
      <c r="U13" s="52">
        <v>1.674368664153203</v>
      </c>
    </row>
    <row r="14" spans="2:21" ht="17.25" customHeight="1">
      <c r="B14" s="35" t="s">
        <v>170</v>
      </c>
      <c r="C14" s="21" t="s">
        <v>171</v>
      </c>
      <c r="D14" s="799">
        <v>2.530060708048258</v>
      </c>
      <c r="E14" s="59">
        <v>3.3392789444572197</v>
      </c>
      <c r="F14" s="61">
        <v>1.5824903573247944</v>
      </c>
      <c r="G14" s="799">
        <v>2.944186652366396</v>
      </c>
      <c r="H14" s="59">
        <v>3.782743922083715</v>
      </c>
      <c r="I14" s="60">
        <v>1.9353540322670812</v>
      </c>
      <c r="J14" s="52">
        <v>100</v>
      </c>
      <c r="K14" s="59">
        <v>71.18913547532296</v>
      </c>
      <c r="L14" s="60">
        <v>28.810864524677044</v>
      </c>
      <c r="M14" s="52">
        <v>100</v>
      </c>
      <c r="N14" s="59">
        <v>70.16203171684671</v>
      </c>
      <c r="O14" s="60">
        <v>29.837968283153298</v>
      </c>
      <c r="P14" s="61">
        <v>-0.4141259443181382</v>
      </c>
      <c r="Q14" s="61">
        <v>-0.4434649776264954</v>
      </c>
      <c r="R14" s="52">
        <v>-0.3528636749422869</v>
      </c>
      <c r="S14" s="62" t="s">
        <v>180</v>
      </c>
      <c r="T14" s="59">
        <v>1.027103758476244</v>
      </c>
      <c r="U14" s="52">
        <v>-1.0271037584762546</v>
      </c>
    </row>
    <row r="15" spans="2:21" ht="17.25" customHeight="1">
      <c r="B15" s="35" t="s">
        <v>172</v>
      </c>
      <c r="C15" s="21" t="s">
        <v>100</v>
      </c>
      <c r="D15" s="799">
        <v>17.180277091511265</v>
      </c>
      <c r="E15" s="59">
        <v>22.048998464913645</v>
      </c>
      <c r="F15" s="61">
        <v>11.479149989083764</v>
      </c>
      <c r="G15" s="799">
        <v>17.55296203379623</v>
      </c>
      <c r="H15" s="59">
        <v>22.018971029218605</v>
      </c>
      <c r="I15" s="60">
        <v>12.180096376382195</v>
      </c>
      <c r="J15" s="52">
        <v>100</v>
      </c>
      <c r="K15" s="59">
        <v>69.2230395504478</v>
      </c>
      <c r="L15" s="60">
        <v>30.776960449552206</v>
      </c>
      <c r="M15" s="52">
        <v>100</v>
      </c>
      <c r="N15" s="59">
        <v>68.50261659004828</v>
      </c>
      <c r="O15" s="60">
        <v>31.497383409951716</v>
      </c>
      <c r="P15" s="61">
        <v>-0.37268494228496607</v>
      </c>
      <c r="Q15" s="61">
        <v>0.030027435695039628</v>
      </c>
      <c r="R15" s="52">
        <v>-0.7009463872984316</v>
      </c>
      <c r="S15" s="62" t="s">
        <v>180</v>
      </c>
      <c r="T15" s="59">
        <v>0.7204229603995174</v>
      </c>
      <c r="U15" s="52">
        <v>-0.7204229603995103</v>
      </c>
    </row>
    <row r="16" spans="2:21" ht="17.25" customHeight="1">
      <c r="B16" s="35" t="s">
        <v>173</v>
      </c>
      <c r="C16" s="21" t="s">
        <v>101</v>
      </c>
      <c r="D16" s="799">
        <v>3.2834640126310286</v>
      </c>
      <c r="E16" s="59">
        <v>5.849797704206883</v>
      </c>
      <c r="F16" s="61">
        <v>0.2783640200858744</v>
      </c>
      <c r="G16" s="799">
        <v>3.3716722689217784</v>
      </c>
      <c r="H16" s="59">
        <v>5.965775321553369</v>
      </c>
      <c r="I16" s="60">
        <v>0.2508171122117746</v>
      </c>
      <c r="J16" s="52">
        <v>100</v>
      </c>
      <c r="K16" s="59">
        <v>96.09494640122512</v>
      </c>
      <c r="L16" s="60">
        <v>3.9050535987748853</v>
      </c>
      <c r="M16" s="52">
        <v>100</v>
      </c>
      <c r="N16" s="59">
        <v>96.62335055943004</v>
      </c>
      <c r="O16" s="60">
        <v>3.3766494405699663</v>
      </c>
      <c r="P16" s="61">
        <v>-0.0882082562907498</v>
      </c>
      <c r="Q16" s="61">
        <v>-0.11597761734648593</v>
      </c>
      <c r="R16" s="52">
        <v>0.027546907874099802</v>
      </c>
      <c r="S16" s="62" t="s">
        <v>180</v>
      </c>
      <c r="T16" s="59">
        <v>-0.5284041582049213</v>
      </c>
      <c r="U16" s="52">
        <v>0.528404158204919</v>
      </c>
    </row>
    <row r="17" spans="2:21" ht="17.25" customHeight="1">
      <c r="B17" s="35" t="s">
        <v>174</v>
      </c>
      <c r="C17" s="21" t="s">
        <v>102</v>
      </c>
      <c r="D17" s="799">
        <v>5.0150345442538535</v>
      </c>
      <c r="E17" s="59">
        <v>8.998589212134018</v>
      </c>
      <c r="F17" s="61">
        <v>0.3504111782257478</v>
      </c>
      <c r="G17" s="799">
        <v>5.064359676619904</v>
      </c>
      <c r="H17" s="59">
        <v>9.002874773859384</v>
      </c>
      <c r="I17" s="60">
        <v>0.3260995143912374</v>
      </c>
      <c r="J17" s="52">
        <v>100</v>
      </c>
      <c r="K17" s="59">
        <v>96.78152468166171</v>
      </c>
      <c r="L17" s="60">
        <v>3.218475318338291</v>
      </c>
      <c r="M17" s="52">
        <v>100</v>
      </c>
      <c r="N17" s="59">
        <v>97.07719544376523</v>
      </c>
      <c r="O17" s="60">
        <v>2.9228045562347598</v>
      </c>
      <c r="P17" s="61">
        <v>-0.049325132366050184</v>
      </c>
      <c r="Q17" s="61">
        <v>-0.004285561725366094</v>
      </c>
      <c r="R17" s="52">
        <v>0.02431166383451039</v>
      </c>
      <c r="S17" s="62" t="s">
        <v>180</v>
      </c>
      <c r="T17" s="59">
        <v>-0.2956707621035264</v>
      </c>
      <c r="U17" s="52">
        <v>0.29567076210353127</v>
      </c>
    </row>
    <row r="18" spans="2:21" ht="17.25" customHeight="1">
      <c r="B18" s="278" t="s">
        <v>175</v>
      </c>
      <c r="C18" s="22" t="s">
        <v>103</v>
      </c>
      <c r="D18" s="243">
        <v>7.610798054392534</v>
      </c>
      <c r="E18" s="241">
        <v>7.367482271927807</v>
      </c>
      <c r="F18" s="256">
        <v>7.895713557965213</v>
      </c>
      <c r="G18" s="243">
        <v>6.943469383266991</v>
      </c>
      <c r="H18" s="241">
        <v>6.525550791801937</v>
      </c>
      <c r="I18" s="242">
        <v>7.446249482899342</v>
      </c>
      <c r="J18" s="358">
        <v>100</v>
      </c>
      <c r="K18" s="241">
        <v>52.21326638477801</v>
      </c>
      <c r="L18" s="242">
        <v>47.78673361522199</v>
      </c>
      <c r="M18" s="358">
        <v>100</v>
      </c>
      <c r="N18" s="241">
        <v>51.32172006334511</v>
      </c>
      <c r="O18" s="242">
        <v>48.67827993665489</v>
      </c>
      <c r="P18" s="256">
        <v>0.6673286711255431</v>
      </c>
      <c r="Q18" s="256">
        <v>0.8419314801258704</v>
      </c>
      <c r="R18" s="358">
        <v>0.4494640750658716</v>
      </c>
      <c r="S18" s="359" t="s">
        <v>180</v>
      </c>
      <c r="T18" s="241">
        <v>0.891546321432898</v>
      </c>
      <c r="U18" s="358">
        <v>-0.891546321432898</v>
      </c>
    </row>
    <row r="19" spans="2:21" s="274" customFormat="1" ht="16.5" customHeight="1" hidden="1">
      <c r="B19" s="588" t="s">
        <v>176</v>
      </c>
      <c r="C19" s="485" t="s">
        <v>177</v>
      </c>
      <c r="D19" s="486" t="e">
        <f>#REF!/#REF!*100</f>
        <v>#REF!</v>
      </c>
      <c r="E19" s="487" t="e">
        <f>#REF!/#REF!*100</f>
        <v>#REF!</v>
      </c>
      <c r="F19" s="800" t="e">
        <f>#REF!/#REF!*100</f>
        <v>#REF!</v>
      </c>
      <c r="G19" s="486" t="e">
        <f>#REF!/#REF!*100</f>
        <v>#REF!</v>
      </c>
      <c r="H19" s="487" t="e">
        <f>#REF!/#REF!*100</f>
        <v>#REF!</v>
      </c>
      <c r="I19" s="488" t="e">
        <f>#REF!/#REF!*100</f>
        <v>#REF!</v>
      </c>
      <c r="J19" s="486" t="e">
        <f>#REF!/#REF!*100</f>
        <v>#REF!</v>
      </c>
      <c r="K19" s="487" t="e">
        <f>#REF!/#REF!*100</f>
        <v>#REF!</v>
      </c>
      <c r="L19" s="488" t="e">
        <f>#REF!/#REF!*100</f>
        <v>#REF!</v>
      </c>
      <c r="M19" s="486" t="e">
        <f>#REF!/#REF!*100</f>
        <v>#REF!</v>
      </c>
      <c r="N19" s="487" t="e">
        <f>#REF!/#REF!*100</f>
        <v>#REF!</v>
      </c>
      <c r="O19" s="488" t="e">
        <f>#REF!/#REF!*100</f>
        <v>#REF!</v>
      </c>
      <c r="P19" s="486" t="e">
        <f>D19-G19</f>
        <v>#REF!</v>
      </c>
      <c r="Q19" s="487" t="e">
        <f>E19-H19</f>
        <v>#REF!</v>
      </c>
      <c r="R19" s="489" t="e">
        <f>F19-I19</f>
        <v>#REF!</v>
      </c>
      <c r="S19" s="490" t="s">
        <v>180</v>
      </c>
      <c r="T19" s="487" t="e">
        <f>K19-N19</f>
        <v>#REF!</v>
      </c>
      <c r="U19" s="489" t="e">
        <f>L19-O19</f>
        <v>#REF!</v>
      </c>
    </row>
    <row r="20" spans="2:21" ht="12.75">
      <c r="B20" s="5" t="s">
        <v>430</v>
      </c>
      <c r="C20" s="15"/>
      <c r="D20" s="589"/>
      <c r="E20" s="589"/>
      <c r="F20" s="589"/>
      <c r="G20" s="20"/>
      <c r="H20" s="20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</row>
    <row r="21" spans="2:21" ht="12.75"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  <c r="R21" s="589"/>
      <c r="S21" s="589"/>
      <c r="T21" s="589"/>
      <c r="U21" s="589"/>
    </row>
  </sheetData>
  <sheetProtection/>
  <mergeCells count="12">
    <mergeCell ref="D4:I4"/>
    <mergeCell ref="J4:O4"/>
    <mergeCell ref="P4:R4"/>
    <mergeCell ref="D5:F5"/>
    <mergeCell ref="B2:U2"/>
    <mergeCell ref="G5:I5"/>
    <mergeCell ref="J5:L5"/>
    <mergeCell ref="M5:O5"/>
    <mergeCell ref="P5:R5"/>
    <mergeCell ref="S4:U4"/>
    <mergeCell ref="S5:U5"/>
    <mergeCell ref="B4:C6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</sheetPr>
  <dimension ref="C2:T23"/>
  <sheetViews>
    <sheetView showGridLines="0" zoomScaleSheetLayoutView="100" zoomScalePageLayoutView="0" workbookViewId="0" topLeftCell="A1">
      <selection activeCell="W26" sqref="W26"/>
    </sheetView>
  </sheetViews>
  <sheetFormatPr defaultColWidth="9.00390625" defaultRowHeight="15" customHeight="1"/>
  <cols>
    <col min="1" max="1" width="1.28515625" style="5" customWidth="1"/>
    <col min="2" max="2" width="9.00390625" style="5" customWidth="1"/>
    <col min="3" max="3" width="1.28515625" style="5" customWidth="1"/>
    <col min="4" max="4" width="6.140625" style="5" customWidth="1"/>
    <col min="5" max="5" width="5.140625" style="5" customWidth="1"/>
    <col min="6" max="7" width="8.140625" style="5" customWidth="1"/>
    <col min="8" max="8" width="10.28125" style="5" customWidth="1"/>
    <col min="9" max="9" width="8.421875" style="5" customWidth="1"/>
    <col min="10" max="10" width="9.7109375" style="5" customWidth="1"/>
    <col min="11" max="11" width="8.7109375" style="5" customWidth="1"/>
    <col min="12" max="12" width="0.71875" style="5" customWidth="1"/>
    <col min="13" max="13" width="5.28125" style="5" customWidth="1"/>
    <col min="14" max="14" width="5.57421875" style="5" customWidth="1"/>
    <col min="15" max="16" width="8.28125" style="5" customWidth="1"/>
    <col min="17" max="17" width="10.28125" style="5" customWidth="1"/>
    <col min="18" max="18" width="8.421875" style="5" customWidth="1"/>
    <col min="19" max="19" width="9.7109375" style="5" customWidth="1"/>
    <col min="20" max="20" width="8.7109375" style="5" customWidth="1"/>
    <col min="21" max="16384" width="9.00390625" style="5" customWidth="1"/>
  </cols>
  <sheetData>
    <row r="2" spans="3:20" ht="18.75" customHeight="1">
      <c r="C2" s="637" t="s">
        <v>412</v>
      </c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</row>
    <row r="3" ht="9" customHeight="1"/>
    <row r="4" spans="3:20" ht="25.5" customHeight="1">
      <c r="C4" s="595" t="s">
        <v>29</v>
      </c>
      <c r="D4" s="595"/>
      <c r="E4" s="596"/>
      <c r="F4" s="45" t="s">
        <v>344</v>
      </c>
      <c r="G4" s="362" t="s">
        <v>43</v>
      </c>
      <c r="H4" s="585" t="s">
        <v>85</v>
      </c>
      <c r="I4" s="362" t="s">
        <v>44</v>
      </c>
      <c r="J4" s="362" t="s">
        <v>45</v>
      </c>
      <c r="K4" s="360" t="s">
        <v>345</v>
      </c>
      <c r="L4" s="697" t="s">
        <v>29</v>
      </c>
      <c r="M4" s="595"/>
      <c r="N4" s="596"/>
      <c r="O4" s="45" t="s">
        <v>344</v>
      </c>
      <c r="P4" s="362" t="s">
        <v>43</v>
      </c>
      <c r="Q4" s="585" t="s">
        <v>85</v>
      </c>
      <c r="R4" s="362" t="s">
        <v>44</v>
      </c>
      <c r="S4" s="362" t="s">
        <v>45</v>
      </c>
      <c r="T4" s="367" t="s">
        <v>345</v>
      </c>
    </row>
    <row r="5" spans="3:20" ht="12" customHeight="1">
      <c r="C5" s="597"/>
      <c r="D5" s="597"/>
      <c r="E5" s="598"/>
      <c r="F5" s="44" t="s">
        <v>40</v>
      </c>
      <c r="G5" s="363" t="s">
        <v>40</v>
      </c>
      <c r="H5" s="363" t="s">
        <v>40</v>
      </c>
      <c r="I5" s="363" t="s">
        <v>40</v>
      </c>
      <c r="J5" s="363" t="s">
        <v>40</v>
      </c>
      <c r="K5" s="361" t="s">
        <v>40</v>
      </c>
      <c r="L5" s="698"/>
      <c r="M5" s="597"/>
      <c r="N5" s="598"/>
      <c r="O5" s="44" t="s">
        <v>40</v>
      </c>
      <c r="P5" s="363" t="s">
        <v>40</v>
      </c>
      <c r="Q5" s="363" t="s">
        <v>40</v>
      </c>
      <c r="R5" s="363" t="s">
        <v>40</v>
      </c>
      <c r="S5" s="363" t="s">
        <v>40</v>
      </c>
      <c r="T5" s="361" t="s">
        <v>40</v>
      </c>
    </row>
    <row r="6" spans="3:20" ht="15" customHeight="1">
      <c r="C6" s="11"/>
      <c r="D6" s="699" t="s">
        <v>8</v>
      </c>
      <c r="E6" s="699"/>
      <c r="F6" s="92">
        <v>17.180277091511265</v>
      </c>
      <c r="G6" s="364">
        <v>18.706023539034504</v>
      </c>
      <c r="H6" s="364">
        <v>16.86249006915555</v>
      </c>
      <c r="I6" s="364">
        <v>12.15568882348406</v>
      </c>
      <c r="J6" s="364">
        <v>12.751874708779035</v>
      </c>
      <c r="K6" s="95">
        <v>2.530060708048258</v>
      </c>
      <c r="L6" s="33"/>
      <c r="M6" s="700" t="s">
        <v>20</v>
      </c>
      <c r="N6" s="701"/>
      <c r="O6" s="93">
        <v>21.211519364448858</v>
      </c>
      <c r="P6" s="365">
        <v>17.676266137040713</v>
      </c>
      <c r="Q6" s="365">
        <v>13.882820258192652</v>
      </c>
      <c r="R6" s="365">
        <v>8.411122144985104</v>
      </c>
      <c r="S6" s="365">
        <v>12.254220456802384</v>
      </c>
      <c r="T6" s="98">
        <v>5.829195630585899</v>
      </c>
    </row>
    <row r="7" spans="3:20" ht="15" customHeight="1">
      <c r="C7" s="30"/>
      <c r="D7" s="702" t="s">
        <v>9</v>
      </c>
      <c r="E7" s="703"/>
      <c r="F7" s="93">
        <v>16.9756325742835</v>
      </c>
      <c r="G7" s="365">
        <v>19.16728577774109</v>
      </c>
      <c r="H7" s="365">
        <v>17.45382217557597</v>
      </c>
      <c r="I7" s="365">
        <v>12.750346898744874</v>
      </c>
      <c r="J7" s="365">
        <v>12.448653089462534</v>
      </c>
      <c r="K7" s="98">
        <v>1.6940058255403956</v>
      </c>
      <c r="L7" s="33"/>
      <c r="M7" s="700" t="s">
        <v>21</v>
      </c>
      <c r="N7" s="701"/>
      <c r="O7" s="93">
        <v>23.67477935276812</v>
      </c>
      <c r="P7" s="365">
        <v>16.31452259962557</v>
      </c>
      <c r="Q7" s="365">
        <v>15.506820005349024</v>
      </c>
      <c r="R7" s="365">
        <v>10.617812249264508</v>
      </c>
      <c r="S7" s="365">
        <v>11.355977534100028</v>
      </c>
      <c r="T7" s="98">
        <v>2.2572880449318</v>
      </c>
    </row>
    <row r="8" spans="3:20" ht="15" customHeight="1">
      <c r="C8" s="24"/>
      <c r="D8" s="704" t="s">
        <v>10</v>
      </c>
      <c r="E8" s="704"/>
      <c r="F8" s="94">
        <v>18.365743692503873</v>
      </c>
      <c r="G8" s="366">
        <v>16.03401949175699</v>
      </c>
      <c r="H8" s="366">
        <v>13.437016121686856</v>
      </c>
      <c r="I8" s="366">
        <v>8.710948173786319</v>
      </c>
      <c r="J8" s="366">
        <v>14.508379633846435</v>
      </c>
      <c r="K8" s="97">
        <v>7.373166955096093</v>
      </c>
      <c r="L8" s="33"/>
      <c r="M8" s="700" t="s">
        <v>22</v>
      </c>
      <c r="N8" s="701"/>
      <c r="O8" s="93">
        <v>20.080172471872263</v>
      </c>
      <c r="P8" s="365">
        <v>19.45529879404433</v>
      </c>
      <c r="Q8" s="365">
        <v>14.66853062049451</v>
      </c>
      <c r="R8" s="365">
        <v>10.570639358620225</v>
      </c>
      <c r="S8" s="365">
        <v>10.744121808259786</v>
      </c>
      <c r="T8" s="96">
        <v>2.4203328168160074</v>
      </c>
    </row>
    <row r="9" spans="3:20" ht="15" customHeight="1">
      <c r="C9" s="31"/>
      <c r="D9" s="705" t="s">
        <v>11</v>
      </c>
      <c r="E9" s="706"/>
      <c r="F9" s="93">
        <v>25.080290283430895</v>
      </c>
      <c r="G9" s="365">
        <v>17.60359304178397</v>
      </c>
      <c r="H9" s="365">
        <v>14.473716800277403</v>
      </c>
      <c r="I9" s="365">
        <v>9.174145290324711</v>
      </c>
      <c r="J9" s="365">
        <v>11.990290861355813</v>
      </c>
      <c r="K9" s="98">
        <v>2.350503207483302</v>
      </c>
      <c r="L9" s="33"/>
      <c r="M9" s="700" t="s">
        <v>23</v>
      </c>
      <c r="N9" s="701"/>
      <c r="O9" s="93">
        <v>26.766831494864967</v>
      </c>
      <c r="P9" s="365">
        <v>17.573221757322173</v>
      </c>
      <c r="Q9" s="365">
        <v>15.298592620768353</v>
      </c>
      <c r="R9" s="365">
        <v>10.068467097755802</v>
      </c>
      <c r="S9" s="365">
        <v>9.806009889691898</v>
      </c>
      <c r="T9" s="96">
        <v>1.7459109927729175</v>
      </c>
    </row>
    <row r="10" spans="3:20" ht="15" customHeight="1">
      <c r="C10" s="32"/>
      <c r="D10" s="707" t="s">
        <v>6</v>
      </c>
      <c r="E10" s="708"/>
      <c r="F10" s="93">
        <v>14.443432704535548</v>
      </c>
      <c r="G10" s="365">
        <v>19.65584219608895</v>
      </c>
      <c r="H10" s="365">
        <v>18.38491917115286</v>
      </c>
      <c r="I10" s="365">
        <v>13.867686775642232</v>
      </c>
      <c r="J10" s="365">
        <v>12.591862687691366</v>
      </c>
      <c r="K10" s="98">
        <v>1.48889135375099</v>
      </c>
      <c r="L10" s="34"/>
      <c r="M10" s="704" t="s">
        <v>181</v>
      </c>
      <c r="N10" s="711"/>
      <c r="O10" s="94">
        <v>14.434855683764827</v>
      </c>
      <c r="P10" s="366">
        <v>19.567536119460875</v>
      </c>
      <c r="Q10" s="366">
        <v>17.957917191893728</v>
      </c>
      <c r="R10" s="366">
        <v>15.979831280907591</v>
      </c>
      <c r="S10" s="366">
        <v>12.928666084876692</v>
      </c>
      <c r="T10" s="97">
        <v>0.9858107889718479</v>
      </c>
    </row>
    <row r="11" spans="3:20" ht="15" customHeight="1">
      <c r="C11" s="32"/>
      <c r="D11" s="707" t="s">
        <v>12</v>
      </c>
      <c r="E11" s="708"/>
      <c r="F11" s="93">
        <v>20.0993600538902</v>
      </c>
      <c r="G11" s="365">
        <v>16.498821151902998</v>
      </c>
      <c r="H11" s="365">
        <v>13.711687436847422</v>
      </c>
      <c r="I11" s="365">
        <v>8.406871000336814</v>
      </c>
      <c r="J11" s="365">
        <v>14.087234759178175</v>
      </c>
      <c r="K11" s="98">
        <v>5.863927248231728</v>
      </c>
      <c r="L11" s="89"/>
      <c r="M11" s="709" t="s">
        <v>41</v>
      </c>
      <c r="N11" s="710"/>
      <c r="O11" s="93">
        <v>21.44873000940734</v>
      </c>
      <c r="P11" s="365">
        <v>21.417372216995922</v>
      </c>
      <c r="Q11" s="365">
        <v>16.462841015992474</v>
      </c>
      <c r="R11" s="365">
        <v>10.06585136406397</v>
      </c>
      <c r="S11" s="365">
        <v>8.529319535904673</v>
      </c>
      <c r="T11" s="98">
        <v>4.640953276889307</v>
      </c>
    </row>
    <row r="12" spans="3:20" ht="15" customHeight="1">
      <c r="C12" s="24"/>
      <c r="D12" s="704" t="s">
        <v>13</v>
      </c>
      <c r="E12" s="704"/>
      <c r="F12" s="94">
        <v>14.747645156755237</v>
      </c>
      <c r="G12" s="366">
        <v>15.063967383663716</v>
      </c>
      <c r="H12" s="366">
        <v>12.863770560944749</v>
      </c>
      <c r="I12" s="366">
        <v>9.345564459440462</v>
      </c>
      <c r="J12" s="366">
        <v>15.387318993392379</v>
      </c>
      <c r="K12" s="97">
        <v>10.522986081822017</v>
      </c>
      <c r="L12" s="33"/>
      <c r="M12" s="707" t="s">
        <v>24</v>
      </c>
      <c r="N12" s="708"/>
      <c r="O12" s="93">
        <v>18.13369927465203</v>
      </c>
      <c r="P12" s="365">
        <v>19.21682023132719</v>
      </c>
      <c r="Q12" s="365">
        <v>16.168398353264067</v>
      </c>
      <c r="R12" s="365">
        <v>11.561458537541657</v>
      </c>
      <c r="S12" s="365">
        <v>11.595765536169377</v>
      </c>
      <c r="T12" s="98">
        <v>2.3328759066849636</v>
      </c>
    </row>
    <row r="13" spans="3:20" ht="15" customHeight="1">
      <c r="C13" s="31"/>
      <c r="D13" s="712" t="s">
        <v>14</v>
      </c>
      <c r="E13" s="713"/>
      <c r="F13" s="93">
        <v>12.005431914954537</v>
      </c>
      <c r="G13" s="365">
        <v>20.03877601940437</v>
      </c>
      <c r="H13" s="365">
        <v>19.762271914790926</v>
      </c>
      <c r="I13" s="365">
        <v>14.962716939148645</v>
      </c>
      <c r="J13" s="365">
        <v>13.207570322438144</v>
      </c>
      <c r="K13" s="98">
        <v>1.2127731807379714</v>
      </c>
      <c r="L13" s="33"/>
      <c r="M13" s="707" t="s">
        <v>25</v>
      </c>
      <c r="N13" s="708"/>
      <c r="O13" s="93">
        <v>15.442670537010159</v>
      </c>
      <c r="P13" s="365">
        <v>19.107402031930334</v>
      </c>
      <c r="Q13" s="365">
        <v>18.105950653120466</v>
      </c>
      <c r="R13" s="365">
        <v>11.727140783744558</v>
      </c>
      <c r="S13" s="365">
        <v>12.02467343976778</v>
      </c>
      <c r="T13" s="98">
        <v>1.211901306240929</v>
      </c>
    </row>
    <row r="14" spans="3:20" ht="15" customHeight="1">
      <c r="C14" s="32"/>
      <c r="D14" s="700" t="s">
        <v>15</v>
      </c>
      <c r="E14" s="701"/>
      <c r="F14" s="93">
        <v>16.99387221419929</v>
      </c>
      <c r="G14" s="365">
        <v>16.466960696303815</v>
      </c>
      <c r="H14" s="365">
        <v>14.421763397213224</v>
      </c>
      <c r="I14" s="365">
        <v>8.930174466258148</v>
      </c>
      <c r="J14" s="365">
        <v>16.127395495882286</v>
      </c>
      <c r="K14" s="98">
        <v>4.9178408336911135</v>
      </c>
      <c r="L14" s="33"/>
      <c r="M14" s="707" t="s">
        <v>26</v>
      </c>
      <c r="N14" s="708"/>
      <c r="O14" s="93">
        <v>20.981608444879747</v>
      </c>
      <c r="P14" s="365">
        <v>15.97562302753292</v>
      </c>
      <c r="Q14" s="365">
        <v>11.11111111111111</v>
      </c>
      <c r="R14" s="365">
        <v>6.8342583523778435</v>
      </c>
      <c r="S14" s="365">
        <v>13.5379257808249</v>
      </c>
      <c r="T14" s="98">
        <v>8.934595712264665</v>
      </c>
    </row>
    <row r="15" spans="3:20" ht="15" customHeight="1">
      <c r="C15" s="32"/>
      <c r="D15" s="700" t="s">
        <v>16</v>
      </c>
      <c r="E15" s="701"/>
      <c r="F15" s="93">
        <v>24.680939369833638</v>
      </c>
      <c r="G15" s="365">
        <v>18.275516203783766</v>
      </c>
      <c r="H15" s="365">
        <v>15.35122609206931</v>
      </c>
      <c r="I15" s="365">
        <v>9.099712931899145</v>
      </c>
      <c r="J15" s="365">
        <v>11.271746273302668</v>
      </c>
      <c r="K15" s="98">
        <v>1.907446477363124</v>
      </c>
      <c r="L15" s="33"/>
      <c r="M15" s="707" t="s">
        <v>27</v>
      </c>
      <c r="N15" s="708"/>
      <c r="O15" s="93">
        <v>23.53132099967543</v>
      </c>
      <c r="P15" s="365">
        <v>16.926322622525152</v>
      </c>
      <c r="Q15" s="365">
        <v>13.64816617981175</v>
      </c>
      <c r="R15" s="365">
        <v>7.8221356702369365</v>
      </c>
      <c r="S15" s="365">
        <v>12.512171372930867</v>
      </c>
      <c r="T15" s="98">
        <v>6.7348263550795195</v>
      </c>
    </row>
    <row r="16" spans="3:20" ht="15" customHeight="1">
      <c r="C16" s="32"/>
      <c r="D16" s="700" t="s">
        <v>17</v>
      </c>
      <c r="E16" s="701"/>
      <c r="F16" s="93">
        <v>15.075764061296121</v>
      </c>
      <c r="G16" s="365">
        <v>15.024398596010617</v>
      </c>
      <c r="H16" s="365">
        <v>11.737008817738207</v>
      </c>
      <c r="I16" s="365">
        <v>10.838113175241846</v>
      </c>
      <c r="J16" s="365">
        <v>15.42676140741375</v>
      </c>
      <c r="K16" s="98">
        <v>10.118996661244758</v>
      </c>
      <c r="L16" s="33"/>
      <c r="M16" s="707" t="s">
        <v>28</v>
      </c>
      <c r="N16" s="708"/>
      <c r="O16" s="93">
        <v>24.790117534180858</v>
      </c>
      <c r="P16" s="365">
        <v>15.435356200527705</v>
      </c>
      <c r="Q16" s="365">
        <v>14.236027824418326</v>
      </c>
      <c r="R16" s="365">
        <v>8.95898296953706</v>
      </c>
      <c r="S16" s="365">
        <v>11.801391220916287</v>
      </c>
      <c r="T16" s="98">
        <v>4.785320220676422</v>
      </c>
    </row>
    <row r="17" spans="3:20" ht="15" customHeight="1">
      <c r="C17" s="32"/>
      <c r="D17" s="700" t="s">
        <v>18</v>
      </c>
      <c r="E17" s="701"/>
      <c r="F17" s="93">
        <v>16.77008217340265</v>
      </c>
      <c r="G17" s="365">
        <v>15.31108502431662</v>
      </c>
      <c r="H17" s="365">
        <v>13.684387053496563</v>
      </c>
      <c r="I17" s="365">
        <v>8.049639443233273</v>
      </c>
      <c r="J17" s="365">
        <v>14.657051819553915</v>
      </c>
      <c r="K17" s="96">
        <v>9.676337414053329</v>
      </c>
      <c r="L17" s="29"/>
      <c r="M17" s="707" t="s">
        <v>2</v>
      </c>
      <c r="N17" s="708"/>
      <c r="O17" s="93">
        <v>11.788154897494305</v>
      </c>
      <c r="P17" s="365">
        <v>15.660592255125286</v>
      </c>
      <c r="Q17" s="365">
        <v>16.970387243735765</v>
      </c>
      <c r="R17" s="365">
        <v>8.456719817767654</v>
      </c>
      <c r="S17" s="365">
        <v>17.055808656036447</v>
      </c>
      <c r="T17" s="98">
        <v>9.339407744874716</v>
      </c>
    </row>
    <row r="18" spans="3:20" ht="15" customHeight="1">
      <c r="C18" s="11"/>
      <c r="D18" s="714" t="s">
        <v>19</v>
      </c>
      <c r="E18" s="715"/>
      <c r="F18" s="92">
        <v>24.794488142409367</v>
      </c>
      <c r="G18" s="364">
        <v>16.11863504642498</v>
      </c>
      <c r="H18" s="364">
        <v>12.144420131291028</v>
      </c>
      <c r="I18" s="364">
        <v>8.522088828434562</v>
      </c>
      <c r="J18" s="364">
        <v>15.24336152344905</v>
      </c>
      <c r="K18" s="95">
        <v>3.3621148500798395</v>
      </c>
      <c r="L18" s="28"/>
      <c r="M18" s="716" t="s">
        <v>3</v>
      </c>
      <c r="N18" s="717"/>
      <c r="O18" s="92">
        <v>13.993969298245615</v>
      </c>
      <c r="P18" s="364">
        <v>14.638157894736842</v>
      </c>
      <c r="Q18" s="364">
        <v>12.020285087719298</v>
      </c>
      <c r="R18" s="364">
        <v>8.442982456140351</v>
      </c>
      <c r="S18" s="364">
        <v>15.117872807017543</v>
      </c>
      <c r="T18" s="95">
        <v>12.431469298245613</v>
      </c>
    </row>
    <row r="19" spans="5:16" ht="12.75" customHeight="1">
      <c r="E19" s="43" t="s">
        <v>42</v>
      </c>
      <c r="F19" s="77" t="s">
        <v>373</v>
      </c>
      <c r="G19" s="77"/>
      <c r="H19" s="78"/>
      <c r="I19" s="78"/>
      <c r="J19" s="78"/>
      <c r="K19" s="8"/>
      <c r="L19" s="8"/>
      <c r="M19" s="8"/>
      <c r="N19" s="8"/>
      <c r="O19" s="8"/>
      <c r="P19" s="8"/>
    </row>
    <row r="20" spans="5:16" ht="12.75" customHeight="1">
      <c r="E20" s="8"/>
      <c r="F20" s="8" t="s">
        <v>348</v>
      </c>
      <c r="G20" s="8"/>
      <c r="H20" s="78"/>
      <c r="I20" s="78"/>
      <c r="J20" s="78"/>
      <c r="K20" s="8"/>
      <c r="L20" s="8"/>
      <c r="M20" s="8"/>
      <c r="N20" s="8"/>
      <c r="O20" s="8"/>
      <c r="P20" s="8"/>
    </row>
    <row r="21" spans="5:16" ht="12.75" customHeight="1">
      <c r="E21" s="8"/>
      <c r="F21" s="78" t="s">
        <v>349</v>
      </c>
      <c r="G21" s="78"/>
      <c r="H21" s="78"/>
      <c r="I21" s="78"/>
      <c r="J21" s="78"/>
      <c r="K21" s="78"/>
      <c r="L21" s="8"/>
      <c r="M21" s="8"/>
      <c r="N21" s="8"/>
      <c r="O21" s="8"/>
      <c r="P21" s="8"/>
    </row>
    <row r="22" spans="5:16" ht="12.75" customHeight="1">
      <c r="E22" s="8"/>
      <c r="F22" s="8" t="s">
        <v>350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5:16" ht="15" customHeight="1"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sheetProtection/>
  <mergeCells count="29">
    <mergeCell ref="D18:E18"/>
    <mergeCell ref="M18:N18"/>
    <mergeCell ref="D14:E14"/>
    <mergeCell ref="M14:N14"/>
    <mergeCell ref="D15:E15"/>
    <mergeCell ref="M15:N15"/>
    <mergeCell ref="D16:E16"/>
    <mergeCell ref="M16:N16"/>
    <mergeCell ref="D12:E12"/>
    <mergeCell ref="M12:N12"/>
    <mergeCell ref="D13:E13"/>
    <mergeCell ref="M13:N13"/>
    <mergeCell ref="D17:E17"/>
    <mergeCell ref="M17:N17"/>
    <mergeCell ref="D8:E8"/>
    <mergeCell ref="M8:N8"/>
    <mergeCell ref="D9:E9"/>
    <mergeCell ref="M9:N9"/>
    <mergeCell ref="D10:E10"/>
    <mergeCell ref="M11:N11"/>
    <mergeCell ref="M10:N10"/>
    <mergeCell ref="D11:E11"/>
    <mergeCell ref="C2:T2"/>
    <mergeCell ref="C4:E5"/>
    <mergeCell ref="L4:N5"/>
    <mergeCell ref="D6:E6"/>
    <mergeCell ref="M6:N6"/>
    <mergeCell ref="D7:E7"/>
    <mergeCell ref="M7:N7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B2:AC81"/>
  <sheetViews>
    <sheetView showGridLines="0" zoomScaleSheetLayoutView="100" zoomScalePageLayoutView="0" workbookViewId="0" topLeftCell="A1">
      <selection activeCell="R14" sqref="R14"/>
    </sheetView>
  </sheetViews>
  <sheetFormatPr defaultColWidth="9.00390625" defaultRowHeight="15"/>
  <cols>
    <col min="1" max="1" width="1.7109375" style="5" customWidth="1"/>
    <col min="2" max="2" width="3.00390625" style="5" customWidth="1"/>
    <col min="3" max="3" width="3.140625" style="5" customWidth="1"/>
    <col min="4" max="4" width="24.8515625" style="5" customWidth="1"/>
    <col min="5" max="16" width="6.8515625" style="5" customWidth="1"/>
    <col min="17" max="16384" width="9.00390625" style="5" customWidth="1"/>
  </cols>
  <sheetData>
    <row r="2" spans="2:16" ht="18.75" customHeight="1">
      <c r="B2" s="637" t="s">
        <v>413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</row>
    <row r="3" spans="3:16" ht="11.25" customHeight="1">
      <c r="C3"/>
      <c r="D3"/>
      <c r="E3"/>
      <c r="F3"/>
      <c r="G3"/>
      <c r="H3"/>
      <c r="I3"/>
      <c r="J3"/>
      <c r="K3"/>
      <c r="L3"/>
      <c r="M3"/>
      <c r="N3" s="718" t="s">
        <v>351</v>
      </c>
      <c r="O3" s="718"/>
      <c r="P3" s="718"/>
    </row>
    <row r="4" spans="2:16" ht="12.75" customHeight="1">
      <c r="B4" s="722" t="s">
        <v>134</v>
      </c>
      <c r="C4" s="722"/>
      <c r="D4" s="722"/>
      <c r="E4" s="724" t="s">
        <v>82</v>
      </c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</row>
    <row r="5" spans="2:16" ht="15.75" customHeight="1">
      <c r="B5" s="723"/>
      <c r="C5" s="723"/>
      <c r="D5" s="723"/>
      <c r="E5" s="66" t="s">
        <v>1</v>
      </c>
      <c r="F5" s="67" t="s">
        <v>83</v>
      </c>
      <c r="G5" s="67" t="s">
        <v>73</v>
      </c>
      <c r="H5" s="67" t="s">
        <v>74</v>
      </c>
      <c r="I5" s="67" t="s">
        <v>75</v>
      </c>
      <c r="J5" s="67" t="s">
        <v>76</v>
      </c>
      <c r="K5" s="67" t="s">
        <v>77</v>
      </c>
      <c r="L5" s="67" t="s">
        <v>78</v>
      </c>
      <c r="M5" s="67" t="s">
        <v>79</v>
      </c>
      <c r="N5" s="67" t="s">
        <v>80</v>
      </c>
      <c r="O5" s="67" t="s">
        <v>81</v>
      </c>
      <c r="P5" s="68" t="s">
        <v>84</v>
      </c>
    </row>
    <row r="6" spans="2:29" ht="14.25" customHeight="1">
      <c r="B6" s="41" t="s">
        <v>91</v>
      </c>
      <c r="C6" s="38"/>
      <c r="D6" s="19"/>
      <c r="E6" s="377">
        <v>560133</v>
      </c>
      <c r="F6" s="378">
        <v>6939</v>
      </c>
      <c r="G6" s="379">
        <v>34214</v>
      </c>
      <c r="H6" s="380">
        <v>39889</v>
      </c>
      <c r="I6" s="378">
        <v>42923</v>
      </c>
      <c r="J6" s="379">
        <v>49195</v>
      </c>
      <c r="K6" s="379">
        <v>60842</v>
      </c>
      <c r="L6" s="381">
        <v>73824</v>
      </c>
      <c r="M6" s="381">
        <v>61031</v>
      </c>
      <c r="N6" s="382">
        <v>55049</v>
      </c>
      <c r="O6" s="381">
        <v>47366</v>
      </c>
      <c r="P6" s="383">
        <v>88861</v>
      </c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1"/>
    </row>
    <row r="7" spans="2:29" ht="14.25" customHeight="1">
      <c r="B7" s="721" t="s">
        <v>71</v>
      </c>
      <c r="C7" s="35" t="s">
        <v>46</v>
      </c>
      <c r="D7" s="21" t="s">
        <v>56</v>
      </c>
      <c r="E7" s="384">
        <v>11164</v>
      </c>
      <c r="F7" s="385">
        <v>1</v>
      </c>
      <c r="G7" s="386">
        <v>6</v>
      </c>
      <c r="H7" s="387">
        <v>37</v>
      </c>
      <c r="I7" s="388">
        <v>145</v>
      </c>
      <c r="J7" s="386">
        <v>306</v>
      </c>
      <c r="K7" s="386">
        <v>644</v>
      </c>
      <c r="L7" s="387">
        <v>1163</v>
      </c>
      <c r="M7" s="387">
        <v>1388</v>
      </c>
      <c r="N7" s="389">
        <v>1636</v>
      </c>
      <c r="O7" s="387">
        <v>1715</v>
      </c>
      <c r="P7" s="386">
        <v>4123</v>
      </c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1"/>
    </row>
    <row r="8" spans="2:29" ht="14.25" customHeight="1">
      <c r="B8" s="720"/>
      <c r="C8" s="35" t="s">
        <v>47</v>
      </c>
      <c r="D8" s="21" t="s">
        <v>57</v>
      </c>
      <c r="E8" s="384">
        <v>92113</v>
      </c>
      <c r="F8" s="385">
        <v>286</v>
      </c>
      <c r="G8" s="386">
        <v>5540</v>
      </c>
      <c r="H8" s="387">
        <v>9271</v>
      </c>
      <c r="I8" s="388">
        <v>9191</v>
      </c>
      <c r="J8" s="386">
        <v>9809</v>
      </c>
      <c r="K8" s="386">
        <v>11157</v>
      </c>
      <c r="L8" s="387">
        <v>11657</v>
      </c>
      <c r="M8" s="387">
        <v>9924</v>
      </c>
      <c r="N8" s="389">
        <v>9561</v>
      </c>
      <c r="O8" s="387">
        <v>7628</v>
      </c>
      <c r="P8" s="386">
        <v>8089</v>
      </c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</row>
    <row r="9" spans="2:29" ht="14.25" customHeight="1">
      <c r="B9" s="720"/>
      <c r="C9" s="35" t="s">
        <v>48</v>
      </c>
      <c r="D9" s="21" t="s">
        <v>58</v>
      </c>
      <c r="E9" s="384">
        <v>103186</v>
      </c>
      <c r="F9" s="385">
        <v>426</v>
      </c>
      <c r="G9" s="386">
        <v>4271</v>
      </c>
      <c r="H9" s="387">
        <v>7192</v>
      </c>
      <c r="I9" s="388">
        <v>8334</v>
      </c>
      <c r="J9" s="386">
        <v>9929</v>
      </c>
      <c r="K9" s="386">
        <v>12885</v>
      </c>
      <c r="L9" s="387">
        <v>17178</v>
      </c>
      <c r="M9" s="387">
        <v>14113</v>
      </c>
      <c r="N9" s="389">
        <v>11836</v>
      </c>
      <c r="O9" s="387">
        <v>8379</v>
      </c>
      <c r="P9" s="386">
        <v>8643</v>
      </c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1"/>
    </row>
    <row r="10" spans="2:29" ht="14.25" customHeight="1">
      <c r="B10" s="720"/>
      <c r="C10" s="35" t="s">
        <v>49</v>
      </c>
      <c r="D10" s="21" t="s">
        <v>59</v>
      </c>
      <c r="E10" s="384">
        <v>66066</v>
      </c>
      <c r="F10" s="385">
        <v>1281</v>
      </c>
      <c r="G10" s="386">
        <v>5179</v>
      </c>
      <c r="H10" s="387">
        <v>5032</v>
      </c>
      <c r="I10" s="388">
        <v>5241</v>
      </c>
      <c r="J10" s="386">
        <v>6018</v>
      </c>
      <c r="K10" s="386">
        <v>7133</v>
      </c>
      <c r="L10" s="387">
        <v>8633</v>
      </c>
      <c r="M10" s="387">
        <v>7114</v>
      </c>
      <c r="N10" s="389">
        <v>6472</v>
      </c>
      <c r="O10" s="387">
        <v>5134</v>
      </c>
      <c r="P10" s="386">
        <v>8829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</row>
    <row r="11" spans="2:29" ht="14.25" customHeight="1">
      <c r="B11" s="720"/>
      <c r="C11" s="35" t="s">
        <v>50</v>
      </c>
      <c r="D11" s="21" t="s">
        <v>60</v>
      </c>
      <c r="E11" s="384">
        <v>69717</v>
      </c>
      <c r="F11" s="385">
        <v>2017</v>
      </c>
      <c r="G11" s="386">
        <v>6031</v>
      </c>
      <c r="H11" s="387">
        <v>4172</v>
      </c>
      <c r="I11" s="388">
        <v>4577</v>
      </c>
      <c r="J11" s="386">
        <v>5654</v>
      </c>
      <c r="K11" s="386">
        <v>6886</v>
      </c>
      <c r="L11" s="387">
        <v>7902</v>
      </c>
      <c r="M11" s="387">
        <v>6801</v>
      </c>
      <c r="N11" s="389">
        <v>6351</v>
      </c>
      <c r="O11" s="387">
        <v>6114</v>
      </c>
      <c r="P11" s="386">
        <v>13212</v>
      </c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1"/>
    </row>
    <row r="12" spans="2:29" ht="14.25" customHeight="1">
      <c r="B12" s="720"/>
      <c r="C12" s="35" t="s">
        <v>52</v>
      </c>
      <c r="D12" s="21" t="s">
        <v>61</v>
      </c>
      <c r="E12" s="384">
        <v>10480</v>
      </c>
      <c r="F12" s="385">
        <v>216</v>
      </c>
      <c r="G12" s="386">
        <v>952</v>
      </c>
      <c r="H12" s="387">
        <v>1036</v>
      </c>
      <c r="I12" s="388">
        <v>1068</v>
      </c>
      <c r="J12" s="386">
        <v>972</v>
      </c>
      <c r="K12" s="386">
        <v>967</v>
      </c>
      <c r="L12" s="387">
        <v>987</v>
      </c>
      <c r="M12" s="387">
        <v>804</v>
      </c>
      <c r="N12" s="389">
        <v>763</v>
      </c>
      <c r="O12" s="387">
        <v>750</v>
      </c>
      <c r="P12" s="386">
        <v>1965</v>
      </c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1"/>
    </row>
    <row r="13" spans="2:29" ht="14.25" customHeight="1">
      <c r="B13" s="720"/>
      <c r="C13" s="35" t="s">
        <v>51</v>
      </c>
      <c r="D13" s="21" t="s">
        <v>62</v>
      </c>
      <c r="E13" s="384">
        <v>14285</v>
      </c>
      <c r="F13" s="385">
        <v>65</v>
      </c>
      <c r="G13" s="386">
        <v>336</v>
      </c>
      <c r="H13" s="387">
        <v>302</v>
      </c>
      <c r="I13" s="388">
        <v>427</v>
      </c>
      <c r="J13" s="386">
        <v>571</v>
      </c>
      <c r="K13" s="386">
        <v>763</v>
      </c>
      <c r="L13" s="387">
        <v>822</v>
      </c>
      <c r="M13" s="387">
        <v>726</v>
      </c>
      <c r="N13" s="389">
        <v>819</v>
      </c>
      <c r="O13" s="387">
        <v>1317</v>
      </c>
      <c r="P13" s="386">
        <v>8137</v>
      </c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1"/>
    </row>
    <row r="14" spans="2:29" ht="14.25" customHeight="1">
      <c r="B14" s="720"/>
      <c r="C14" s="35" t="s">
        <v>53</v>
      </c>
      <c r="D14" s="21" t="s">
        <v>63</v>
      </c>
      <c r="E14" s="384">
        <v>95013</v>
      </c>
      <c r="F14" s="385">
        <v>1396</v>
      </c>
      <c r="G14" s="386">
        <v>7270</v>
      </c>
      <c r="H14" s="387">
        <v>7939</v>
      </c>
      <c r="I14" s="388">
        <v>8547</v>
      </c>
      <c r="J14" s="386">
        <v>9232</v>
      </c>
      <c r="K14" s="386">
        <v>10924</v>
      </c>
      <c r="L14" s="387">
        <v>12946</v>
      </c>
      <c r="M14" s="387">
        <v>10129</v>
      </c>
      <c r="N14" s="389">
        <v>8306</v>
      </c>
      <c r="O14" s="387">
        <v>6536</v>
      </c>
      <c r="P14" s="386">
        <v>11788</v>
      </c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1"/>
    </row>
    <row r="15" spans="2:29" ht="14.25" customHeight="1">
      <c r="B15" s="720"/>
      <c r="C15" s="35" t="s">
        <v>54</v>
      </c>
      <c r="D15" s="21" t="s">
        <v>64</v>
      </c>
      <c r="E15" s="384">
        <v>18084</v>
      </c>
      <c r="F15" s="385">
        <v>50</v>
      </c>
      <c r="G15" s="386">
        <v>367</v>
      </c>
      <c r="H15" s="387">
        <v>631</v>
      </c>
      <c r="I15" s="388">
        <v>815</v>
      </c>
      <c r="J15" s="386">
        <v>1112</v>
      </c>
      <c r="K15" s="386">
        <v>1726</v>
      </c>
      <c r="L15" s="387">
        <v>2618</v>
      </c>
      <c r="M15" s="387">
        <v>2484</v>
      </c>
      <c r="N15" s="389">
        <v>2247</v>
      </c>
      <c r="O15" s="387">
        <v>2138</v>
      </c>
      <c r="P15" s="386">
        <v>3896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1"/>
    </row>
    <row r="16" spans="2:29" ht="14.25" customHeight="1">
      <c r="B16" s="720"/>
      <c r="C16" s="35" t="s">
        <v>55</v>
      </c>
      <c r="D16" s="21" t="s">
        <v>65</v>
      </c>
      <c r="E16" s="384">
        <v>27521</v>
      </c>
      <c r="F16" s="385">
        <v>383</v>
      </c>
      <c r="G16" s="386">
        <v>1522</v>
      </c>
      <c r="H16" s="387">
        <v>1747</v>
      </c>
      <c r="I16" s="388">
        <v>1790</v>
      </c>
      <c r="J16" s="386">
        <v>2236</v>
      </c>
      <c r="K16" s="386">
        <v>3399</v>
      </c>
      <c r="L16" s="387">
        <v>4220</v>
      </c>
      <c r="M16" s="387">
        <v>2806</v>
      </c>
      <c r="N16" s="389">
        <v>2262</v>
      </c>
      <c r="O16" s="387">
        <v>2362</v>
      </c>
      <c r="P16" s="386">
        <v>4794</v>
      </c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1"/>
    </row>
    <row r="17" spans="2:29" ht="14.25" customHeight="1">
      <c r="B17" s="720"/>
      <c r="C17" s="36" t="s">
        <v>66</v>
      </c>
      <c r="D17" s="37" t="s">
        <v>67</v>
      </c>
      <c r="E17" s="390">
        <v>41855</v>
      </c>
      <c r="F17" s="385">
        <v>498</v>
      </c>
      <c r="G17" s="392">
        <v>1852</v>
      </c>
      <c r="H17" s="393">
        <v>1871</v>
      </c>
      <c r="I17" s="391">
        <v>2218</v>
      </c>
      <c r="J17" s="392">
        <v>2678</v>
      </c>
      <c r="K17" s="392">
        <v>3585</v>
      </c>
      <c r="L17" s="393">
        <v>4694</v>
      </c>
      <c r="M17" s="393">
        <v>3966</v>
      </c>
      <c r="N17" s="394">
        <v>4119</v>
      </c>
      <c r="O17" s="393">
        <v>4662</v>
      </c>
      <c r="P17" s="392">
        <v>11712</v>
      </c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1"/>
    </row>
    <row r="18" spans="2:29" ht="14.25" customHeight="1">
      <c r="B18" s="46"/>
      <c r="C18" s="50" t="s">
        <v>87</v>
      </c>
      <c r="D18" s="22" t="s">
        <v>88</v>
      </c>
      <c r="E18" s="395">
        <v>10649</v>
      </c>
      <c r="F18" s="414">
        <v>320</v>
      </c>
      <c r="G18" s="397">
        <v>888</v>
      </c>
      <c r="H18" s="398">
        <v>659</v>
      </c>
      <c r="I18" s="396">
        <v>570</v>
      </c>
      <c r="J18" s="397">
        <v>678</v>
      </c>
      <c r="K18" s="397">
        <v>773</v>
      </c>
      <c r="L18" s="398">
        <v>1004</v>
      </c>
      <c r="M18" s="398">
        <v>776</v>
      </c>
      <c r="N18" s="399">
        <v>677</v>
      </c>
      <c r="O18" s="398">
        <v>631</v>
      </c>
      <c r="P18" s="397">
        <v>3673</v>
      </c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1"/>
    </row>
    <row r="19" spans="2:16" ht="12.75">
      <c r="B19" s="720" t="s">
        <v>72</v>
      </c>
      <c r="C19" s="51" t="s">
        <v>46</v>
      </c>
      <c r="D19" s="49" t="s">
        <v>56</v>
      </c>
      <c r="E19" s="400">
        <v>1.9930980677803307</v>
      </c>
      <c r="F19" s="401">
        <v>0.014411298457991066</v>
      </c>
      <c r="G19" s="402">
        <v>0.01753668089086339</v>
      </c>
      <c r="H19" s="402">
        <v>0.09275740178996715</v>
      </c>
      <c r="I19" s="402">
        <v>0.33781422547352236</v>
      </c>
      <c r="J19" s="402">
        <v>0.6220144323610123</v>
      </c>
      <c r="K19" s="402">
        <v>1.058479339929654</v>
      </c>
      <c r="L19" s="402">
        <v>1.5753684438664932</v>
      </c>
      <c r="M19" s="402">
        <v>2.274254067604988</v>
      </c>
      <c r="N19" s="402">
        <v>2.971897763810423</v>
      </c>
      <c r="O19" s="402">
        <v>3.6207406156314654</v>
      </c>
      <c r="P19" s="403">
        <v>4.639830746896839</v>
      </c>
    </row>
    <row r="20" spans="2:16" ht="13.5" customHeight="1">
      <c r="B20" s="720"/>
      <c r="C20" s="35" t="s">
        <v>47</v>
      </c>
      <c r="D20" s="21" t="s">
        <v>57</v>
      </c>
      <c r="E20" s="400">
        <v>16.444844349467004</v>
      </c>
      <c r="F20" s="401">
        <v>4.121631358985445</v>
      </c>
      <c r="G20" s="401">
        <v>16.192202022563862</v>
      </c>
      <c r="H20" s="401">
        <v>23.241996540399608</v>
      </c>
      <c r="I20" s="401">
        <v>21.41276238846306</v>
      </c>
      <c r="J20" s="401">
        <v>19.939018192905785</v>
      </c>
      <c r="K20" s="401">
        <v>18.337661483843398</v>
      </c>
      <c r="L20" s="401">
        <v>15.790257910706545</v>
      </c>
      <c r="M20" s="401">
        <v>16.260588881060446</v>
      </c>
      <c r="N20" s="401">
        <v>17.36816290940798</v>
      </c>
      <c r="O20" s="401">
        <v>16.104378668243044</v>
      </c>
      <c r="P20" s="404">
        <v>9.102981060307672</v>
      </c>
    </row>
    <row r="21" spans="2:16" ht="12.75">
      <c r="B21" s="720"/>
      <c r="C21" s="35" t="s">
        <v>48</v>
      </c>
      <c r="D21" s="21" t="s">
        <v>58</v>
      </c>
      <c r="E21" s="400">
        <v>18.421696275705948</v>
      </c>
      <c r="F21" s="401">
        <v>6.139213143104193</v>
      </c>
      <c r="G21" s="401">
        <v>12.483194014146255</v>
      </c>
      <c r="H21" s="401">
        <v>18.03003334252551</v>
      </c>
      <c r="I21" s="401">
        <v>19.41616382825059</v>
      </c>
      <c r="J21" s="401">
        <v>20.18294542128265</v>
      </c>
      <c r="K21" s="401">
        <v>21.17780480589067</v>
      </c>
      <c r="L21" s="401">
        <v>23.26885565669701</v>
      </c>
      <c r="M21" s="401">
        <v>23.124313873277515</v>
      </c>
      <c r="N21" s="401">
        <v>21.50084470199277</v>
      </c>
      <c r="O21" s="401">
        <v>17.689904150656588</v>
      </c>
      <c r="P21" s="404">
        <v>9.726426666366573</v>
      </c>
    </row>
    <row r="22" spans="2:16" ht="12.75">
      <c r="B22" s="720"/>
      <c r="C22" s="35" t="s">
        <v>49</v>
      </c>
      <c r="D22" s="21" t="s">
        <v>59</v>
      </c>
      <c r="E22" s="400">
        <v>11.794698759044726</v>
      </c>
      <c r="F22" s="401">
        <v>18.460873324686556</v>
      </c>
      <c r="G22" s="401">
        <v>15.137078388963582</v>
      </c>
      <c r="H22" s="401">
        <v>12.615006643435533</v>
      </c>
      <c r="I22" s="401">
        <v>12.210236935908487</v>
      </c>
      <c r="J22" s="401">
        <v>12.232950503099909</v>
      </c>
      <c r="K22" s="401">
        <v>11.72380921074258</v>
      </c>
      <c r="L22" s="401">
        <v>11.694029042045948</v>
      </c>
      <c r="M22" s="401">
        <v>11.656371352263603</v>
      </c>
      <c r="N22" s="401">
        <v>11.75679848861923</v>
      </c>
      <c r="O22" s="401">
        <v>10.838998437697926</v>
      </c>
      <c r="P22" s="404">
        <v>9.93574233915891</v>
      </c>
    </row>
    <row r="23" spans="2:16" ht="12.75">
      <c r="B23" s="720"/>
      <c r="C23" s="35" t="s">
        <v>50</v>
      </c>
      <c r="D23" s="21" t="s">
        <v>60</v>
      </c>
      <c r="E23" s="400">
        <v>12.446508240007285</v>
      </c>
      <c r="F23" s="401">
        <v>29.067588989767977</v>
      </c>
      <c r="G23" s="401">
        <v>17.62728707546618</v>
      </c>
      <c r="H23" s="401">
        <v>10.45902379102008</v>
      </c>
      <c r="I23" s="401">
        <v>10.663280758567668</v>
      </c>
      <c r="J23" s="401">
        <v>11.493037910356744</v>
      </c>
      <c r="K23" s="401">
        <v>11.31783965024161</v>
      </c>
      <c r="L23" s="401">
        <v>10.703836150845254</v>
      </c>
      <c r="M23" s="401">
        <v>11.143517228949221</v>
      </c>
      <c r="N23" s="401">
        <v>11.536994314156479</v>
      </c>
      <c r="O23" s="401">
        <v>12.90799307520162</v>
      </c>
      <c r="P23" s="404">
        <v>14.868164886733211</v>
      </c>
    </row>
    <row r="24" spans="2:16" ht="12.75">
      <c r="B24" s="720"/>
      <c r="C24" s="35" t="s">
        <v>52</v>
      </c>
      <c r="D24" s="21" t="s">
        <v>61</v>
      </c>
      <c r="E24" s="400">
        <v>1.8709842126780605</v>
      </c>
      <c r="F24" s="401">
        <v>3.11284046692607</v>
      </c>
      <c r="G24" s="401">
        <v>2.7824867013503245</v>
      </c>
      <c r="H24" s="401">
        <v>2.59720725011908</v>
      </c>
      <c r="I24" s="401">
        <v>2.4881765021084266</v>
      </c>
      <c r="J24" s="401">
        <v>1.9758105498526275</v>
      </c>
      <c r="K24" s="401">
        <v>1.5893626113539987</v>
      </c>
      <c r="L24" s="401">
        <v>1.336963589076723</v>
      </c>
      <c r="M24" s="401">
        <v>1.3173633071717652</v>
      </c>
      <c r="N24" s="401">
        <v>1.386037893513052</v>
      </c>
      <c r="O24" s="401">
        <v>1.5834142633956847</v>
      </c>
      <c r="P24" s="404">
        <v>2.2113188012738996</v>
      </c>
    </row>
    <row r="25" spans="2:16" ht="12.75">
      <c r="B25" s="720"/>
      <c r="C25" s="35" t="s">
        <v>51</v>
      </c>
      <c r="D25" s="21" t="s">
        <v>62</v>
      </c>
      <c r="E25" s="400">
        <v>2.550287163941421</v>
      </c>
      <c r="F25" s="401">
        <v>0.9367343997694193</v>
      </c>
      <c r="G25" s="401">
        <v>0.9820541298883498</v>
      </c>
      <c r="H25" s="401">
        <v>0.7571009551505428</v>
      </c>
      <c r="I25" s="401">
        <v>0.9948046501875452</v>
      </c>
      <c r="J25" s="401">
        <v>1.1606870616932614</v>
      </c>
      <c r="K25" s="401">
        <v>1.2540679136123074</v>
      </c>
      <c r="L25" s="401">
        <v>1.1134590377113134</v>
      </c>
      <c r="M25" s="401">
        <v>1.1895594042371909</v>
      </c>
      <c r="N25" s="401">
        <v>1.4877654453305238</v>
      </c>
      <c r="O25" s="401">
        <v>2.7804754465228223</v>
      </c>
      <c r="P25" s="404">
        <v>9.156998008125049</v>
      </c>
    </row>
    <row r="26" spans="2:16" ht="12.75">
      <c r="B26" s="720"/>
      <c r="C26" s="35" t="s">
        <v>53</v>
      </c>
      <c r="D26" s="21" t="s">
        <v>63</v>
      </c>
      <c r="E26" s="400">
        <v>16.96257853045616</v>
      </c>
      <c r="F26" s="401">
        <v>20.118172647355525</v>
      </c>
      <c r="G26" s="401">
        <v>21.248611679429473</v>
      </c>
      <c r="H26" s="401">
        <v>19.902730075960793</v>
      </c>
      <c r="I26" s="401">
        <v>19.9124012767048</v>
      </c>
      <c r="J26" s="401">
        <v>18.766134769793677</v>
      </c>
      <c r="K26" s="401">
        <v>17.95470234377568</v>
      </c>
      <c r="L26" s="401">
        <v>17.536302557433896</v>
      </c>
      <c r="M26" s="401">
        <v>16.596483754157724</v>
      </c>
      <c r="N26" s="401">
        <v>15.088375810641427</v>
      </c>
      <c r="O26" s="401">
        <v>13.798927500738928</v>
      </c>
      <c r="P26" s="404">
        <v>13.26566210148434</v>
      </c>
    </row>
    <row r="27" spans="2:16" ht="12.75">
      <c r="B27" s="720"/>
      <c r="C27" s="35" t="s">
        <v>54</v>
      </c>
      <c r="D27" s="21" t="s">
        <v>64</v>
      </c>
      <c r="E27" s="400">
        <v>3.228518941037218</v>
      </c>
      <c r="F27" s="401">
        <v>0.7205649228995532</v>
      </c>
      <c r="G27" s="401">
        <v>1.072660314491144</v>
      </c>
      <c r="H27" s="401">
        <v>1.5818897440397102</v>
      </c>
      <c r="I27" s="401">
        <v>1.8987489224891085</v>
      </c>
      <c r="J27" s="401">
        <v>2.260392316292306</v>
      </c>
      <c r="K27" s="401">
        <v>2.8368561191282335</v>
      </c>
      <c r="L27" s="401">
        <v>3.5462722149978325</v>
      </c>
      <c r="M27" s="401">
        <v>4.070062754993364</v>
      </c>
      <c r="N27" s="401">
        <v>4.081818016676053</v>
      </c>
      <c r="O27" s="401">
        <v>4.513786260186632</v>
      </c>
      <c r="P27" s="404">
        <v>4.384375597843824</v>
      </c>
    </row>
    <row r="28" spans="2:16" ht="12.75">
      <c r="B28" s="720"/>
      <c r="C28" s="35" t="s">
        <v>55</v>
      </c>
      <c r="D28" s="21" t="s">
        <v>65</v>
      </c>
      <c r="E28" s="400">
        <v>4.913297377587108</v>
      </c>
      <c r="F28" s="401">
        <v>5.519527309410578</v>
      </c>
      <c r="G28" s="401">
        <v>4.448471385982346</v>
      </c>
      <c r="H28" s="401">
        <v>4.3796535385695305</v>
      </c>
      <c r="I28" s="401">
        <v>4.170258369638655</v>
      </c>
      <c r="J28" s="401">
        <v>4.5451773554222985</v>
      </c>
      <c r="K28" s="401">
        <v>5.586601360902009</v>
      </c>
      <c r="L28" s="401">
        <v>5.716298222800174</v>
      </c>
      <c r="M28" s="401">
        <v>4.5976634824925044</v>
      </c>
      <c r="N28" s="401">
        <v>4.109066468055732</v>
      </c>
      <c r="O28" s="401">
        <v>4.986699320187476</v>
      </c>
      <c r="P28" s="404">
        <v>5.394942663260598</v>
      </c>
    </row>
    <row r="29" spans="2:16" ht="13.5" customHeight="1">
      <c r="B29" s="720"/>
      <c r="C29" s="36" t="s">
        <v>66</v>
      </c>
      <c r="D29" s="37" t="s">
        <v>67</v>
      </c>
      <c r="E29" s="400">
        <v>7.472332463896968</v>
      </c>
      <c r="F29" s="401">
        <v>7.17682663207955</v>
      </c>
      <c r="G29" s="401">
        <v>5.412988834979833</v>
      </c>
      <c r="H29" s="401">
        <v>4.690516182406177</v>
      </c>
      <c r="I29" s="401">
        <v>5.167392773105329</v>
      </c>
      <c r="J29" s="401">
        <v>5.443642646610428</v>
      </c>
      <c r="K29" s="401">
        <v>5.892311232372374</v>
      </c>
      <c r="L29" s="401">
        <v>6.3583658430862595</v>
      </c>
      <c r="M29" s="401">
        <v>6.498336910750274</v>
      </c>
      <c r="N29" s="401">
        <v>7.482424748860106</v>
      </c>
      <c r="O29" s="401">
        <v>9.842503061267575</v>
      </c>
      <c r="P29" s="404">
        <v>13.18013526744016</v>
      </c>
    </row>
    <row r="30" spans="2:16" ht="12.75">
      <c r="B30" s="46"/>
      <c r="C30" s="50" t="s">
        <v>87</v>
      </c>
      <c r="D30" s="22" t="s">
        <v>88</v>
      </c>
      <c r="E30" s="405">
        <v>1.9011556183977736</v>
      </c>
      <c r="F30" s="406">
        <v>4.611615506557141</v>
      </c>
      <c r="G30" s="406">
        <v>2.5954287718477813</v>
      </c>
      <c r="H30" s="406">
        <v>1.652084534583469</v>
      </c>
      <c r="I30" s="406">
        <v>1.327959369102812</v>
      </c>
      <c r="J30" s="406">
        <v>1.378188840329302</v>
      </c>
      <c r="K30" s="406">
        <v>1.2705039282074881</v>
      </c>
      <c r="L30" s="406">
        <v>1.359991330732553</v>
      </c>
      <c r="M30" s="406">
        <v>1.2714849830414052</v>
      </c>
      <c r="N30" s="406">
        <v>1.2298134389362205</v>
      </c>
      <c r="O30" s="406">
        <v>1.332179200270236</v>
      </c>
      <c r="P30" s="407">
        <v>4.133421861108923</v>
      </c>
    </row>
    <row r="31" spans="2:29" ht="12.75">
      <c r="B31" s="42" t="s">
        <v>89</v>
      </c>
      <c r="C31" s="39"/>
      <c r="D31" s="40"/>
      <c r="E31" s="377">
        <v>300531</v>
      </c>
      <c r="F31" s="378">
        <v>3783</v>
      </c>
      <c r="G31" s="379">
        <v>17859</v>
      </c>
      <c r="H31" s="380">
        <v>21031</v>
      </c>
      <c r="I31" s="378">
        <v>23275</v>
      </c>
      <c r="J31" s="379">
        <v>26268</v>
      </c>
      <c r="K31" s="379">
        <v>32210</v>
      </c>
      <c r="L31" s="380">
        <v>38795</v>
      </c>
      <c r="M31" s="380">
        <v>31663</v>
      </c>
      <c r="N31" s="408">
        <v>28717</v>
      </c>
      <c r="O31" s="380">
        <v>25782</v>
      </c>
      <c r="P31" s="383">
        <v>51148</v>
      </c>
      <c r="R31"/>
      <c r="S31"/>
      <c r="T31"/>
      <c r="U31"/>
      <c r="V31"/>
      <c r="W31"/>
      <c r="X31"/>
      <c r="Y31"/>
      <c r="Z31"/>
      <c r="AA31"/>
      <c r="AB31"/>
      <c r="AC31"/>
    </row>
    <row r="32" spans="2:29" ht="12.75">
      <c r="B32" s="721" t="s">
        <v>71</v>
      </c>
      <c r="C32" s="35" t="s">
        <v>46</v>
      </c>
      <c r="D32" s="21" t="s">
        <v>56</v>
      </c>
      <c r="E32" s="384">
        <v>9569</v>
      </c>
      <c r="F32" s="385">
        <v>0</v>
      </c>
      <c r="G32" s="386">
        <v>2</v>
      </c>
      <c r="H32" s="387">
        <v>29</v>
      </c>
      <c r="I32" s="388">
        <v>118</v>
      </c>
      <c r="J32" s="386">
        <v>260</v>
      </c>
      <c r="K32" s="386">
        <v>554</v>
      </c>
      <c r="L32" s="387">
        <v>995</v>
      </c>
      <c r="M32" s="387">
        <v>1196</v>
      </c>
      <c r="N32" s="389">
        <v>1422</v>
      </c>
      <c r="O32" s="387">
        <v>1512</v>
      </c>
      <c r="P32" s="386">
        <v>3481</v>
      </c>
      <c r="R32"/>
      <c r="S32"/>
      <c r="T32"/>
      <c r="U32"/>
      <c r="V32"/>
      <c r="W32"/>
      <c r="X32"/>
      <c r="Y32"/>
      <c r="Z32"/>
      <c r="AA32"/>
      <c r="AB32"/>
      <c r="AC32"/>
    </row>
    <row r="33" spans="2:29" ht="13.5" customHeight="1">
      <c r="B33" s="720"/>
      <c r="C33" s="35" t="s">
        <v>47</v>
      </c>
      <c r="D33" s="21" t="s">
        <v>57</v>
      </c>
      <c r="E33" s="384">
        <v>42378</v>
      </c>
      <c r="F33" s="388">
        <v>171</v>
      </c>
      <c r="G33" s="386">
        <v>1939</v>
      </c>
      <c r="H33" s="387">
        <v>3888</v>
      </c>
      <c r="I33" s="388">
        <v>4258</v>
      </c>
      <c r="J33" s="386">
        <v>4298</v>
      </c>
      <c r="K33" s="386">
        <v>4711</v>
      </c>
      <c r="L33" s="387">
        <v>5122</v>
      </c>
      <c r="M33" s="387">
        <v>4572</v>
      </c>
      <c r="N33" s="389">
        <v>4506</v>
      </c>
      <c r="O33" s="387">
        <v>3874</v>
      </c>
      <c r="P33" s="386">
        <v>5039</v>
      </c>
      <c r="R33"/>
      <c r="S33"/>
      <c r="T33"/>
      <c r="U33"/>
      <c r="V33"/>
      <c r="W33"/>
      <c r="X33"/>
      <c r="Y33"/>
      <c r="Z33"/>
      <c r="AA33"/>
      <c r="AB33"/>
      <c r="AC33"/>
    </row>
    <row r="34" spans="2:29" ht="12.75">
      <c r="B34" s="720"/>
      <c r="C34" s="35" t="s">
        <v>48</v>
      </c>
      <c r="D34" s="21" t="s">
        <v>58</v>
      </c>
      <c r="E34" s="384">
        <v>35805</v>
      </c>
      <c r="F34" s="388">
        <v>122</v>
      </c>
      <c r="G34" s="386">
        <v>1143</v>
      </c>
      <c r="H34" s="387">
        <v>2204</v>
      </c>
      <c r="I34" s="388">
        <v>2788</v>
      </c>
      <c r="J34" s="386">
        <v>3230</v>
      </c>
      <c r="K34" s="386">
        <v>4000</v>
      </c>
      <c r="L34" s="387">
        <v>5593</v>
      </c>
      <c r="M34" s="387">
        <v>4926</v>
      </c>
      <c r="N34" s="389">
        <v>4844</v>
      </c>
      <c r="O34" s="387">
        <v>3746</v>
      </c>
      <c r="P34" s="386">
        <v>3209</v>
      </c>
      <c r="R34"/>
      <c r="S34"/>
      <c r="T34"/>
      <c r="U34"/>
      <c r="V34"/>
      <c r="W34"/>
      <c r="X34"/>
      <c r="Y34"/>
      <c r="Z34"/>
      <c r="AA34"/>
      <c r="AB34"/>
      <c r="AC34"/>
    </row>
    <row r="35" spans="2:29" ht="12.75">
      <c r="B35" s="720"/>
      <c r="C35" s="35" t="s">
        <v>49</v>
      </c>
      <c r="D35" s="21" t="s">
        <v>59</v>
      </c>
      <c r="E35" s="384">
        <v>35466</v>
      </c>
      <c r="F35" s="388">
        <v>508</v>
      </c>
      <c r="G35" s="386">
        <v>2451</v>
      </c>
      <c r="H35" s="387">
        <v>2703</v>
      </c>
      <c r="I35" s="388">
        <v>2850</v>
      </c>
      <c r="J35" s="386">
        <v>3344</v>
      </c>
      <c r="K35" s="386">
        <v>4139</v>
      </c>
      <c r="L35" s="387">
        <v>4939</v>
      </c>
      <c r="M35" s="387">
        <v>3900</v>
      </c>
      <c r="N35" s="389">
        <v>3370</v>
      </c>
      <c r="O35" s="387">
        <v>2611</v>
      </c>
      <c r="P35" s="386">
        <v>4651</v>
      </c>
      <c r="R35"/>
      <c r="S35"/>
      <c r="T35"/>
      <c r="U35"/>
      <c r="V35"/>
      <c r="W35"/>
      <c r="X35"/>
      <c r="Y35"/>
      <c r="Z35"/>
      <c r="AA35"/>
      <c r="AB35"/>
      <c r="AC35"/>
    </row>
    <row r="36" spans="2:29" ht="12.75">
      <c r="B36" s="720"/>
      <c r="C36" s="35" t="s">
        <v>50</v>
      </c>
      <c r="D36" s="21" t="s">
        <v>60</v>
      </c>
      <c r="E36" s="384">
        <v>20517</v>
      </c>
      <c r="F36" s="388">
        <v>848</v>
      </c>
      <c r="G36" s="386">
        <v>2570</v>
      </c>
      <c r="H36" s="387">
        <v>1365</v>
      </c>
      <c r="I36" s="388">
        <v>1491</v>
      </c>
      <c r="J36" s="386">
        <v>1769</v>
      </c>
      <c r="K36" s="386">
        <v>2065</v>
      </c>
      <c r="L36" s="387">
        <v>2163</v>
      </c>
      <c r="M36" s="387">
        <v>1680</v>
      </c>
      <c r="N36" s="389">
        <v>1323</v>
      </c>
      <c r="O36" s="387">
        <v>1358</v>
      </c>
      <c r="P36" s="386">
        <v>3885</v>
      </c>
      <c r="R36"/>
      <c r="S36"/>
      <c r="T36"/>
      <c r="U36"/>
      <c r="V36"/>
      <c r="W36"/>
      <c r="X36"/>
      <c r="Y36"/>
      <c r="Z36"/>
      <c r="AA36"/>
      <c r="AB36"/>
      <c r="AC36"/>
    </row>
    <row r="37" spans="2:29" ht="12.75">
      <c r="B37" s="720"/>
      <c r="C37" s="35" t="s">
        <v>52</v>
      </c>
      <c r="D37" s="21" t="s">
        <v>61</v>
      </c>
      <c r="E37" s="384">
        <v>9786</v>
      </c>
      <c r="F37" s="388">
        <v>183</v>
      </c>
      <c r="G37" s="386">
        <v>838</v>
      </c>
      <c r="H37" s="387">
        <v>928</v>
      </c>
      <c r="I37" s="388">
        <v>990</v>
      </c>
      <c r="J37" s="386">
        <v>907</v>
      </c>
      <c r="K37" s="386">
        <v>909</v>
      </c>
      <c r="L37" s="387">
        <v>922</v>
      </c>
      <c r="M37" s="387">
        <v>754</v>
      </c>
      <c r="N37" s="389">
        <v>729</v>
      </c>
      <c r="O37" s="387">
        <v>719</v>
      </c>
      <c r="P37" s="386">
        <v>1907</v>
      </c>
      <c r="R37"/>
      <c r="S37"/>
      <c r="T37"/>
      <c r="U37"/>
      <c r="V37"/>
      <c r="W37"/>
      <c r="X37"/>
      <c r="Y37"/>
      <c r="Z37"/>
      <c r="AA37"/>
      <c r="AB37"/>
      <c r="AC37"/>
    </row>
    <row r="38" spans="2:29" ht="12.75">
      <c r="B38" s="720"/>
      <c r="C38" s="35" t="s">
        <v>51</v>
      </c>
      <c r="D38" s="21" t="s">
        <v>62</v>
      </c>
      <c r="E38" s="384">
        <v>10160</v>
      </c>
      <c r="F38" s="388">
        <v>58</v>
      </c>
      <c r="G38" s="386">
        <v>283</v>
      </c>
      <c r="H38" s="387">
        <v>244</v>
      </c>
      <c r="I38" s="388">
        <v>342</v>
      </c>
      <c r="J38" s="386">
        <v>437</v>
      </c>
      <c r="K38" s="386">
        <v>598</v>
      </c>
      <c r="L38" s="387">
        <v>627</v>
      </c>
      <c r="M38" s="387">
        <v>517</v>
      </c>
      <c r="N38" s="389">
        <v>592</v>
      </c>
      <c r="O38" s="387">
        <v>919</v>
      </c>
      <c r="P38" s="386">
        <v>5543</v>
      </c>
      <c r="R38"/>
      <c r="S38"/>
      <c r="T38"/>
      <c r="U38"/>
      <c r="V38"/>
      <c r="W38"/>
      <c r="X38"/>
      <c r="Y38"/>
      <c r="Z38"/>
      <c r="AA38"/>
      <c r="AB38"/>
      <c r="AC38"/>
    </row>
    <row r="39" spans="2:29" ht="12.75">
      <c r="B39" s="720"/>
      <c r="C39" s="35" t="s">
        <v>53</v>
      </c>
      <c r="D39" s="21" t="s">
        <v>63</v>
      </c>
      <c r="E39" s="384">
        <v>65493</v>
      </c>
      <c r="F39" s="388">
        <v>992</v>
      </c>
      <c r="G39" s="386">
        <v>5132</v>
      </c>
      <c r="H39" s="387">
        <v>5862</v>
      </c>
      <c r="I39" s="388">
        <v>6308</v>
      </c>
      <c r="J39" s="386">
        <v>6817</v>
      </c>
      <c r="K39" s="386">
        <v>7853</v>
      </c>
      <c r="L39" s="387">
        <v>8889</v>
      </c>
      <c r="M39" s="387">
        <v>6709</v>
      </c>
      <c r="N39" s="389">
        <v>5343</v>
      </c>
      <c r="O39" s="387">
        <v>4087</v>
      </c>
      <c r="P39" s="386">
        <v>7501</v>
      </c>
      <c r="R39"/>
      <c r="S39"/>
      <c r="T39"/>
      <c r="U39"/>
      <c r="V39"/>
      <c r="W39"/>
      <c r="X39"/>
      <c r="Y39"/>
      <c r="Z39"/>
      <c r="AA39"/>
      <c r="AB39"/>
      <c r="AC39"/>
    </row>
    <row r="40" spans="2:29" ht="12.75">
      <c r="B40" s="720"/>
      <c r="C40" s="35" t="s">
        <v>54</v>
      </c>
      <c r="D40" s="21" t="s">
        <v>64</v>
      </c>
      <c r="E40" s="384">
        <v>17362</v>
      </c>
      <c r="F40" s="388">
        <v>43</v>
      </c>
      <c r="G40" s="386">
        <v>333</v>
      </c>
      <c r="H40" s="387">
        <v>577</v>
      </c>
      <c r="I40" s="388">
        <v>752</v>
      </c>
      <c r="J40" s="386">
        <v>1072</v>
      </c>
      <c r="K40" s="386">
        <v>1638</v>
      </c>
      <c r="L40" s="387">
        <v>2470</v>
      </c>
      <c r="M40" s="387">
        <v>2377</v>
      </c>
      <c r="N40" s="389">
        <v>2176</v>
      </c>
      <c r="O40" s="387">
        <v>2088</v>
      </c>
      <c r="P40" s="386">
        <v>3836</v>
      </c>
      <c r="R40"/>
      <c r="S40"/>
      <c r="T40"/>
      <c r="U40"/>
      <c r="V40"/>
      <c r="W40"/>
      <c r="X40"/>
      <c r="Y40"/>
      <c r="Z40"/>
      <c r="AA40"/>
      <c r="AB40"/>
      <c r="AC40"/>
    </row>
    <row r="41" spans="2:29" ht="12.75">
      <c r="B41" s="720"/>
      <c r="C41" s="35" t="s">
        <v>55</v>
      </c>
      <c r="D41" s="21" t="s">
        <v>65</v>
      </c>
      <c r="E41" s="384">
        <v>26624</v>
      </c>
      <c r="F41" s="388">
        <v>358</v>
      </c>
      <c r="G41" s="386">
        <v>1446</v>
      </c>
      <c r="H41" s="387">
        <v>1687</v>
      </c>
      <c r="I41" s="388">
        <v>1725</v>
      </c>
      <c r="J41" s="386">
        <v>2153</v>
      </c>
      <c r="K41" s="386">
        <v>3286</v>
      </c>
      <c r="L41" s="387">
        <v>4114</v>
      </c>
      <c r="M41" s="387">
        <v>2727</v>
      </c>
      <c r="N41" s="389">
        <v>2190</v>
      </c>
      <c r="O41" s="387">
        <v>2305</v>
      </c>
      <c r="P41" s="386">
        <v>4633</v>
      </c>
      <c r="R41"/>
      <c r="S41"/>
      <c r="T41"/>
      <c r="U41"/>
      <c r="V41"/>
      <c r="W41"/>
      <c r="X41"/>
      <c r="Y41"/>
      <c r="Z41"/>
      <c r="AA41"/>
      <c r="AB41"/>
      <c r="AC41"/>
    </row>
    <row r="42" spans="2:29" ht="13.5" customHeight="1">
      <c r="B42" s="720"/>
      <c r="C42" s="36" t="s">
        <v>66</v>
      </c>
      <c r="D42" s="37" t="s">
        <v>67</v>
      </c>
      <c r="E42" s="390">
        <v>21721</v>
      </c>
      <c r="F42" s="391">
        <v>341</v>
      </c>
      <c r="G42" s="392">
        <v>1235</v>
      </c>
      <c r="H42" s="393">
        <v>1173</v>
      </c>
      <c r="I42" s="391">
        <v>1349</v>
      </c>
      <c r="J42" s="392">
        <v>1611</v>
      </c>
      <c r="K42" s="392">
        <v>2001</v>
      </c>
      <c r="L42" s="393">
        <v>2397</v>
      </c>
      <c r="M42" s="393">
        <v>1881</v>
      </c>
      <c r="N42" s="394">
        <v>1870</v>
      </c>
      <c r="O42" s="393">
        <v>2270</v>
      </c>
      <c r="P42" s="392">
        <v>5593</v>
      </c>
      <c r="R42"/>
      <c r="S42"/>
      <c r="T42"/>
      <c r="U42"/>
      <c r="V42"/>
      <c r="W42"/>
      <c r="X42"/>
      <c r="Y42"/>
      <c r="Z42"/>
      <c r="AA42"/>
      <c r="AB42"/>
      <c r="AC42"/>
    </row>
    <row r="43" spans="2:29" ht="12.75">
      <c r="B43" s="46"/>
      <c r="C43" s="50" t="s">
        <v>87</v>
      </c>
      <c r="D43" s="22" t="s">
        <v>88</v>
      </c>
      <c r="E43" s="395">
        <v>5650</v>
      </c>
      <c r="F43" s="396">
        <v>159</v>
      </c>
      <c r="G43" s="397">
        <v>487</v>
      </c>
      <c r="H43" s="398">
        <v>371</v>
      </c>
      <c r="I43" s="396">
        <v>304</v>
      </c>
      <c r="J43" s="397">
        <v>370</v>
      </c>
      <c r="K43" s="397">
        <v>456</v>
      </c>
      <c r="L43" s="398">
        <v>564</v>
      </c>
      <c r="M43" s="398">
        <v>424</v>
      </c>
      <c r="N43" s="399">
        <v>352</v>
      </c>
      <c r="O43" s="398">
        <v>293</v>
      </c>
      <c r="P43" s="397">
        <v>1870</v>
      </c>
      <c r="R43"/>
      <c r="S43"/>
      <c r="T43"/>
      <c r="U43"/>
      <c r="V43"/>
      <c r="W43"/>
      <c r="X43"/>
      <c r="Y43"/>
      <c r="Z43"/>
      <c r="AA43"/>
      <c r="AB43"/>
      <c r="AC43"/>
    </row>
    <row r="44" spans="2:16" ht="12.75">
      <c r="B44" s="719" t="s">
        <v>72</v>
      </c>
      <c r="C44" s="35" t="s">
        <v>46</v>
      </c>
      <c r="D44" s="21" t="s">
        <v>56</v>
      </c>
      <c r="E44" s="409">
        <v>3.1840309319171736</v>
      </c>
      <c r="F44" s="410">
        <v>0</v>
      </c>
      <c r="G44" s="402">
        <v>0.011198835321126603</v>
      </c>
      <c r="H44" s="402">
        <v>0.1378916837050069</v>
      </c>
      <c r="I44" s="402">
        <v>0.5069817400644469</v>
      </c>
      <c r="J44" s="402">
        <v>0.9897974722095325</v>
      </c>
      <c r="K44" s="402">
        <v>1.719962744489289</v>
      </c>
      <c r="L44" s="402">
        <v>2.564763500451089</v>
      </c>
      <c r="M44" s="402">
        <v>3.7772794744654643</v>
      </c>
      <c r="N44" s="402">
        <v>4.951770728140126</v>
      </c>
      <c r="O44" s="402">
        <v>5.864556667442402</v>
      </c>
      <c r="P44" s="403">
        <v>6.805740204895597</v>
      </c>
    </row>
    <row r="45" spans="2:16" ht="13.5" customHeight="1">
      <c r="B45" s="720"/>
      <c r="C45" s="35" t="s">
        <v>47</v>
      </c>
      <c r="D45" s="21" t="s">
        <v>57</v>
      </c>
      <c r="E45" s="411">
        <v>14.101041157151842</v>
      </c>
      <c r="F45" s="412">
        <v>4.520222045995242</v>
      </c>
      <c r="G45" s="412">
        <v>10.857270843832241</v>
      </c>
      <c r="H45" s="412">
        <v>18.486995387760924</v>
      </c>
      <c r="I45" s="412">
        <v>18.294307196562837</v>
      </c>
      <c r="J45" s="412">
        <v>16.362113598294503</v>
      </c>
      <c r="K45" s="412">
        <v>14.625892579944116</v>
      </c>
      <c r="L45" s="412">
        <v>13.202732310864802</v>
      </c>
      <c r="M45" s="412">
        <v>14.439566686668984</v>
      </c>
      <c r="N45" s="412">
        <v>15.691054079465125</v>
      </c>
      <c r="O45" s="412">
        <v>15.02598712279885</v>
      </c>
      <c r="P45" s="413">
        <v>9.851802612027841</v>
      </c>
    </row>
    <row r="46" spans="2:16" ht="12.75">
      <c r="B46" s="720"/>
      <c r="C46" s="35" t="s">
        <v>48</v>
      </c>
      <c r="D46" s="21" t="s">
        <v>58</v>
      </c>
      <c r="E46" s="411">
        <v>11.913912375096078</v>
      </c>
      <c r="F46" s="412">
        <v>3.2249537404176585</v>
      </c>
      <c r="G46" s="412">
        <v>6.400134386023853</v>
      </c>
      <c r="H46" s="412">
        <v>10.479767961580524</v>
      </c>
      <c r="I46" s="412">
        <v>11.978517722878625</v>
      </c>
      <c r="J46" s="412">
        <v>12.296330135526116</v>
      </c>
      <c r="K46" s="412">
        <v>12.418503570319777</v>
      </c>
      <c r="L46" s="412">
        <v>14.416806289470294</v>
      </c>
      <c r="M46" s="412">
        <v>15.557590878943877</v>
      </c>
      <c r="N46" s="412">
        <v>16.868057248319808</v>
      </c>
      <c r="O46" s="412">
        <v>14.529516717089441</v>
      </c>
      <c r="P46" s="413">
        <v>6.273950105575976</v>
      </c>
    </row>
    <row r="47" spans="2:16" ht="12.75">
      <c r="B47" s="720"/>
      <c r="C47" s="35" t="s">
        <v>49</v>
      </c>
      <c r="D47" s="21" t="s">
        <v>59</v>
      </c>
      <c r="E47" s="411">
        <v>11.801112031703884</v>
      </c>
      <c r="F47" s="412">
        <v>13.428495902722707</v>
      </c>
      <c r="G47" s="412">
        <v>13.724172686040651</v>
      </c>
      <c r="H47" s="412">
        <v>12.852455898435641</v>
      </c>
      <c r="I47" s="412">
        <v>12.244897959183673</v>
      </c>
      <c r="J47" s="412">
        <v>12.73031825795645</v>
      </c>
      <c r="K47" s="412">
        <v>12.850046569388388</v>
      </c>
      <c r="L47" s="412">
        <v>12.731022038922541</v>
      </c>
      <c r="M47" s="412">
        <v>12.317215677604775</v>
      </c>
      <c r="N47" s="412">
        <v>11.735209109586656</v>
      </c>
      <c r="O47" s="412">
        <v>10.127220541463036</v>
      </c>
      <c r="P47" s="413">
        <v>9.093219676233675</v>
      </c>
    </row>
    <row r="48" spans="2:16" ht="12.75">
      <c r="B48" s="720"/>
      <c r="C48" s="35" t="s">
        <v>50</v>
      </c>
      <c r="D48" s="21" t="s">
        <v>60</v>
      </c>
      <c r="E48" s="411">
        <v>6.826916358046257</v>
      </c>
      <c r="F48" s="412">
        <v>22.416071900607985</v>
      </c>
      <c r="G48" s="412">
        <v>14.390503387647685</v>
      </c>
      <c r="H48" s="412">
        <v>6.490418905425324</v>
      </c>
      <c r="I48" s="412">
        <v>6.406015037593985</v>
      </c>
      <c r="J48" s="412">
        <v>6.734429724379473</v>
      </c>
      <c r="K48" s="412">
        <v>6.4110524681775845</v>
      </c>
      <c r="L48" s="412">
        <v>5.5754607552519655</v>
      </c>
      <c r="M48" s="412">
        <v>5.305877522660519</v>
      </c>
      <c r="N48" s="412">
        <v>4.607027196434168</v>
      </c>
      <c r="O48" s="412">
        <v>5.267240710573269</v>
      </c>
      <c r="P48" s="413">
        <v>7.5956049112379755</v>
      </c>
    </row>
    <row r="49" spans="2:16" ht="12.75">
      <c r="B49" s="720"/>
      <c r="C49" s="35" t="s">
        <v>52</v>
      </c>
      <c r="D49" s="21" t="s">
        <v>61</v>
      </c>
      <c r="E49" s="411">
        <v>3.2562364614632098</v>
      </c>
      <c r="F49" s="412">
        <v>4.8374306106264875</v>
      </c>
      <c r="G49" s="412">
        <v>4.692311999552047</v>
      </c>
      <c r="H49" s="412">
        <v>4.412533878560221</v>
      </c>
      <c r="I49" s="412">
        <v>4.253490870032223</v>
      </c>
      <c r="J49" s="412">
        <v>3.452870412669408</v>
      </c>
      <c r="K49" s="412">
        <v>2.8221049363551693</v>
      </c>
      <c r="L49" s="412">
        <v>2.376594922026034</v>
      </c>
      <c r="M49" s="412">
        <v>2.381328364336923</v>
      </c>
      <c r="N49" s="412">
        <v>2.538566006198419</v>
      </c>
      <c r="O49" s="412">
        <v>2.7887673570708245</v>
      </c>
      <c r="P49" s="413">
        <v>3.7283960272151404</v>
      </c>
    </row>
    <row r="50" spans="2:16" ht="12.75">
      <c r="B50" s="720"/>
      <c r="C50" s="35" t="s">
        <v>51</v>
      </c>
      <c r="D50" s="21" t="s">
        <v>62</v>
      </c>
      <c r="E50" s="411">
        <v>3.3806828580079924</v>
      </c>
      <c r="F50" s="412">
        <v>1.5331747290510176</v>
      </c>
      <c r="G50" s="412">
        <v>1.5846351979394144</v>
      </c>
      <c r="H50" s="412">
        <v>1.160192097380058</v>
      </c>
      <c r="I50" s="412">
        <v>1.4693877551020407</v>
      </c>
      <c r="J50" s="412">
        <v>1.663621135982945</v>
      </c>
      <c r="K50" s="412">
        <v>1.8565662837628065</v>
      </c>
      <c r="L50" s="412">
        <v>1.616187653048073</v>
      </c>
      <c r="M50" s="412">
        <v>1.6328206423901714</v>
      </c>
      <c r="N50" s="412">
        <v>2.0614966744437093</v>
      </c>
      <c r="O50" s="412">
        <v>3.564502365991777</v>
      </c>
      <c r="P50" s="413">
        <v>10.837178384296552</v>
      </c>
    </row>
    <row r="51" spans="2:16" ht="12.75">
      <c r="B51" s="720"/>
      <c r="C51" s="35" t="s">
        <v>53</v>
      </c>
      <c r="D51" s="21" t="s">
        <v>63</v>
      </c>
      <c r="E51" s="411">
        <v>21.79242740349581</v>
      </c>
      <c r="F51" s="412">
        <v>26.222574676182926</v>
      </c>
      <c r="G51" s="412">
        <v>28.736211434010862</v>
      </c>
      <c r="H51" s="412">
        <v>27.87313965099139</v>
      </c>
      <c r="I51" s="412">
        <v>27.10204081632653</v>
      </c>
      <c r="J51" s="412">
        <v>25.95172833866301</v>
      </c>
      <c r="K51" s="412">
        <v>24.380627134430302</v>
      </c>
      <c r="L51" s="412">
        <v>22.91274648794948</v>
      </c>
      <c r="M51" s="412">
        <v>21.18876922591037</v>
      </c>
      <c r="N51" s="412">
        <v>18.605703938433678</v>
      </c>
      <c r="O51" s="412">
        <v>15.852144907299667</v>
      </c>
      <c r="P51" s="413">
        <v>14.66528505513412</v>
      </c>
    </row>
    <row r="52" spans="2:16" ht="12.75">
      <c r="B52" s="720"/>
      <c r="C52" s="35" t="s">
        <v>54</v>
      </c>
      <c r="D52" s="21" t="s">
        <v>64</v>
      </c>
      <c r="E52" s="411">
        <v>5.777107852434525</v>
      </c>
      <c r="F52" s="412">
        <v>1.1366640232619614</v>
      </c>
      <c r="G52" s="412">
        <v>1.8646060809675795</v>
      </c>
      <c r="H52" s="412">
        <v>2.7435690171651372</v>
      </c>
      <c r="I52" s="412">
        <v>3.23093447905478</v>
      </c>
      <c r="J52" s="412">
        <v>4.081011116186996</v>
      </c>
      <c r="K52" s="412">
        <v>5.085377212045949</v>
      </c>
      <c r="L52" s="412">
        <v>6.366799845340894</v>
      </c>
      <c r="M52" s="412">
        <v>7.507185042478602</v>
      </c>
      <c r="N52" s="412">
        <v>7.57739318173904</v>
      </c>
      <c r="O52" s="412">
        <v>8.098673493134745</v>
      </c>
      <c r="P52" s="413">
        <v>7.499804488934074</v>
      </c>
    </row>
    <row r="53" spans="2:16" ht="12.75">
      <c r="B53" s="720"/>
      <c r="C53" s="35" t="s">
        <v>55</v>
      </c>
      <c r="D53" s="21" t="s">
        <v>65</v>
      </c>
      <c r="E53" s="411">
        <v>8.858986260984723</v>
      </c>
      <c r="F53" s="412">
        <v>9.463388844832144</v>
      </c>
      <c r="G53" s="412">
        <v>8.096757937174534</v>
      </c>
      <c r="H53" s="412">
        <v>8.021492083115401</v>
      </c>
      <c r="I53" s="412">
        <v>7.411385606874328</v>
      </c>
      <c r="J53" s="412">
        <v>8.196284452565859</v>
      </c>
      <c r="K53" s="412">
        <v>10.201800683017696</v>
      </c>
      <c r="L53" s="412">
        <v>10.604459337543497</v>
      </c>
      <c r="M53" s="412">
        <v>8.612576193032877</v>
      </c>
      <c r="N53" s="412">
        <v>7.626144792283316</v>
      </c>
      <c r="O53" s="412">
        <v>8.94034597781398</v>
      </c>
      <c r="P53" s="413">
        <v>9.058027684366936</v>
      </c>
    </row>
    <row r="54" spans="2:16" ht="13.5" customHeight="1">
      <c r="B54" s="720"/>
      <c r="C54" s="36" t="s">
        <v>66</v>
      </c>
      <c r="D54" s="37" t="s">
        <v>67</v>
      </c>
      <c r="E54" s="411">
        <v>7.227540586495238</v>
      </c>
      <c r="F54" s="412">
        <v>9.01401004493788</v>
      </c>
      <c r="G54" s="412">
        <v>6.915280810795678</v>
      </c>
      <c r="H54" s="412">
        <v>5.577480861585279</v>
      </c>
      <c r="I54" s="412">
        <v>5.795918367346939</v>
      </c>
      <c r="J54" s="412">
        <v>6.1329374143444495</v>
      </c>
      <c r="K54" s="412">
        <v>6.212356411052468</v>
      </c>
      <c r="L54" s="412">
        <v>6.17863126691584</v>
      </c>
      <c r="M54" s="412">
        <v>5.940687869121688</v>
      </c>
      <c r="N54" s="412">
        <v>6.511822265556987</v>
      </c>
      <c r="O54" s="412">
        <v>8.804592351252811</v>
      </c>
      <c r="P54" s="413">
        <v>10.934933917259716</v>
      </c>
    </row>
    <row r="55" spans="2:16" ht="12.75">
      <c r="B55" s="48"/>
      <c r="C55" s="50" t="s">
        <v>87</v>
      </c>
      <c r="D55" s="22" t="s">
        <v>88</v>
      </c>
      <c r="E55" s="405">
        <v>1.8800057232032634</v>
      </c>
      <c r="F55" s="406">
        <v>4.203013481363997</v>
      </c>
      <c r="G55" s="406">
        <v>2.7269164006943276</v>
      </c>
      <c r="H55" s="406">
        <v>1.7640625742950882</v>
      </c>
      <c r="I55" s="406">
        <v>1.306122448979592</v>
      </c>
      <c r="J55" s="406">
        <v>1.4085579412212577</v>
      </c>
      <c r="K55" s="406">
        <v>1.4157094070164544</v>
      </c>
      <c r="L55" s="406">
        <v>1.4537955922154917</v>
      </c>
      <c r="M55" s="406">
        <v>1.33910242238575</v>
      </c>
      <c r="N55" s="406">
        <v>1.2257547793989623</v>
      </c>
      <c r="O55" s="406">
        <v>1.1364517880691956</v>
      </c>
      <c r="P55" s="407">
        <v>3.6560569328223975</v>
      </c>
    </row>
    <row r="56" spans="2:29" ht="12.75">
      <c r="B56" s="42" t="s">
        <v>90</v>
      </c>
      <c r="C56" s="39"/>
      <c r="D56" s="40"/>
      <c r="E56" s="377">
        <v>259602</v>
      </c>
      <c r="F56" s="378">
        <v>3156</v>
      </c>
      <c r="G56" s="379">
        <v>16355</v>
      </c>
      <c r="H56" s="380">
        <v>18858</v>
      </c>
      <c r="I56" s="378">
        <v>19648</v>
      </c>
      <c r="J56" s="379">
        <v>22927</v>
      </c>
      <c r="K56" s="379">
        <v>28632</v>
      </c>
      <c r="L56" s="381">
        <v>35029</v>
      </c>
      <c r="M56" s="381">
        <v>29368</v>
      </c>
      <c r="N56" s="382">
        <v>26332</v>
      </c>
      <c r="O56" s="381">
        <v>21584</v>
      </c>
      <c r="P56" s="383">
        <v>37713</v>
      </c>
      <c r="R56"/>
      <c r="S56"/>
      <c r="T56"/>
      <c r="U56"/>
      <c r="V56"/>
      <c r="W56"/>
      <c r="X56"/>
      <c r="Y56"/>
      <c r="Z56"/>
      <c r="AA56"/>
      <c r="AB56"/>
      <c r="AC56"/>
    </row>
    <row r="57" spans="2:29" ht="12.75">
      <c r="B57" s="721" t="s">
        <v>71</v>
      </c>
      <c r="C57" s="35" t="s">
        <v>46</v>
      </c>
      <c r="D57" s="21" t="s">
        <v>56</v>
      </c>
      <c r="E57" s="384">
        <v>1595</v>
      </c>
      <c r="F57" s="385">
        <v>1</v>
      </c>
      <c r="G57" s="386">
        <v>4</v>
      </c>
      <c r="H57" s="387">
        <v>8</v>
      </c>
      <c r="I57" s="388">
        <v>27</v>
      </c>
      <c r="J57" s="386">
        <v>46</v>
      </c>
      <c r="K57" s="386">
        <v>90</v>
      </c>
      <c r="L57" s="387">
        <v>168</v>
      </c>
      <c r="M57" s="387">
        <v>192</v>
      </c>
      <c r="N57" s="389">
        <v>214</v>
      </c>
      <c r="O57" s="387">
        <v>203</v>
      </c>
      <c r="P57" s="386">
        <v>642</v>
      </c>
      <c r="R57"/>
      <c r="S57"/>
      <c r="T57"/>
      <c r="U57"/>
      <c r="V57"/>
      <c r="W57"/>
      <c r="X57"/>
      <c r="Y57"/>
      <c r="Z57"/>
      <c r="AA57"/>
      <c r="AB57"/>
      <c r="AC57"/>
    </row>
    <row r="58" spans="2:29" ht="13.5" customHeight="1">
      <c r="B58" s="720"/>
      <c r="C58" s="35" t="s">
        <v>47</v>
      </c>
      <c r="D58" s="21" t="s">
        <v>57</v>
      </c>
      <c r="E58" s="384">
        <v>49735</v>
      </c>
      <c r="F58" s="388">
        <v>115</v>
      </c>
      <c r="G58" s="386">
        <v>3601</v>
      </c>
      <c r="H58" s="387">
        <v>5383</v>
      </c>
      <c r="I58" s="388">
        <v>4933</v>
      </c>
      <c r="J58" s="386">
        <v>5511</v>
      </c>
      <c r="K58" s="386">
        <v>6446</v>
      </c>
      <c r="L58" s="387">
        <v>6535</v>
      </c>
      <c r="M58" s="387">
        <v>5352</v>
      </c>
      <c r="N58" s="389">
        <v>5055</v>
      </c>
      <c r="O58" s="387">
        <v>3754</v>
      </c>
      <c r="P58" s="386">
        <v>3050</v>
      </c>
      <c r="R58"/>
      <c r="S58"/>
      <c r="T58"/>
      <c r="U58"/>
      <c r="V58"/>
      <c r="W58"/>
      <c r="X58"/>
      <c r="Y58"/>
      <c r="Z58"/>
      <c r="AA58"/>
      <c r="AB58"/>
      <c r="AC58"/>
    </row>
    <row r="59" spans="2:29" ht="12.75">
      <c r="B59" s="720"/>
      <c r="C59" s="35" t="s">
        <v>48</v>
      </c>
      <c r="D59" s="21" t="s">
        <v>58</v>
      </c>
      <c r="E59" s="384">
        <v>67381</v>
      </c>
      <c r="F59" s="388">
        <v>304</v>
      </c>
      <c r="G59" s="386">
        <v>3128</v>
      </c>
      <c r="H59" s="387">
        <v>4988</v>
      </c>
      <c r="I59" s="388">
        <v>5546</v>
      </c>
      <c r="J59" s="386">
        <v>6699</v>
      </c>
      <c r="K59" s="386">
        <v>8885</v>
      </c>
      <c r="L59" s="387">
        <v>11585</v>
      </c>
      <c r="M59" s="387">
        <v>9187</v>
      </c>
      <c r="N59" s="389">
        <v>6992</v>
      </c>
      <c r="O59" s="387">
        <v>4633</v>
      </c>
      <c r="P59" s="386">
        <v>5434</v>
      </c>
      <c r="R59"/>
      <c r="S59"/>
      <c r="T59"/>
      <c r="U59"/>
      <c r="V59"/>
      <c r="W59"/>
      <c r="X59"/>
      <c r="Y59"/>
      <c r="Z59"/>
      <c r="AA59"/>
      <c r="AB59"/>
      <c r="AC59"/>
    </row>
    <row r="60" spans="2:29" ht="12.75">
      <c r="B60" s="720"/>
      <c r="C60" s="35" t="s">
        <v>49</v>
      </c>
      <c r="D60" s="21" t="s">
        <v>59</v>
      </c>
      <c r="E60" s="384">
        <v>30600</v>
      </c>
      <c r="F60" s="388">
        <v>773</v>
      </c>
      <c r="G60" s="386">
        <v>2728</v>
      </c>
      <c r="H60" s="387">
        <v>2329</v>
      </c>
      <c r="I60" s="388">
        <v>2391</v>
      </c>
      <c r="J60" s="386">
        <v>2674</v>
      </c>
      <c r="K60" s="386">
        <v>2994</v>
      </c>
      <c r="L60" s="387">
        <v>3694</v>
      </c>
      <c r="M60" s="387">
        <v>3214</v>
      </c>
      <c r="N60" s="389">
        <v>3102</v>
      </c>
      <c r="O60" s="387">
        <v>2523</v>
      </c>
      <c r="P60" s="386">
        <v>4178</v>
      </c>
      <c r="R60"/>
      <c r="S60"/>
      <c r="T60"/>
      <c r="U60"/>
      <c r="V60"/>
      <c r="W60"/>
      <c r="X60"/>
      <c r="Y60"/>
      <c r="Z60"/>
      <c r="AA60"/>
      <c r="AB60"/>
      <c r="AC60"/>
    </row>
    <row r="61" spans="2:29" ht="12.75">
      <c r="B61" s="720"/>
      <c r="C61" s="35" t="s">
        <v>50</v>
      </c>
      <c r="D61" s="21" t="s">
        <v>60</v>
      </c>
      <c r="E61" s="384">
        <v>49200</v>
      </c>
      <c r="F61" s="388">
        <v>1169</v>
      </c>
      <c r="G61" s="386">
        <v>3461</v>
      </c>
      <c r="H61" s="387">
        <v>2807</v>
      </c>
      <c r="I61" s="388">
        <v>3086</v>
      </c>
      <c r="J61" s="386">
        <v>3885</v>
      </c>
      <c r="K61" s="386">
        <v>4821</v>
      </c>
      <c r="L61" s="387">
        <v>5739</v>
      </c>
      <c r="M61" s="387">
        <v>5121</v>
      </c>
      <c r="N61" s="389">
        <v>5028</v>
      </c>
      <c r="O61" s="387">
        <v>4756</v>
      </c>
      <c r="P61" s="386">
        <v>9327</v>
      </c>
      <c r="R61"/>
      <c r="S61"/>
      <c r="T61"/>
      <c r="U61"/>
      <c r="V61"/>
      <c r="W61"/>
      <c r="X61"/>
      <c r="Y61"/>
      <c r="Z61"/>
      <c r="AA61"/>
      <c r="AB61"/>
      <c r="AC61"/>
    </row>
    <row r="62" spans="2:29" ht="12.75">
      <c r="B62" s="720"/>
      <c r="C62" s="35" t="s">
        <v>52</v>
      </c>
      <c r="D62" s="21" t="s">
        <v>61</v>
      </c>
      <c r="E62" s="384">
        <v>694</v>
      </c>
      <c r="F62" s="388">
        <v>33</v>
      </c>
      <c r="G62" s="386">
        <v>114</v>
      </c>
      <c r="H62" s="387">
        <v>108</v>
      </c>
      <c r="I62" s="388">
        <v>78</v>
      </c>
      <c r="J62" s="386">
        <v>65</v>
      </c>
      <c r="K62" s="386">
        <v>58</v>
      </c>
      <c r="L62" s="387">
        <v>65</v>
      </c>
      <c r="M62" s="387">
        <v>50</v>
      </c>
      <c r="N62" s="389">
        <v>34</v>
      </c>
      <c r="O62" s="387">
        <v>31</v>
      </c>
      <c r="P62" s="386">
        <v>58</v>
      </c>
      <c r="R62"/>
      <c r="S62"/>
      <c r="T62"/>
      <c r="U62"/>
      <c r="V62"/>
      <c r="W62"/>
      <c r="X62"/>
      <c r="Y62"/>
      <c r="Z62"/>
      <c r="AA62"/>
      <c r="AB62"/>
      <c r="AC62"/>
    </row>
    <row r="63" spans="2:29" ht="12.75">
      <c r="B63" s="720"/>
      <c r="C63" s="35" t="s">
        <v>51</v>
      </c>
      <c r="D63" s="21" t="s">
        <v>62</v>
      </c>
      <c r="E63" s="384">
        <v>4125</v>
      </c>
      <c r="F63" s="388">
        <v>7</v>
      </c>
      <c r="G63" s="386">
        <v>53</v>
      </c>
      <c r="H63" s="387">
        <v>58</v>
      </c>
      <c r="I63" s="388">
        <v>85</v>
      </c>
      <c r="J63" s="386">
        <v>134</v>
      </c>
      <c r="K63" s="386">
        <v>165</v>
      </c>
      <c r="L63" s="387">
        <v>195</v>
      </c>
      <c r="M63" s="387">
        <v>209</v>
      </c>
      <c r="N63" s="389">
        <v>227</v>
      </c>
      <c r="O63" s="387">
        <v>398</v>
      </c>
      <c r="P63" s="386">
        <v>2594</v>
      </c>
      <c r="R63"/>
      <c r="S63"/>
      <c r="T63"/>
      <c r="U63"/>
      <c r="V63"/>
      <c r="W63"/>
      <c r="X63"/>
      <c r="Y63"/>
      <c r="Z63"/>
      <c r="AA63"/>
      <c r="AB63"/>
      <c r="AC63"/>
    </row>
    <row r="64" spans="2:29" ht="12.75">
      <c r="B64" s="720"/>
      <c r="C64" s="35" t="s">
        <v>53</v>
      </c>
      <c r="D64" s="21" t="s">
        <v>63</v>
      </c>
      <c r="E64" s="384">
        <v>29520</v>
      </c>
      <c r="F64" s="388">
        <v>404</v>
      </c>
      <c r="G64" s="386">
        <v>2138</v>
      </c>
      <c r="H64" s="387">
        <v>2077</v>
      </c>
      <c r="I64" s="388">
        <v>2239</v>
      </c>
      <c r="J64" s="386">
        <v>2415</v>
      </c>
      <c r="K64" s="386">
        <v>3071</v>
      </c>
      <c r="L64" s="387">
        <v>4057</v>
      </c>
      <c r="M64" s="387">
        <v>3420</v>
      </c>
      <c r="N64" s="389">
        <v>2963</v>
      </c>
      <c r="O64" s="387">
        <v>2449</v>
      </c>
      <c r="P64" s="386">
        <v>4287</v>
      </c>
      <c r="R64"/>
      <c r="S64"/>
      <c r="T64"/>
      <c r="U64"/>
      <c r="V64"/>
      <c r="W64"/>
      <c r="X64"/>
      <c r="Y64"/>
      <c r="Z64"/>
      <c r="AA64"/>
      <c r="AB64"/>
      <c r="AC64"/>
    </row>
    <row r="65" spans="2:29" ht="12.75">
      <c r="B65" s="720"/>
      <c r="C65" s="35" t="s">
        <v>54</v>
      </c>
      <c r="D65" s="21" t="s">
        <v>64</v>
      </c>
      <c r="E65" s="384">
        <v>722</v>
      </c>
      <c r="F65" s="388">
        <v>7</v>
      </c>
      <c r="G65" s="386">
        <v>34</v>
      </c>
      <c r="H65" s="387">
        <v>54</v>
      </c>
      <c r="I65" s="388">
        <v>63</v>
      </c>
      <c r="J65" s="386">
        <v>40</v>
      </c>
      <c r="K65" s="386">
        <v>88</v>
      </c>
      <c r="L65" s="387">
        <v>148</v>
      </c>
      <c r="M65" s="387">
        <v>107</v>
      </c>
      <c r="N65" s="389">
        <v>71</v>
      </c>
      <c r="O65" s="387">
        <v>50</v>
      </c>
      <c r="P65" s="386">
        <v>60</v>
      </c>
      <c r="R65"/>
      <c r="S65"/>
      <c r="T65"/>
      <c r="U65"/>
      <c r="V65"/>
      <c r="W65"/>
      <c r="X65"/>
      <c r="Y65"/>
      <c r="Z65"/>
      <c r="AA65"/>
      <c r="AB65"/>
      <c r="AC65"/>
    </row>
    <row r="66" spans="2:29" ht="12.75">
      <c r="B66" s="720"/>
      <c r="C66" s="35" t="s">
        <v>55</v>
      </c>
      <c r="D66" s="21" t="s">
        <v>65</v>
      </c>
      <c r="E66" s="384">
        <v>897</v>
      </c>
      <c r="F66" s="388">
        <v>25</v>
      </c>
      <c r="G66" s="386">
        <v>76</v>
      </c>
      <c r="H66" s="387">
        <v>60</v>
      </c>
      <c r="I66" s="388">
        <v>65</v>
      </c>
      <c r="J66" s="386">
        <v>83</v>
      </c>
      <c r="K66" s="386">
        <v>113</v>
      </c>
      <c r="L66" s="387">
        <v>106</v>
      </c>
      <c r="M66" s="387">
        <v>79</v>
      </c>
      <c r="N66" s="389">
        <v>72</v>
      </c>
      <c r="O66" s="387">
        <v>57</v>
      </c>
      <c r="P66" s="386">
        <v>161</v>
      </c>
      <c r="R66"/>
      <c r="S66"/>
      <c r="T66"/>
      <c r="U66"/>
      <c r="V66"/>
      <c r="W66"/>
      <c r="X66"/>
      <c r="Y66"/>
      <c r="Z66"/>
      <c r="AA66"/>
      <c r="AB66"/>
      <c r="AC66"/>
    </row>
    <row r="67" spans="2:29" ht="13.5" customHeight="1">
      <c r="B67" s="720"/>
      <c r="C67" s="36" t="s">
        <v>66</v>
      </c>
      <c r="D67" s="37" t="s">
        <v>67</v>
      </c>
      <c r="E67" s="390">
        <v>20134</v>
      </c>
      <c r="F67" s="391">
        <v>157</v>
      </c>
      <c r="G67" s="392">
        <v>617</v>
      </c>
      <c r="H67" s="393">
        <v>698</v>
      </c>
      <c r="I67" s="391">
        <v>869</v>
      </c>
      <c r="J67" s="392">
        <v>1067</v>
      </c>
      <c r="K67" s="392">
        <v>1584</v>
      </c>
      <c r="L67" s="393">
        <v>2297</v>
      </c>
      <c r="M67" s="393">
        <v>2085</v>
      </c>
      <c r="N67" s="394">
        <v>2249</v>
      </c>
      <c r="O67" s="393">
        <v>2392</v>
      </c>
      <c r="P67" s="392">
        <v>6119</v>
      </c>
      <c r="R67"/>
      <c r="S67"/>
      <c r="T67"/>
      <c r="U67"/>
      <c r="V67"/>
      <c r="W67"/>
      <c r="X67"/>
      <c r="Y67"/>
      <c r="Z67"/>
      <c r="AA67"/>
      <c r="AB67"/>
      <c r="AC67"/>
    </row>
    <row r="68" spans="2:29" ht="12.75">
      <c r="B68" s="46"/>
      <c r="C68" s="50" t="s">
        <v>87</v>
      </c>
      <c r="D68" s="22" t="s">
        <v>88</v>
      </c>
      <c r="E68" s="395">
        <v>4999</v>
      </c>
      <c r="F68" s="396">
        <v>161</v>
      </c>
      <c r="G68" s="397">
        <v>401</v>
      </c>
      <c r="H68" s="398">
        <v>288</v>
      </c>
      <c r="I68" s="396">
        <v>266</v>
      </c>
      <c r="J68" s="397">
        <v>308</v>
      </c>
      <c r="K68" s="397">
        <v>317</v>
      </c>
      <c r="L68" s="398">
        <v>440</v>
      </c>
      <c r="M68" s="398">
        <v>352</v>
      </c>
      <c r="N68" s="399">
        <v>325</v>
      </c>
      <c r="O68" s="398">
        <v>338</v>
      </c>
      <c r="P68" s="397">
        <v>1803</v>
      </c>
      <c r="R68"/>
      <c r="S68"/>
      <c r="T68"/>
      <c r="U68"/>
      <c r="V68"/>
      <c r="W68"/>
      <c r="X68"/>
      <c r="Y68"/>
      <c r="Z68"/>
      <c r="AA68"/>
      <c r="AB68"/>
      <c r="AC68"/>
    </row>
    <row r="69" spans="2:16" ht="12.75">
      <c r="B69" s="719" t="s">
        <v>72</v>
      </c>
      <c r="C69" s="35" t="s">
        <v>46</v>
      </c>
      <c r="D69" s="21" t="s">
        <v>56</v>
      </c>
      <c r="E69" s="409">
        <v>0.6144020462091971</v>
      </c>
      <c r="F69" s="410">
        <v>0.03168567807351077</v>
      </c>
      <c r="G69" s="402">
        <v>0.024457352491592782</v>
      </c>
      <c r="H69" s="402">
        <v>0.04242231413723618</v>
      </c>
      <c r="I69" s="402">
        <v>0.1374185667752443</v>
      </c>
      <c r="J69" s="402">
        <v>0.20063680376848259</v>
      </c>
      <c r="K69" s="402">
        <v>0.3143336127409891</v>
      </c>
      <c r="L69" s="402">
        <v>0.4796026149761626</v>
      </c>
      <c r="M69" s="402">
        <v>0.6537728139471534</v>
      </c>
      <c r="N69" s="402">
        <v>0.8126993771836548</v>
      </c>
      <c r="O69" s="402">
        <v>0.940511489992587</v>
      </c>
      <c r="P69" s="403">
        <v>1.7023307612759524</v>
      </c>
    </row>
    <row r="70" spans="2:16" ht="13.5" customHeight="1">
      <c r="B70" s="720"/>
      <c r="C70" s="35" t="s">
        <v>47</v>
      </c>
      <c r="D70" s="21" t="s">
        <v>57</v>
      </c>
      <c r="E70" s="411">
        <v>19.158172895432237</v>
      </c>
      <c r="F70" s="412">
        <v>3.6438529784537392</v>
      </c>
      <c r="G70" s="412">
        <v>22.017731580556404</v>
      </c>
      <c r="H70" s="412">
        <v>28.544914625092797</v>
      </c>
      <c r="I70" s="412">
        <v>25.10688110749186</v>
      </c>
      <c r="J70" s="412">
        <v>24.03716142539364</v>
      </c>
      <c r="K70" s="412">
        <v>22.513271863649067</v>
      </c>
      <c r="L70" s="412">
        <v>18.655970767078706</v>
      </c>
      <c r="M70" s="412">
        <v>18.223917188776902</v>
      </c>
      <c r="N70" s="412">
        <v>19.19717454048306</v>
      </c>
      <c r="O70" s="412">
        <v>17.392512972572277</v>
      </c>
      <c r="P70" s="413">
        <v>8.087396918834354</v>
      </c>
    </row>
    <row r="71" spans="2:16" ht="12.75">
      <c r="B71" s="720"/>
      <c r="C71" s="35" t="s">
        <v>48</v>
      </c>
      <c r="D71" s="21" t="s">
        <v>58</v>
      </c>
      <c r="E71" s="411">
        <v>25.95550111324258</v>
      </c>
      <c r="F71" s="412">
        <v>9.632446134347274</v>
      </c>
      <c r="G71" s="412">
        <v>19.125649648425558</v>
      </c>
      <c r="H71" s="412">
        <v>26.45031286456676</v>
      </c>
      <c r="I71" s="412">
        <v>28.226791530944624</v>
      </c>
      <c r="J71" s="412">
        <v>29.21882496619706</v>
      </c>
      <c r="K71" s="412">
        <v>31.03171276892987</v>
      </c>
      <c r="L71" s="412">
        <v>33.07259699106454</v>
      </c>
      <c r="M71" s="412">
        <v>31.282348134023426</v>
      </c>
      <c r="N71" s="412">
        <v>26.553243202187453</v>
      </c>
      <c r="O71" s="412">
        <v>21.46497405485545</v>
      </c>
      <c r="P71" s="413">
        <v>14.408824543260945</v>
      </c>
    </row>
    <row r="72" spans="2:16" ht="12.75">
      <c r="B72" s="720"/>
      <c r="C72" s="35" t="s">
        <v>49</v>
      </c>
      <c r="D72" s="21" t="s">
        <v>59</v>
      </c>
      <c r="E72" s="411">
        <v>11.7872743661451</v>
      </c>
      <c r="F72" s="412">
        <v>24.493029150823826</v>
      </c>
      <c r="G72" s="412">
        <v>16.67991439926628</v>
      </c>
      <c r="H72" s="412">
        <v>12.350196203202884</v>
      </c>
      <c r="I72" s="412">
        <v>12.169177524429967</v>
      </c>
      <c r="J72" s="412">
        <v>11.663104636454836</v>
      </c>
      <c r="K72" s="412">
        <v>10.45683151718357</v>
      </c>
      <c r="L72" s="412">
        <v>10.545547974535385</v>
      </c>
      <c r="M72" s="412">
        <v>10.943884500136203</v>
      </c>
      <c r="N72" s="412">
        <v>11.780343308521951</v>
      </c>
      <c r="O72" s="412">
        <v>11.68921423276501</v>
      </c>
      <c r="P72" s="413">
        <v>11.078407976029487</v>
      </c>
    </row>
    <row r="73" spans="2:16" ht="12.75">
      <c r="B73" s="720"/>
      <c r="C73" s="35" t="s">
        <v>50</v>
      </c>
      <c r="D73" s="21" t="s">
        <v>60</v>
      </c>
      <c r="E73" s="411">
        <v>18.95208819654702</v>
      </c>
      <c r="F73" s="412">
        <v>37.040557667934095</v>
      </c>
      <c r="G73" s="412">
        <v>21.16172424335066</v>
      </c>
      <c r="H73" s="412">
        <v>14.884929472902748</v>
      </c>
      <c r="I73" s="412">
        <v>15.7064332247557</v>
      </c>
      <c r="J73" s="412">
        <v>16.945086579142497</v>
      </c>
      <c r="K73" s="412">
        <v>16.83780385582565</v>
      </c>
      <c r="L73" s="412">
        <v>16.383567900882127</v>
      </c>
      <c r="M73" s="412">
        <v>17.43734677199673</v>
      </c>
      <c r="N73" s="412">
        <v>19.094637703174843</v>
      </c>
      <c r="O73" s="412">
        <v>22.03484062268347</v>
      </c>
      <c r="P73" s="413">
        <v>24.731524938350173</v>
      </c>
    </row>
    <row r="74" spans="2:16" ht="12.75">
      <c r="B74" s="720"/>
      <c r="C74" s="35" t="s">
        <v>52</v>
      </c>
      <c r="D74" s="21" t="s">
        <v>61</v>
      </c>
      <c r="E74" s="411">
        <v>0.26733230098381366</v>
      </c>
      <c r="F74" s="412">
        <v>1.0456273764258555</v>
      </c>
      <c r="G74" s="412">
        <v>0.6970345460103944</v>
      </c>
      <c r="H74" s="412">
        <v>0.5727012408526885</v>
      </c>
      <c r="I74" s="412">
        <v>0.3969869706840391</v>
      </c>
      <c r="J74" s="412">
        <v>0.2835085270641602</v>
      </c>
      <c r="K74" s="412">
        <v>0.20257055043308184</v>
      </c>
      <c r="L74" s="412">
        <v>0.18556053555625338</v>
      </c>
      <c r="M74" s="412">
        <v>0.1702533369654045</v>
      </c>
      <c r="N74" s="412">
        <v>0.12912046179553394</v>
      </c>
      <c r="O74" s="412">
        <v>0.14362490733876948</v>
      </c>
      <c r="P74" s="413">
        <v>0.15379312173521067</v>
      </c>
    </row>
    <row r="75" spans="2:16" ht="12.75">
      <c r="B75" s="720"/>
      <c r="C75" s="35" t="s">
        <v>51</v>
      </c>
      <c r="D75" s="21" t="s">
        <v>62</v>
      </c>
      <c r="E75" s="411">
        <v>1.5889708091617167</v>
      </c>
      <c r="F75" s="412">
        <v>0.2217997465145754</v>
      </c>
      <c r="G75" s="412">
        <v>0.3240599205136044</v>
      </c>
      <c r="H75" s="412">
        <v>0.3075617774949624</v>
      </c>
      <c r="I75" s="412">
        <v>0.432614006514658</v>
      </c>
      <c r="J75" s="412">
        <v>0.584463732716884</v>
      </c>
      <c r="K75" s="412">
        <v>0.5762782900251467</v>
      </c>
      <c r="L75" s="412">
        <v>0.5566816066687602</v>
      </c>
      <c r="M75" s="412">
        <v>0.7116589485153909</v>
      </c>
      <c r="N75" s="412">
        <v>0.8620689655172413</v>
      </c>
      <c r="O75" s="412">
        <v>1.8439584877687174</v>
      </c>
      <c r="P75" s="413">
        <v>6.87826478932994</v>
      </c>
    </row>
    <row r="76" spans="2:16" ht="12.75">
      <c r="B76" s="720"/>
      <c r="C76" s="35" t="s">
        <v>53</v>
      </c>
      <c r="D76" s="21" t="s">
        <v>63</v>
      </c>
      <c r="E76" s="411">
        <v>11.371252917928214</v>
      </c>
      <c r="F76" s="412">
        <v>12.801013941698352</v>
      </c>
      <c r="G76" s="412">
        <v>13.072454906756342</v>
      </c>
      <c r="H76" s="412">
        <v>11.013893307879945</v>
      </c>
      <c r="I76" s="412">
        <v>11.395561889250814</v>
      </c>
      <c r="J76" s="412">
        <v>10.533432197845336</v>
      </c>
      <c r="K76" s="412">
        <v>10.725761385861974</v>
      </c>
      <c r="L76" s="412">
        <v>11.581832196180308</v>
      </c>
      <c r="M76" s="412">
        <v>11.64532824843367</v>
      </c>
      <c r="N76" s="412">
        <v>11.25246847941668</v>
      </c>
      <c r="O76" s="412">
        <v>11.346367679762787</v>
      </c>
      <c r="P76" s="413">
        <v>11.367432980669795</v>
      </c>
    </row>
    <row r="77" spans="2:16" ht="12.75">
      <c r="B77" s="720"/>
      <c r="C77" s="35" t="s">
        <v>54</v>
      </c>
      <c r="D77" s="21" t="s">
        <v>64</v>
      </c>
      <c r="E77" s="411">
        <v>0.2781180422338811</v>
      </c>
      <c r="F77" s="412">
        <v>0.2217997465145754</v>
      </c>
      <c r="G77" s="412">
        <v>0.20788749617853866</v>
      </c>
      <c r="H77" s="412">
        <v>0.28635062042634424</v>
      </c>
      <c r="I77" s="412">
        <v>0.32064332247557004</v>
      </c>
      <c r="J77" s="412">
        <v>0.17446678588563702</v>
      </c>
      <c r="K77" s="412">
        <v>0.3073484213467449</v>
      </c>
      <c r="L77" s="412">
        <v>0.4225070655742385</v>
      </c>
      <c r="M77" s="412">
        <v>0.3643421411059657</v>
      </c>
      <c r="N77" s="412">
        <v>0.2696339055142033</v>
      </c>
      <c r="O77" s="412">
        <v>0.23165307635285398</v>
      </c>
      <c r="P77" s="413">
        <v>0.1590963328295283</v>
      </c>
    </row>
    <row r="78" spans="2:16" ht="12.75">
      <c r="B78" s="720"/>
      <c r="C78" s="35" t="s">
        <v>55</v>
      </c>
      <c r="D78" s="21" t="s">
        <v>65</v>
      </c>
      <c r="E78" s="411">
        <v>0.34552892504680244</v>
      </c>
      <c r="F78" s="412">
        <v>0.7921419518377694</v>
      </c>
      <c r="G78" s="412">
        <v>0.46468969734026294</v>
      </c>
      <c r="H78" s="412">
        <v>0.3181673560292714</v>
      </c>
      <c r="I78" s="412">
        <v>0.3308224755700326</v>
      </c>
      <c r="J78" s="412">
        <v>0.3620185807126968</v>
      </c>
      <c r="K78" s="412">
        <v>0.3946633137747974</v>
      </c>
      <c r="L78" s="412">
        <v>0.3026064118301978</v>
      </c>
      <c r="M78" s="412">
        <v>0.26900027240533914</v>
      </c>
      <c r="N78" s="412">
        <v>0.27343156615524833</v>
      </c>
      <c r="O78" s="412">
        <v>0.2640845070422535</v>
      </c>
      <c r="P78" s="413">
        <v>0.4269084930925675</v>
      </c>
    </row>
    <row r="79" spans="2:16" ht="13.5" customHeight="1">
      <c r="B79" s="720"/>
      <c r="C79" s="36" t="s">
        <v>66</v>
      </c>
      <c r="D79" s="37" t="s">
        <v>67</v>
      </c>
      <c r="E79" s="411">
        <v>7.755718368887759</v>
      </c>
      <c r="F79" s="412">
        <v>4.974651457541191</v>
      </c>
      <c r="G79" s="412">
        <v>3.772546621828187</v>
      </c>
      <c r="H79" s="412">
        <v>3.701346908473857</v>
      </c>
      <c r="I79" s="412">
        <v>4.422842019543974</v>
      </c>
      <c r="J79" s="412">
        <v>4.653901513499368</v>
      </c>
      <c r="K79" s="412">
        <v>5.532271584241409</v>
      </c>
      <c r="L79" s="412">
        <v>6.557423848810985</v>
      </c>
      <c r="M79" s="412">
        <v>7.099564151457368</v>
      </c>
      <c r="N79" s="412">
        <v>8.540938781710466</v>
      </c>
      <c r="O79" s="412">
        <v>11.082283172720533</v>
      </c>
      <c r="P79" s="413">
        <v>16.225174343064726</v>
      </c>
    </row>
    <row r="80" spans="2:16" ht="12.75">
      <c r="B80" s="46"/>
      <c r="C80" s="50" t="s">
        <v>87</v>
      </c>
      <c r="D80" s="22" t="s">
        <v>88</v>
      </c>
      <c r="E80" s="405">
        <v>1.925640018181678</v>
      </c>
      <c r="F80" s="406">
        <v>5.101394169835234</v>
      </c>
      <c r="G80" s="406">
        <v>2.451849587282177</v>
      </c>
      <c r="H80" s="406">
        <v>1.5272033089405028</v>
      </c>
      <c r="I80" s="406">
        <v>1.353827361563518</v>
      </c>
      <c r="J80" s="406">
        <v>1.343394251319405</v>
      </c>
      <c r="K80" s="406">
        <v>1.107152835987706</v>
      </c>
      <c r="L80" s="406">
        <v>1.2561020868423307</v>
      </c>
      <c r="M80" s="406">
        <v>1.198583492236448</v>
      </c>
      <c r="N80" s="406">
        <v>1.2342397083396628</v>
      </c>
      <c r="O80" s="406">
        <v>1.565974796145293</v>
      </c>
      <c r="P80" s="407">
        <v>4.7808448015273255</v>
      </c>
    </row>
    <row r="81" spans="2:4" ht="12">
      <c r="B81" s="43"/>
      <c r="C81" s="8"/>
      <c r="D81" s="8"/>
    </row>
  </sheetData>
  <sheetProtection/>
  <mergeCells count="10">
    <mergeCell ref="B2:P2"/>
    <mergeCell ref="N3:P3"/>
    <mergeCell ref="B44:B54"/>
    <mergeCell ref="B57:B67"/>
    <mergeCell ref="B69:B79"/>
    <mergeCell ref="B4:D5"/>
    <mergeCell ref="E4:P4"/>
    <mergeCell ref="B7:B17"/>
    <mergeCell ref="B19:B29"/>
    <mergeCell ref="B32:B42"/>
  </mergeCells>
  <printOptions/>
  <pageMargins left="0.6692913385826772" right="0.6692913385826772" top="0.1968503937007874" bottom="0.1968503937007874" header="0.31496062992125984" footer="0.1968503937007874"/>
  <pageSetup horizontalDpi="600" verticalDpi="600" orientation="portrait" pageOrder="overThenDown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</sheetPr>
  <dimension ref="B2:P18"/>
  <sheetViews>
    <sheetView showGridLines="0" zoomScaleSheetLayoutView="100" zoomScalePageLayoutView="0" workbookViewId="0" topLeftCell="A1">
      <selection activeCell="G22" sqref="G22"/>
    </sheetView>
  </sheetViews>
  <sheetFormatPr defaultColWidth="9.00390625" defaultRowHeight="15"/>
  <cols>
    <col min="1" max="1" width="1.28515625" style="5" customWidth="1"/>
    <col min="2" max="3" width="3.421875" style="5" customWidth="1"/>
    <col min="4" max="4" width="6.28125" style="5" customWidth="1"/>
    <col min="5" max="11" width="10.7109375" style="5" customWidth="1"/>
    <col min="12" max="16384" width="9.00390625" style="5" customWidth="1"/>
  </cols>
  <sheetData>
    <row r="2" spans="2:11" ht="17.25" customHeight="1">
      <c r="B2" s="637" t="s">
        <v>414</v>
      </c>
      <c r="C2" s="637"/>
      <c r="D2" s="637"/>
      <c r="E2" s="637"/>
      <c r="F2" s="637"/>
      <c r="G2" s="637"/>
      <c r="H2" s="637"/>
      <c r="I2" s="637"/>
      <c r="J2" s="637"/>
      <c r="K2" s="637"/>
    </row>
    <row r="3" spans="2:14" ht="15" customHeight="1">
      <c r="B3"/>
      <c r="C3"/>
      <c r="D3"/>
      <c r="E3"/>
      <c r="F3"/>
      <c r="G3"/>
      <c r="H3"/>
      <c r="I3" s="415"/>
      <c r="J3" s="416" t="s">
        <v>415</v>
      </c>
      <c r="K3" s="415"/>
      <c r="N3" s="351" t="s">
        <v>368</v>
      </c>
    </row>
    <row r="4" spans="2:14" ht="9.75" customHeight="1">
      <c r="B4" s="638" t="s">
        <v>352</v>
      </c>
      <c r="C4" s="644"/>
      <c r="D4" s="667"/>
      <c r="E4" s="728" t="s">
        <v>0</v>
      </c>
      <c r="F4" s="730" t="s">
        <v>353</v>
      </c>
      <c r="G4" s="418"/>
      <c r="H4" s="418"/>
      <c r="I4" s="732" t="s">
        <v>354</v>
      </c>
      <c r="J4" s="418"/>
      <c r="K4" s="418"/>
      <c r="N4" s="436" t="s">
        <v>407</v>
      </c>
    </row>
    <row r="5" spans="2:16" ht="16.5" customHeight="1">
      <c r="B5" s="672"/>
      <c r="C5" s="668"/>
      <c r="D5" s="669"/>
      <c r="E5" s="729"/>
      <c r="F5" s="731"/>
      <c r="G5" s="417" t="s">
        <v>355</v>
      </c>
      <c r="H5" s="577" t="s">
        <v>356</v>
      </c>
      <c r="I5" s="733"/>
      <c r="J5" s="417" t="s">
        <v>355</v>
      </c>
      <c r="K5" s="578" t="s">
        <v>356</v>
      </c>
      <c r="N5" s="501"/>
      <c r="O5" s="8"/>
      <c r="P5" s="8"/>
    </row>
    <row r="6" spans="2:16" ht="9.75" customHeight="1">
      <c r="B6" s="640"/>
      <c r="C6" s="726"/>
      <c r="D6" s="727"/>
      <c r="E6" s="419" t="s">
        <v>106</v>
      </c>
      <c r="F6" s="419" t="s">
        <v>357</v>
      </c>
      <c r="G6" s="420"/>
      <c r="H6" s="420"/>
      <c r="I6" s="419" t="s">
        <v>357</v>
      </c>
      <c r="J6" s="420"/>
      <c r="K6" s="421"/>
      <c r="O6" s="8" t="s">
        <v>377</v>
      </c>
      <c r="P6" s="8"/>
    </row>
    <row r="7" spans="2:16" ht="15" customHeight="1">
      <c r="B7" s="655" t="s">
        <v>358</v>
      </c>
      <c r="C7" s="735" t="s">
        <v>366</v>
      </c>
      <c r="D7" s="655"/>
      <c r="E7" s="422">
        <v>264170</v>
      </c>
      <c r="F7" s="423">
        <v>202054</v>
      </c>
      <c r="G7" s="423">
        <v>141669</v>
      </c>
      <c r="H7" s="423">
        <v>60385</v>
      </c>
      <c r="I7" s="423">
        <v>56662</v>
      </c>
      <c r="J7" s="423">
        <v>11669</v>
      </c>
      <c r="K7" s="424">
        <v>44993</v>
      </c>
      <c r="N7" s="8"/>
      <c r="O7" s="8" t="s">
        <v>381</v>
      </c>
      <c r="P7" s="8"/>
    </row>
    <row r="8" spans="2:16" ht="15" customHeight="1">
      <c r="B8" s="655"/>
      <c r="C8" s="735" t="s">
        <v>359</v>
      </c>
      <c r="D8" s="655"/>
      <c r="E8" s="422">
        <v>260365</v>
      </c>
      <c r="F8" s="423">
        <v>194989</v>
      </c>
      <c r="G8" s="423">
        <v>143062</v>
      </c>
      <c r="H8" s="423">
        <v>51927</v>
      </c>
      <c r="I8" s="423">
        <v>61560</v>
      </c>
      <c r="J8" s="423">
        <v>11946</v>
      </c>
      <c r="K8" s="424">
        <v>49614</v>
      </c>
      <c r="N8" s="8" t="s">
        <v>379</v>
      </c>
      <c r="O8" s="502">
        <v>293</v>
      </c>
      <c r="P8" s="8"/>
    </row>
    <row r="9" spans="2:16" ht="15" customHeight="1">
      <c r="B9" s="734"/>
      <c r="C9" s="736" t="s">
        <v>367</v>
      </c>
      <c r="D9" s="734"/>
      <c r="E9" s="574">
        <v>254608</v>
      </c>
      <c r="F9" s="575">
        <v>183732</v>
      </c>
      <c r="G9" s="575">
        <v>140598</v>
      </c>
      <c r="H9" s="576">
        <v>43134</v>
      </c>
      <c r="I9" s="576">
        <v>59250</v>
      </c>
      <c r="J9" s="576">
        <v>11869</v>
      </c>
      <c r="K9" s="575">
        <v>47381</v>
      </c>
      <c r="N9" s="8" t="s">
        <v>378</v>
      </c>
      <c r="O9" s="502">
        <v>85</v>
      </c>
      <c r="P9" s="8"/>
    </row>
    <row r="10" spans="2:16" ht="14.25" customHeight="1">
      <c r="B10" s="655" t="s">
        <v>221</v>
      </c>
      <c r="C10" s="735" t="str">
        <f>C7</f>
        <v>平成22年</v>
      </c>
      <c r="D10" s="655"/>
      <c r="E10" s="425">
        <v>100</v>
      </c>
      <c r="F10" s="425">
        <v>78.09876466859413</v>
      </c>
      <c r="G10" s="425">
        <v>54.75849966758916</v>
      </c>
      <c r="H10" s="425">
        <v>23.340265001004962</v>
      </c>
      <c r="I10" s="425">
        <v>21.901235331405864</v>
      </c>
      <c r="J10" s="425">
        <v>4.510351118601092</v>
      </c>
      <c r="K10" s="425">
        <v>17.390884212804774</v>
      </c>
      <c r="N10" s="8"/>
      <c r="O10" s="8"/>
      <c r="P10" s="8"/>
    </row>
    <row r="11" spans="2:16" ht="12" customHeight="1">
      <c r="B11" s="655"/>
      <c r="C11" s="426"/>
      <c r="D11" s="427"/>
      <c r="E11" s="428"/>
      <c r="F11" s="429">
        <v>100</v>
      </c>
      <c r="G11" s="429">
        <v>70.11442485672147</v>
      </c>
      <c r="H11" s="429">
        <v>29.88557514327853</v>
      </c>
      <c r="I11" s="429">
        <v>100</v>
      </c>
      <c r="J11" s="429">
        <v>20.594048921675903</v>
      </c>
      <c r="K11" s="429">
        <v>79.4059510783241</v>
      </c>
      <c r="N11" s="8"/>
      <c r="O11" s="8" t="s">
        <v>380</v>
      </c>
      <c r="P11" s="8"/>
    </row>
    <row r="12" spans="2:11" ht="15.75" customHeight="1">
      <c r="B12" s="655"/>
      <c r="C12" s="735" t="str">
        <f>C8</f>
        <v>    27年</v>
      </c>
      <c r="D12" s="655"/>
      <c r="E12" s="425">
        <v>100</v>
      </c>
      <c r="F12" s="425">
        <v>76.00458391964108</v>
      </c>
      <c r="G12" s="425">
        <v>55.76400609630129</v>
      </c>
      <c r="H12" s="425">
        <v>20.24057782333979</v>
      </c>
      <c r="I12" s="425">
        <v>23.99541608035892</v>
      </c>
      <c r="J12" s="425">
        <v>4.656420410915653</v>
      </c>
      <c r="K12" s="425">
        <v>19.338995669443264</v>
      </c>
    </row>
    <row r="13" spans="2:11" ht="12.75" customHeight="1">
      <c r="B13" s="655"/>
      <c r="C13" s="737"/>
      <c r="D13" s="738"/>
      <c r="E13" s="429"/>
      <c r="F13" s="429">
        <v>100</v>
      </c>
      <c r="G13" s="429">
        <v>73.36926698429143</v>
      </c>
      <c r="H13" s="429">
        <v>26.63073301570858</v>
      </c>
      <c r="I13" s="429">
        <v>100</v>
      </c>
      <c r="J13" s="429">
        <v>19.405458089668613</v>
      </c>
      <c r="K13" s="429">
        <v>80.59454191033139</v>
      </c>
    </row>
    <row r="14" spans="2:11" ht="14.25" customHeight="1">
      <c r="B14" s="655"/>
      <c r="C14" s="735" t="str">
        <f>C9</f>
        <v>令和 2年</v>
      </c>
      <c r="D14" s="655"/>
      <c r="E14" s="425">
        <v>100</v>
      </c>
      <c r="F14" s="425">
        <v>75.61547768970541</v>
      </c>
      <c r="G14" s="425">
        <v>57.86354544781095</v>
      </c>
      <c r="H14" s="425">
        <v>17.751932241894462</v>
      </c>
      <c r="I14" s="425">
        <v>24.38452231029459</v>
      </c>
      <c r="J14" s="425">
        <v>4.884723971322979</v>
      </c>
      <c r="K14" s="425">
        <v>19.499798338971612</v>
      </c>
    </row>
    <row r="15" spans="2:11" ht="13.5" customHeight="1">
      <c r="B15" s="734"/>
      <c r="C15" s="736"/>
      <c r="D15" s="734"/>
      <c r="E15" s="430"/>
      <c r="F15" s="430">
        <v>100</v>
      </c>
      <c r="G15" s="430">
        <v>76.52341453856705</v>
      </c>
      <c r="H15" s="430">
        <v>23.476585461432954</v>
      </c>
      <c r="I15" s="430">
        <v>100</v>
      </c>
      <c r="J15" s="430">
        <v>20.032067510548522</v>
      </c>
      <c r="K15" s="430">
        <v>79.96793248945147</v>
      </c>
    </row>
    <row r="16" spans="2:11" ht="10.5" customHeight="1">
      <c r="B16" s="13" t="s">
        <v>107</v>
      </c>
      <c r="C16" s="8" t="s">
        <v>360</v>
      </c>
      <c r="D16"/>
      <c r="E16"/>
      <c r="F16"/>
      <c r="G16"/>
      <c r="H16"/>
      <c r="I16"/>
      <c r="J16"/>
      <c r="K16"/>
    </row>
    <row r="17" spans="2:11" ht="10.5" customHeight="1">
      <c r="B17" s="15"/>
      <c r="C17" s="8" t="s">
        <v>361</v>
      </c>
      <c r="D17"/>
      <c r="E17"/>
      <c r="F17"/>
      <c r="G17"/>
      <c r="H17"/>
      <c r="I17"/>
      <c r="J17"/>
      <c r="K17"/>
    </row>
    <row r="18" ht="10.5" customHeight="1">
      <c r="C18" s="8"/>
    </row>
  </sheetData>
  <sheetProtection/>
  <mergeCells count="15">
    <mergeCell ref="B10:B15"/>
    <mergeCell ref="C10:D10"/>
    <mergeCell ref="C12:D12"/>
    <mergeCell ref="C13:D13"/>
    <mergeCell ref="C14:D14"/>
    <mergeCell ref="C15:D15"/>
    <mergeCell ref="B2:K2"/>
    <mergeCell ref="B4:D6"/>
    <mergeCell ref="E4:E5"/>
    <mergeCell ref="F4:F5"/>
    <mergeCell ref="I4:I5"/>
    <mergeCell ref="B7:B9"/>
    <mergeCell ref="C7:D7"/>
    <mergeCell ref="C8:D8"/>
    <mergeCell ref="C9:D9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B1:N35"/>
  <sheetViews>
    <sheetView showGridLines="0" zoomScaleSheetLayoutView="100" zoomScalePageLayoutView="0" workbookViewId="0" topLeftCell="A1">
      <selection activeCell="P12" sqref="P12"/>
    </sheetView>
  </sheetViews>
  <sheetFormatPr defaultColWidth="9.00390625" defaultRowHeight="15"/>
  <cols>
    <col min="1" max="1" width="1.28515625" style="5" customWidth="1"/>
    <col min="2" max="2" width="4.140625" style="5" customWidth="1"/>
    <col min="3" max="3" width="4.28125" style="5" customWidth="1"/>
    <col min="4" max="4" width="40.00390625" style="5" customWidth="1"/>
    <col min="5" max="5" width="8.7109375" style="474" customWidth="1"/>
    <col min="6" max="6" width="8.7109375" style="506" customWidth="1"/>
    <col min="7" max="7" width="8.7109375" style="474" customWidth="1"/>
    <col min="8" max="8" width="8.7109375" style="506" customWidth="1"/>
    <col min="9" max="9" width="8.7109375" style="474" customWidth="1"/>
    <col min="10" max="10" width="8.7109375" style="506" customWidth="1"/>
    <col min="11" max="11" width="8.7109375" style="474" customWidth="1"/>
    <col min="12" max="12" width="8.7109375" style="506" customWidth="1"/>
    <col min="13" max="13" width="8.7109375" style="474" customWidth="1"/>
    <col min="14" max="14" width="8.7109375" style="506" customWidth="1"/>
    <col min="15" max="16384" width="9.00390625" style="5" customWidth="1"/>
  </cols>
  <sheetData>
    <row r="1" spans="3:4" ht="12">
      <c r="C1" s="500"/>
      <c r="D1" s="436" t="s">
        <v>382</v>
      </c>
    </row>
    <row r="2" spans="2:14" ht="18.75" customHeight="1">
      <c r="B2" s="664" t="s">
        <v>416</v>
      </c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</row>
    <row r="3" spans="2:14" ht="12.75" customHeight="1">
      <c r="B3" s="9"/>
      <c r="C3" s="23"/>
      <c r="D3" s="23"/>
      <c r="E3" s="469"/>
      <c r="F3" s="507"/>
      <c r="G3" s="469"/>
      <c r="H3" s="507"/>
      <c r="I3" s="469"/>
      <c r="J3" s="516"/>
      <c r="K3" s="469"/>
      <c r="L3" s="516"/>
      <c r="M3" s="475"/>
      <c r="N3" s="516" t="s">
        <v>274</v>
      </c>
    </row>
    <row r="4" spans="2:14" ht="12.75" customHeight="1">
      <c r="B4" s="743" t="s">
        <v>305</v>
      </c>
      <c r="C4" s="743"/>
      <c r="D4" s="743"/>
      <c r="E4" s="746" t="s">
        <v>1</v>
      </c>
      <c r="F4" s="743"/>
      <c r="G4" s="504"/>
      <c r="H4" s="515"/>
      <c r="I4" s="504"/>
      <c r="J4" s="517"/>
      <c r="K4" s="504"/>
      <c r="L4" s="517"/>
      <c r="M4" s="505"/>
      <c r="N4" s="519"/>
    </row>
    <row r="5" spans="2:14" ht="16.5" customHeight="1">
      <c r="B5" s="744"/>
      <c r="C5" s="744"/>
      <c r="D5" s="744"/>
      <c r="E5" s="747"/>
      <c r="F5" s="748"/>
      <c r="G5" s="739" t="s">
        <v>362</v>
      </c>
      <c r="H5" s="740"/>
      <c r="I5" s="741" t="s">
        <v>340</v>
      </c>
      <c r="J5" s="742"/>
      <c r="K5" s="739" t="s">
        <v>341</v>
      </c>
      <c r="L5" s="740"/>
      <c r="M5" s="801" t="s">
        <v>285</v>
      </c>
      <c r="N5" s="802"/>
    </row>
    <row r="6" spans="2:14" ht="18" customHeight="1">
      <c r="B6" s="745"/>
      <c r="C6" s="745"/>
      <c r="D6" s="745"/>
      <c r="E6" s="503" t="s">
        <v>95</v>
      </c>
      <c r="F6" s="508" t="s">
        <v>298</v>
      </c>
      <c r="G6" s="503" t="s">
        <v>95</v>
      </c>
      <c r="H6" s="508" t="s">
        <v>298</v>
      </c>
      <c r="I6" s="503" t="s">
        <v>95</v>
      </c>
      <c r="J6" s="508" t="s">
        <v>298</v>
      </c>
      <c r="K6" s="503" t="s">
        <v>95</v>
      </c>
      <c r="L6" s="508" t="s">
        <v>298</v>
      </c>
      <c r="M6" s="503" t="s">
        <v>95</v>
      </c>
      <c r="N6" s="520" t="s">
        <v>298</v>
      </c>
    </row>
    <row r="7" spans="2:14" ht="16.5" customHeight="1">
      <c r="B7" s="18" t="s">
        <v>306</v>
      </c>
      <c r="C7" s="18"/>
      <c r="D7" s="19"/>
      <c r="E7" s="470">
        <v>8518</v>
      </c>
      <c r="F7" s="509">
        <v>100</v>
      </c>
      <c r="G7" s="470">
        <v>7671</v>
      </c>
      <c r="H7" s="509">
        <v>100</v>
      </c>
      <c r="I7" s="470">
        <v>3676</v>
      </c>
      <c r="J7" s="509">
        <v>100</v>
      </c>
      <c r="K7" s="470">
        <v>1421</v>
      </c>
      <c r="L7" s="509">
        <v>100</v>
      </c>
      <c r="M7" s="470">
        <v>2574</v>
      </c>
      <c r="N7" s="509">
        <v>100</v>
      </c>
    </row>
    <row r="8" spans="2:14" ht="16.5" customHeight="1">
      <c r="B8" s="263"/>
      <c r="C8" s="685" t="s">
        <v>383</v>
      </c>
      <c r="D8" s="686"/>
      <c r="E8" s="476">
        <v>98</v>
      </c>
      <c r="F8" s="510">
        <v>1.150504813336464</v>
      </c>
      <c r="G8" s="476">
        <v>85</v>
      </c>
      <c r="H8" s="510">
        <v>1.1080693521053318</v>
      </c>
      <c r="I8" s="579">
        <v>19</v>
      </c>
      <c r="J8" s="510">
        <v>0.5168661588683352</v>
      </c>
      <c r="K8" s="476">
        <v>1</v>
      </c>
      <c r="L8" s="510">
        <v>0.07037297677691766</v>
      </c>
      <c r="M8" s="476">
        <v>65</v>
      </c>
      <c r="N8" s="509">
        <v>2.525252525252525</v>
      </c>
    </row>
    <row r="9" spans="2:14" ht="16.5" customHeight="1">
      <c r="B9" s="264"/>
      <c r="C9" s="265"/>
      <c r="D9" s="266" t="s">
        <v>310</v>
      </c>
      <c r="E9" s="476">
        <v>95</v>
      </c>
      <c r="F9" s="510">
        <v>1.1152852782343272</v>
      </c>
      <c r="G9" s="476">
        <v>83</v>
      </c>
      <c r="H9" s="510">
        <v>1.0819971320557946</v>
      </c>
      <c r="I9" s="579">
        <v>17</v>
      </c>
      <c r="J9" s="510">
        <v>0.4624591947769314</v>
      </c>
      <c r="K9" s="476">
        <v>1</v>
      </c>
      <c r="L9" s="510">
        <v>0.07037297677691766</v>
      </c>
      <c r="M9" s="476">
        <v>65</v>
      </c>
      <c r="N9" s="509">
        <v>2.525252525252525</v>
      </c>
    </row>
    <row r="10" spans="2:14" ht="16.5" customHeight="1">
      <c r="B10" s="65"/>
      <c r="C10" s="678" t="s">
        <v>384</v>
      </c>
      <c r="D10" s="684"/>
      <c r="E10" s="476">
        <v>88</v>
      </c>
      <c r="F10" s="510">
        <v>1.0331063629960084</v>
      </c>
      <c r="G10" s="476">
        <v>87</v>
      </c>
      <c r="H10" s="510">
        <v>1.1341415721548689</v>
      </c>
      <c r="I10" s="579">
        <v>21</v>
      </c>
      <c r="J10" s="510">
        <v>0.5712731229597389</v>
      </c>
      <c r="K10" s="476">
        <v>1</v>
      </c>
      <c r="L10" s="510">
        <v>0.07037297677691766</v>
      </c>
      <c r="M10" s="476">
        <v>65</v>
      </c>
      <c r="N10" s="509">
        <v>2.525252525252525</v>
      </c>
    </row>
    <row r="11" spans="2:14" ht="16.5" customHeight="1">
      <c r="B11" s="65"/>
      <c r="C11" s="687" t="s">
        <v>385</v>
      </c>
      <c r="D11" s="686"/>
      <c r="E11" s="476">
        <v>0</v>
      </c>
      <c r="F11" s="510">
        <v>0</v>
      </c>
      <c r="G11" s="476">
        <v>0</v>
      </c>
      <c r="H11" s="510">
        <v>0</v>
      </c>
      <c r="I11" s="579">
        <v>0</v>
      </c>
      <c r="J11" s="510">
        <v>0</v>
      </c>
      <c r="K11" s="476">
        <v>0</v>
      </c>
      <c r="L11" s="510">
        <v>0</v>
      </c>
      <c r="M11" s="476">
        <v>0</v>
      </c>
      <c r="N11" s="509">
        <v>0</v>
      </c>
    </row>
    <row r="12" spans="2:14" ht="16.5" customHeight="1">
      <c r="B12" s="65"/>
      <c r="C12" s="678" t="s">
        <v>386</v>
      </c>
      <c r="D12" s="684"/>
      <c r="E12" s="476">
        <v>530</v>
      </c>
      <c r="F12" s="510">
        <v>6.222117868044142</v>
      </c>
      <c r="G12" s="476">
        <v>471</v>
      </c>
      <c r="H12" s="510">
        <v>6.140007821666015</v>
      </c>
      <c r="I12" s="579">
        <v>355</v>
      </c>
      <c r="J12" s="510">
        <v>9.657236126224158</v>
      </c>
      <c r="K12" s="476">
        <v>9</v>
      </c>
      <c r="L12" s="510">
        <v>0.633356790992259</v>
      </c>
      <c r="M12" s="476">
        <v>107</v>
      </c>
      <c r="N12" s="509">
        <v>4.156954156954157</v>
      </c>
    </row>
    <row r="13" spans="2:14" ht="16.5" customHeight="1">
      <c r="B13" s="65"/>
      <c r="C13" s="678" t="s">
        <v>387</v>
      </c>
      <c r="D13" s="679"/>
      <c r="E13" s="476">
        <v>4415</v>
      </c>
      <c r="F13" s="510">
        <v>51.83141582531111</v>
      </c>
      <c r="G13" s="476">
        <v>4296</v>
      </c>
      <c r="H13" s="510">
        <v>56.00312866640594</v>
      </c>
      <c r="I13" s="579">
        <v>2104</v>
      </c>
      <c r="J13" s="510">
        <v>57.23612622415669</v>
      </c>
      <c r="K13" s="476">
        <v>1238</v>
      </c>
      <c r="L13" s="510">
        <v>87.12174524982407</v>
      </c>
      <c r="M13" s="476">
        <v>954</v>
      </c>
      <c r="N13" s="509">
        <v>37.06293706293706</v>
      </c>
    </row>
    <row r="14" spans="2:14" ht="16.5" customHeight="1">
      <c r="B14" s="65"/>
      <c r="C14" s="678" t="s">
        <v>388</v>
      </c>
      <c r="D14" s="679"/>
      <c r="E14" s="476">
        <v>4</v>
      </c>
      <c r="F14" s="510">
        <v>0.046959380136182206</v>
      </c>
      <c r="G14" s="476">
        <v>4</v>
      </c>
      <c r="H14" s="510">
        <v>0.05214444009907443</v>
      </c>
      <c r="I14" s="579">
        <v>3</v>
      </c>
      <c r="J14" s="510">
        <v>0.08161044613710555</v>
      </c>
      <c r="K14" s="476">
        <v>1</v>
      </c>
      <c r="L14" s="510">
        <v>0.07037297677691766</v>
      </c>
      <c r="M14" s="476">
        <v>0</v>
      </c>
      <c r="N14" s="509">
        <v>0</v>
      </c>
    </row>
    <row r="15" spans="2:14" ht="16.5" customHeight="1">
      <c r="B15" s="65"/>
      <c r="C15" s="678" t="s">
        <v>389</v>
      </c>
      <c r="D15" s="679"/>
      <c r="E15" s="476">
        <v>71</v>
      </c>
      <c r="F15" s="510">
        <v>0.8335289974172341</v>
      </c>
      <c r="G15" s="476">
        <v>61</v>
      </c>
      <c r="H15" s="510">
        <v>0.7952027115108852</v>
      </c>
      <c r="I15" s="579">
        <v>44</v>
      </c>
      <c r="J15" s="510">
        <v>1.1969532100108813</v>
      </c>
      <c r="K15" s="476">
        <v>8</v>
      </c>
      <c r="L15" s="510">
        <v>0.5629838142153413</v>
      </c>
      <c r="M15" s="476">
        <v>9</v>
      </c>
      <c r="N15" s="509">
        <v>0.34965034965034963</v>
      </c>
    </row>
    <row r="16" spans="2:14" ht="16.5" customHeight="1">
      <c r="B16" s="65"/>
      <c r="C16" s="678" t="s">
        <v>390</v>
      </c>
      <c r="D16" s="679"/>
      <c r="E16" s="476">
        <v>134</v>
      </c>
      <c r="F16" s="510">
        <v>1.5731392345621038</v>
      </c>
      <c r="G16" s="476">
        <v>128</v>
      </c>
      <c r="H16" s="510">
        <v>1.6686220831703817</v>
      </c>
      <c r="I16" s="579">
        <v>56</v>
      </c>
      <c r="J16" s="510">
        <v>1.5233949945593037</v>
      </c>
      <c r="K16" s="476">
        <v>16</v>
      </c>
      <c r="L16" s="510">
        <v>1.1259676284306825</v>
      </c>
      <c r="M16" s="476">
        <v>56</v>
      </c>
      <c r="N16" s="509">
        <v>2.1756021756021755</v>
      </c>
    </row>
    <row r="17" spans="2:14" ht="16.5" customHeight="1">
      <c r="B17" s="65"/>
      <c r="C17" s="678" t="s">
        <v>391</v>
      </c>
      <c r="D17" s="679"/>
      <c r="E17" s="476">
        <v>643</v>
      </c>
      <c r="F17" s="510">
        <v>7.548720356891289</v>
      </c>
      <c r="G17" s="476">
        <v>564</v>
      </c>
      <c r="H17" s="510">
        <v>7.352366053969496</v>
      </c>
      <c r="I17" s="579">
        <v>192</v>
      </c>
      <c r="J17" s="510">
        <v>5.223068552774755</v>
      </c>
      <c r="K17" s="476">
        <v>9</v>
      </c>
      <c r="L17" s="510">
        <v>0.633356790992259</v>
      </c>
      <c r="M17" s="476">
        <v>363</v>
      </c>
      <c r="N17" s="509">
        <v>14.102564102564102</v>
      </c>
    </row>
    <row r="18" spans="2:14" ht="16.5" customHeight="1">
      <c r="B18" s="65"/>
      <c r="C18" s="678" t="s">
        <v>392</v>
      </c>
      <c r="D18" s="679"/>
      <c r="E18" s="476">
        <v>21</v>
      </c>
      <c r="F18" s="510">
        <v>0.24653674571495657</v>
      </c>
      <c r="G18" s="476">
        <v>19</v>
      </c>
      <c r="H18" s="510">
        <v>0.24768609047060358</v>
      </c>
      <c r="I18" s="579">
        <v>19</v>
      </c>
      <c r="J18" s="510">
        <v>0.5168661588683352</v>
      </c>
      <c r="K18" s="476">
        <v>0</v>
      </c>
      <c r="L18" s="510">
        <v>0</v>
      </c>
      <c r="M18" s="476">
        <v>0</v>
      </c>
      <c r="N18" s="509">
        <v>0</v>
      </c>
    </row>
    <row r="19" spans="2:14" ht="16.5" customHeight="1">
      <c r="B19" s="65"/>
      <c r="C19" s="678" t="s">
        <v>393</v>
      </c>
      <c r="D19" s="679"/>
      <c r="E19" s="476">
        <v>30</v>
      </c>
      <c r="F19" s="510">
        <v>0.3521953510213665</v>
      </c>
      <c r="G19" s="476">
        <v>21</v>
      </c>
      <c r="H19" s="510">
        <v>0.27375831052014077</v>
      </c>
      <c r="I19" s="579">
        <v>15</v>
      </c>
      <c r="J19" s="510">
        <v>0.40805223068552776</v>
      </c>
      <c r="K19" s="476">
        <v>0</v>
      </c>
      <c r="L19" s="510">
        <v>0</v>
      </c>
      <c r="M19" s="476">
        <v>6</v>
      </c>
      <c r="N19" s="509">
        <v>0.2331002331002331</v>
      </c>
    </row>
    <row r="20" spans="2:14" ht="16.5" customHeight="1">
      <c r="B20" s="65"/>
      <c r="C20" s="678" t="s">
        <v>394</v>
      </c>
      <c r="D20" s="679"/>
      <c r="E20" s="476">
        <v>92</v>
      </c>
      <c r="F20" s="510">
        <v>1.0800657431321907</v>
      </c>
      <c r="G20" s="476">
        <v>53</v>
      </c>
      <c r="H20" s="510">
        <v>0.6909138313127363</v>
      </c>
      <c r="I20" s="579">
        <v>35</v>
      </c>
      <c r="J20" s="510">
        <v>0.9521218715995647</v>
      </c>
      <c r="K20" s="476">
        <v>6</v>
      </c>
      <c r="L20" s="510">
        <v>0.422237860661506</v>
      </c>
      <c r="M20" s="476">
        <v>12</v>
      </c>
      <c r="N20" s="509">
        <v>0.4662004662004662</v>
      </c>
    </row>
    <row r="21" spans="2:14" ht="16.5" customHeight="1">
      <c r="B21" s="65"/>
      <c r="C21" s="678" t="s">
        <v>395</v>
      </c>
      <c r="D21" s="679"/>
      <c r="E21" s="476">
        <v>642</v>
      </c>
      <c r="F21" s="510">
        <v>7.536980511857244</v>
      </c>
      <c r="G21" s="476">
        <v>507</v>
      </c>
      <c r="H21" s="510">
        <v>6.609307782557685</v>
      </c>
      <c r="I21" s="579">
        <v>213</v>
      </c>
      <c r="J21" s="510">
        <v>5.794341675734494</v>
      </c>
      <c r="K21" s="476">
        <v>9</v>
      </c>
      <c r="L21" s="510">
        <v>0.633356790992259</v>
      </c>
      <c r="M21" s="476">
        <v>285</v>
      </c>
      <c r="N21" s="509">
        <v>11.072261072261073</v>
      </c>
    </row>
    <row r="22" spans="2:14" ht="16.5" customHeight="1">
      <c r="B22" s="65"/>
      <c r="C22" s="678" t="s">
        <v>396</v>
      </c>
      <c r="D22" s="679"/>
      <c r="E22" s="476">
        <v>141</v>
      </c>
      <c r="F22" s="510">
        <v>1.6553181498004226</v>
      </c>
      <c r="G22" s="476">
        <v>112</v>
      </c>
      <c r="H22" s="510">
        <v>1.4600443227740842</v>
      </c>
      <c r="I22" s="579">
        <v>54</v>
      </c>
      <c r="J22" s="510">
        <v>1.4689880304679</v>
      </c>
      <c r="K22" s="476">
        <v>1</v>
      </c>
      <c r="L22" s="510">
        <v>0.07037297677691766</v>
      </c>
      <c r="M22" s="476">
        <v>57</v>
      </c>
      <c r="N22" s="509">
        <v>2.2144522144522143</v>
      </c>
    </row>
    <row r="23" spans="2:14" ht="16.5" customHeight="1">
      <c r="B23" s="65"/>
      <c r="C23" s="678" t="s">
        <v>152</v>
      </c>
      <c r="D23" s="679"/>
      <c r="E23" s="476">
        <v>472</v>
      </c>
      <c r="F23" s="510">
        <v>5.5412068560695</v>
      </c>
      <c r="G23" s="476">
        <v>419</v>
      </c>
      <c r="H23" s="510">
        <v>5.462130100378047</v>
      </c>
      <c r="I23" s="579">
        <v>231</v>
      </c>
      <c r="J23" s="510">
        <v>6.284004352557128</v>
      </c>
      <c r="K23" s="476">
        <v>16</v>
      </c>
      <c r="L23" s="510">
        <v>1.1259676284306825</v>
      </c>
      <c r="M23" s="476">
        <v>172</v>
      </c>
      <c r="N23" s="509">
        <v>6.682206682206681</v>
      </c>
    </row>
    <row r="24" spans="2:14" ht="16.5" customHeight="1">
      <c r="B24" s="65"/>
      <c r="C24" s="678" t="s">
        <v>153</v>
      </c>
      <c r="D24" s="679"/>
      <c r="E24" s="476">
        <v>329</v>
      </c>
      <c r="F24" s="510">
        <v>3.8624090162009863</v>
      </c>
      <c r="G24" s="476">
        <v>301</v>
      </c>
      <c r="H24" s="510">
        <v>3.9238691174553515</v>
      </c>
      <c r="I24" s="579">
        <v>166</v>
      </c>
      <c r="J24" s="510">
        <v>4.515778019586507</v>
      </c>
      <c r="K24" s="476">
        <v>8</v>
      </c>
      <c r="L24" s="510">
        <v>0.5629838142153413</v>
      </c>
      <c r="M24" s="476">
        <v>127</v>
      </c>
      <c r="N24" s="509">
        <v>4.933954933954934</v>
      </c>
    </row>
    <row r="25" spans="2:14" ht="16.5" customHeight="1">
      <c r="B25" s="65"/>
      <c r="C25" s="678" t="s">
        <v>154</v>
      </c>
      <c r="D25" s="679"/>
      <c r="E25" s="476">
        <v>1</v>
      </c>
      <c r="F25" s="510">
        <v>0.011739845034045552</v>
      </c>
      <c r="G25" s="476">
        <v>1</v>
      </c>
      <c r="H25" s="510">
        <v>0.013036110024768607</v>
      </c>
      <c r="I25" s="579">
        <v>1</v>
      </c>
      <c r="J25" s="510">
        <v>0.02720348204570185</v>
      </c>
      <c r="K25" s="476">
        <v>0</v>
      </c>
      <c r="L25" s="510">
        <v>0</v>
      </c>
      <c r="M25" s="476">
        <v>0</v>
      </c>
      <c r="N25" s="509">
        <v>0</v>
      </c>
    </row>
    <row r="26" spans="2:14" ht="16.5" customHeight="1">
      <c r="B26" s="65"/>
      <c r="C26" s="678" t="s">
        <v>397</v>
      </c>
      <c r="D26" s="679"/>
      <c r="E26" s="476">
        <v>310</v>
      </c>
      <c r="F26" s="510">
        <v>3.6393519605541207</v>
      </c>
      <c r="G26" s="476">
        <v>279</v>
      </c>
      <c r="H26" s="510">
        <v>3.6370746969104415</v>
      </c>
      <c r="I26" s="579">
        <v>127</v>
      </c>
      <c r="J26" s="510">
        <v>3.454842219804135</v>
      </c>
      <c r="K26" s="476">
        <v>54</v>
      </c>
      <c r="L26" s="510">
        <v>3.8001407459535534</v>
      </c>
      <c r="M26" s="476">
        <v>98</v>
      </c>
      <c r="N26" s="509">
        <v>3.807303807303807</v>
      </c>
    </row>
    <row r="27" spans="2:14" ht="16.5" customHeight="1">
      <c r="B27" s="65"/>
      <c r="C27" s="678" t="s">
        <v>398</v>
      </c>
      <c r="D27" s="679"/>
      <c r="E27" s="476">
        <v>30</v>
      </c>
      <c r="F27" s="510">
        <v>0.3521953510213665</v>
      </c>
      <c r="G27" s="476">
        <v>30</v>
      </c>
      <c r="H27" s="510">
        <v>0.3910833007430583</v>
      </c>
      <c r="I27" s="579">
        <v>11</v>
      </c>
      <c r="J27" s="510">
        <v>0.2992383025027203</v>
      </c>
      <c r="K27" s="476">
        <v>1</v>
      </c>
      <c r="L27" s="510">
        <v>0.07037297677691766</v>
      </c>
      <c r="M27" s="476">
        <v>18</v>
      </c>
      <c r="N27" s="509">
        <v>0.6993006993006993</v>
      </c>
    </row>
    <row r="28" spans="2:14" ht="16.5" customHeight="1">
      <c r="B28" s="267"/>
      <c r="C28" s="680" t="s">
        <v>399</v>
      </c>
      <c r="D28" s="681"/>
      <c r="E28" s="471">
        <v>467</v>
      </c>
      <c r="F28" s="511">
        <v>5.482507630899272</v>
      </c>
      <c r="G28" s="471">
        <v>233</v>
      </c>
      <c r="H28" s="511">
        <v>3.037413635771086</v>
      </c>
      <c r="I28" s="580">
        <v>10</v>
      </c>
      <c r="J28" s="511">
        <v>0.2720348204570185</v>
      </c>
      <c r="K28" s="471">
        <v>43</v>
      </c>
      <c r="L28" s="511">
        <v>3.0260380014074597</v>
      </c>
      <c r="M28" s="471">
        <v>180</v>
      </c>
      <c r="N28" s="513">
        <v>6.993006993006993</v>
      </c>
    </row>
    <row r="29" spans="3:14" ht="13.5" customHeight="1">
      <c r="C29" s="269" t="s">
        <v>311</v>
      </c>
      <c r="D29" s="269"/>
      <c r="E29" s="472"/>
      <c r="F29" s="512"/>
      <c r="G29" s="472"/>
      <c r="H29" s="512"/>
      <c r="I29" s="472"/>
      <c r="J29" s="518"/>
      <c r="K29" s="472"/>
      <c r="L29" s="518"/>
      <c r="M29" s="472"/>
      <c r="N29" s="512"/>
    </row>
    <row r="30" spans="2:14" ht="15" customHeight="1">
      <c r="B30" s="264"/>
      <c r="C30" s="682" t="s">
        <v>302</v>
      </c>
      <c r="D30" s="683"/>
      <c r="E30" s="470">
        <v>186</v>
      </c>
      <c r="F30" s="509">
        <v>2.310272015898646</v>
      </c>
      <c r="G30" s="470">
        <v>172</v>
      </c>
      <c r="H30" s="509">
        <v>2.312449583221296</v>
      </c>
      <c r="I30" s="470">
        <v>40</v>
      </c>
      <c r="J30" s="510">
        <v>1.0911074740861975</v>
      </c>
      <c r="K30" s="470">
        <v>2</v>
      </c>
      <c r="L30" s="510">
        <v>0.14513788098693758</v>
      </c>
      <c r="M30" s="470">
        <v>130</v>
      </c>
      <c r="N30" s="509">
        <v>5.430242272347535</v>
      </c>
    </row>
    <row r="31" spans="2:14" ht="16.5" customHeight="1">
      <c r="B31" s="65"/>
      <c r="C31" s="678" t="s">
        <v>303</v>
      </c>
      <c r="D31" s="679"/>
      <c r="E31" s="476">
        <v>4945</v>
      </c>
      <c r="F31" s="509">
        <v>61.420941497950565</v>
      </c>
      <c r="G31" s="476">
        <v>4767</v>
      </c>
      <c r="H31" s="509">
        <v>64.08980908846465</v>
      </c>
      <c r="I31" s="476">
        <v>2459</v>
      </c>
      <c r="J31" s="510">
        <v>67.075831969449</v>
      </c>
      <c r="K31" s="476">
        <v>1247</v>
      </c>
      <c r="L31" s="510">
        <v>90.4934687953556</v>
      </c>
      <c r="M31" s="476">
        <v>1061</v>
      </c>
      <c r="N31" s="509">
        <v>44.31913116123643</v>
      </c>
    </row>
    <row r="32" spans="2:14" ht="16.5" customHeight="1">
      <c r="B32" s="267"/>
      <c r="C32" s="680" t="s">
        <v>304</v>
      </c>
      <c r="D32" s="681"/>
      <c r="E32" s="471">
        <v>2920</v>
      </c>
      <c r="F32" s="513">
        <v>36.26878648615079</v>
      </c>
      <c r="G32" s="471">
        <v>2499</v>
      </c>
      <c r="H32" s="513">
        <v>33.597741328314065</v>
      </c>
      <c r="I32" s="471">
        <v>1167</v>
      </c>
      <c r="J32" s="511">
        <v>31.833060556464808</v>
      </c>
      <c r="K32" s="471">
        <v>129</v>
      </c>
      <c r="L32" s="511">
        <v>9.361393323657474</v>
      </c>
      <c r="M32" s="471">
        <v>1203</v>
      </c>
      <c r="N32" s="513">
        <v>50.250626566416045</v>
      </c>
    </row>
    <row r="33" spans="3:12" ht="12.75">
      <c r="C33" s="15" t="s">
        <v>374</v>
      </c>
      <c r="D33"/>
      <c r="E33" s="473"/>
      <c r="F33" s="514"/>
      <c r="G33" s="473"/>
      <c r="H33" s="514"/>
      <c r="I33" s="473"/>
      <c r="J33" s="514"/>
      <c r="K33" s="473"/>
      <c r="L33" s="514"/>
    </row>
    <row r="34" spans="3:12" ht="14.25" customHeight="1">
      <c r="C34" s="15" t="s">
        <v>375</v>
      </c>
      <c r="D34"/>
      <c r="E34" s="473"/>
      <c r="F34" s="514"/>
      <c r="G34" s="473"/>
      <c r="H34" s="514"/>
      <c r="I34" s="473"/>
      <c r="J34" s="514"/>
      <c r="K34" s="473"/>
      <c r="L34" s="514"/>
    </row>
    <row r="35" spans="3:12" ht="14.25" customHeight="1">
      <c r="C35" s="15"/>
      <c r="D35"/>
      <c r="E35" s="473"/>
      <c r="F35" s="514"/>
      <c r="G35" s="473"/>
      <c r="H35" s="514"/>
      <c r="I35" s="473"/>
      <c r="J35" s="514"/>
      <c r="K35" s="473"/>
      <c r="L35" s="514"/>
    </row>
  </sheetData>
  <sheetProtection/>
  <mergeCells count="30">
    <mergeCell ref="C26:D26"/>
    <mergeCell ref="C27:D27"/>
    <mergeCell ref="C28:D28"/>
    <mergeCell ref="C30:D30"/>
    <mergeCell ref="C31:D31"/>
    <mergeCell ref="C32:D32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12:D12"/>
    <mergeCell ref="C13:D13"/>
    <mergeCell ref="B4:D6"/>
    <mergeCell ref="E4:F5"/>
    <mergeCell ref="G5:H5"/>
    <mergeCell ref="I5:J5"/>
    <mergeCell ref="K5:L5"/>
    <mergeCell ref="B2:N2"/>
    <mergeCell ref="M5:N5"/>
    <mergeCell ref="C8:D8"/>
    <mergeCell ref="C10:D10"/>
    <mergeCell ref="C11:D11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B2:G20"/>
  <sheetViews>
    <sheetView showGridLines="0" zoomScaleSheetLayoutView="100" zoomScalePageLayoutView="0" workbookViewId="0" topLeftCell="A1">
      <selection activeCell="K29" sqref="K29"/>
    </sheetView>
  </sheetViews>
  <sheetFormatPr defaultColWidth="9.00390625" defaultRowHeight="15"/>
  <cols>
    <col min="1" max="1" width="1.7109375" style="5" customWidth="1"/>
    <col min="2" max="2" width="3.421875" style="5" customWidth="1"/>
    <col min="3" max="3" width="32.00390625" style="5" customWidth="1"/>
    <col min="4" max="7" width="10.7109375" style="5" customWidth="1"/>
    <col min="8" max="16384" width="9.00390625" style="5" customWidth="1"/>
  </cols>
  <sheetData>
    <row r="2" spans="2:7" ht="18.75" customHeight="1">
      <c r="B2" s="637" t="s">
        <v>417</v>
      </c>
      <c r="C2" s="637"/>
      <c r="D2" s="637"/>
      <c r="E2" s="637"/>
      <c r="F2" s="637"/>
      <c r="G2" s="637"/>
    </row>
    <row r="3" spans="2:7" ht="11.25" customHeight="1">
      <c r="B3"/>
      <c r="C3"/>
      <c r="D3"/>
      <c r="E3" s="636" t="s">
        <v>369</v>
      </c>
      <c r="F3" s="636"/>
      <c r="G3" s="636"/>
    </row>
    <row r="4" spans="2:7" ht="12.75" customHeight="1">
      <c r="B4" s="749" t="s">
        <v>86</v>
      </c>
      <c r="C4" s="750"/>
      <c r="D4" s="753" t="s">
        <v>94</v>
      </c>
      <c r="E4" s="754"/>
      <c r="F4" s="68" t="s">
        <v>363</v>
      </c>
      <c r="G4" s="79"/>
    </row>
    <row r="5" spans="2:7" ht="15.75" customHeight="1">
      <c r="B5" s="751"/>
      <c r="C5" s="752"/>
      <c r="D5" s="80" t="s">
        <v>95</v>
      </c>
      <c r="E5" s="81" t="s">
        <v>221</v>
      </c>
      <c r="F5" s="82" t="s">
        <v>364</v>
      </c>
      <c r="G5" s="83" t="s">
        <v>365</v>
      </c>
    </row>
    <row r="6" spans="2:7" ht="15" customHeight="1">
      <c r="B6" s="18" t="s">
        <v>93</v>
      </c>
      <c r="C6" s="19"/>
      <c r="D6" s="63">
        <v>8518</v>
      </c>
      <c r="E6" s="491">
        <v>100</v>
      </c>
      <c r="F6" s="492">
        <v>100</v>
      </c>
      <c r="G6" s="493">
        <v>0</v>
      </c>
    </row>
    <row r="7" spans="2:7" ht="15" customHeight="1">
      <c r="B7" s="35" t="s">
        <v>163</v>
      </c>
      <c r="C7" s="21" t="s">
        <v>92</v>
      </c>
      <c r="D7" s="581">
        <v>57</v>
      </c>
      <c r="E7" s="491">
        <v>0.6691711669405964</v>
      </c>
      <c r="F7" s="494">
        <v>1.9930980677803307</v>
      </c>
      <c r="G7" s="495">
        <v>-1.3239269008397343</v>
      </c>
    </row>
    <row r="8" spans="2:7" ht="15" customHeight="1">
      <c r="B8" s="35" t="s">
        <v>164</v>
      </c>
      <c r="C8" s="21" t="s">
        <v>165</v>
      </c>
      <c r="D8" s="581">
        <v>802</v>
      </c>
      <c r="E8" s="491">
        <v>9.415355717304532</v>
      </c>
      <c r="F8" s="494">
        <v>16.444844349467004</v>
      </c>
      <c r="G8" s="495">
        <v>-7.029488632162472</v>
      </c>
    </row>
    <row r="9" spans="2:7" ht="15" customHeight="1">
      <c r="B9" s="35" t="s">
        <v>166</v>
      </c>
      <c r="C9" s="21" t="s">
        <v>96</v>
      </c>
      <c r="D9" s="581">
        <v>324</v>
      </c>
      <c r="E9" s="491">
        <v>3.8037097910307587</v>
      </c>
      <c r="F9" s="494">
        <v>18.421696275705948</v>
      </c>
      <c r="G9" s="495">
        <v>-14.617986484675189</v>
      </c>
    </row>
    <row r="10" spans="2:7" ht="15" customHeight="1">
      <c r="B10" s="35" t="s">
        <v>167</v>
      </c>
      <c r="C10" s="21" t="s">
        <v>97</v>
      </c>
      <c r="D10" s="581">
        <v>317</v>
      </c>
      <c r="E10" s="491">
        <v>3.721530875792439</v>
      </c>
      <c r="F10" s="494">
        <v>11.794698759044726</v>
      </c>
      <c r="G10" s="495">
        <v>-8.073167883252287</v>
      </c>
    </row>
    <row r="11" spans="2:7" ht="15" customHeight="1">
      <c r="B11" s="35" t="s">
        <v>168</v>
      </c>
      <c r="C11" s="21" t="s">
        <v>98</v>
      </c>
      <c r="D11" s="581">
        <v>915</v>
      </c>
      <c r="E11" s="491">
        <v>10.74195820615168</v>
      </c>
      <c r="F11" s="494">
        <v>12.446508240007285</v>
      </c>
      <c r="G11" s="495">
        <v>-1.7045500338556057</v>
      </c>
    </row>
    <row r="12" spans="2:7" ht="15" customHeight="1">
      <c r="B12" s="35" t="s">
        <v>169</v>
      </c>
      <c r="C12" s="21" t="s">
        <v>99</v>
      </c>
      <c r="D12" s="581">
        <v>7</v>
      </c>
      <c r="E12" s="491">
        <v>0.08217891523831886</v>
      </c>
      <c r="F12" s="494">
        <v>1.8709842126780605</v>
      </c>
      <c r="G12" s="495">
        <v>-1.7888052974397417</v>
      </c>
    </row>
    <row r="13" spans="2:7" ht="15" customHeight="1">
      <c r="B13" s="35" t="s">
        <v>170</v>
      </c>
      <c r="C13" s="21" t="s">
        <v>171</v>
      </c>
      <c r="D13" s="581">
        <v>173</v>
      </c>
      <c r="E13" s="491">
        <v>2.0309931908898804</v>
      </c>
      <c r="F13" s="494">
        <v>2.550287163941421</v>
      </c>
      <c r="G13" s="495">
        <v>-0.5192939730515405</v>
      </c>
    </row>
    <row r="14" spans="2:7" ht="15" customHeight="1">
      <c r="B14" s="35" t="s">
        <v>172</v>
      </c>
      <c r="C14" s="21" t="s">
        <v>100</v>
      </c>
      <c r="D14" s="581">
        <v>4429</v>
      </c>
      <c r="E14" s="491">
        <v>51.995773655787744</v>
      </c>
      <c r="F14" s="494">
        <v>16.96257853045616</v>
      </c>
      <c r="G14" s="495">
        <v>35.03319512533159</v>
      </c>
    </row>
    <row r="15" spans="2:7" ht="15" customHeight="1">
      <c r="B15" s="35" t="s">
        <v>173</v>
      </c>
      <c r="C15" s="21" t="s">
        <v>101</v>
      </c>
      <c r="D15" s="581">
        <v>57</v>
      </c>
      <c r="E15" s="491">
        <v>0.6691711669405964</v>
      </c>
      <c r="F15" s="494">
        <v>3.228518941037218</v>
      </c>
      <c r="G15" s="495">
        <v>-2.5593477740966217</v>
      </c>
    </row>
    <row r="16" spans="2:7" ht="15" customHeight="1">
      <c r="B16" s="35" t="s">
        <v>174</v>
      </c>
      <c r="C16" s="21" t="s">
        <v>102</v>
      </c>
      <c r="D16" s="581">
        <v>405</v>
      </c>
      <c r="E16" s="491">
        <v>4.7546372387884475</v>
      </c>
      <c r="F16" s="494">
        <v>4.913297377587108</v>
      </c>
      <c r="G16" s="495">
        <v>-0.1586601387986608</v>
      </c>
    </row>
    <row r="17" spans="2:7" ht="15" customHeight="1">
      <c r="B17" s="36" t="s">
        <v>175</v>
      </c>
      <c r="C17" s="37" t="s">
        <v>103</v>
      </c>
      <c r="D17" s="581">
        <v>584</v>
      </c>
      <c r="E17" s="491">
        <v>6.856069499882602</v>
      </c>
      <c r="F17" s="494">
        <v>7.472332463896968</v>
      </c>
      <c r="G17" s="495">
        <v>-0.616262964014366</v>
      </c>
    </row>
    <row r="18" spans="2:7" ht="15" customHeight="1">
      <c r="B18" s="278" t="s">
        <v>176</v>
      </c>
      <c r="C18" s="22" t="s">
        <v>104</v>
      </c>
      <c r="D18" s="582">
        <v>448</v>
      </c>
      <c r="E18" s="496">
        <v>5.259450575252407</v>
      </c>
      <c r="F18" s="497">
        <v>1.9011556183977736</v>
      </c>
      <c r="G18" s="498">
        <v>3.358294956854633</v>
      </c>
    </row>
    <row r="19" spans="2:5" ht="12.75">
      <c r="B19" s="13"/>
      <c r="C19" s="15" t="s">
        <v>376</v>
      </c>
      <c r="D19"/>
      <c r="E19"/>
    </row>
    <row r="20" spans="2:5" ht="12.75">
      <c r="B20"/>
      <c r="C20"/>
      <c r="D20"/>
      <c r="E20"/>
    </row>
  </sheetData>
  <sheetProtection/>
  <mergeCells count="4">
    <mergeCell ref="B4:C5"/>
    <mergeCell ref="D4:E4"/>
    <mergeCell ref="E3:G3"/>
    <mergeCell ref="B2:G2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C15"/>
  <sheetViews>
    <sheetView showGridLines="0" zoomScalePageLayoutView="0" workbookViewId="0" topLeftCell="A1">
      <selection activeCell="G28" sqref="G28"/>
    </sheetView>
  </sheetViews>
  <sheetFormatPr defaultColWidth="9.140625" defaultRowHeight="15"/>
  <cols>
    <col min="2" max="2" width="22.8515625" style="0" customWidth="1"/>
    <col min="3" max="3" width="58.421875" style="0" customWidth="1"/>
  </cols>
  <sheetData>
    <row r="3" spans="2:3" ht="12.75">
      <c r="B3" s="71" t="s">
        <v>109</v>
      </c>
      <c r="C3" s="71"/>
    </row>
    <row r="4" spans="2:3" ht="12.75">
      <c r="B4" s="72" t="s">
        <v>110</v>
      </c>
      <c r="C4" s="73" t="s">
        <v>122</v>
      </c>
    </row>
    <row r="5" spans="2:3" ht="12.75">
      <c r="B5" s="72" t="s">
        <v>111</v>
      </c>
      <c r="C5" s="74" t="s">
        <v>123</v>
      </c>
    </row>
    <row r="6" spans="2:3" ht="12.75">
      <c r="B6" s="72" t="s">
        <v>112</v>
      </c>
      <c r="C6" s="74" t="s">
        <v>124</v>
      </c>
    </row>
    <row r="7" spans="2:3" ht="12.75">
      <c r="B7" s="72" t="s">
        <v>113</v>
      </c>
      <c r="C7" s="73" t="s">
        <v>125</v>
      </c>
    </row>
    <row r="8" spans="2:3" ht="12.75">
      <c r="B8" s="72" t="s">
        <v>114</v>
      </c>
      <c r="C8" s="75" t="s">
        <v>126</v>
      </c>
    </row>
    <row r="9" spans="2:3" ht="12.75">
      <c r="B9" s="72" t="s">
        <v>115</v>
      </c>
      <c r="C9" s="75" t="s">
        <v>127</v>
      </c>
    </row>
    <row r="10" spans="2:3" ht="12.75">
      <c r="B10" s="72" t="s">
        <v>116</v>
      </c>
      <c r="C10" s="73" t="s">
        <v>128</v>
      </c>
    </row>
    <row r="11" spans="2:3" ht="12.75">
      <c r="B11" s="72" t="s">
        <v>117</v>
      </c>
      <c r="C11" s="76" t="s">
        <v>129</v>
      </c>
    </row>
    <row r="12" spans="2:3" ht="12.75">
      <c r="B12" s="72" t="s">
        <v>118</v>
      </c>
      <c r="C12" s="76" t="s">
        <v>130</v>
      </c>
    </row>
    <row r="13" spans="2:3" ht="12.75">
      <c r="B13" s="72" t="s">
        <v>119</v>
      </c>
      <c r="C13" s="73" t="s">
        <v>131</v>
      </c>
    </row>
    <row r="14" spans="2:3" ht="12.75">
      <c r="B14" s="72" t="s">
        <v>120</v>
      </c>
      <c r="C14" s="75" t="s">
        <v>132</v>
      </c>
    </row>
    <row r="15" spans="2:3" ht="12.75">
      <c r="B15" s="72" t="s">
        <v>121</v>
      </c>
      <c r="C15" s="75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2:J39"/>
  <sheetViews>
    <sheetView showGridLines="0" zoomScaleSheetLayoutView="100" zoomScalePageLayoutView="0" workbookViewId="0" topLeftCell="A1">
      <selection activeCell="M6" sqref="M6"/>
    </sheetView>
  </sheetViews>
  <sheetFormatPr defaultColWidth="9.00390625" defaultRowHeight="15"/>
  <cols>
    <col min="1" max="1" width="1.7109375" style="100" customWidth="1"/>
    <col min="2" max="2" width="9.7109375" style="100" customWidth="1"/>
    <col min="3" max="3" width="12.00390625" style="100" customWidth="1"/>
    <col min="4" max="6" width="11.140625" style="100" customWidth="1"/>
    <col min="7" max="9" width="9.7109375" style="100" customWidth="1"/>
    <col min="10" max="10" width="1.7109375" style="100" customWidth="1"/>
    <col min="11" max="16384" width="9.00390625" style="100" customWidth="1"/>
  </cols>
  <sheetData>
    <row r="1" ht="6" customHeight="1"/>
    <row r="2" spans="2:10" ht="15" customHeight="1">
      <c r="B2" s="590" t="s">
        <v>324</v>
      </c>
      <c r="C2" s="590"/>
      <c r="D2" s="590"/>
      <c r="E2" s="590"/>
      <c r="F2" s="590"/>
      <c r="G2" s="590"/>
      <c r="H2" s="590"/>
      <c r="I2" s="590"/>
      <c r="J2" s="101"/>
    </row>
    <row r="3" spans="1:10" ht="6" customHeight="1" thickBot="1">
      <c r="A3" s="102"/>
      <c r="B3" s="103"/>
      <c r="C3" s="103"/>
      <c r="D3" s="103"/>
      <c r="E3" s="103"/>
      <c r="F3" s="103"/>
      <c r="G3" s="103"/>
      <c r="H3" s="103"/>
      <c r="I3" s="103"/>
      <c r="J3" s="101"/>
    </row>
    <row r="4" spans="1:10" ht="18" customHeight="1">
      <c r="A4" s="591"/>
      <c r="B4" s="592" t="s">
        <v>182</v>
      </c>
      <c r="C4" s="104" t="s">
        <v>183</v>
      </c>
      <c r="D4" s="105"/>
      <c r="E4" s="105"/>
      <c r="F4" s="106"/>
      <c r="G4" s="105" t="s">
        <v>184</v>
      </c>
      <c r="H4" s="105"/>
      <c r="I4" s="105"/>
      <c r="J4" s="101"/>
    </row>
    <row r="5" spans="1:10" ht="18" customHeight="1">
      <c r="A5" s="591"/>
      <c r="B5" s="593"/>
      <c r="C5" s="107" t="s">
        <v>185</v>
      </c>
      <c r="D5" s="108" t="s">
        <v>186</v>
      </c>
      <c r="E5" s="109" t="s">
        <v>187</v>
      </c>
      <c r="F5" s="110" t="s">
        <v>188</v>
      </c>
      <c r="G5" s="111" t="s">
        <v>186</v>
      </c>
      <c r="H5" s="112" t="s">
        <v>187</v>
      </c>
      <c r="I5" s="156" t="s">
        <v>188</v>
      </c>
      <c r="J5" s="101"/>
    </row>
    <row r="6" spans="1:10" ht="18" customHeight="1">
      <c r="A6" s="591"/>
      <c r="B6" s="594"/>
      <c r="C6" s="113"/>
      <c r="D6" s="114" t="s">
        <v>189</v>
      </c>
      <c r="E6" s="114" t="s">
        <v>190</v>
      </c>
      <c r="F6" s="115" t="s">
        <v>191</v>
      </c>
      <c r="G6" s="114" t="s">
        <v>189</v>
      </c>
      <c r="H6" s="114" t="s">
        <v>190</v>
      </c>
      <c r="I6" s="157" t="s">
        <v>191</v>
      </c>
      <c r="J6" s="101" t="s">
        <v>192</v>
      </c>
    </row>
    <row r="7" spans="1:10" ht="18" customHeight="1">
      <c r="A7" s="116"/>
      <c r="B7" s="117" t="s">
        <v>193</v>
      </c>
      <c r="C7" s="118">
        <v>747360</v>
      </c>
      <c r="D7" s="119">
        <v>279762</v>
      </c>
      <c r="E7" s="119">
        <v>418310</v>
      </c>
      <c r="F7" s="120">
        <v>49288</v>
      </c>
      <c r="G7" s="121">
        <v>37.433365446371226</v>
      </c>
      <c r="H7" s="122">
        <v>55.971687004924</v>
      </c>
      <c r="I7" s="123">
        <v>6.594947548704774</v>
      </c>
      <c r="J7" s="101"/>
    </row>
    <row r="8" spans="1:10" ht="18" customHeight="1">
      <c r="A8" s="124"/>
      <c r="B8" s="125" t="s">
        <v>194</v>
      </c>
      <c r="C8" s="126">
        <v>750854</v>
      </c>
      <c r="D8" s="127">
        <v>276645</v>
      </c>
      <c r="E8" s="127">
        <v>427160</v>
      </c>
      <c r="F8" s="128">
        <v>47049</v>
      </c>
      <c r="G8" s="129">
        <v>36.8440469119163</v>
      </c>
      <c r="H8" s="130">
        <v>56.88988804747661</v>
      </c>
      <c r="I8" s="131">
        <v>6.266065040607096</v>
      </c>
      <c r="J8" s="101"/>
    </row>
    <row r="9" spans="1:10" ht="18" customHeight="1">
      <c r="A9" s="116"/>
      <c r="B9" s="132" t="s">
        <v>195</v>
      </c>
      <c r="C9" s="126">
        <v>756835</v>
      </c>
      <c r="D9" s="127">
        <v>269481</v>
      </c>
      <c r="E9" s="127">
        <v>443868</v>
      </c>
      <c r="F9" s="128">
        <v>43486</v>
      </c>
      <c r="G9" s="129">
        <v>35.60630784781359</v>
      </c>
      <c r="H9" s="130">
        <v>58.64792193807104</v>
      </c>
      <c r="I9" s="131">
        <v>5.745770214115362</v>
      </c>
      <c r="J9" s="101"/>
    </row>
    <row r="10" spans="1:10" ht="18" customHeight="1">
      <c r="A10" s="124"/>
      <c r="B10" s="125" t="s">
        <v>196</v>
      </c>
      <c r="C10" s="126">
        <v>768416</v>
      </c>
      <c r="D10" s="127">
        <v>272425</v>
      </c>
      <c r="E10" s="127">
        <v>453119</v>
      </c>
      <c r="F10" s="128">
        <v>42872</v>
      </c>
      <c r="G10" s="129">
        <v>35.452801607462625</v>
      </c>
      <c r="H10" s="130">
        <v>58.96792883021696</v>
      </c>
      <c r="I10" s="131">
        <v>5.57926956232041</v>
      </c>
      <c r="J10" s="101"/>
    </row>
    <row r="11" spans="1:10" ht="18" customHeight="1">
      <c r="A11" s="124"/>
      <c r="B11" s="125" t="s">
        <v>197</v>
      </c>
      <c r="C11" s="126">
        <v>757676</v>
      </c>
      <c r="D11" s="127">
        <v>261308</v>
      </c>
      <c r="E11" s="127">
        <v>452076</v>
      </c>
      <c r="F11" s="128">
        <v>44212</v>
      </c>
      <c r="G11" s="129">
        <v>34.491734380857345</v>
      </c>
      <c r="H11" s="130">
        <v>59.672437552468594</v>
      </c>
      <c r="I11" s="131">
        <v>5.8358280666740585</v>
      </c>
      <c r="J11" s="101"/>
    </row>
    <row r="12" spans="1:10" ht="18" customHeight="1">
      <c r="A12" s="124"/>
      <c r="B12" s="125" t="s">
        <v>198</v>
      </c>
      <c r="C12" s="126">
        <v>887510</v>
      </c>
      <c r="D12" s="127">
        <v>318693</v>
      </c>
      <c r="E12" s="127">
        <v>516036</v>
      </c>
      <c r="F12" s="128">
        <v>52781</v>
      </c>
      <c r="G12" s="129">
        <v>35.908665817849936</v>
      </c>
      <c r="H12" s="130">
        <v>58.14424626201395</v>
      </c>
      <c r="I12" s="131">
        <v>5.947087920136111</v>
      </c>
      <c r="J12" s="101"/>
    </row>
    <row r="13" spans="1:10" ht="18" customHeight="1">
      <c r="A13" s="124"/>
      <c r="B13" s="125" t="s">
        <v>199</v>
      </c>
      <c r="C13" s="126">
        <v>957279</v>
      </c>
      <c r="D13" s="127">
        <v>335861</v>
      </c>
      <c r="E13" s="127">
        <v>563649</v>
      </c>
      <c r="F13" s="128">
        <v>57746</v>
      </c>
      <c r="G13" s="129">
        <v>35.085807767201246</v>
      </c>
      <c r="H13" s="130">
        <v>58.881741143434986</v>
      </c>
      <c r="I13" s="131">
        <v>6.032451089363764</v>
      </c>
      <c r="J13" s="101"/>
    </row>
    <row r="14" spans="1:10" ht="18" customHeight="1">
      <c r="A14" s="124"/>
      <c r="B14" s="125" t="s">
        <v>200</v>
      </c>
      <c r="C14" s="126">
        <v>966187</v>
      </c>
      <c r="D14" s="127">
        <v>325657</v>
      </c>
      <c r="E14" s="127">
        <v>578096</v>
      </c>
      <c r="F14" s="128">
        <v>62434</v>
      </c>
      <c r="G14" s="129">
        <v>33.70538001442785</v>
      </c>
      <c r="H14" s="130">
        <v>59.8327238929938</v>
      </c>
      <c r="I14" s="131">
        <v>6.461896092578352</v>
      </c>
      <c r="J14" s="101"/>
    </row>
    <row r="15" spans="1:10" ht="18" customHeight="1">
      <c r="A15" s="124"/>
      <c r="B15" s="125" t="s">
        <v>201</v>
      </c>
      <c r="C15" s="126">
        <v>973418</v>
      </c>
      <c r="D15" s="127">
        <v>294067</v>
      </c>
      <c r="E15" s="127">
        <v>613802</v>
      </c>
      <c r="F15" s="128">
        <v>65549</v>
      </c>
      <c r="G15" s="129">
        <v>30.209735180569908</v>
      </c>
      <c r="H15" s="130">
        <v>63.056364275162366</v>
      </c>
      <c r="I15" s="131">
        <v>6.733900544267725</v>
      </c>
      <c r="J15" s="101"/>
    </row>
    <row r="16" spans="1:10" ht="18" customHeight="1">
      <c r="A16" s="124"/>
      <c r="B16" s="125" t="s">
        <v>202</v>
      </c>
      <c r="C16" s="126">
        <v>980499</v>
      </c>
      <c r="D16" s="127">
        <v>244016</v>
      </c>
      <c r="E16" s="127">
        <v>666139</v>
      </c>
      <c r="F16" s="128">
        <v>70344</v>
      </c>
      <c r="G16" s="129">
        <v>24.886919823477637</v>
      </c>
      <c r="H16" s="130">
        <v>67.93877403240595</v>
      </c>
      <c r="I16" s="131">
        <v>7.174306144116414</v>
      </c>
      <c r="J16" s="101"/>
    </row>
    <row r="17" spans="1:10" ht="18" customHeight="1">
      <c r="A17" s="124"/>
      <c r="B17" s="125" t="s">
        <v>203</v>
      </c>
      <c r="C17" s="126">
        <v>1002420</v>
      </c>
      <c r="D17" s="127">
        <v>235380</v>
      </c>
      <c r="E17" s="127">
        <v>685300</v>
      </c>
      <c r="F17" s="128">
        <v>81740</v>
      </c>
      <c r="G17" s="129">
        <v>23.481175555156522</v>
      </c>
      <c r="H17" s="130">
        <v>68.36455777019611</v>
      </c>
      <c r="I17" s="131">
        <v>8.154266674647353</v>
      </c>
      <c r="J17" s="101"/>
    </row>
    <row r="18" spans="1:10" ht="18" customHeight="1">
      <c r="A18" s="124"/>
      <c r="B18" s="125" t="s">
        <v>204</v>
      </c>
      <c r="C18" s="126">
        <v>1069872</v>
      </c>
      <c r="D18" s="127">
        <v>258131</v>
      </c>
      <c r="E18" s="127">
        <v>713690</v>
      </c>
      <c r="F18" s="128">
        <v>97825</v>
      </c>
      <c r="G18" s="129">
        <v>24.132376505872035</v>
      </c>
      <c r="H18" s="130">
        <v>66.72207440592494</v>
      </c>
      <c r="I18" s="131">
        <v>9.145549088203014</v>
      </c>
      <c r="J18" s="101"/>
    </row>
    <row r="19" spans="1:10" ht="18" customHeight="1">
      <c r="A19" s="124"/>
      <c r="B19" s="125" t="s">
        <v>205</v>
      </c>
      <c r="C19" s="126">
        <v>1119304</v>
      </c>
      <c r="D19" s="127">
        <v>265968</v>
      </c>
      <c r="E19" s="127">
        <v>735098</v>
      </c>
      <c r="F19" s="128">
        <v>117580</v>
      </c>
      <c r="G19" s="129">
        <v>23.775886205287463</v>
      </c>
      <c r="H19" s="130">
        <v>65.71319255600073</v>
      </c>
      <c r="I19" s="131">
        <v>10.5109212387118</v>
      </c>
      <c r="J19" s="101"/>
    </row>
    <row r="20" spans="1:10" ht="18" customHeight="1">
      <c r="A20" s="124"/>
      <c r="B20" s="125" t="s">
        <v>206</v>
      </c>
      <c r="C20" s="126">
        <v>1152325</v>
      </c>
      <c r="D20" s="127">
        <v>254109</v>
      </c>
      <c r="E20" s="127">
        <v>761172</v>
      </c>
      <c r="F20" s="128">
        <v>136772</v>
      </c>
      <c r="G20" s="129">
        <v>22.057058138818267</v>
      </c>
      <c r="H20" s="130">
        <v>66.07091861225135</v>
      </c>
      <c r="I20" s="131">
        <v>11.872023248930388</v>
      </c>
      <c r="J20" s="101"/>
    </row>
    <row r="21" spans="1:10" ht="18" customHeight="1">
      <c r="A21" s="116"/>
      <c r="B21" s="132" t="s">
        <v>207</v>
      </c>
      <c r="C21" s="126">
        <v>1164628</v>
      </c>
      <c r="D21" s="127">
        <v>215171</v>
      </c>
      <c r="E21" s="127">
        <v>786378</v>
      </c>
      <c r="F21" s="128">
        <v>160692</v>
      </c>
      <c r="G21" s="129">
        <v>18.513458052159578</v>
      </c>
      <c r="H21" s="130">
        <v>67.66049382184934</v>
      </c>
      <c r="I21" s="131">
        <v>13.82604812599108</v>
      </c>
      <c r="J21" s="101"/>
    </row>
    <row r="22" spans="1:10" ht="18" customHeight="1">
      <c r="A22" s="124"/>
      <c r="B22" s="125" t="s">
        <v>208</v>
      </c>
      <c r="C22" s="126">
        <v>1180068</v>
      </c>
      <c r="D22" s="127">
        <v>189741</v>
      </c>
      <c r="E22" s="127">
        <v>799338</v>
      </c>
      <c r="F22" s="128">
        <v>190905</v>
      </c>
      <c r="G22" s="129">
        <v>16.07996379611927</v>
      </c>
      <c r="H22" s="130">
        <v>67.74142700240003</v>
      </c>
      <c r="I22" s="131">
        <v>16.178609201480697</v>
      </c>
      <c r="J22" s="101"/>
    </row>
    <row r="23" spans="1:10" ht="18" customHeight="1">
      <c r="A23" s="124"/>
      <c r="B23" s="125" t="s">
        <v>209</v>
      </c>
      <c r="C23" s="126">
        <v>1180977</v>
      </c>
      <c r="D23" s="127">
        <v>175569</v>
      </c>
      <c r="E23" s="127">
        <v>781137</v>
      </c>
      <c r="F23" s="128">
        <v>219666</v>
      </c>
      <c r="G23" s="129">
        <v>14.924615682794219</v>
      </c>
      <c r="H23" s="130">
        <v>66.40220950515653</v>
      </c>
      <c r="I23" s="131">
        <v>18.67317481204925</v>
      </c>
      <c r="J23" s="101"/>
    </row>
    <row r="24" spans="1:10" ht="18" customHeight="1">
      <c r="A24" s="124"/>
      <c r="B24" s="133" t="s">
        <v>210</v>
      </c>
      <c r="C24" s="134">
        <v>1174026</v>
      </c>
      <c r="D24" s="135">
        <v>166175</v>
      </c>
      <c r="E24" s="135">
        <v>761257</v>
      </c>
      <c r="F24" s="136">
        <v>245739</v>
      </c>
      <c r="G24" s="137">
        <v>14.164601750298978</v>
      </c>
      <c r="H24" s="138">
        <v>64.88883547240769</v>
      </c>
      <c r="I24" s="131">
        <v>20.946562777293334</v>
      </c>
      <c r="J24" s="101"/>
    </row>
    <row r="25" spans="1:10" ht="18" customHeight="1">
      <c r="A25" s="124"/>
      <c r="B25" s="139" t="s">
        <v>211</v>
      </c>
      <c r="C25" s="140">
        <v>1169788</v>
      </c>
      <c r="D25" s="141">
        <v>159283</v>
      </c>
      <c r="E25" s="141">
        <v>725951</v>
      </c>
      <c r="F25" s="142">
        <v>275337</v>
      </c>
      <c r="G25" s="137">
        <v>13.724537318268334</v>
      </c>
      <c r="H25" s="138">
        <v>62.551192473360096</v>
      </c>
      <c r="I25" s="131">
        <v>23.72427020837157</v>
      </c>
      <c r="J25" s="101"/>
    </row>
    <row r="26" spans="1:10" ht="18" customHeight="1">
      <c r="A26" s="124"/>
      <c r="B26" s="139" t="s">
        <v>212</v>
      </c>
      <c r="C26" s="140">
        <v>1154008</v>
      </c>
      <c r="D26" s="141">
        <v>149340</v>
      </c>
      <c r="E26" s="141">
        <v>685063</v>
      </c>
      <c r="F26" s="142">
        <v>319605</v>
      </c>
      <c r="G26" s="143">
        <v>12.940984811197149</v>
      </c>
      <c r="H26" s="144">
        <v>59.36379990433341</v>
      </c>
      <c r="I26" s="145">
        <v>27.695215284469434</v>
      </c>
      <c r="J26" s="101"/>
    </row>
    <row r="27" spans="1:10" ht="18" customHeight="1" thickBot="1">
      <c r="A27" s="124"/>
      <c r="B27" s="150" t="s">
        <v>213</v>
      </c>
      <c r="C27" s="153">
        <v>1132526</v>
      </c>
      <c r="D27" s="151">
        <v>137365</v>
      </c>
      <c r="E27" s="151">
        <v>657990</v>
      </c>
      <c r="F27" s="152">
        <v>337171</v>
      </c>
      <c r="G27" s="154">
        <v>12.129081363253471</v>
      </c>
      <c r="H27" s="155">
        <v>58.09932840393951</v>
      </c>
      <c r="I27" s="158">
        <v>29.771590232807014</v>
      </c>
      <c r="J27" s="101"/>
    </row>
    <row r="28" spans="1:10" ht="12.75">
      <c r="A28" s="146"/>
      <c r="B28" s="86" t="s">
        <v>137</v>
      </c>
      <c r="C28" s="147" t="s">
        <v>214</v>
      </c>
      <c r="D28" s="148"/>
      <c r="E28" s="148"/>
      <c r="F28" s="148"/>
      <c r="G28" s="148"/>
      <c r="H28" s="148"/>
      <c r="I28" s="148"/>
      <c r="J28" s="101"/>
    </row>
    <row r="29" spans="1:10" ht="12.75">
      <c r="A29" s="146"/>
      <c r="B29" s="147"/>
      <c r="C29" s="147" t="s">
        <v>215</v>
      </c>
      <c r="E29" s="148"/>
      <c r="F29" s="148"/>
      <c r="G29" s="148"/>
      <c r="H29" s="148"/>
      <c r="I29" s="148"/>
      <c r="J29" s="101"/>
    </row>
    <row r="30" spans="1:10" ht="12.75">
      <c r="A30" s="146"/>
      <c r="B30" s="147"/>
      <c r="C30" s="147" t="s">
        <v>216</v>
      </c>
      <c r="E30" s="148"/>
      <c r="F30" s="148"/>
      <c r="G30" s="148"/>
      <c r="H30" s="148"/>
      <c r="I30" s="148"/>
      <c r="J30" s="101"/>
    </row>
    <row r="31" spans="1:3" ht="12.75">
      <c r="A31" s="146"/>
      <c r="B31" s="147"/>
      <c r="C31" s="147" t="s">
        <v>217</v>
      </c>
    </row>
    <row r="32" ht="12.75">
      <c r="C32" s="148"/>
    </row>
    <row r="33" spans="3:7" ht="12.75">
      <c r="C33" s="149"/>
      <c r="D33" s="149"/>
      <c r="E33" s="149"/>
      <c r="F33" s="149"/>
      <c r="G33" s="149"/>
    </row>
    <row r="34" spans="3:7" ht="12.75">
      <c r="C34" s="149"/>
      <c r="D34" s="149"/>
      <c r="E34" s="149"/>
      <c r="F34" s="149"/>
      <c r="G34" s="149"/>
    </row>
    <row r="35" spans="3:7" ht="12.75">
      <c r="C35" s="149"/>
      <c r="D35" s="149"/>
      <c r="E35" s="149"/>
      <c r="F35" s="149"/>
      <c r="G35" s="149"/>
    </row>
    <row r="36" spans="3:7" ht="12.75">
      <c r="C36" s="149"/>
      <c r="D36" s="149"/>
      <c r="E36" s="149"/>
      <c r="F36" s="149"/>
      <c r="G36" s="149"/>
    </row>
    <row r="37" spans="3:7" ht="12.75">
      <c r="C37" s="149"/>
      <c r="D37" s="149"/>
      <c r="E37" s="149"/>
      <c r="F37" s="149"/>
      <c r="G37" s="149"/>
    </row>
    <row r="38" spans="3:7" ht="12.75">
      <c r="C38" s="149"/>
      <c r="D38" s="149"/>
      <c r="E38" s="149"/>
      <c r="F38" s="149"/>
      <c r="G38" s="149"/>
    </row>
    <row r="39" spans="3:7" ht="12.75">
      <c r="C39" s="149"/>
      <c r="D39" s="149"/>
      <c r="E39" s="149"/>
      <c r="F39" s="149"/>
      <c r="G39" s="149"/>
    </row>
  </sheetData>
  <sheetProtection/>
  <mergeCells count="3">
    <mergeCell ref="B2:I2"/>
    <mergeCell ref="A4:A6"/>
    <mergeCell ref="B4:B6"/>
  </mergeCells>
  <conditionalFormatting sqref="C27">
    <cfRule type="cellIs" priority="2" dxfId="0" operator="notEqual" stopIfTrue="1">
      <formula>'表１'!#REF!</formula>
    </cfRule>
  </conditionalFormatting>
  <conditionalFormatting sqref="C26">
    <cfRule type="cellIs" priority="1" dxfId="0" operator="notEqual" stopIfTrue="1">
      <formula>'表１'!#REF!</formula>
    </cfRule>
  </conditionalFormatting>
  <printOptions/>
  <pageMargins left="0.787" right="0.787" top="0.984" bottom="0.984" header="0.512" footer="0.512"/>
  <pageSetup horizontalDpi="1200" verticalDpi="12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B2:I25"/>
  <sheetViews>
    <sheetView showGridLines="0" zoomScaleSheetLayoutView="100" zoomScalePageLayoutView="0" workbookViewId="0" topLeftCell="A1">
      <selection activeCell="L14" sqref="L14"/>
    </sheetView>
  </sheetViews>
  <sheetFormatPr defaultColWidth="9.00390625" defaultRowHeight="15"/>
  <cols>
    <col min="1" max="1" width="1.28515625" style="5" customWidth="1"/>
    <col min="2" max="2" width="2.00390625" style="5" customWidth="1"/>
    <col min="3" max="3" width="1.28515625" style="5" customWidth="1"/>
    <col min="4" max="4" width="29.28125" style="5" customWidth="1"/>
    <col min="5" max="8" width="9.7109375" style="5" customWidth="1"/>
    <col min="9" max="9" width="11.28125" style="5" customWidth="1"/>
    <col min="10" max="16384" width="9.00390625" style="5" customWidth="1"/>
  </cols>
  <sheetData>
    <row r="2" spans="2:9" ht="18.75" customHeight="1">
      <c r="B2" s="599" t="s">
        <v>325</v>
      </c>
      <c r="C2" s="599"/>
      <c r="D2" s="599"/>
      <c r="E2" s="599"/>
      <c r="F2" s="599"/>
      <c r="G2" s="599"/>
      <c r="H2" s="599"/>
      <c r="I2" s="599"/>
    </row>
    <row r="3" spans="2:9" ht="15" customHeight="1">
      <c r="B3" s="85"/>
      <c r="C3" s="159"/>
      <c r="D3" s="159"/>
      <c r="E3" s="159"/>
      <c r="F3" s="159"/>
      <c r="G3" s="159"/>
      <c r="H3" s="9" t="s">
        <v>218</v>
      </c>
      <c r="I3" s="9"/>
    </row>
    <row r="4" spans="2:9" ht="17.25" customHeight="1">
      <c r="B4" s="595" t="s">
        <v>219</v>
      </c>
      <c r="C4" s="595"/>
      <c r="D4" s="596"/>
      <c r="E4" s="160" t="s">
        <v>220</v>
      </c>
      <c r="F4" s="161"/>
      <c r="G4" s="160" t="s">
        <v>221</v>
      </c>
      <c r="H4" s="161"/>
      <c r="I4" s="162" t="s">
        <v>222</v>
      </c>
    </row>
    <row r="5" spans="2:9" ht="25.5" customHeight="1">
      <c r="B5" s="597"/>
      <c r="C5" s="597"/>
      <c r="D5" s="598"/>
      <c r="E5" s="175" t="s">
        <v>229</v>
      </c>
      <c r="F5" s="176" t="s">
        <v>161</v>
      </c>
      <c r="G5" s="175" t="s">
        <v>229</v>
      </c>
      <c r="H5" s="177" t="s">
        <v>161</v>
      </c>
      <c r="I5" s="174" t="s">
        <v>230</v>
      </c>
    </row>
    <row r="6" spans="2:9" ht="16.5" customHeight="1">
      <c r="B6" s="163" t="s">
        <v>0</v>
      </c>
      <c r="C6" s="6"/>
      <c r="D6" s="164"/>
      <c r="E6" s="88"/>
      <c r="F6" s="88"/>
      <c r="G6" s="165"/>
      <c r="H6" s="165"/>
      <c r="I6" s="166"/>
    </row>
    <row r="7" spans="2:9" ht="16.5" customHeight="1">
      <c r="B7" s="7"/>
      <c r="C7" s="6" t="s">
        <v>232</v>
      </c>
      <c r="D7" s="167"/>
      <c r="E7" s="431">
        <v>975043</v>
      </c>
      <c r="F7" s="431">
        <v>989666</v>
      </c>
      <c r="G7" s="257">
        <v>100</v>
      </c>
      <c r="H7" s="257">
        <v>100</v>
      </c>
      <c r="I7" s="168">
        <v>-1.477569200113978</v>
      </c>
    </row>
    <row r="8" spans="2:9" ht="16.5" customHeight="1">
      <c r="B8" s="163"/>
      <c r="C8" s="6"/>
      <c r="D8" s="164" t="s">
        <v>223</v>
      </c>
      <c r="E8" s="431">
        <v>617622</v>
      </c>
      <c r="F8" s="431">
        <v>611857</v>
      </c>
      <c r="G8" s="257">
        <v>63.34305256281005</v>
      </c>
      <c r="H8" s="257">
        <v>61.82459536853848</v>
      </c>
      <c r="I8" s="168">
        <v>0.942213621810325</v>
      </c>
    </row>
    <row r="9" spans="2:9" ht="16.5" customHeight="1">
      <c r="B9" s="7"/>
      <c r="C9" s="6"/>
      <c r="D9" s="167" t="s">
        <v>224</v>
      </c>
      <c r="E9" s="431">
        <v>596626</v>
      </c>
      <c r="F9" s="431">
        <v>591131</v>
      </c>
      <c r="G9" s="257">
        <v>61.18971163323054</v>
      </c>
      <c r="H9" s="257">
        <v>59.73035347278779</v>
      </c>
      <c r="I9" s="168">
        <v>0.9295739861384364</v>
      </c>
    </row>
    <row r="10" spans="2:9" ht="16.5" customHeight="1">
      <c r="B10" s="7"/>
      <c r="C10" s="6"/>
      <c r="D10" s="167" t="s">
        <v>225</v>
      </c>
      <c r="E10" s="431">
        <v>357421</v>
      </c>
      <c r="F10" s="431">
        <v>377809</v>
      </c>
      <c r="G10" s="257">
        <v>36.65694743718995</v>
      </c>
      <c r="H10" s="257">
        <v>38.175404631461525</v>
      </c>
      <c r="I10" s="168">
        <v>-5.396377534680222</v>
      </c>
    </row>
    <row r="11" spans="2:9" ht="16.5" customHeight="1">
      <c r="B11" s="163" t="s">
        <v>158</v>
      </c>
      <c r="C11" s="6"/>
      <c r="D11" s="164"/>
      <c r="E11" s="169"/>
      <c r="F11" s="169"/>
      <c r="G11" s="257"/>
      <c r="H11" s="257"/>
      <c r="I11" s="168"/>
    </row>
    <row r="12" spans="2:9" ht="16.5" customHeight="1">
      <c r="B12" s="7"/>
      <c r="C12" s="6" t="s">
        <v>232</v>
      </c>
      <c r="D12" s="167"/>
      <c r="E12" s="431">
        <v>467483</v>
      </c>
      <c r="F12" s="431">
        <v>473567</v>
      </c>
      <c r="G12" s="257">
        <v>100</v>
      </c>
      <c r="H12" s="257">
        <v>100</v>
      </c>
      <c r="I12" s="168">
        <v>-1.2847178963061192</v>
      </c>
    </row>
    <row r="13" spans="2:9" ht="16.5" customHeight="1">
      <c r="B13" s="163"/>
      <c r="C13" s="6"/>
      <c r="D13" s="164" t="s">
        <v>223</v>
      </c>
      <c r="E13" s="549">
        <v>334512</v>
      </c>
      <c r="F13" s="549">
        <v>336155</v>
      </c>
      <c r="G13" s="257">
        <v>71.555971019267</v>
      </c>
      <c r="H13" s="257">
        <v>70.98362005798546</v>
      </c>
      <c r="I13" s="168">
        <v>-0.48876262438458445</v>
      </c>
    </row>
    <row r="14" spans="2:9" ht="16.5" customHeight="1">
      <c r="B14" s="7"/>
      <c r="C14" s="6"/>
      <c r="D14" s="167" t="s">
        <v>224</v>
      </c>
      <c r="E14" s="549">
        <v>321806</v>
      </c>
      <c r="F14" s="549">
        <v>322808</v>
      </c>
      <c r="G14" s="257">
        <v>68.83801122179844</v>
      </c>
      <c r="H14" s="257">
        <v>68.1652226612074</v>
      </c>
      <c r="I14" s="168">
        <v>-0.3104012292136502</v>
      </c>
    </row>
    <row r="15" spans="2:9" ht="16.5" customHeight="1">
      <c r="B15" s="7"/>
      <c r="C15" s="6"/>
      <c r="D15" s="167" t="s">
        <v>226</v>
      </c>
      <c r="E15" s="549">
        <v>302741</v>
      </c>
      <c r="F15" s="549">
        <v>307188</v>
      </c>
      <c r="G15" s="257">
        <v>64.75978805646409</v>
      </c>
      <c r="H15" s="257">
        <v>64.86685094189419</v>
      </c>
      <c r="I15" s="168">
        <v>-1.4476476945714025</v>
      </c>
    </row>
    <row r="16" spans="2:9" ht="16.5" customHeight="1">
      <c r="B16" s="7"/>
      <c r="C16" s="6"/>
      <c r="D16" s="167" t="s">
        <v>225</v>
      </c>
      <c r="E16" s="549">
        <v>132971</v>
      </c>
      <c r="F16" s="549">
        <v>137412</v>
      </c>
      <c r="G16" s="257">
        <v>28.444028980732988</v>
      </c>
      <c r="H16" s="257">
        <v>29.01637994201454</v>
      </c>
      <c r="I16" s="168">
        <v>-3.2318865892352924</v>
      </c>
    </row>
    <row r="17" spans="2:9" ht="16.5" customHeight="1">
      <c r="B17" s="163" t="s">
        <v>159</v>
      </c>
      <c r="C17" s="6"/>
      <c r="D17" s="164"/>
      <c r="E17" s="549"/>
      <c r="F17" s="549"/>
      <c r="G17" s="257"/>
      <c r="H17" s="257"/>
      <c r="I17" s="168"/>
    </row>
    <row r="18" spans="2:9" ht="16.5" customHeight="1">
      <c r="B18" s="7"/>
      <c r="C18" s="6" t="s">
        <v>232</v>
      </c>
      <c r="D18" s="167"/>
      <c r="E18" s="431">
        <v>507560</v>
      </c>
      <c r="F18" s="431">
        <v>516099</v>
      </c>
      <c r="G18" s="257">
        <v>100</v>
      </c>
      <c r="H18" s="257">
        <v>100</v>
      </c>
      <c r="I18" s="168">
        <v>-1.654527522820234</v>
      </c>
    </row>
    <row r="19" spans="2:9" ht="16.5" customHeight="1">
      <c r="B19" s="163"/>
      <c r="C19" s="6"/>
      <c r="D19" s="164" t="s">
        <v>223</v>
      </c>
      <c r="E19" s="549">
        <v>283110</v>
      </c>
      <c r="F19" s="549">
        <v>275702</v>
      </c>
      <c r="G19" s="257">
        <v>55.77862715738041</v>
      </c>
      <c r="H19" s="257">
        <v>53.42037089783162</v>
      </c>
      <c r="I19" s="168">
        <v>2.68695910802243</v>
      </c>
    </row>
    <row r="20" spans="2:9" ht="16.5" customHeight="1">
      <c r="B20" s="7"/>
      <c r="C20" s="6"/>
      <c r="D20" s="167" t="s">
        <v>224</v>
      </c>
      <c r="E20" s="549">
        <v>274820</v>
      </c>
      <c r="F20" s="549">
        <v>268323</v>
      </c>
      <c r="G20" s="257">
        <v>54.14532272046655</v>
      </c>
      <c r="H20" s="257">
        <v>51.990606453413015</v>
      </c>
      <c r="I20" s="168">
        <v>2.421335479999851</v>
      </c>
    </row>
    <row r="21" spans="2:9" ht="16.5" customHeight="1">
      <c r="B21" s="7"/>
      <c r="C21" s="6"/>
      <c r="D21" s="167" t="s">
        <v>226</v>
      </c>
      <c r="E21" s="549">
        <v>208925</v>
      </c>
      <c r="F21" s="549">
        <v>196195</v>
      </c>
      <c r="G21" s="257">
        <v>41.16262116794074</v>
      </c>
      <c r="H21" s="257">
        <v>38.01499324741958</v>
      </c>
      <c r="I21" s="168">
        <v>6.488442620861898</v>
      </c>
    </row>
    <row r="22" spans="2:9" ht="16.5" customHeight="1">
      <c r="B22" s="7"/>
      <c r="C22" s="6"/>
      <c r="D22" s="167" t="s">
        <v>227</v>
      </c>
      <c r="E22" s="549">
        <v>53082</v>
      </c>
      <c r="F22" s="549">
        <v>62730</v>
      </c>
      <c r="G22" s="257">
        <v>10.458270943336748</v>
      </c>
      <c r="H22" s="257">
        <v>12.154644748391297</v>
      </c>
      <c r="I22" s="168">
        <v>-15.380200860832138</v>
      </c>
    </row>
    <row r="23" spans="2:9" ht="16.5" customHeight="1">
      <c r="B23" s="7"/>
      <c r="C23" s="6"/>
      <c r="D23" s="167" t="s">
        <v>225</v>
      </c>
      <c r="E23" s="549">
        <v>224450</v>
      </c>
      <c r="F23" s="549">
        <v>240397</v>
      </c>
      <c r="G23" s="257">
        <v>44.221372842619594</v>
      </c>
      <c r="H23" s="257">
        <v>46.57962910216838</v>
      </c>
      <c r="I23" s="168">
        <v>-6.633610236400621</v>
      </c>
    </row>
    <row r="24" spans="2:9" ht="4.5" customHeight="1">
      <c r="B24" s="10"/>
      <c r="C24" s="12"/>
      <c r="D24" s="170"/>
      <c r="E24" s="171"/>
      <c r="F24" s="172"/>
      <c r="G24" s="172"/>
      <c r="H24" s="172"/>
      <c r="I24" s="173"/>
    </row>
    <row r="25" spans="2:3" ht="12.75" customHeight="1">
      <c r="B25" s="5" t="s">
        <v>228</v>
      </c>
      <c r="C25" s="5" t="s">
        <v>231</v>
      </c>
    </row>
  </sheetData>
  <sheetProtection/>
  <mergeCells count="2">
    <mergeCell ref="B4:D5"/>
    <mergeCell ref="B2:I2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B2:Y76"/>
  <sheetViews>
    <sheetView showGridLines="0" zoomScaleSheetLayoutView="100" zoomScalePageLayoutView="0" workbookViewId="0" topLeftCell="A1">
      <selection activeCell="Z15" sqref="Z15"/>
    </sheetView>
  </sheetViews>
  <sheetFormatPr defaultColWidth="9.00390625" defaultRowHeight="15"/>
  <cols>
    <col min="1" max="1" width="1.28515625" style="5" customWidth="1"/>
    <col min="2" max="2" width="2.00390625" style="5" customWidth="1"/>
    <col min="3" max="3" width="1.28515625" style="5" customWidth="1"/>
    <col min="4" max="4" width="6.7109375" style="5" customWidth="1"/>
    <col min="5" max="8" width="7.7109375" style="5" customWidth="1"/>
    <col min="9" max="9" width="8.7109375" style="5" customWidth="1"/>
    <col min="10" max="12" width="7.7109375" style="5" customWidth="1"/>
    <col min="13" max="14" width="8.28125" style="5" customWidth="1"/>
    <col min="15" max="18" width="7.7109375" style="5" customWidth="1"/>
    <col min="19" max="19" width="8.57421875" style="5" customWidth="1"/>
    <col min="20" max="20" width="8.8515625" style="5" customWidth="1"/>
    <col min="21" max="23" width="9.00390625" style="8" customWidth="1"/>
    <col min="24" max="16384" width="9.00390625" style="5" customWidth="1"/>
  </cols>
  <sheetData>
    <row r="2" spans="2:19" ht="16.5" customHeight="1">
      <c r="B2" s="600" t="s">
        <v>326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</row>
    <row r="3" spans="2:19" ht="1.5" customHeight="1" hidden="1">
      <c r="B3" s="85"/>
      <c r="C3" s="159"/>
      <c r="D3" s="159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2:20" ht="12" customHeight="1">
      <c r="B4" s="178"/>
      <c r="C4" s="178"/>
      <c r="D4" s="178"/>
      <c r="E4" s="606"/>
      <c r="F4" s="606"/>
      <c r="G4" s="606"/>
      <c r="H4" s="606"/>
      <c r="I4" s="606"/>
      <c r="J4" s="606"/>
      <c r="K4" s="606"/>
      <c r="L4" s="606"/>
      <c r="M4" s="606"/>
      <c r="N4" s="179"/>
      <c r="O4" s="180"/>
      <c r="P4" s="601" t="s">
        <v>329</v>
      </c>
      <c r="Q4" s="601"/>
      <c r="R4" s="601"/>
      <c r="S4" s="601"/>
      <c r="T4" s="181"/>
    </row>
    <row r="5" spans="2:20" ht="14.25" customHeight="1">
      <c r="B5" s="595" t="s">
        <v>233</v>
      </c>
      <c r="C5" s="595"/>
      <c r="D5" s="596"/>
      <c r="E5" s="609" t="s">
        <v>234</v>
      </c>
      <c r="F5" s="610"/>
      <c r="G5" s="610"/>
      <c r="H5" s="610"/>
      <c r="I5" s="182"/>
      <c r="J5" s="609" t="s">
        <v>158</v>
      </c>
      <c r="K5" s="610"/>
      <c r="L5" s="610"/>
      <c r="M5" s="610"/>
      <c r="N5" s="182"/>
      <c r="O5" s="609" t="s">
        <v>159</v>
      </c>
      <c r="P5" s="610"/>
      <c r="Q5" s="610"/>
      <c r="R5" s="610"/>
      <c r="S5" s="183"/>
      <c r="T5" s="586"/>
    </row>
    <row r="6" spans="2:20" ht="15" customHeight="1">
      <c r="B6" s="607"/>
      <c r="C6" s="607"/>
      <c r="D6" s="608"/>
      <c r="E6" s="602" t="s">
        <v>229</v>
      </c>
      <c r="F6" s="602" t="s">
        <v>161</v>
      </c>
      <c r="G6" s="602" t="s">
        <v>317</v>
      </c>
      <c r="H6" s="604" t="s">
        <v>235</v>
      </c>
      <c r="I6" s="605"/>
      <c r="J6" s="602" t="s">
        <v>229</v>
      </c>
      <c r="K6" s="602" t="s">
        <v>161</v>
      </c>
      <c r="L6" s="602" t="s">
        <v>317</v>
      </c>
      <c r="M6" s="604" t="s">
        <v>235</v>
      </c>
      <c r="N6" s="605"/>
      <c r="O6" s="602" t="s">
        <v>229</v>
      </c>
      <c r="P6" s="602" t="s">
        <v>161</v>
      </c>
      <c r="Q6" s="602" t="s">
        <v>317</v>
      </c>
      <c r="R6" s="604" t="s">
        <v>235</v>
      </c>
      <c r="S6" s="611"/>
      <c r="T6" s="185"/>
    </row>
    <row r="7" spans="2:20" ht="15" customHeight="1">
      <c r="B7" s="597"/>
      <c r="C7" s="597"/>
      <c r="D7" s="598"/>
      <c r="E7" s="603"/>
      <c r="F7" s="603"/>
      <c r="G7" s="603"/>
      <c r="H7" s="186" t="s">
        <v>242</v>
      </c>
      <c r="I7" s="186" t="s">
        <v>318</v>
      </c>
      <c r="J7" s="603"/>
      <c r="K7" s="603"/>
      <c r="L7" s="603"/>
      <c r="M7" s="186" t="s">
        <v>242</v>
      </c>
      <c r="N7" s="186" t="s">
        <v>318</v>
      </c>
      <c r="O7" s="603"/>
      <c r="P7" s="603"/>
      <c r="Q7" s="603"/>
      <c r="R7" s="186" t="s">
        <v>242</v>
      </c>
      <c r="S7" s="186" t="s">
        <v>318</v>
      </c>
      <c r="T7" s="185"/>
    </row>
    <row r="8" spans="2:20" ht="14.25" customHeight="1">
      <c r="B8" s="163" t="s">
        <v>0</v>
      </c>
      <c r="C8" s="6"/>
      <c r="D8" s="164"/>
      <c r="E8" s="192">
        <v>63.34305</v>
      </c>
      <c r="F8" s="192">
        <v>61.8246</v>
      </c>
      <c r="G8" s="192">
        <v>66.57507452084187</v>
      </c>
      <c r="H8" s="193">
        <v>1.5184500000000014</v>
      </c>
      <c r="I8" s="193">
        <v>-4.75047452084187</v>
      </c>
      <c r="J8" s="192">
        <v>71.55597</v>
      </c>
      <c r="K8" s="192">
        <v>70.98362</v>
      </c>
      <c r="L8" s="192">
        <v>79.7140427366246</v>
      </c>
      <c r="M8" s="193">
        <v>0.5723500000000001</v>
      </c>
      <c r="N8" s="193">
        <v>-8.730422736624604</v>
      </c>
      <c r="O8" s="192">
        <v>55.77863</v>
      </c>
      <c r="P8" s="192">
        <v>53.42037</v>
      </c>
      <c r="Q8" s="192">
        <v>54.63946267360742</v>
      </c>
      <c r="R8" s="193">
        <v>2.3582600000000014</v>
      </c>
      <c r="S8" s="193">
        <v>-1.2190926736074204</v>
      </c>
      <c r="T8" s="187"/>
    </row>
    <row r="9" spans="2:20" ht="14.25" customHeight="1">
      <c r="B9" s="7"/>
      <c r="C9" s="6" t="s">
        <v>30</v>
      </c>
      <c r="D9" s="167"/>
      <c r="E9" s="192">
        <v>14.32905</v>
      </c>
      <c r="F9" s="192">
        <v>13.38194</v>
      </c>
      <c r="G9" s="192">
        <v>16.922775526196567</v>
      </c>
      <c r="H9" s="193">
        <v>0.9471100000000003</v>
      </c>
      <c r="I9" s="193">
        <v>-3.5408355261965667</v>
      </c>
      <c r="J9" s="192">
        <v>15.10344</v>
      </c>
      <c r="K9" s="192">
        <v>13.75811</v>
      </c>
      <c r="L9" s="192">
        <v>16.775530863602402</v>
      </c>
      <c r="M9" s="193">
        <v>1.3453300000000006</v>
      </c>
      <c r="N9" s="193">
        <v>-3.0174208636024016</v>
      </c>
      <c r="O9" s="192">
        <v>13.48018</v>
      </c>
      <c r="P9" s="192">
        <v>12.96958</v>
      </c>
      <c r="Q9" s="192">
        <v>17.074809616246082</v>
      </c>
      <c r="R9" s="193">
        <v>0.5106000000000002</v>
      </c>
      <c r="S9" s="193">
        <v>-4.105229616246081</v>
      </c>
      <c r="T9" s="187"/>
    </row>
    <row r="10" spans="2:20" ht="14.25" customHeight="1">
      <c r="B10" s="163"/>
      <c r="C10" s="6" t="s">
        <v>31</v>
      </c>
      <c r="D10" s="164"/>
      <c r="E10" s="192">
        <v>71.33203</v>
      </c>
      <c r="F10" s="192">
        <v>68.25414</v>
      </c>
      <c r="G10" s="192">
        <v>75.33805175252219</v>
      </c>
      <c r="H10" s="193">
        <v>3.0778899999999965</v>
      </c>
      <c r="I10" s="193">
        <v>-7.083911752522184</v>
      </c>
      <c r="J10" s="192">
        <v>69.96718</v>
      </c>
      <c r="K10" s="192">
        <v>66.02724</v>
      </c>
      <c r="L10" s="192">
        <v>72.94655971076715</v>
      </c>
      <c r="M10" s="193">
        <v>3.939939999999993</v>
      </c>
      <c r="N10" s="193">
        <v>-6.919319710767141</v>
      </c>
      <c r="O10" s="192">
        <v>72.91413</v>
      </c>
      <c r="P10" s="192">
        <v>70.76893</v>
      </c>
      <c r="Q10" s="192">
        <v>77.71204261881395</v>
      </c>
      <c r="R10" s="193">
        <v>2.1452000000000027</v>
      </c>
      <c r="S10" s="193">
        <v>-6.943112618813956</v>
      </c>
      <c r="T10" s="187"/>
    </row>
    <row r="11" spans="2:20" ht="14.25" customHeight="1">
      <c r="B11" s="7"/>
      <c r="C11" s="6" t="s">
        <v>32</v>
      </c>
      <c r="D11" s="167"/>
      <c r="E11" s="192">
        <v>91.59848</v>
      </c>
      <c r="F11" s="192">
        <v>89.36536</v>
      </c>
      <c r="G11" s="192">
        <v>79.93987545630235</v>
      </c>
      <c r="H11" s="193">
        <v>2.2331199999999995</v>
      </c>
      <c r="I11" s="193">
        <v>9.42548454369765</v>
      </c>
      <c r="J11" s="192">
        <v>94.80499</v>
      </c>
      <c r="K11" s="192">
        <v>94.00309</v>
      </c>
      <c r="L11" s="192">
        <v>96.833343035101</v>
      </c>
      <c r="M11" s="193">
        <v>0.8019000000000034</v>
      </c>
      <c r="N11" s="193">
        <v>-2.830253035100995</v>
      </c>
      <c r="O11" s="192">
        <v>88.19279</v>
      </c>
      <c r="P11" s="192">
        <v>84.45653</v>
      </c>
      <c r="Q11" s="192">
        <v>63.588472265261856</v>
      </c>
      <c r="R11" s="193">
        <v>3.7362600000000015</v>
      </c>
      <c r="S11" s="193">
        <v>20.868057734738144</v>
      </c>
      <c r="T11" s="187"/>
    </row>
    <row r="12" spans="2:20" ht="14.25" customHeight="1">
      <c r="B12" s="7"/>
      <c r="C12" s="6" t="s">
        <v>33</v>
      </c>
      <c r="D12" s="167"/>
      <c r="E12" s="192">
        <v>90.59151</v>
      </c>
      <c r="F12" s="192">
        <v>88.73019</v>
      </c>
      <c r="G12" s="192">
        <v>82.70209645414546</v>
      </c>
      <c r="H12" s="193">
        <v>1.8613200000000063</v>
      </c>
      <c r="I12" s="193">
        <v>6.0280935458545315</v>
      </c>
      <c r="J12" s="192">
        <v>96.98686</v>
      </c>
      <c r="K12" s="192">
        <v>96.70283</v>
      </c>
      <c r="L12" s="192">
        <v>98.22501433450502</v>
      </c>
      <c r="M12" s="193">
        <v>0.2840299999999871</v>
      </c>
      <c r="N12" s="193">
        <v>-1.5221843345050132</v>
      </c>
      <c r="O12" s="192">
        <v>83.91449</v>
      </c>
      <c r="P12" s="192">
        <v>80.5706</v>
      </c>
      <c r="Q12" s="192">
        <v>67.52388845553821</v>
      </c>
      <c r="R12" s="193">
        <v>3.343890000000002</v>
      </c>
      <c r="S12" s="193">
        <v>13.046711544461786</v>
      </c>
      <c r="T12" s="187"/>
    </row>
    <row r="13" spans="2:20" ht="14.25" customHeight="1">
      <c r="B13" s="163"/>
      <c r="C13" s="6" t="s">
        <v>34</v>
      </c>
      <c r="D13" s="164"/>
      <c r="E13" s="192">
        <v>91.05083</v>
      </c>
      <c r="F13" s="192">
        <v>89.79485</v>
      </c>
      <c r="G13" s="192">
        <v>87.22845030617052</v>
      </c>
      <c r="H13" s="193">
        <v>1.255980000000008</v>
      </c>
      <c r="I13" s="193">
        <v>2.5663996938294815</v>
      </c>
      <c r="J13" s="192">
        <v>97.17909</v>
      </c>
      <c r="K13" s="192">
        <v>97.20678</v>
      </c>
      <c r="L13" s="192">
        <v>98.50594801826689</v>
      </c>
      <c r="M13" s="193">
        <v>-0.027689999999992665</v>
      </c>
      <c r="N13" s="193">
        <v>-1.2991680182668972</v>
      </c>
      <c r="O13" s="192">
        <v>84.80477</v>
      </c>
      <c r="P13" s="192">
        <v>82.21541</v>
      </c>
      <c r="Q13" s="192">
        <v>75.89300893481177</v>
      </c>
      <c r="R13" s="193">
        <v>2.589359999999999</v>
      </c>
      <c r="S13" s="193">
        <v>6.322401065188231</v>
      </c>
      <c r="T13" s="187"/>
    </row>
    <row r="14" spans="2:20" ht="14.25" customHeight="1">
      <c r="B14" s="7"/>
      <c r="C14" s="6" t="s">
        <v>35</v>
      </c>
      <c r="D14" s="167"/>
      <c r="E14" s="192">
        <v>92.48476</v>
      </c>
      <c r="F14" s="192">
        <v>91.15805</v>
      </c>
      <c r="G14" s="192">
        <v>88.8467591930176</v>
      </c>
      <c r="H14" s="193">
        <v>1.3267099999999914</v>
      </c>
      <c r="I14" s="193">
        <v>2.3112908069823987</v>
      </c>
      <c r="J14" s="192">
        <v>97.2791</v>
      </c>
      <c r="K14" s="192">
        <v>97.40453</v>
      </c>
      <c r="L14" s="192">
        <v>98.41742513388247</v>
      </c>
      <c r="M14" s="193">
        <v>-0.12542999999999438</v>
      </c>
      <c r="N14" s="193">
        <v>-1.0128951338824805</v>
      </c>
      <c r="O14" s="192">
        <v>87.54425</v>
      </c>
      <c r="P14" s="192">
        <v>84.79648</v>
      </c>
      <c r="Q14" s="192">
        <v>79.40890899187724</v>
      </c>
      <c r="R14" s="193">
        <v>2.7477700000000027</v>
      </c>
      <c r="S14" s="193">
        <v>5.387571008122762</v>
      </c>
      <c r="T14" s="187"/>
    </row>
    <row r="15" spans="2:20" ht="14.25" customHeight="1">
      <c r="B15" s="163"/>
      <c r="C15" s="6" t="s">
        <v>36</v>
      </c>
      <c r="D15" s="164"/>
      <c r="E15" s="192">
        <v>92.61434</v>
      </c>
      <c r="F15" s="192">
        <v>91.15659</v>
      </c>
      <c r="G15" s="192">
        <v>87.1763971985142</v>
      </c>
      <c r="H15" s="193">
        <v>1.4577500000000043</v>
      </c>
      <c r="I15" s="193">
        <v>3.9801928014857992</v>
      </c>
      <c r="J15" s="192">
        <v>97.03214</v>
      </c>
      <c r="K15" s="192">
        <v>96.95624</v>
      </c>
      <c r="L15" s="192">
        <v>98.09643556829147</v>
      </c>
      <c r="M15" s="193">
        <v>0.0759000000000043</v>
      </c>
      <c r="N15" s="193">
        <v>-1.1401955682914746</v>
      </c>
      <c r="O15" s="192">
        <v>88.08742</v>
      </c>
      <c r="P15" s="192">
        <v>85.42458</v>
      </c>
      <c r="Q15" s="192">
        <v>76.89830741709096</v>
      </c>
      <c r="R15" s="193">
        <v>2.6628399999999885</v>
      </c>
      <c r="S15" s="193">
        <v>8.526272582909044</v>
      </c>
      <c r="T15" s="187"/>
    </row>
    <row r="16" spans="2:20" ht="14.25" customHeight="1">
      <c r="B16" s="7"/>
      <c r="C16" s="6" t="s">
        <v>37</v>
      </c>
      <c r="D16" s="167"/>
      <c r="E16" s="192">
        <v>91.13827</v>
      </c>
      <c r="F16" s="192">
        <v>89.51903</v>
      </c>
      <c r="G16" s="192">
        <v>81.60639344035236</v>
      </c>
      <c r="H16" s="193">
        <v>1.619240000000005</v>
      </c>
      <c r="I16" s="193">
        <v>7.912636559647638</v>
      </c>
      <c r="J16" s="192">
        <v>96.29722</v>
      </c>
      <c r="K16" s="192">
        <v>96.38665</v>
      </c>
      <c r="L16" s="192">
        <v>97.2607934655776</v>
      </c>
      <c r="M16" s="193">
        <v>-0.08943000000000723</v>
      </c>
      <c r="N16" s="193">
        <v>-0.8741434655776033</v>
      </c>
      <c r="O16" s="192">
        <v>86.05321</v>
      </c>
      <c r="P16" s="192">
        <v>82.86035</v>
      </c>
      <c r="Q16" s="192">
        <v>67.45431050396898</v>
      </c>
      <c r="R16" s="193">
        <v>3.1928600000000102</v>
      </c>
      <c r="S16" s="193">
        <v>15.406039496031013</v>
      </c>
      <c r="T16" s="187"/>
    </row>
    <row r="17" spans="2:20" ht="14.25" customHeight="1">
      <c r="B17" s="7"/>
      <c r="C17" s="6" t="s">
        <v>38</v>
      </c>
      <c r="D17" s="167"/>
      <c r="E17" s="192">
        <v>88.04104</v>
      </c>
      <c r="F17" s="192">
        <v>85.0615</v>
      </c>
      <c r="G17" s="192">
        <v>72.93588764177</v>
      </c>
      <c r="H17" s="193">
        <v>2.97954</v>
      </c>
      <c r="I17" s="193">
        <v>12.12561235823</v>
      </c>
      <c r="J17" s="192">
        <v>95.18546</v>
      </c>
      <c r="K17" s="192">
        <v>94.71237</v>
      </c>
      <c r="L17" s="192">
        <v>94.15022714543531</v>
      </c>
      <c r="M17" s="193">
        <v>0.4730899999999991</v>
      </c>
      <c r="N17" s="193">
        <v>0.5621428545646978</v>
      </c>
      <c r="O17" s="192">
        <v>81.22439</v>
      </c>
      <c r="P17" s="192">
        <v>75.80584</v>
      </c>
      <c r="Q17" s="192">
        <v>53.96047870860006</v>
      </c>
      <c r="R17" s="193">
        <v>5.418549999999996</v>
      </c>
      <c r="S17" s="193">
        <v>21.845361291399946</v>
      </c>
      <c r="T17" s="187"/>
    </row>
    <row r="18" spans="2:20" ht="14.25" customHeight="1">
      <c r="B18" s="7"/>
      <c r="C18" s="6" t="s">
        <v>39</v>
      </c>
      <c r="D18" s="167"/>
      <c r="E18" s="192">
        <v>76.94169</v>
      </c>
      <c r="F18" s="192">
        <v>69.62381</v>
      </c>
      <c r="G18" s="192">
        <v>59.19492891164989</v>
      </c>
      <c r="H18" s="193">
        <v>7.317879999999988</v>
      </c>
      <c r="I18" s="193">
        <v>10.428881088350117</v>
      </c>
      <c r="J18" s="192">
        <v>87.5664</v>
      </c>
      <c r="K18" s="192">
        <v>82.75881</v>
      </c>
      <c r="L18" s="192">
        <v>81.84655291209015</v>
      </c>
      <c r="M18" s="193">
        <v>4.807590000000005</v>
      </c>
      <c r="N18" s="193">
        <v>0.9122570879098504</v>
      </c>
      <c r="O18" s="192">
        <v>66.97826</v>
      </c>
      <c r="P18" s="192">
        <v>57.21466</v>
      </c>
      <c r="Q18" s="192">
        <v>41.26648060821865</v>
      </c>
      <c r="R18" s="193">
        <v>9.763600000000004</v>
      </c>
      <c r="S18" s="193">
        <v>15.948179391781352</v>
      </c>
      <c r="T18" s="187"/>
    </row>
    <row r="19" spans="2:20" ht="14.25" customHeight="1">
      <c r="B19" s="163"/>
      <c r="C19" s="6" t="s">
        <v>236</v>
      </c>
      <c r="D19" s="164"/>
      <c r="E19" s="192">
        <v>55.67993</v>
      </c>
      <c r="F19" s="192">
        <v>48.88873</v>
      </c>
      <c r="G19" s="192">
        <v>43.58946188833469</v>
      </c>
      <c r="H19" s="193">
        <v>6.791199999999996</v>
      </c>
      <c r="I19" s="193">
        <v>5.299268111665313</v>
      </c>
      <c r="J19" s="192">
        <v>66.50749</v>
      </c>
      <c r="K19" s="192">
        <v>60.08458</v>
      </c>
      <c r="L19" s="192">
        <v>64.79123332149561</v>
      </c>
      <c r="M19" s="193">
        <v>6.422910000000002</v>
      </c>
      <c r="N19" s="193">
        <v>-4.706653321495608</v>
      </c>
      <c r="O19" s="192">
        <v>45.69894</v>
      </c>
      <c r="P19" s="192">
        <v>38.39304</v>
      </c>
      <c r="Q19" s="192">
        <v>27.391472868217054</v>
      </c>
      <c r="R19" s="193">
        <v>7.305900000000001</v>
      </c>
      <c r="S19" s="193">
        <v>11.001567131782945</v>
      </c>
      <c r="T19" s="187"/>
    </row>
    <row r="20" spans="2:20" ht="14.25" customHeight="1">
      <c r="B20" s="7"/>
      <c r="C20" s="6" t="s">
        <v>237</v>
      </c>
      <c r="D20" s="167"/>
      <c r="E20" s="192">
        <v>38.11588</v>
      </c>
      <c r="F20" s="192">
        <v>28.97743</v>
      </c>
      <c r="G20" s="192">
        <v>27.553140882802136</v>
      </c>
      <c r="H20" s="193">
        <v>9.138449999999999</v>
      </c>
      <c r="I20" s="193">
        <v>1.424289117197862</v>
      </c>
      <c r="J20" s="192">
        <v>47.07858</v>
      </c>
      <c r="K20" s="192">
        <v>37.50985</v>
      </c>
      <c r="L20" s="192">
        <v>44.31043840077187</v>
      </c>
      <c r="M20" s="193">
        <v>9.568730000000002</v>
      </c>
      <c r="N20" s="193">
        <v>-6.800588400771872</v>
      </c>
      <c r="O20" s="192">
        <v>30.10039</v>
      </c>
      <c r="P20" s="192">
        <v>21.49555</v>
      </c>
      <c r="Q20" s="192">
        <v>15.65630619059851</v>
      </c>
      <c r="R20" s="193">
        <v>8.60484</v>
      </c>
      <c r="S20" s="193">
        <v>5.839243809401491</v>
      </c>
      <c r="T20" s="187"/>
    </row>
    <row r="21" spans="2:20" ht="14.25" customHeight="1">
      <c r="B21" s="163"/>
      <c r="C21" s="6" t="s">
        <v>238</v>
      </c>
      <c r="D21" s="164"/>
      <c r="E21" s="192">
        <v>20.49268</v>
      </c>
      <c r="F21" s="192">
        <v>16.08526</v>
      </c>
      <c r="G21" s="192">
        <v>15.14499767000036</v>
      </c>
      <c r="H21" s="193">
        <v>4.407419999999998</v>
      </c>
      <c r="I21" s="193">
        <v>0.9402623299996424</v>
      </c>
      <c r="J21" s="192">
        <v>27.30561</v>
      </c>
      <c r="K21" s="192">
        <v>22.65408</v>
      </c>
      <c r="L21" s="192">
        <v>26.507323209632496</v>
      </c>
      <c r="M21" s="193">
        <v>4.651530000000001</v>
      </c>
      <c r="N21" s="193">
        <v>-3.8532432096324953</v>
      </c>
      <c r="O21" s="192">
        <v>14.94388</v>
      </c>
      <c r="P21" s="192">
        <v>11.01678</v>
      </c>
      <c r="Q21" s="192">
        <v>7.603769083969465</v>
      </c>
      <c r="R21" s="193">
        <v>3.9270999999999994</v>
      </c>
      <c r="S21" s="193">
        <v>3.4130109160305357</v>
      </c>
      <c r="T21" s="187"/>
    </row>
    <row r="22" spans="2:20" ht="14.25" customHeight="1">
      <c r="B22" s="7"/>
      <c r="C22" s="6" t="s">
        <v>239</v>
      </c>
      <c r="D22" s="167"/>
      <c r="E22" s="192">
        <v>10.24294</v>
      </c>
      <c r="F22" s="192">
        <v>7.92949</v>
      </c>
      <c r="G22" s="192">
        <v>7.426676204721337</v>
      </c>
      <c r="H22" s="193">
        <v>2.3134500000000005</v>
      </c>
      <c r="I22" s="193">
        <v>0.5028137952786631</v>
      </c>
      <c r="J22" s="192">
        <v>15.09806</v>
      </c>
      <c r="K22" s="192">
        <v>12.66194</v>
      </c>
      <c r="L22" s="192">
        <v>14.688238502090528</v>
      </c>
      <c r="M22" s="193">
        <v>2.4361200000000007</v>
      </c>
      <c r="N22" s="193">
        <v>-2.026298502090528</v>
      </c>
      <c r="O22" s="192">
        <v>6.95027</v>
      </c>
      <c r="P22" s="192">
        <v>4.99091</v>
      </c>
      <c r="Q22" s="192">
        <v>3.3819360064803563</v>
      </c>
      <c r="R22" s="193">
        <v>1.9593599999999993</v>
      </c>
      <c r="S22" s="193">
        <v>1.608973993519644</v>
      </c>
      <c r="T22" s="187"/>
    </row>
    <row r="23" spans="2:20" ht="14.25" customHeight="1">
      <c r="B23" s="7"/>
      <c r="C23" s="6" t="s">
        <v>240</v>
      </c>
      <c r="D23" s="167"/>
      <c r="E23" s="192">
        <v>3.55479</v>
      </c>
      <c r="F23" s="192">
        <v>2.97293</v>
      </c>
      <c r="G23" s="192">
        <v>3.4446489613463056</v>
      </c>
      <c r="H23" s="193">
        <v>0.5818600000000003</v>
      </c>
      <c r="I23" s="193">
        <v>-0.47171896134630575</v>
      </c>
      <c r="J23" s="192">
        <v>6.73924</v>
      </c>
      <c r="K23" s="192">
        <v>5.94674</v>
      </c>
      <c r="L23" s="192">
        <v>7.6127430699213905</v>
      </c>
      <c r="M23" s="193">
        <v>0.7924999999999995</v>
      </c>
      <c r="N23" s="193">
        <v>-1.6660030699213904</v>
      </c>
      <c r="O23" s="192">
        <v>2.22766</v>
      </c>
      <c r="P23" s="192">
        <v>1.78948</v>
      </c>
      <c r="Q23" s="192">
        <v>1.5031798034303334</v>
      </c>
      <c r="R23" s="193">
        <v>0.43818000000000024</v>
      </c>
      <c r="S23" s="193">
        <v>0.28630019656966654</v>
      </c>
      <c r="T23" s="187"/>
    </row>
    <row r="24" spans="2:20" ht="12">
      <c r="B24" s="7"/>
      <c r="C24" s="352" t="s">
        <v>241</v>
      </c>
      <c r="D24" s="353"/>
      <c r="E24" s="192"/>
      <c r="F24" s="192"/>
      <c r="G24" s="192"/>
      <c r="H24" s="193"/>
      <c r="I24" s="193"/>
      <c r="J24" s="192"/>
      <c r="K24" s="192"/>
      <c r="L24" s="192"/>
      <c r="M24" s="193"/>
      <c r="N24" s="193"/>
      <c r="O24" s="192"/>
      <c r="P24" s="192"/>
      <c r="Q24" s="192"/>
      <c r="R24" s="193"/>
      <c r="S24" s="193"/>
      <c r="T24" s="187"/>
    </row>
    <row r="25" spans="2:20" ht="14.25" customHeight="1">
      <c r="B25" s="7"/>
      <c r="C25" s="6" t="s">
        <v>160</v>
      </c>
      <c r="D25" s="167"/>
      <c r="E25" s="192">
        <v>28.5692</v>
      </c>
      <c r="F25" s="192">
        <v>25.53894</v>
      </c>
      <c r="G25" s="192">
        <v>26.752339876184607</v>
      </c>
      <c r="H25" s="193">
        <v>3.0302599999999984</v>
      </c>
      <c r="I25" s="193">
        <v>-1.2133998761846065</v>
      </c>
      <c r="J25" s="192">
        <v>38.74611</v>
      </c>
      <c r="K25" s="192">
        <v>35.98785</v>
      </c>
      <c r="L25" s="192">
        <v>43.477710919571386</v>
      </c>
      <c r="M25" s="193">
        <v>2.75826</v>
      </c>
      <c r="N25" s="193">
        <v>-7.489860919571385</v>
      </c>
      <c r="O25" s="192">
        <v>20.94419</v>
      </c>
      <c r="P25" s="192">
        <v>17.80079</v>
      </c>
      <c r="Q25" s="192">
        <v>15.323924880542283</v>
      </c>
      <c r="R25" s="193">
        <v>3.1433999999999997</v>
      </c>
      <c r="S25" s="193">
        <v>2.4768651194577167</v>
      </c>
      <c r="T25" s="187"/>
    </row>
    <row r="26" spans="2:20" ht="3" customHeight="1">
      <c r="B26" s="10"/>
      <c r="C26" s="12"/>
      <c r="D26" s="170"/>
      <c r="E26" s="188"/>
      <c r="F26" s="64"/>
      <c r="G26" s="64"/>
      <c r="H26" s="189"/>
      <c r="I26" s="189"/>
      <c r="J26" s="64"/>
      <c r="K26" s="64"/>
      <c r="L26" s="64"/>
      <c r="M26" s="189"/>
      <c r="N26" s="189"/>
      <c r="O26" s="64"/>
      <c r="P26" s="64"/>
      <c r="Q26" s="28"/>
      <c r="R26" s="190"/>
      <c r="S26" s="190"/>
      <c r="T26" s="26"/>
    </row>
    <row r="27" spans="2:3" ht="12">
      <c r="B27" s="70" t="s">
        <v>228</v>
      </c>
      <c r="C27" s="70" t="s">
        <v>406</v>
      </c>
    </row>
    <row r="28" spans="2:3" ht="12">
      <c r="B28" s="70" t="s">
        <v>228</v>
      </c>
      <c r="C28" s="70" t="s">
        <v>405</v>
      </c>
    </row>
    <row r="29" spans="2:3" ht="12">
      <c r="B29" s="70"/>
      <c r="C29" s="70"/>
    </row>
    <row r="42" ht="12" customHeight="1"/>
    <row r="76" spans="24:25" ht="12">
      <c r="X76" s="8"/>
      <c r="Y76" s="8"/>
    </row>
  </sheetData>
  <sheetProtection/>
  <mergeCells count="19">
    <mergeCell ref="J5:M5"/>
    <mergeCell ref="O5:R5"/>
    <mergeCell ref="Q6:Q7"/>
    <mergeCell ref="R6:S6"/>
    <mergeCell ref="J6:J7"/>
    <mergeCell ref="K6:K7"/>
    <mergeCell ref="L6:L7"/>
    <mergeCell ref="M6:N6"/>
    <mergeCell ref="O6:O7"/>
    <mergeCell ref="B2:S2"/>
    <mergeCell ref="P4:S4"/>
    <mergeCell ref="E6:E7"/>
    <mergeCell ref="F6:F7"/>
    <mergeCell ref="G6:G7"/>
    <mergeCell ref="H6:I6"/>
    <mergeCell ref="P6:P7"/>
    <mergeCell ref="E4:M4"/>
    <mergeCell ref="B5:D7"/>
    <mergeCell ref="E5:H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00FF"/>
  </sheetPr>
  <dimension ref="B2:W53"/>
  <sheetViews>
    <sheetView showGridLines="0" zoomScaleSheetLayoutView="100" zoomScalePageLayoutView="0" workbookViewId="0" topLeftCell="A1">
      <selection activeCell="T16" sqref="T16"/>
    </sheetView>
  </sheetViews>
  <sheetFormatPr defaultColWidth="9.00390625" defaultRowHeight="15"/>
  <cols>
    <col min="1" max="1" width="1.28515625" style="5" customWidth="1"/>
    <col min="2" max="2" width="2.00390625" style="5" customWidth="1"/>
    <col min="3" max="3" width="1.28515625" style="5" customWidth="1"/>
    <col min="4" max="4" width="7.28125" style="5" customWidth="1"/>
    <col min="5" max="13" width="8.140625" style="5" customWidth="1"/>
    <col min="14" max="16" width="8.8515625" style="5" customWidth="1"/>
    <col min="17" max="17" width="9.00390625" style="5" customWidth="1"/>
    <col min="18" max="20" width="10.7109375" style="8" customWidth="1"/>
    <col min="21" max="24" width="10.7109375" style="5" customWidth="1"/>
    <col min="25" max="16384" width="9.00390625" style="5" customWidth="1"/>
  </cols>
  <sheetData>
    <row r="2" spans="2:16" ht="18.75" customHeight="1">
      <c r="B2" s="600" t="s">
        <v>327</v>
      </c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</row>
    <row r="3" spans="2:16" ht="15" customHeight="1">
      <c r="B3" s="85"/>
      <c r="C3" s="159"/>
      <c r="D3" s="159"/>
      <c r="E3" s="9"/>
      <c r="N3" s="601" t="s">
        <v>328</v>
      </c>
      <c r="O3" s="601"/>
      <c r="P3" s="601"/>
    </row>
    <row r="4" spans="2:16" ht="12.75" customHeight="1">
      <c r="B4" s="595" t="s">
        <v>243</v>
      </c>
      <c r="C4" s="595"/>
      <c r="D4" s="596"/>
      <c r="E4" s="609" t="s">
        <v>158</v>
      </c>
      <c r="F4" s="610"/>
      <c r="G4" s="610"/>
      <c r="H4" s="610"/>
      <c r="I4" s="610"/>
      <c r="J4" s="616"/>
      <c r="K4" s="609" t="s">
        <v>159</v>
      </c>
      <c r="L4" s="610"/>
      <c r="M4" s="610"/>
      <c r="N4" s="610"/>
      <c r="O4" s="610"/>
      <c r="P4" s="610"/>
    </row>
    <row r="5" spans="2:16" ht="12.75" customHeight="1">
      <c r="B5" s="607"/>
      <c r="C5" s="607"/>
      <c r="D5" s="608"/>
      <c r="E5" s="609" t="s">
        <v>244</v>
      </c>
      <c r="F5" s="610"/>
      <c r="G5" s="616"/>
      <c r="H5" s="609" t="s">
        <v>245</v>
      </c>
      <c r="I5" s="610"/>
      <c r="J5" s="616"/>
      <c r="K5" s="609" t="s">
        <v>244</v>
      </c>
      <c r="L5" s="610"/>
      <c r="M5" s="616"/>
      <c r="N5" s="609" t="s">
        <v>245</v>
      </c>
      <c r="O5" s="610"/>
      <c r="P5" s="610"/>
    </row>
    <row r="6" spans="2:16" ht="13.5" customHeight="1">
      <c r="B6" s="597"/>
      <c r="C6" s="597"/>
      <c r="D6" s="598"/>
      <c r="E6" s="194" t="s">
        <v>229</v>
      </c>
      <c r="F6" s="194" t="s">
        <v>161</v>
      </c>
      <c r="G6" s="195" t="s">
        <v>235</v>
      </c>
      <c r="H6" s="194" t="s">
        <v>229</v>
      </c>
      <c r="I6" s="194" t="s">
        <v>161</v>
      </c>
      <c r="J6" s="195" t="s">
        <v>235</v>
      </c>
      <c r="K6" s="194" t="s">
        <v>229</v>
      </c>
      <c r="L6" s="194" t="s">
        <v>161</v>
      </c>
      <c r="M6" s="196" t="s">
        <v>235</v>
      </c>
      <c r="N6" s="194" t="s">
        <v>229</v>
      </c>
      <c r="O6" s="194" t="s">
        <v>161</v>
      </c>
      <c r="P6" s="184" t="s">
        <v>235</v>
      </c>
    </row>
    <row r="7" spans="2:16" ht="21" customHeight="1">
      <c r="B7" s="617" t="s">
        <v>0</v>
      </c>
      <c r="C7" s="617"/>
      <c r="D7" s="618"/>
      <c r="E7" s="543">
        <v>68.52248873882286</v>
      </c>
      <c r="F7" s="543">
        <v>66.60673922611544</v>
      </c>
      <c r="G7" s="544">
        <v>1.9157495127074213</v>
      </c>
      <c r="H7" s="543">
        <v>74.97833178958959</v>
      </c>
      <c r="I7" s="543">
        <v>74.81975085252975</v>
      </c>
      <c r="J7" s="544">
        <v>0.15858093705983833</v>
      </c>
      <c r="K7" s="543">
        <v>63.9272928657608</v>
      </c>
      <c r="L7" s="543">
        <v>61.87014313923901</v>
      </c>
      <c r="M7" s="544">
        <v>2.0571497265217857</v>
      </c>
      <c r="N7" s="543">
        <v>62.25780779328964</v>
      </c>
      <c r="O7" s="545">
        <v>59.367653726762235</v>
      </c>
      <c r="P7" s="544">
        <v>2.8901540665274084</v>
      </c>
    </row>
    <row r="8" spans="2:16" ht="17.25" customHeight="1">
      <c r="B8" s="7"/>
      <c r="C8" s="614" t="s">
        <v>30</v>
      </c>
      <c r="D8" s="615"/>
      <c r="E8" s="543">
        <v>14.966388416931373</v>
      </c>
      <c r="F8" s="543">
        <v>13.456154298157685</v>
      </c>
      <c r="G8" s="544">
        <v>1.5102341187736883</v>
      </c>
      <c r="H8" s="543">
        <v>56.36363636363636</v>
      </c>
      <c r="I8" s="543">
        <v>65.27777777777779</v>
      </c>
      <c r="J8" s="544">
        <v>-8.914141414141426</v>
      </c>
      <c r="K8" s="543">
        <v>13.40716400957365</v>
      </c>
      <c r="L8" s="543">
        <v>12.38026180208373</v>
      </c>
      <c r="M8" s="544">
        <v>1.0269022074899201</v>
      </c>
      <c r="N8" s="543">
        <v>37.5</v>
      </c>
      <c r="O8" s="545">
        <v>37</v>
      </c>
      <c r="P8" s="544">
        <v>0.5</v>
      </c>
    </row>
    <row r="9" spans="2:16" ht="17.25" customHeight="1">
      <c r="B9" s="163"/>
      <c r="C9" s="614" t="s">
        <v>31</v>
      </c>
      <c r="D9" s="615"/>
      <c r="E9" s="543">
        <v>69.03572949328378</v>
      </c>
      <c r="F9" s="543">
        <v>64.82680605398659</v>
      </c>
      <c r="G9" s="544">
        <v>4.208923439297195</v>
      </c>
      <c r="H9" s="543">
        <v>96.48936170212767</v>
      </c>
      <c r="I9" s="543">
        <v>95.92183517417162</v>
      </c>
      <c r="J9" s="544">
        <v>0.5675265279560477</v>
      </c>
      <c r="K9" s="543">
        <v>72.85003877914139</v>
      </c>
      <c r="L9" s="543">
        <v>71.52269062428012</v>
      </c>
      <c r="M9" s="544">
        <v>1.3273481548612693</v>
      </c>
      <c r="N9" s="543">
        <v>72.56822953114066</v>
      </c>
      <c r="O9" s="545">
        <v>61.981327800829874</v>
      </c>
      <c r="P9" s="544">
        <v>10.586901730310785</v>
      </c>
    </row>
    <row r="10" spans="2:16" ht="17.25" customHeight="1">
      <c r="B10" s="7"/>
      <c r="C10" s="614" t="s">
        <v>32</v>
      </c>
      <c r="D10" s="615"/>
      <c r="E10" s="543">
        <v>93.33013147625623</v>
      </c>
      <c r="F10" s="543">
        <v>92.37984237984239</v>
      </c>
      <c r="G10" s="544">
        <v>0.9502890964138402</v>
      </c>
      <c r="H10" s="543">
        <v>99.25008151287904</v>
      </c>
      <c r="I10" s="543">
        <v>99.05727753178117</v>
      </c>
      <c r="J10" s="544">
        <v>0.19280398109786745</v>
      </c>
      <c r="K10" s="543">
        <v>93.40277777777779</v>
      </c>
      <c r="L10" s="543">
        <v>92.18792866941014</v>
      </c>
      <c r="M10" s="544">
        <v>1.2148491083676447</v>
      </c>
      <c r="N10" s="543">
        <v>79.20252090655679</v>
      </c>
      <c r="O10" s="545">
        <v>71.37861608562042</v>
      </c>
      <c r="P10" s="544">
        <v>7.823904820936363</v>
      </c>
    </row>
    <row r="11" spans="2:16" ht="17.25" customHeight="1">
      <c r="B11" s="7"/>
      <c r="C11" s="614" t="s">
        <v>33</v>
      </c>
      <c r="D11" s="615"/>
      <c r="E11" s="543">
        <v>94.44154033803798</v>
      </c>
      <c r="F11" s="543">
        <v>93.98140853946747</v>
      </c>
      <c r="G11" s="544">
        <v>0.4601317985705151</v>
      </c>
      <c r="H11" s="543">
        <v>99.50093574547722</v>
      </c>
      <c r="I11" s="543">
        <v>99.36118897073203</v>
      </c>
      <c r="J11" s="544">
        <v>0.13974677474519126</v>
      </c>
      <c r="K11" s="543">
        <v>91.91097283714251</v>
      </c>
      <c r="L11" s="543">
        <v>91.58714489415378</v>
      </c>
      <c r="M11" s="544">
        <v>0.3238279429887285</v>
      </c>
      <c r="N11" s="543">
        <v>78.53448854859292</v>
      </c>
      <c r="O11" s="545">
        <v>73.98320070733864</v>
      </c>
      <c r="P11" s="544">
        <v>4.551287841254279</v>
      </c>
    </row>
    <row r="12" spans="2:16" ht="17.25" customHeight="1">
      <c r="B12" s="163"/>
      <c r="C12" s="614" t="s">
        <v>34</v>
      </c>
      <c r="D12" s="615"/>
      <c r="E12" s="543">
        <v>93.31173581356464</v>
      </c>
      <c r="F12" s="543">
        <v>93.2713590084108</v>
      </c>
      <c r="G12" s="544">
        <v>0.04037680515384068</v>
      </c>
      <c r="H12" s="543">
        <v>99.65014911676991</v>
      </c>
      <c r="I12" s="543">
        <v>99.49641249610053</v>
      </c>
      <c r="J12" s="544">
        <v>0.15373662066937754</v>
      </c>
      <c r="K12" s="543">
        <v>89.91877687529862</v>
      </c>
      <c r="L12" s="543">
        <v>90.70972886762361</v>
      </c>
      <c r="M12" s="544">
        <v>-0.7909519923249917</v>
      </c>
      <c r="N12" s="543">
        <v>82.27714300095636</v>
      </c>
      <c r="O12" s="545">
        <v>78.52003697897825</v>
      </c>
      <c r="P12" s="544">
        <v>3.757106021978103</v>
      </c>
    </row>
    <row r="13" spans="2:16" ht="17.25" customHeight="1">
      <c r="B13" s="7"/>
      <c r="C13" s="614" t="s">
        <v>35</v>
      </c>
      <c r="D13" s="615"/>
      <c r="E13" s="543">
        <v>92.53294289897511</v>
      </c>
      <c r="F13" s="543">
        <v>92.58141804951637</v>
      </c>
      <c r="G13" s="544">
        <v>-0.04847515054126461</v>
      </c>
      <c r="H13" s="543">
        <v>99.52627232821939</v>
      </c>
      <c r="I13" s="543">
        <v>99.57215224534501</v>
      </c>
      <c r="J13" s="544">
        <v>-0.04587991712561745</v>
      </c>
      <c r="K13" s="543">
        <v>89.67886243808914</v>
      </c>
      <c r="L13" s="543">
        <v>89.05933429811867</v>
      </c>
      <c r="M13" s="544">
        <v>0.6195281399704697</v>
      </c>
      <c r="N13" s="543">
        <v>86.29907762631622</v>
      </c>
      <c r="O13" s="545">
        <v>82.62732032365541</v>
      </c>
      <c r="P13" s="544">
        <v>3.671757302660808</v>
      </c>
    </row>
    <row r="14" spans="2:16" ht="17.25" customHeight="1">
      <c r="B14" s="163"/>
      <c r="C14" s="614" t="s">
        <v>36</v>
      </c>
      <c r="D14" s="615"/>
      <c r="E14" s="543">
        <v>91.68586789554531</v>
      </c>
      <c r="F14" s="543">
        <v>90.79129450245314</v>
      </c>
      <c r="G14" s="544">
        <v>0.8945733930921733</v>
      </c>
      <c r="H14" s="543">
        <v>99.30831441543701</v>
      </c>
      <c r="I14" s="543">
        <v>99.3720312374205</v>
      </c>
      <c r="J14" s="544">
        <v>-0.06371682198349049</v>
      </c>
      <c r="K14" s="543">
        <v>88.07006469938456</v>
      </c>
      <c r="L14" s="543">
        <v>86.26097867001255</v>
      </c>
      <c r="M14" s="544">
        <v>1.8090860293720112</v>
      </c>
      <c r="N14" s="543">
        <v>87.1800845342297</v>
      </c>
      <c r="O14" s="545">
        <v>84.06121550205519</v>
      </c>
      <c r="P14" s="544">
        <v>3.1188690321745156</v>
      </c>
    </row>
    <row r="15" spans="2:16" ht="17.25" customHeight="1">
      <c r="B15" s="7"/>
      <c r="C15" s="614" t="s">
        <v>37</v>
      </c>
      <c r="D15" s="615"/>
      <c r="E15" s="543">
        <v>89.66848622021035</v>
      </c>
      <c r="F15" s="543">
        <v>86.95876288659794</v>
      </c>
      <c r="G15" s="544">
        <v>2.7097233336124162</v>
      </c>
      <c r="H15" s="543">
        <v>98.95153480146533</v>
      </c>
      <c r="I15" s="543">
        <v>99.08290990209444</v>
      </c>
      <c r="J15" s="544">
        <v>-0.13137510062911417</v>
      </c>
      <c r="K15" s="543">
        <v>85.31843575418995</v>
      </c>
      <c r="L15" s="543">
        <v>80.7813044994768</v>
      </c>
      <c r="M15" s="544">
        <v>4.537131254713145</v>
      </c>
      <c r="N15" s="543">
        <v>85.21012931034483</v>
      </c>
      <c r="O15" s="545">
        <v>81.79305192379529</v>
      </c>
      <c r="P15" s="544">
        <v>3.4170773865495363</v>
      </c>
    </row>
    <row r="16" spans="2:16" ht="17.25" customHeight="1">
      <c r="B16" s="7"/>
      <c r="C16" s="614" t="s">
        <v>38</v>
      </c>
      <c r="D16" s="615"/>
      <c r="E16" s="543">
        <v>84.5782237086585</v>
      </c>
      <c r="F16" s="543">
        <v>79.65906473162866</v>
      </c>
      <c r="G16" s="544">
        <v>4.919158977029838</v>
      </c>
      <c r="H16" s="543">
        <v>98.37699068836481</v>
      </c>
      <c r="I16" s="543">
        <v>97.94963315486814</v>
      </c>
      <c r="J16" s="544">
        <v>0.42735753349667505</v>
      </c>
      <c r="K16" s="543">
        <v>78.82438846294268</v>
      </c>
      <c r="L16" s="543">
        <v>73.76960519199567</v>
      </c>
      <c r="M16" s="544">
        <v>5.054783270947013</v>
      </c>
      <c r="N16" s="543">
        <v>80.23460410557185</v>
      </c>
      <c r="O16" s="545">
        <v>74.64449792168016</v>
      </c>
      <c r="P16" s="544">
        <v>5.590106183891692</v>
      </c>
    </row>
    <row r="17" spans="2:16" ht="17.25" customHeight="1">
      <c r="B17" s="7"/>
      <c r="C17" s="614" t="s">
        <v>39</v>
      </c>
      <c r="D17" s="615"/>
      <c r="E17" s="543">
        <v>67.30377166156983</v>
      </c>
      <c r="F17" s="543">
        <v>59.48439620081412</v>
      </c>
      <c r="G17" s="544">
        <v>7.819375460755708</v>
      </c>
      <c r="H17" s="543">
        <v>91.91715926717812</v>
      </c>
      <c r="I17" s="543">
        <v>86.68280034572169</v>
      </c>
      <c r="J17" s="544">
        <v>5.234358921456433</v>
      </c>
      <c r="K17" s="543">
        <v>65.36281179138322</v>
      </c>
      <c r="L17" s="543">
        <v>55.04720406681191</v>
      </c>
      <c r="M17" s="544">
        <v>10.315607724571315</v>
      </c>
      <c r="N17" s="543">
        <v>65.33220090337026</v>
      </c>
      <c r="O17" s="545">
        <v>55.41340836959723</v>
      </c>
      <c r="P17" s="544">
        <v>9.918792533773036</v>
      </c>
    </row>
    <row r="18" spans="2:16" ht="17.25" customHeight="1">
      <c r="B18" s="163"/>
      <c r="C18" s="614" t="s">
        <v>236</v>
      </c>
      <c r="D18" s="615"/>
      <c r="E18" s="543">
        <v>43.533811156123406</v>
      </c>
      <c r="F18" s="543">
        <v>38.223516563523845</v>
      </c>
      <c r="G18" s="544">
        <v>5.310294592599561</v>
      </c>
      <c r="H18" s="543">
        <v>70.22179577074952</v>
      </c>
      <c r="I18" s="543">
        <v>62.717871406278924</v>
      </c>
      <c r="J18" s="544">
        <v>7.503924364470599</v>
      </c>
      <c r="K18" s="543">
        <v>40.97959183673469</v>
      </c>
      <c r="L18" s="543">
        <v>34.45378151260504</v>
      </c>
      <c r="M18" s="544">
        <v>6.525810324129651</v>
      </c>
      <c r="N18" s="543">
        <v>43.6579538565774</v>
      </c>
      <c r="O18" s="545">
        <v>36.777282665854806</v>
      </c>
      <c r="P18" s="544">
        <v>6.880671190722595</v>
      </c>
    </row>
    <row r="19" spans="2:16" ht="17.25" customHeight="1">
      <c r="B19" s="7"/>
      <c r="C19" s="614" t="s">
        <v>237</v>
      </c>
      <c r="D19" s="615"/>
      <c r="E19" s="543">
        <v>29.887133182844245</v>
      </c>
      <c r="F19" s="543">
        <v>19.406150583244962</v>
      </c>
      <c r="G19" s="544">
        <v>10.480982599599283</v>
      </c>
      <c r="H19" s="543">
        <v>49.171335889118254</v>
      </c>
      <c r="I19" s="543">
        <v>38.87994850337947</v>
      </c>
      <c r="J19" s="544">
        <v>10.291387385738787</v>
      </c>
      <c r="K19" s="543">
        <v>29.71556886227545</v>
      </c>
      <c r="L19" s="543">
        <v>21.190261496844006</v>
      </c>
      <c r="M19" s="544">
        <v>8.525307365431445</v>
      </c>
      <c r="N19" s="543">
        <v>28.361513041804358</v>
      </c>
      <c r="O19" s="545">
        <v>21.518987341772153</v>
      </c>
      <c r="P19" s="544">
        <v>6.842525700032205</v>
      </c>
    </row>
    <row r="20" spans="2:16" ht="17.25" customHeight="1">
      <c r="B20" s="163"/>
      <c r="C20" s="614" t="s">
        <v>238</v>
      </c>
      <c r="D20" s="615"/>
      <c r="E20" s="543">
        <v>16.717325227963524</v>
      </c>
      <c r="F20" s="543">
        <v>10.741687979539643</v>
      </c>
      <c r="G20" s="544">
        <v>5.975637248423881</v>
      </c>
      <c r="H20" s="543">
        <v>28.294789039456248</v>
      </c>
      <c r="I20" s="543">
        <v>23.838977894950315</v>
      </c>
      <c r="J20" s="544">
        <v>4.455811144505933</v>
      </c>
      <c r="K20" s="543">
        <v>14.977477477477477</v>
      </c>
      <c r="L20" s="543">
        <v>7.81456953642384</v>
      </c>
      <c r="M20" s="544">
        <v>7.1629079410536365</v>
      </c>
      <c r="N20" s="543">
        <v>15.203677964289533</v>
      </c>
      <c r="O20" s="545">
        <v>12.206542238408012</v>
      </c>
      <c r="P20" s="544">
        <v>2.9971357258815203</v>
      </c>
    </row>
    <row r="21" spans="2:16" ht="17.25" customHeight="1">
      <c r="B21" s="7"/>
      <c r="C21" s="614" t="s">
        <v>239</v>
      </c>
      <c r="D21" s="615"/>
      <c r="E21" s="543">
        <v>8.812260536398467</v>
      </c>
      <c r="F21" s="543">
        <v>8.878504672897195</v>
      </c>
      <c r="G21" s="544">
        <v>-0.06624413649872807</v>
      </c>
      <c r="H21" s="543">
        <v>16.04498463257893</v>
      </c>
      <c r="I21" s="543">
        <v>13.437921487896642</v>
      </c>
      <c r="J21" s="544">
        <v>2.6070631446822894</v>
      </c>
      <c r="K21" s="543">
        <v>5.181347150259067</v>
      </c>
      <c r="L21" s="543">
        <v>4.761904761904762</v>
      </c>
      <c r="M21" s="544">
        <v>0.41944238835430525</v>
      </c>
      <c r="N21" s="543">
        <v>7.926189976934368</v>
      </c>
      <c r="O21" s="545">
        <v>6.2312562479173605</v>
      </c>
      <c r="P21" s="544">
        <v>1.6949337290170075</v>
      </c>
    </row>
    <row r="22" spans="2:16" ht="17.25" customHeight="1">
      <c r="B22" s="7"/>
      <c r="C22" s="614" t="s">
        <v>240</v>
      </c>
      <c r="D22" s="615"/>
      <c r="E22" s="543">
        <v>8.47457627118644</v>
      </c>
      <c r="F22" s="543">
        <v>8.47457627118644</v>
      </c>
      <c r="G22" s="544">
        <v>0</v>
      </c>
      <c r="H22" s="543">
        <v>7.790070403218433</v>
      </c>
      <c r="I22" s="543">
        <v>6.665242469557787</v>
      </c>
      <c r="J22" s="544">
        <v>1.1248279336606455</v>
      </c>
      <c r="K22" s="543">
        <v>1.6795865633074936</v>
      </c>
      <c r="L22" s="543">
        <v>2.146464646464646</v>
      </c>
      <c r="M22" s="544">
        <v>-0.4668780831571526</v>
      </c>
      <c r="N22" s="543">
        <v>3.4622393197003443</v>
      </c>
      <c r="O22" s="545">
        <v>3.2128514056224895</v>
      </c>
      <c r="P22" s="544">
        <v>0.24938791407785477</v>
      </c>
    </row>
    <row r="23" spans="2:16" ht="13.5" customHeight="1">
      <c r="B23" s="7"/>
      <c r="C23" s="614" t="s">
        <v>241</v>
      </c>
      <c r="D23" s="615"/>
      <c r="E23" s="543"/>
      <c r="F23" s="543"/>
      <c r="G23" s="544"/>
      <c r="H23" s="543"/>
      <c r="I23" s="543"/>
      <c r="J23" s="544"/>
      <c r="K23" s="543"/>
      <c r="L23" s="543"/>
      <c r="M23" s="544"/>
      <c r="N23" s="543"/>
      <c r="O23" s="545"/>
      <c r="P23" s="544"/>
    </row>
    <row r="24" spans="2:20" s="87" customFormat="1" ht="17.25" customHeight="1">
      <c r="B24" s="355"/>
      <c r="C24" s="612" t="s">
        <v>160</v>
      </c>
      <c r="D24" s="613"/>
      <c r="E24" s="546">
        <v>34.08141154620028</v>
      </c>
      <c r="F24" s="546">
        <v>29.54905959664627</v>
      </c>
      <c r="G24" s="547">
        <v>4.532351949554009</v>
      </c>
      <c r="H24" s="546">
        <v>41.467173720737236</v>
      </c>
      <c r="I24" s="546">
        <v>38.371655422460876</v>
      </c>
      <c r="J24" s="547">
        <v>3.0955182982763603</v>
      </c>
      <c r="K24" s="546">
        <v>22.386505622657225</v>
      </c>
      <c r="L24" s="546">
        <v>17.96923076923077</v>
      </c>
      <c r="M24" s="547">
        <v>4.417274853426456</v>
      </c>
      <c r="N24" s="546">
        <v>26.89972401103956</v>
      </c>
      <c r="O24" s="548">
        <v>23.74476044530581</v>
      </c>
      <c r="P24" s="547">
        <v>3.1549635657337483</v>
      </c>
      <c r="R24" s="84"/>
      <c r="S24" s="84"/>
      <c r="T24" s="84"/>
    </row>
    <row r="25" spans="2:3" ht="15" customHeight="1">
      <c r="B25" s="5" t="s">
        <v>228</v>
      </c>
      <c r="C25" s="5" t="s">
        <v>342</v>
      </c>
    </row>
    <row r="26" ht="15" customHeight="1"/>
    <row r="27" ht="12">
      <c r="U27" s="8"/>
    </row>
    <row r="28" spans="21:22" ht="12">
      <c r="U28" s="8"/>
      <c r="V28" s="8"/>
    </row>
    <row r="29" spans="21:22" ht="12">
      <c r="U29" s="8"/>
      <c r="V29" s="8"/>
    </row>
    <row r="30" spans="21:23" ht="12">
      <c r="U30" s="8"/>
      <c r="V30" s="8"/>
      <c r="W30" s="8"/>
    </row>
    <row r="31" spans="18:23" s="99" customFormat="1" ht="12">
      <c r="R31" s="191"/>
      <c r="S31" s="191"/>
      <c r="T31" s="191"/>
      <c r="U31" s="191"/>
      <c r="V31" s="191"/>
      <c r="W31" s="191"/>
    </row>
    <row r="32" spans="21:23" ht="12">
      <c r="U32" s="8"/>
      <c r="V32" s="8"/>
      <c r="W32" s="8"/>
    </row>
    <row r="33" spans="21:23" ht="12">
      <c r="U33" s="8"/>
      <c r="V33" s="8"/>
      <c r="W33" s="8"/>
    </row>
    <row r="34" ht="12">
      <c r="U34" s="8"/>
    </row>
    <row r="35" ht="12">
      <c r="U35" s="8"/>
    </row>
    <row r="36" ht="12">
      <c r="U36" s="8"/>
    </row>
    <row r="37" ht="12">
      <c r="U37" s="8"/>
    </row>
    <row r="38" ht="12">
      <c r="U38" s="8"/>
    </row>
    <row r="39" ht="12">
      <c r="U39" s="8"/>
    </row>
    <row r="40" ht="12">
      <c r="U40" s="8"/>
    </row>
    <row r="41" ht="12">
      <c r="U41" s="8"/>
    </row>
    <row r="42" ht="12">
      <c r="U42" s="8"/>
    </row>
    <row r="43" ht="12">
      <c r="U43" s="8"/>
    </row>
    <row r="44" ht="12">
      <c r="U44" s="8"/>
    </row>
    <row r="45" ht="12">
      <c r="U45" s="8"/>
    </row>
    <row r="46" ht="12">
      <c r="U46" s="8"/>
    </row>
    <row r="47" ht="12">
      <c r="U47" s="8"/>
    </row>
    <row r="48" ht="12">
      <c r="U48" s="8"/>
    </row>
    <row r="53" spans="18:20" s="99" customFormat="1" ht="12">
      <c r="R53" s="191"/>
      <c r="S53" s="191"/>
      <c r="T53" s="191"/>
    </row>
  </sheetData>
  <sheetProtection/>
  <mergeCells count="27">
    <mergeCell ref="B2:P2"/>
    <mergeCell ref="N3:P3"/>
    <mergeCell ref="C14:D14"/>
    <mergeCell ref="B4:D6"/>
    <mergeCell ref="E4:J4"/>
    <mergeCell ref="K4:P4"/>
    <mergeCell ref="E5:G5"/>
    <mergeCell ref="B7:D7"/>
    <mergeCell ref="H5:J5"/>
    <mergeCell ref="K5:M5"/>
    <mergeCell ref="N5:P5"/>
    <mergeCell ref="C8:D8"/>
    <mergeCell ref="C9:D9"/>
    <mergeCell ref="C10:D10"/>
    <mergeCell ref="C11:D11"/>
    <mergeCell ref="C12:D12"/>
    <mergeCell ref="C13:D13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20:D20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B2:L29"/>
  <sheetViews>
    <sheetView showGridLines="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28" sqref="Q28"/>
    </sheetView>
  </sheetViews>
  <sheetFormatPr defaultColWidth="9.00390625" defaultRowHeight="15"/>
  <cols>
    <col min="1" max="1" width="1.28515625" style="5" customWidth="1"/>
    <col min="2" max="2" width="3.140625" style="5" customWidth="1"/>
    <col min="3" max="3" width="3.28125" style="5" customWidth="1"/>
    <col min="4" max="4" width="5.7109375" style="5" customWidth="1"/>
    <col min="5" max="5" width="11.00390625" style="5" customWidth="1"/>
    <col min="6" max="9" width="10.7109375" style="5" customWidth="1"/>
    <col min="10" max="11" width="9.7109375" style="5" customWidth="1"/>
    <col min="12" max="12" width="11.00390625" style="5" customWidth="1"/>
    <col min="13" max="13" width="9.00390625" style="5" customWidth="1"/>
    <col min="14" max="14" width="2.28125" style="5" customWidth="1"/>
    <col min="15" max="16384" width="9.00390625" style="5" customWidth="1"/>
  </cols>
  <sheetData>
    <row r="2" spans="2:12" ht="18.75" customHeight="1">
      <c r="B2" s="623" t="s">
        <v>270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</row>
    <row r="3" spans="2:12" ht="15" customHeight="1">
      <c r="B3" s="85"/>
      <c r="C3" s="159"/>
      <c r="D3" s="159"/>
      <c r="E3" s="159"/>
      <c r="F3" s="159"/>
      <c r="G3" s="159"/>
      <c r="H3" s="159"/>
      <c r="I3" s="159"/>
      <c r="J3" s="636" t="s">
        <v>218</v>
      </c>
      <c r="K3" s="636"/>
      <c r="L3" s="636"/>
    </row>
    <row r="4" spans="2:12" ht="13.5" customHeight="1">
      <c r="B4" s="595" t="s">
        <v>249</v>
      </c>
      <c r="C4" s="595"/>
      <c r="D4" s="595"/>
      <c r="E4" s="628" t="s">
        <v>0</v>
      </c>
      <c r="F4" s="197" t="s">
        <v>250</v>
      </c>
      <c r="G4" s="304"/>
      <c r="H4" s="304"/>
      <c r="I4" s="630" t="s">
        <v>251</v>
      </c>
      <c r="J4" s="632" t="s">
        <v>252</v>
      </c>
      <c r="K4" s="634" t="s">
        <v>253</v>
      </c>
      <c r="L4" s="634" t="s">
        <v>254</v>
      </c>
    </row>
    <row r="5" spans="2:12" ht="12.75" customHeight="1">
      <c r="B5" s="607"/>
      <c r="C5" s="607"/>
      <c r="D5" s="607"/>
      <c r="E5" s="629"/>
      <c r="F5" s="305" t="s">
        <v>234</v>
      </c>
      <c r="G5" s="306" t="s">
        <v>255</v>
      </c>
      <c r="H5" s="583" t="s">
        <v>105</v>
      </c>
      <c r="I5" s="631"/>
      <c r="J5" s="633"/>
      <c r="K5" s="635"/>
      <c r="L5" s="635"/>
    </row>
    <row r="6" spans="2:12" ht="9.75" customHeight="1">
      <c r="B6" s="198"/>
      <c r="C6" s="198"/>
      <c r="D6" s="198"/>
      <c r="E6" s="199" t="s">
        <v>271</v>
      </c>
      <c r="F6" s="307"/>
      <c r="G6" s="309"/>
      <c r="H6" s="308"/>
      <c r="I6" s="200"/>
      <c r="J6" s="199" t="s">
        <v>256</v>
      </c>
      <c r="K6" s="201" t="s">
        <v>257</v>
      </c>
      <c r="L6" s="201" t="s">
        <v>257</v>
      </c>
    </row>
    <row r="7" spans="2:12" ht="16.5" customHeight="1">
      <c r="B7" s="621" t="s">
        <v>258</v>
      </c>
      <c r="C7" s="621"/>
      <c r="D7" s="622"/>
      <c r="E7" s="310">
        <v>642281</v>
      </c>
      <c r="F7" s="311">
        <v>456009</v>
      </c>
      <c r="G7" s="312">
        <v>450593</v>
      </c>
      <c r="H7" s="313">
        <v>5416</v>
      </c>
      <c r="I7" s="310">
        <v>186250</v>
      </c>
      <c r="J7" s="289">
        <v>71.00079562917763</v>
      </c>
      <c r="K7" s="290">
        <v>70.15752212113804</v>
      </c>
      <c r="L7" s="290">
        <v>1.1876958568800178</v>
      </c>
    </row>
    <row r="8" spans="2:12" ht="16.5" customHeight="1">
      <c r="B8" s="621" t="s">
        <v>259</v>
      </c>
      <c r="C8" s="621"/>
      <c r="D8" s="622"/>
      <c r="E8" s="314">
        <v>640530</v>
      </c>
      <c r="F8" s="315">
        <v>466379</v>
      </c>
      <c r="G8" s="316">
        <v>462799</v>
      </c>
      <c r="H8" s="317">
        <v>3580</v>
      </c>
      <c r="I8" s="314">
        <v>174151</v>
      </c>
      <c r="J8" s="291">
        <v>72.81142179132905</v>
      </c>
      <c r="K8" s="292">
        <v>72.252509640454</v>
      </c>
      <c r="L8" s="292">
        <v>0.7676160376003207</v>
      </c>
    </row>
    <row r="9" spans="2:12" ht="16.5" customHeight="1">
      <c r="B9" s="621" t="s">
        <v>260</v>
      </c>
      <c r="C9" s="621"/>
      <c r="D9" s="622"/>
      <c r="E9" s="314">
        <v>679351</v>
      </c>
      <c r="F9" s="315">
        <v>497770</v>
      </c>
      <c r="G9" s="316">
        <v>496132</v>
      </c>
      <c r="H9" s="317">
        <v>1638</v>
      </c>
      <c r="I9" s="314">
        <v>181478</v>
      </c>
      <c r="J9" s="291">
        <v>73.28251242550586</v>
      </c>
      <c r="K9" s="292">
        <v>73.04136339010199</v>
      </c>
      <c r="L9" s="292">
        <v>0.3290676416819013</v>
      </c>
    </row>
    <row r="10" spans="2:12" ht="16.5" customHeight="1">
      <c r="B10" s="621" t="s">
        <v>261</v>
      </c>
      <c r="C10" s="621"/>
      <c r="D10" s="622"/>
      <c r="E10" s="314">
        <v>736483</v>
      </c>
      <c r="F10" s="315">
        <v>517536</v>
      </c>
      <c r="G10" s="316">
        <v>513883</v>
      </c>
      <c r="H10" s="317">
        <v>3653</v>
      </c>
      <c r="I10" s="314">
        <v>218853</v>
      </c>
      <c r="J10" s="291">
        <v>70.28024590264114</v>
      </c>
      <c r="K10" s="292">
        <v>69.78417656972063</v>
      </c>
      <c r="L10" s="292">
        <v>0.7058446175724974</v>
      </c>
    </row>
    <row r="11" spans="2:12" ht="16.5" customHeight="1">
      <c r="B11" s="621" t="s">
        <v>262</v>
      </c>
      <c r="C11" s="621"/>
      <c r="D11" s="622"/>
      <c r="E11" s="314">
        <v>767040</v>
      </c>
      <c r="F11" s="315">
        <v>549760</v>
      </c>
      <c r="G11" s="316">
        <v>545127</v>
      </c>
      <c r="H11" s="317">
        <v>4633</v>
      </c>
      <c r="I11" s="314">
        <v>217266</v>
      </c>
      <c r="J11" s="291">
        <v>71.67423268572382</v>
      </c>
      <c r="K11" s="292">
        <v>71.07021144002941</v>
      </c>
      <c r="L11" s="292">
        <v>0.8427313736903376</v>
      </c>
    </row>
    <row r="12" spans="2:12" ht="16.5" customHeight="1">
      <c r="B12" s="621" t="s">
        <v>263</v>
      </c>
      <c r="C12" s="621"/>
      <c r="D12" s="622"/>
      <c r="E12" s="314">
        <v>811515</v>
      </c>
      <c r="F12" s="315">
        <v>547382</v>
      </c>
      <c r="G12" s="316">
        <v>538155</v>
      </c>
      <c r="H12" s="317">
        <v>9227</v>
      </c>
      <c r="I12" s="314">
        <v>264133</v>
      </c>
      <c r="J12" s="291">
        <v>67.45186472215548</v>
      </c>
      <c r="K12" s="292">
        <v>66.3148555479566</v>
      </c>
      <c r="L12" s="292">
        <v>1.6856601057396847</v>
      </c>
    </row>
    <row r="13" spans="2:12" ht="15" customHeight="1">
      <c r="B13" s="619" t="s">
        <v>264</v>
      </c>
      <c r="C13" s="624"/>
      <c r="D13" s="625"/>
      <c r="E13" s="318">
        <v>852678</v>
      </c>
      <c r="F13" s="319">
        <v>577528</v>
      </c>
      <c r="G13" s="320">
        <v>567684</v>
      </c>
      <c r="H13" s="321">
        <v>9844</v>
      </c>
      <c r="I13" s="318">
        <v>273909</v>
      </c>
      <c r="J13" s="293">
        <v>67.82979832917762</v>
      </c>
      <c r="K13" s="294">
        <v>66.67363527777158</v>
      </c>
      <c r="L13" s="294">
        <f aca="true" t="shared" si="0" ref="L13:L18">H13/F13*100</f>
        <v>1.7045061018686538</v>
      </c>
    </row>
    <row r="14" spans="2:12" ht="15" customHeight="1">
      <c r="B14" s="617" t="s">
        <v>265</v>
      </c>
      <c r="C14" s="626"/>
      <c r="D14" s="627"/>
      <c r="E14" s="322">
        <v>897944</v>
      </c>
      <c r="F14" s="323">
        <v>596998</v>
      </c>
      <c r="G14" s="324">
        <v>582600</v>
      </c>
      <c r="H14" s="325">
        <v>14398</v>
      </c>
      <c r="I14" s="322">
        <v>299731</v>
      </c>
      <c r="J14" s="297">
        <v>66.57507452084187</v>
      </c>
      <c r="K14" s="298">
        <v>64.96946123076202</v>
      </c>
      <c r="L14" s="298">
        <f t="shared" si="0"/>
        <v>2.4117333726411143</v>
      </c>
    </row>
    <row r="15" spans="2:12" ht="15" customHeight="1">
      <c r="B15" s="619" t="s">
        <v>266</v>
      </c>
      <c r="C15" s="624"/>
      <c r="D15" s="625"/>
      <c r="E15" s="318">
        <v>947070</v>
      </c>
      <c r="F15" s="319">
        <v>620231</v>
      </c>
      <c r="G15" s="320">
        <v>606265</v>
      </c>
      <c r="H15" s="321">
        <v>13966</v>
      </c>
      <c r="I15" s="318">
        <v>325779</v>
      </c>
      <c r="J15" s="293">
        <v>65.56283760213951</v>
      </c>
      <c r="K15" s="294">
        <v>64.08653185484297</v>
      </c>
      <c r="L15" s="294">
        <f t="shared" si="0"/>
        <v>2.251741689789772</v>
      </c>
    </row>
    <row r="16" spans="2:12" ht="15" customHeight="1">
      <c r="B16" s="617" t="s">
        <v>267</v>
      </c>
      <c r="C16" s="626"/>
      <c r="D16" s="627"/>
      <c r="E16" s="322">
        <v>990243</v>
      </c>
      <c r="F16" s="323">
        <v>652627</v>
      </c>
      <c r="G16" s="324">
        <v>631322</v>
      </c>
      <c r="H16" s="325">
        <v>21305</v>
      </c>
      <c r="I16" s="322">
        <v>335785</v>
      </c>
      <c r="J16" s="297">
        <v>66.02783049983205</v>
      </c>
      <c r="K16" s="298">
        <v>63.872352824530665</v>
      </c>
      <c r="L16" s="298">
        <f t="shared" si="0"/>
        <v>3.2644987105957926</v>
      </c>
    </row>
    <row r="17" spans="2:12" ht="15" customHeight="1">
      <c r="B17" s="619" t="s">
        <v>268</v>
      </c>
      <c r="C17" s="624"/>
      <c r="D17" s="625"/>
      <c r="E17" s="326">
        <v>1000803</v>
      </c>
      <c r="F17" s="327">
        <v>637733</v>
      </c>
      <c r="G17" s="328">
        <v>614469</v>
      </c>
      <c r="H17" s="329">
        <v>23264</v>
      </c>
      <c r="I17" s="330">
        <v>358494</v>
      </c>
      <c r="J17" s="293">
        <v>64.01482794583966</v>
      </c>
      <c r="K17" s="294">
        <v>61.67961719567929</v>
      </c>
      <c r="L17" s="294">
        <f t="shared" si="0"/>
        <v>3.647921622371745</v>
      </c>
    </row>
    <row r="18" spans="2:12" ht="15" customHeight="1">
      <c r="B18" s="617" t="s">
        <v>4</v>
      </c>
      <c r="C18" s="626"/>
      <c r="D18" s="627"/>
      <c r="E18" s="331">
        <v>1006996</v>
      </c>
      <c r="F18" s="332">
        <v>625787</v>
      </c>
      <c r="G18" s="333">
        <v>596324</v>
      </c>
      <c r="H18" s="334">
        <v>29463</v>
      </c>
      <c r="I18" s="331">
        <v>363359</v>
      </c>
      <c r="J18" s="297">
        <v>63.26538246123423</v>
      </c>
      <c r="K18" s="298">
        <v>60.286752410665365</v>
      </c>
      <c r="L18" s="298">
        <f t="shared" si="0"/>
        <v>4.708151495636694</v>
      </c>
    </row>
    <row r="19" spans="2:12" ht="15" customHeight="1">
      <c r="B19" s="619" t="s">
        <v>5</v>
      </c>
      <c r="C19" s="624"/>
      <c r="D19" s="625"/>
      <c r="E19" s="335">
        <v>1001288</v>
      </c>
      <c r="F19" s="336">
        <v>615510</v>
      </c>
      <c r="G19" s="337">
        <v>582449</v>
      </c>
      <c r="H19" s="338">
        <v>33061</v>
      </c>
      <c r="I19" s="335">
        <v>360537</v>
      </c>
      <c r="J19" s="293">
        <v>63.06151240667713</v>
      </c>
      <c r="K19" s="294">
        <v>59.67427798046611</v>
      </c>
      <c r="L19" s="294">
        <f aca="true" t="shared" si="1" ref="L19:L25">H19/F19*100</f>
        <v>5.37131809393836</v>
      </c>
    </row>
    <row r="20" spans="2:12" ht="15" customHeight="1">
      <c r="B20" s="617" t="s">
        <v>334</v>
      </c>
      <c r="C20" s="626"/>
      <c r="D20" s="627"/>
      <c r="E20" s="432">
        <f aca="true" t="shared" si="2" ref="E20:E25">F20+I20</f>
        <v>989666</v>
      </c>
      <c r="F20" s="343">
        <f aca="true" t="shared" si="3" ref="F20:F25">G20+H20</f>
        <v>611857</v>
      </c>
      <c r="G20" s="433">
        <f>SUM(G21:G22)</f>
        <v>591131</v>
      </c>
      <c r="H20" s="434">
        <f>SUM(H21:H22)</f>
        <v>20726</v>
      </c>
      <c r="I20" s="435">
        <f>SUM(I21:I22)</f>
        <v>377809</v>
      </c>
      <c r="J20" s="301">
        <f aca="true" t="shared" si="4" ref="J20:J25">F20/E20*100</f>
        <v>61.82459536853848</v>
      </c>
      <c r="K20" s="302">
        <f aca="true" t="shared" si="5" ref="K20:K25">G20/E20*100</f>
        <v>59.73035347278779</v>
      </c>
      <c r="L20" s="302">
        <f t="shared" si="1"/>
        <v>3.3873928058353506</v>
      </c>
    </row>
    <row r="21" spans="2:12" ht="15" customHeight="1">
      <c r="B21" s="287"/>
      <c r="C21" s="31" t="s">
        <v>246</v>
      </c>
      <c r="D21" s="205"/>
      <c r="E21" s="339">
        <f t="shared" si="2"/>
        <v>473567</v>
      </c>
      <c r="F21" s="340">
        <f t="shared" si="3"/>
        <v>336155</v>
      </c>
      <c r="G21" s="341">
        <v>322808</v>
      </c>
      <c r="H21" s="342">
        <v>13347</v>
      </c>
      <c r="I21" s="339">
        <v>137412</v>
      </c>
      <c r="J21" s="295">
        <f t="shared" si="4"/>
        <v>70.98362005798546</v>
      </c>
      <c r="K21" s="296">
        <f t="shared" si="5"/>
        <v>68.1652226612074</v>
      </c>
      <c r="L21" s="296">
        <f t="shared" si="1"/>
        <v>3.970489803810742</v>
      </c>
    </row>
    <row r="22" spans="2:12" ht="15" customHeight="1">
      <c r="B22" s="288"/>
      <c r="C22" s="203" t="s">
        <v>247</v>
      </c>
      <c r="D22" s="204"/>
      <c r="E22" s="344">
        <f t="shared" si="2"/>
        <v>516099</v>
      </c>
      <c r="F22" s="345">
        <f t="shared" si="3"/>
        <v>275702</v>
      </c>
      <c r="G22" s="550">
        <v>268323</v>
      </c>
      <c r="H22" s="551">
        <v>7379</v>
      </c>
      <c r="I22" s="344">
        <v>240397</v>
      </c>
      <c r="J22" s="299">
        <f t="shared" si="4"/>
        <v>53.42037089783162</v>
      </c>
      <c r="K22" s="300">
        <f t="shared" si="5"/>
        <v>51.990606453413015</v>
      </c>
      <c r="L22" s="300">
        <f t="shared" si="1"/>
        <v>2.676440504602796</v>
      </c>
    </row>
    <row r="23" spans="2:12" ht="15" customHeight="1">
      <c r="B23" s="619" t="s">
        <v>335</v>
      </c>
      <c r="C23" s="619"/>
      <c r="D23" s="620"/>
      <c r="E23" s="346">
        <f t="shared" si="2"/>
        <v>975043</v>
      </c>
      <c r="F23" s="347">
        <f t="shared" si="3"/>
        <v>617622</v>
      </c>
      <c r="G23" s="348">
        <f>SUM(G24:G25)</f>
        <v>596626</v>
      </c>
      <c r="H23" s="348">
        <f>SUM(H24:H25)</f>
        <v>20996</v>
      </c>
      <c r="I23" s="346">
        <f>SUM(I24:I25)</f>
        <v>357421</v>
      </c>
      <c r="J23" s="289">
        <f t="shared" si="4"/>
        <v>63.34305256281005</v>
      </c>
      <c r="K23" s="289">
        <f t="shared" si="5"/>
        <v>61.18971163323054</v>
      </c>
      <c r="L23" s="303">
        <f t="shared" si="1"/>
        <v>3.399490303130394</v>
      </c>
    </row>
    <row r="24" spans="2:12" ht="15" customHeight="1">
      <c r="B24" s="287"/>
      <c r="C24" s="202" t="s">
        <v>246</v>
      </c>
      <c r="D24" s="285"/>
      <c r="E24" s="349">
        <f t="shared" si="2"/>
        <v>467483</v>
      </c>
      <c r="F24" s="350">
        <f t="shared" si="3"/>
        <v>334512</v>
      </c>
      <c r="G24" s="552">
        <v>321806</v>
      </c>
      <c r="H24" s="553">
        <v>12706</v>
      </c>
      <c r="I24" s="349">
        <v>132971</v>
      </c>
      <c r="J24" s="295">
        <f t="shared" si="4"/>
        <v>71.555971019267</v>
      </c>
      <c r="K24" s="295">
        <f t="shared" si="5"/>
        <v>68.83801122179844</v>
      </c>
      <c r="L24" s="296">
        <f t="shared" si="1"/>
        <v>3.7983689673315153</v>
      </c>
    </row>
    <row r="25" spans="2:12" ht="15" customHeight="1">
      <c r="B25" s="288"/>
      <c r="C25" s="203" t="s">
        <v>247</v>
      </c>
      <c r="D25" s="286"/>
      <c r="E25" s="344">
        <f t="shared" si="2"/>
        <v>507560</v>
      </c>
      <c r="F25" s="345">
        <f t="shared" si="3"/>
        <v>283110</v>
      </c>
      <c r="G25" s="550">
        <v>274820</v>
      </c>
      <c r="H25" s="554">
        <v>8290</v>
      </c>
      <c r="I25" s="344">
        <v>224450</v>
      </c>
      <c r="J25" s="299">
        <f t="shared" si="4"/>
        <v>55.77862715738041</v>
      </c>
      <c r="K25" s="299">
        <f t="shared" si="5"/>
        <v>54.14532272046655</v>
      </c>
      <c r="L25" s="300">
        <f t="shared" si="1"/>
        <v>2.928190456006499</v>
      </c>
    </row>
    <row r="26" spans="2:3" ht="12" customHeight="1">
      <c r="B26" s="5" t="s">
        <v>228</v>
      </c>
      <c r="C26" s="5" t="s">
        <v>272</v>
      </c>
    </row>
    <row r="27" ht="12" customHeight="1">
      <c r="C27" s="5" t="s">
        <v>273</v>
      </c>
    </row>
    <row r="28" ht="12" customHeight="1">
      <c r="C28" s="5" t="s">
        <v>269</v>
      </c>
    </row>
    <row r="29" ht="12">
      <c r="C29" s="5" t="s">
        <v>336</v>
      </c>
    </row>
  </sheetData>
  <sheetProtection/>
  <mergeCells count="23">
    <mergeCell ref="E4:E5"/>
    <mergeCell ref="I4:I5"/>
    <mergeCell ref="J4:J5"/>
    <mergeCell ref="K4:K5"/>
    <mergeCell ref="L4:L5"/>
    <mergeCell ref="J3:L3"/>
    <mergeCell ref="B2:L2"/>
    <mergeCell ref="B13:D13"/>
    <mergeCell ref="B20:D20"/>
    <mergeCell ref="B19:D19"/>
    <mergeCell ref="B18:D18"/>
    <mergeCell ref="B17:D17"/>
    <mergeCell ref="B16:D16"/>
    <mergeCell ref="B15:D15"/>
    <mergeCell ref="B4:D5"/>
    <mergeCell ref="B14:D14"/>
    <mergeCell ref="B23:D23"/>
    <mergeCell ref="B7:D7"/>
    <mergeCell ref="B8:D8"/>
    <mergeCell ref="B9:D9"/>
    <mergeCell ref="B10:D10"/>
    <mergeCell ref="B11:D11"/>
    <mergeCell ref="B12:D12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B2:P25"/>
  <sheetViews>
    <sheetView showGridLines="0" zoomScaleSheetLayoutView="100" zoomScalePageLayoutView="0" workbookViewId="0" topLeftCell="A1">
      <selection activeCell="D3" sqref="D3"/>
    </sheetView>
  </sheetViews>
  <sheetFormatPr defaultColWidth="9.00390625" defaultRowHeight="15"/>
  <cols>
    <col min="1" max="1" width="1.28515625" style="5" customWidth="1"/>
    <col min="2" max="2" width="3.140625" style="5" customWidth="1"/>
    <col min="3" max="3" width="8.7109375" style="5" customWidth="1"/>
    <col min="4" max="4" width="8.00390625" style="5" customWidth="1"/>
    <col min="5" max="5" width="7.8515625" style="5" customWidth="1"/>
    <col min="6" max="6" width="9.421875" style="5" customWidth="1"/>
    <col min="7" max="7" width="8.8515625" style="5" customWidth="1"/>
    <col min="8" max="8" width="9.57421875" style="5" customWidth="1"/>
    <col min="9" max="10" width="7.7109375" style="5" customWidth="1"/>
    <col min="11" max="11" width="8.421875" style="5" customWidth="1"/>
    <col min="12" max="14" width="8.28125" style="5" customWidth="1"/>
    <col min="15" max="15" width="8.00390625" style="5" customWidth="1"/>
    <col min="16" max="16" width="7.421875" style="5" customWidth="1"/>
    <col min="17" max="16384" width="9.00390625" style="5" customWidth="1"/>
  </cols>
  <sheetData>
    <row r="2" spans="2:16" ht="17.25" customHeight="1">
      <c r="B2"/>
      <c r="C2"/>
      <c r="D2" s="637" t="s">
        <v>442</v>
      </c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/>
    </row>
    <row r="3" spans="2:16" ht="10.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 s="13" t="s">
        <v>301</v>
      </c>
    </row>
    <row r="4" spans="2:16" ht="15" customHeight="1">
      <c r="B4" s="638" t="s">
        <v>275</v>
      </c>
      <c r="C4" s="639"/>
      <c r="D4" s="642" t="s">
        <v>276</v>
      </c>
      <c r="E4" s="642" t="s">
        <v>277</v>
      </c>
      <c r="F4" s="644"/>
      <c r="G4" s="644"/>
      <c r="H4" s="644"/>
      <c r="I4" s="644"/>
      <c r="J4" s="645"/>
      <c r="K4" s="642" t="s">
        <v>278</v>
      </c>
      <c r="L4" s="646" t="s">
        <v>279</v>
      </c>
      <c r="M4" s="647"/>
      <c r="N4" s="639"/>
      <c r="O4" s="648" t="s">
        <v>280</v>
      </c>
      <c r="P4" s="648" t="s">
        <v>281</v>
      </c>
    </row>
    <row r="5" spans="2:16" ht="25.5" customHeight="1">
      <c r="B5" s="640"/>
      <c r="C5" s="641"/>
      <c r="D5" s="643"/>
      <c r="E5" s="14" t="s">
        <v>282</v>
      </c>
      <c r="F5" s="568" t="s">
        <v>283</v>
      </c>
      <c r="G5" s="569" t="s">
        <v>284</v>
      </c>
      <c r="H5" s="354" t="s">
        <v>285</v>
      </c>
      <c r="I5" s="570" t="s">
        <v>286</v>
      </c>
      <c r="J5" s="571" t="s">
        <v>287</v>
      </c>
      <c r="K5" s="643"/>
      <c r="L5" s="14" t="s">
        <v>282</v>
      </c>
      <c r="M5" s="260" t="s">
        <v>288</v>
      </c>
      <c r="N5" s="16" t="s">
        <v>289</v>
      </c>
      <c r="O5" s="643"/>
      <c r="P5" s="643"/>
    </row>
    <row r="6" spans="2:16" ht="17.25" customHeight="1">
      <c r="B6" s="655" t="s">
        <v>290</v>
      </c>
      <c r="C6" s="560" t="s">
        <v>265</v>
      </c>
      <c r="D6" s="561">
        <v>582600</v>
      </c>
      <c r="E6" s="562">
        <v>400295</v>
      </c>
      <c r="F6" s="563"/>
      <c r="G6" s="217"/>
      <c r="H6" s="564"/>
      <c r="I6" s="565"/>
      <c r="J6" s="564"/>
      <c r="K6" s="561">
        <v>23047</v>
      </c>
      <c r="L6" s="562">
        <v>98062</v>
      </c>
      <c r="M6" s="566">
        <v>24140</v>
      </c>
      <c r="N6" s="567">
        <v>73922</v>
      </c>
      <c r="O6" s="561">
        <v>61141</v>
      </c>
      <c r="P6" s="216" t="s">
        <v>291</v>
      </c>
    </row>
    <row r="7" spans="2:16" ht="17.25" customHeight="1">
      <c r="B7" s="656"/>
      <c r="C7" s="207" t="s">
        <v>292</v>
      </c>
      <c r="D7" s="208">
        <v>606265</v>
      </c>
      <c r="E7" s="209">
        <v>434546</v>
      </c>
      <c r="F7" s="210"/>
      <c r="G7" s="211"/>
      <c r="H7" s="212"/>
      <c r="I7" s="213"/>
      <c r="J7" s="212"/>
      <c r="K7" s="208">
        <v>29827</v>
      </c>
      <c r="L7" s="209">
        <v>82224</v>
      </c>
      <c r="M7" s="214">
        <v>22611</v>
      </c>
      <c r="N7" s="215">
        <v>59613</v>
      </c>
      <c r="O7" s="208">
        <v>52948</v>
      </c>
      <c r="P7" s="208">
        <v>6689</v>
      </c>
    </row>
    <row r="8" spans="2:16" ht="17.25" customHeight="1">
      <c r="B8" s="656"/>
      <c r="C8" s="207" t="s">
        <v>293</v>
      </c>
      <c r="D8" s="208">
        <v>631322</v>
      </c>
      <c r="E8" s="209">
        <v>467697</v>
      </c>
      <c r="F8" s="210"/>
      <c r="G8" s="211"/>
      <c r="H8" s="212"/>
      <c r="I8" s="213"/>
      <c r="J8" s="212"/>
      <c r="K8" s="208">
        <v>36428</v>
      </c>
      <c r="L8" s="209">
        <v>76774</v>
      </c>
      <c r="M8" s="214">
        <v>21468</v>
      </c>
      <c r="N8" s="215">
        <v>55306</v>
      </c>
      <c r="O8" s="208">
        <v>46476</v>
      </c>
      <c r="P8" s="208">
        <v>3907</v>
      </c>
    </row>
    <row r="9" spans="2:16" ht="17.25" customHeight="1">
      <c r="B9" s="656"/>
      <c r="C9" s="207" t="s">
        <v>294</v>
      </c>
      <c r="D9" s="208">
        <v>614469</v>
      </c>
      <c r="E9" s="209">
        <v>472140</v>
      </c>
      <c r="F9" s="215"/>
      <c r="G9" s="217"/>
      <c r="H9" s="218"/>
      <c r="I9" s="209">
        <v>414581</v>
      </c>
      <c r="J9" s="215">
        <v>57559</v>
      </c>
      <c r="K9" s="208">
        <v>34305</v>
      </c>
      <c r="L9" s="209">
        <v>67998</v>
      </c>
      <c r="M9" s="214">
        <v>20524</v>
      </c>
      <c r="N9" s="215">
        <v>47474</v>
      </c>
      <c r="O9" s="208">
        <v>36779</v>
      </c>
      <c r="P9" s="208">
        <v>3211</v>
      </c>
    </row>
    <row r="10" spans="2:16" ht="17.25" customHeight="1">
      <c r="B10" s="656"/>
      <c r="C10" s="207" t="s">
        <v>295</v>
      </c>
      <c r="D10" s="219">
        <v>596324</v>
      </c>
      <c r="E10" s="209">
        <v>463392</v>
      </c>
      <c r="F10" s="220"/>
      <c r="G10" s="217"/>
      <c r="H10" s="221"/>
      <c r="I10" s="222">
        <v>396985</v>
      </c>
      <c r="J10" s="220">
        <v>66407</v>
      </c>
      <c r="K10" s="219">
        <v>29802</v>
      </c>
      <c r="L10" s="222">
        <v>66909</v>
      </c>
      <c r="M10" s="223">
        <v>18779</v>
      </c>
      <c r="N10" s="220">
        <v>48130</v>
      </c>
      <c r="O10" s="219">
        <v>33562</v>
      </c>
      <c r="P10" s="219">
        <v>2565</v>
      </c>
    </row>
    <row r="11" spans="2:16" ht="17.25" customHeight="1">
      <c r="B11" s="656"/>
      <c r="C11" s="207" t="s">
        <v>296</v>
      </c>
      <c r="D11" s="219">
        <v>582449</v>
      </c>
      <c r="E11" s="222">
        <v>452266</v>
      </c>
      <c r="F11" s="223">
        <v>309872</v>
      </c>
      <c r="G11" s="220">
        <v>13112</v>
      </c>
      <c r="H11" s="220">
        <v>129282</v>
      </c>
      <c r="I11" s="219"/>
      <c r="J11" s="221"/>
      <c r="K11" s="219">
        <v>31740</v>
      </c>
      <c r="L11" s="222">
        <v>54804</v>
      </c>
      <c r="M11" s="223">
        <v>13728</v>
      </c>
      <c r="N11" s="220">
        <v>41076</v>
      </c>
      <c r="O11" s="219">
        <v>23769</v>
      </c>
      <c r="P11" s="219">
        <v>1563</v>
      </c>
    </row>
    <row r="12" spans="2:16" ht="17.25" customHeight="1">
      <c r="B12" s="656"/>
      <c r="C12" s="244" t="s">
        <v>297</v>
      </c>
      <c r="D12" s="245">
        <v>591131</v>
      </c>
      <c r="E12" s="356">
        <v>485419</v>
      </c>
      <c r="F12" s="555">
        <v>331248</v>
      </c>
      <c r="G12" s="556">
        <v>14589</v>
      </c>
      <c r="H12" s="556">
        <v>139582</v>
      </c>
      <c r="I12" s="245"/>
      <c r="J12" s="246"/>
      <c r="K12" s="245">
        <v>29600</v>
      </c>
      <c r="L12" s="356">
        <v>54144</v>
      </c>
      <c r="M12" s="555">
        <v>12693</v>
      </c>
      <c r="N12" s="556">
        <v>41451</v>
      </c>
      <c r="O12" s="245">
        <v>20698</v>
      </c>
      <c r="P12" s="245">
        <v>1270</v>
      </c>
    </row>
    <row r="13" spans="2:16" ht="17.25" customHeight="1">
      <c r="B13" s="657"/>
      <c r="C13" s="224" t="s">
        <v>300</v>
      </c>
      <c r="D13" s="357">
        <v>596626</v>
      </c>
      <c r="E13" s="226">
        <v>494693</v>
      </c>
      <c r="F13" s="557">
        <v>338627</v>
      </c>
      <c r="G13" s="558">
        <v>14776</v>
      </c>
      <c r="H13" s="559">
        <v>141290</v>
      </c>
      <c r="I13" s="225"/>
      <c r="J13" s="227"/>
      <c r="K13" s="225">
        <v>33231</v>
      </c>
      <c r="L13" s="226">
        <v>51053</v>
      </c>
      <c r="M13" s="558">
        <v>11789</v>
      </c>
      <c r="N13" s="557">
        <v>39264</v>
      </c>
      <c r="O13" s="225">
        <v>16767</v>
      </c>
      <c r="P13" s="225">
        <v>882</v>
      </c>
    </row>
    <row r="14" spans="2:16" ht="17.25" customHeight="1">
      <c r="B14" s="658" t="s">
        <v>298</v>
      </c>
      <c r="C14" s="207" t="s">
        <v>265</v>
      </c>
      <c r="D14" s="228">
        <v>100</v>
      </c>
      <c r="E14" s="229">
        <v>68.71486322945009</v>
      </c>
      <c r="F14" s="210"/>
      <c r="G14" s="211"/>
      <c r="H14" s="212"/>
      <c r="I14" s="213"/>
      <c r="J14" s="212"/>
      <c r="K14" s="228">
        <v>3.9562608897166744</v>
      </c>
      <c r="L14" s="229">
        <v>16.83337767897759</v>
      </c>
      <c r="M14" s="230">
        <v>4.143885880060768</v>
      </c>
      <c r="N14" s="231">
        <v>12.689491798916821</v>
      </c>
      <c r="O14" s="228">
        <v>10.49549820185565</v>
      </c>
      <c r="P14" s="216" t="s">
        <v>291</v>
      </c>
    </row>
    <row r="15" spans="2:16" ht="17.25" customHeight="1">
      <c r="B15" s="656"/>
      <c r="C15" s="207" t="s">
        <v>292</v>
      </c>
      <c r="D15" s="228">
        <v>100</v>
      </c>
      <c r="E15" s="229">
        <v>71.67958247145492</v>
      </c>
      <c r="F15" s="210"/>
      <c r="G15" s="211"/>
      <c r="H15" s="212"/>
      <c r="I15" s="213"/>
      <c r="J15" s="212"/>
      <c r="K15" s="228">
        <v>4.920047374446171</v>
      </c>
      <c r="L15" s="229">
        <v>13.563079602925605</v>
      </c>
      <c r="M15" s="230">
        <v>3.7297479191203395</v>
      </c>
      <c r="N15" s="231">
        <v>9.833331683805262</v>
      </c>
      <c r="O15" s="228">
        <v>8.733921225137488</v>
      </c>
      <c r="P15" s="228">
        <v>1.103369326035821</v>
      </c>
    </row>
    <row r="16" spans="2:16" ht="17.25" customHeight="1">
      <c r="B16" s="656"/>
      <c r="C16" s="207" t="s">
        <v>293</v>
      </c>
      <c r="D16" s="228">
        <v>100</v>
      </c>
      <c r="E16" s="229">
        <v>74.08685817115014</v>
      </c>
      <c r="F16" s="210"/>
      <c r="G16" s="211"/>
      <c r="H16" s="212"/>
      <c r="I16" s="213"/>
      <c r="J16" s="212"/>
      <c r="K16" s="228">
        <v>5.770479753897624</v>
      </c>
      <c r="L16" s="229">
        <v>12.16160131288394</v>
      </c>
      <c r="M16" s="230">
        <v>3.400698895263923</v>
      </c>
      <c r="N16" s="231">
        <v>8.760902417620017</v>
      </c>
      <c r="O16" s="228">
        <v>7.362161442905073</v>
      </c>
      <c r="P16" s="228">
        <v>0.6188993191632266</v>
      </c>
    </row>
    <row r="17" spans="2:16" ht="17.25" customHeight="1">
      <c r="B17" s="656"/>
      <c r="C17" s="207" t="s">
        <v>294</v>
      </c>
      <c r="D17" s="228">
        <v>100</v>
      </c>
      <c r="E17" s="229">
        <v>76.84157589191986</v>
      </c>
      <c r="F17" s="231"/>
      <c r="G17" s="217"/>
      <c r="H17" s="232"/>
      <c r="I17" s="229">
        <v>67.5</v>
      </c>
      <c r="J17" s="230">
        <v>9.4</v>
      </c>
      <c r="K17" s="228">
        <v>5.583196215047043</v>
      </c>
      <c r="L17" s="229">
        <v>11.066788404919658</v>
      </c>
      <c r="M17" s="230">
        <v>3.340315380196051</v>
      </c>
      <c r="N17" s="231">
        <v>7.726473024723607</v>
      </c>
      <c r="O17" s="228">
        <v>5.985843859297922</v>
      </c>
      <c r="P17" s="228">
        <v>0.5225956288155096</v>
      </c>
    </row>
    <row r="18" spans="2:16" ht="17.25" customHeight="1">
      <c r="B18" s="656"/>
      <c r="C18" s="207" t="s">
        <v>295</v>
      </c>
      <c r="D18" s="228">
        <v>100</v>
      </c>
      <c r="E18" s="229">
        <v>77.72034282072354</v>
      </c>
      <c r="F18" s="231"/>
      <c r="G18" s="217"/>
      <c r="H18" s="232"/>
      <c r="I18" s="229">
        <v>66.6</v>
      </c>
      <c r="J18" s="230">
        <v>11.1</v>
      </c>
      <c r="K18" s="228">
        <v>4.998406655149858</v>
      </c>
      <c r="L18" s="229">
        <v>11.222011639803432</v>
      </c>
      <c r="M18" s="230">
        <v>3.149623467453835</v>
      </c>
      <c r="N18" s="231">
        <v>8.072388172349596</v>
      </c>
      <c r="O18" s="228">
        <v>5.6290357747848985</v>
      </c>
      <c r="P18" s="228">
        <v>0.43020310953826546</v>
      </c>
    </row>
    <row r="19" spans="2:16" ht="17.25" customHeight="1">
      <c r="B19" s="656"/>
      <c r="C19" s="207" t="s">
        <v>296</v>
      </c>
      <c r="D19" s="228">
        <v>100</v>
      </c>
      <c r="E19" s="229">
        <v>80.16882274321004</v>
      </c>
      <c r="F19" s="230">
        <v>54.92801457788996</v>
      </c>
      <c r="G19" s="230">
        <v>2.324237514668293</v>
      </c>
      <c r="H19" s="233">
        <v>22.916570650651785</v>
      </c>
      <c r="I19" s="228"/>
      <c r="J19" s="232"/>
      <c r="K19" s="229">
        <v>5.626243038100336</v>
      </c>
      <c r="L19" s="229">
        <v>9.714575408319181</v>
      </c>
      <c r="M19" s="230">
        <v>2.433429881129219</v>
      </c>
      <c r="N19" s="233">
        <v>7.281145527189962</v>
      </c>
      <c r="O19" s="229">
        <v>4.213300906509354</v>
      </c>
      <c r="P19" s="228">
        <v>0.27705790386108464</v>
      </c>
    </row>
    <row r="20" spans="2:16" ht="17.25" customHeight="1">
      <c r="B20" s="656"/>
      <c r="C20" s="244" t="s">
        <v>297</v>
      </c>
      <c r="D20" s="247">
        <v>100</v>
      </c>
      <c r="E20" s="249">
        <v>82.1169926801335</v>
      </c>
      <c r="F20" s="250">
        <v>56.036310056484936</v>
      </c>
      <c r="G20" s="250">
        <v>2.4679808705684527</v>
      </c>
      <c r="H20" s="251">
        <v>23.612701753080113</v>
      </c>
      <c r="I20" s="247"/>
      <c r="J20" s="248"/>
      <c r="K20" s="249">
        <v>5.007350316596491</v>
      </c>
      <c r="L20" s="249">
        <v>9.159391065601366</v>
      </c>
      <c r="M20" s="250">
        <v>2.1472397827215963</v>
      </c>
      <c r="N20" s="251">
        <v>7.012151282879768</v>
      </c>
      <c r="O20" s="249">
        <v>3.501423542328181</v>
      </c>
      <c r="P20" s="247">
        <v>0.21484239534045754</v>
      </c>
    </row>
    <row r="21" spans="2:16" ht="17.25" customHeight="1">
      <c r="B21" s="657"/>
      <c r="C21" s="244" t="s">
        <v>300</v>
      </c>
      <c r="D21" s="247">
        <v>100</v>
      </c>
      <c r="E21" s="249">
        <v>82.91509253703325</v>
      </c>
      <c r="F21" s="250">
        <v>56.75699684559506</v>
      </c>
      <c r="G21" s="250">
        <v>2.4765933767552872</v>
      </c>
      <c r="H21" s="251">
        <v>23.681502314682902</v>
      </c>
      <c r="I21" s="247"/>
      <c r="J21" s="248"/>
      <c r="K21" s="247">
        <v>5.569820959864304</v>
      </c>
      <c r="L21" s="249">
        <v>8.55695192633241</v>
      </c>
      <c r="M21" s="250">
        <v>1.9759447291938335</v>
      </c>
      <c r="N21" s="252">
        <v>6.581007197138576</v>
      </c>
      <c r="O21" s="247">
        <v>2.8103032720665877</v>
      </c>
      <c r="P21" s="247">
        <v>0.14783130470344907</v>
      </c>
    </row>
    <row r="22" spans="2:16" ht="17.25" customHeight="1">
      <c r="B22" s="649" t="s">
        <v>299</v>
      </c>
      <c r="C22" s="206" t="s">
        <v>108</v>
      </c>
      <c r="D22" s="234">
        <v>5495</v>
      </c>
      <c r="E22" s="235">
        <v>9274</v>
      </c>
      <c r="F22" s="236">
        <v>7379</v>
      </c>
      <c r="G22" s="236">
        <v>187</v>
      </c>
      <c r="H22" s="253">
        <v>1708</v>
      </c>
      <c r="I22" s="651" t="s">
        <v>180</v>
      </c>
      <c r="J22" s="652"/>
      <c r="K22" s="255">
        <v>3631</v>
      </c>
      <c r="L22" s="235">
        <v>-3091</v>
      </c>
      <c r="M22" s="236">
        <v>-904</v>
      </c>
      <c r="N22" s="237">
        <v>-2187</v>
      </c>
      <c r="O22" s="234">
        <v>-3931</v>
      </c>
      <c r="P22" s="234">
        <v>-388</v>
      </c>
    </row>
    <row r="23" spans="2:16" ht="17.25" customHeight="1">
      <c r="B23" s="650"/>
      <c r="C23" s="238" t="s">
        <v>298</v>
      </c>
      <c r="D23" s="239" t="s">
        <v>291</v>
      </c>
      <c r="E23" s="240">
        <v>0.7980998568997393</v>
      </c>
      <c r="F23" s="241">
        <v>0.7206867891101254</v>
      </c>
      <c r="G23" s="241">
        <v>0.008612506186834512</v>
      </c>
      <c r="H23" s="254">
        <v>0.06880056160278869</v>
      </c>
      <c r="I23" s="653" t="s">
        <v>180</v>
      </c>
      <c r="J23" s="654"/>
      <c r="K23" s="256">
        <v>0.5624706432678126</v>
      </c>
      <c r="L23" s="240">
        <v>-0.6024391392689559</v>
      </c>
      <c r="M23" s="241">
        <v>-0.17129505352776286</v>
      </c>
      <c r="N23" s="242">
        <v>-0.4311440857411917</v>
      </c>
      <c r="O23" s="240">
        <v>-0.6911202702615933</v>
      </c>
      <c r="P23" s="243">
        <v>-0.06701109063700847</v>
      </c>
    </row>
    <row r="24" spans="2:16" ht="14.25" customHeight="1">
      <c r="B24" s="15" t="s">
        <v>370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2:16" ht="12" customHeight="1">
      <c r="B25" s="15" t="s">
        <v>371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ht="14.25" customHeight="1"/>
  </sheetData>
  <sheetProtection/>
  <mergeCells count="13">
    <mergeCell ref="P4:P5"/>
    <mergeCell ref="B22:B23"/>
    <mergeCell ref="I22:J22"/>
    <mergeCell ref="I23:J23"/>
    <mergeCell ref="B6:B13"/>
    <mergeCell ref="B14:B21"/>
    <mergeCell ref="D2:O2"/>
    <mergeCell ref="B4:C5"/>
    <mergeCell ref="D4:D5"/>
    <mergeCell ref="E4:J4"/>
    <mergeCell ref="K4:K5"/>
    <mergeCell ref="L4:N4"/>
    <mergeCell ref="O4:O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landscape" pageOrder="overThenDown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B2:I23"/>
  <sheetViews>
    <sheetView zoomScalePageLayoutView="0" workbookViewId="0" topLeftCell="A1">
      <selection activeCell="M14" sqref="M14"/>
    </sheetView>
  </sheetViews>
  <sheetFormatPr defaultColWidth="9.00390625" defaultRowHeight="15"/>
  <cols>
    <col min="1" max="1" width="1.28515625" style="5" customWidth="1"/>
    <col min="2" max="2" width="10.140625" style="5" customWidth="1"/>
    <col min="3" max="3" width="9.28125" style="5" customWidth="1"/>
    <col min="4" max="4" width="9.7109375" style="5" customWidth="1"/>
    <col min="5" max="6" width="10.140625" style="5" customWidth="1"/>
    <col min="7" max="9" width="9.28125" style="5" customWidth="1"/>
    <col min="10" max="16384" width="9.00390625" style="5" customWidth="1"/>
  </cols>
  <sheetData>
    <row r="2" spans="2:9" ht="18.75" customHeight="1">
      <c r="B2" s="637" t="s">
        <v>419</v>
      </c>
      <c r="C2" s="637"/>
      <c r="D2" s="637"/>
      <c r="E2" s="637"/>
      <c r="F2" s="637"/>
      <c r="G2" s="637"/>
      <c r="H2" s="637"/>
      <c r="I2" s="637"/>
    </row>
    <row r="3" spans="2:9" ht="12.75" customHeight="1">
      <c r="B3" s="589"/>
      <c r="C3" s="589"/>
      <c r="D3" s="589"/>
      <c r="E3" s="589"/>
      <c r="F3" s="589"/>
      <c r="G3" s="589"/>
      <c r="H3" s="589"/>
      <c r="I3" s="13" t="s">
        <v>301</v>
      </c>
    </row>
    <row r="4" spans="2:9" ht="15" customHeight="1">
      <c r="B4" s="644" t="s">
        <v>249</v>
      </c>
      <c r="C4" s="646" t="s">
        <v>420</v>
      </c>
      <c r="D4" s="647"/>
      <c r="E4" s="647"/>
      <c r="F4" s="667"/>
      <c r="G4" s="646" t="s">
        <v>421</v>
      </c>
      <c r="H4" s="647"/>
      <c r="I4" s="639"/>
    </row>
    <row r="5" spans="2:9" ht="16.5" customHeight="1">
      <c r="B5" s="726"/>
      <c r="C5" s="14" t="s">
        <v>422</v>
      </c>
      <c r="D5" s="755" t="s">
        <v>302</v>
      </c>
      <c r="E5" s="755" t="s">
        <v>303</v>
      </c>
      <c r="F5" s="756" t="s">
        <v>304</v>
      </c>
      <c r="G5" s="757" t="s">
        <v>302</v>
      </c>
      <c r="H5" s="755" t="s">
        <v>303</v>
      </c>
      <c r="I5" s="758" t="s">
        <v>304</v>
      </c>
    </row>
    <row r="6" spans="2:9" ht="18" customHeight="1">
      <c r="B6" s="759" t="s">
        <v>259</v>
      </c>
      <c r="C6" s="760">
        <v>462799</v>
      </c>
      <c r="D6" s="761">
        <v>208046</v>
      </c>
      <c r="E6" s="761">
        <v>108909</v>
      </c>
      <c r="F6" s="762">
        <v>145826</v>
      </c>
      <c r="G6" s="763">
        <v>44.95560535112721</v>
      </c>
      <c r="H6" s="764">
        <v>23.5335936436457</v>
      </c>
      <c r="I6" s="765">
        <v>31.510801005227094</v>
      </c>
    </row>
    <row r="7" spans="2:9" ht="18" customHeight="1">
      <c r="B7" s="759" t="s">
        <v>423</v>
      </c>
      <c r="C7" s="760">
        <v>496132</v>
      </c>
      <c r="D7" s="761">
        <v>184668</v>
      </c>
      <c r="E7" s="761">
        <v>140981</v>
      </c>
      <c r="F7" s="762">
        <v>170399</v>
      </c>
      <c r="G7" s="763">
        <v>37.227848917846664</v>
      </c>
      <c r="H7" s="764">
        <v>28.420838305970392</v>
      </c>
      <c r="I7" s="765">
        <v>34.35131277618295</v>
      </c>
    </row>
    <row r="8" spans="2:9" ht="18" customHeight="1">
      <c r="B8" s="759" t="s">
        <v>202</v>
      </c>
      <c r="C8" s="760">
        <v>513883</v>
      </c>
      <c r="D8" s="761">
        <v>147828</v>
      </c>
      <c r="E8" s="761">
        <v>162219</v>
      </c>
      <c r="F8" s="762">
        <v>203728</v>
      </c>
      <c r="G8" s="763">
        <v>28.77290642791105</v>
      </c>
      <c r="H8" s="764">
        <v>31.57393800788283</v>
      </c>
      <c r="I8" s="765">
        <v>39.65315556420612</v>
      </c>
    </row>
    <row r="9" spans="2:9" ht="18" customHeight="1">
      <c r="B9" s="759" t="s">
        <v>203</v>
      </c>
      <c r="C9" s="760">
        <v>545127</v>
      </c>
      <c r="D9" s="761">
        <v>120003</v>
      </c>
      <c r="E9" s="761">
        <v>184535</v>
      </c>
      <c r="F9" s="762">
        <v>240275</v>
      </c>
      <c r="G9" s="763">
        <v>22.026456784254414</v>
      </c>
      <c r="H9" s="764">
        <v>33.87125490764721</v>
      </c>
      <c r="I9" s="765">
        <v>44.10228830809837</v>
      </c>
    </row>
    <row r="10" spans="2:9" ht="18" customHeight="1">
      <c r="B10" s="759" t="s">
        <v>424</v>
      </c>
      <c r="C10" s="760">
        <v>538155</v>
      </c>
      <c r="D10" s="761">
        <v>75557</v>
      </c>
      <c r="E10" s="761">
        <v>186364</v>
      </c>
      <c r="F10" s="762">
        <v>275065</v>
      </c>
      <c r="G10" s="763">
        <v>14.070571672259613</v>
      </c>
      <c r="H10" s="764">
        <v>34.7055602939369</v>
      </c>
      <c r="I10" s="765">
        <v>51.22386803380349</v>
      </c>
    </row>
    <row r="11" spans="2:9" ht="18" customHeight="1">
      <c r="B11" s="759" t="s">
        <v>425</v>
      </c>
      <c r="C11" s="760">
        <v>567684</v>
      </c>
      <c r="D11" s="761">
        <v>62602</v>
      </c>
      <c r="E11" s="761">
        <v>193667</v>
      </c>
      <c r="F11" s="762">
        <v>311169</v>
      </c>
      <c r="G11" s="763">
        <v>11.032394728587088</v>
      </c>
      <c r="H11" s="764">
        <v>34.13007236032835</v>
      </c>
      <c r="I11" s="765">
        <v>54.837532911084566</v>
      </c>
    </row>
    <row r="12" spans="2:9" ht="18" customHeight="1">
      <c r="B12" s="759" t="s">
        <v>426</v>
      </c>
      <c r="C12" s="760">
        <v>582600</v>
      </c>
      <c r="D12" s="761">
        <v>50076</v>
      </c>
      <c r="E12" s="761">
        <v>198597</v>
      </c>
      <c r="F12" s="762">
        <v>333410</v>
      </c>
      <c r="G12" s="763">
        <v>8.602896837736198</v>
      </c>
      <c r="H12" s="764">
        <v>34.118330203768195</v>
      </c>
      <c r="I12" s="765">
        <v>57.27877295849561</v>
      </c>
    </row>
    <row r="13" spans="2:9" ht="18" customHeight="1">
      <c r="B13" s="759" t="s">
        <v>292</v>
      </c>
      <c r="C13" s="760">
        <v>606265</v>
      </c>
      <c r="D13" s="761">
        <v>39104</v>
      </c>
      <c r="E13" s="761">
        <v>212034</v>
      </c>
      <c r="F13" s="762">
        <v>354325</v>
      </c>
      <c r="G13" s="763">
        <v>6.458528431960335</v>
      </c>
      <c r="H13" s="764">
        <v>35.02014161063517</v>
      </c>
      <c r="I13" s="765">
        <v>58.5213299574045</v>
      </c>
    </row>
    <row r="14" spans="2:9" ht="18" customHeight="1">
      <c r="B14" s="759" t="s">
        <v>208</v>
      </c>
      <c r="C14" s="760">
        <v>631322</v>
      </c>
      <c r="D14" s="761">
        <v>34066</v>
      </c>
      <c r="E14" s="761">
        <v>211731</v>
      </c>
      <c r="F14" s="762">
        <v>384397</v>
      </c>
      <c r="G14" s="763">
        <v>5.405636994322383</v>
      </c>
      <c r="H14" s="764">
        <v>33.5977492645122</v>
      </c>
      <c r="I14" s="765">
        <v>60.99661374116542</v>
      </c>
    </row>
    <row r="15" spans="2:9" ht="18" customHeight="1">
      <c r="B15" s="759" t="s">
        <v>209</v>
      </c>
      <c r="C15" s="760">
        <v>614694</v>
      </c>
      <c r="D15" s="761">
        <v>24572</v>
      </c>
      <c r="E15" s="761">
        <v>197578</v>
      </c>
      <c r="F15" s="762">
        <v>388073</v>
      </c>
      <c r="G15" s="763">
        <v>4.026724656396104</v>
      </c>
      <c r="H15" s="764">
        <v>32.37799951820892</v>
      </c>
      <c r="I15" s="765">
        <v>63.59527582539498</v>
      </c>
    </row>
    <row r="16" spans="2:9" ht="18" customHeight="1">
      <c r="B16" s="766" t="s">
        <v>210</v>
      </c>
      <c r="C16" s="760">
        <v>593877</v>
      </c>
      <c r="D16" s="761">
        <v>23398</v>
      </c>
      <c r="E16" s="761">
        <v>174026</v>
      </c>
      <c r="F16" s="762">
        <v>389295</v>
      </c>
      <c r="G16" s="763">
        <v>3.9879397121961278</v>
      </c>
      <c r="H16" s="764">
        <v>29.660876842236235</v>
      </c>
      <c r="I16" s="765">
        <v>66.35118344556764</v>
      </c>
    </row>
    <row r="17" spans="2:9" ht="18" customHeight="1">
      <c r="B17" s="766" t="s">
        <v>211</v>
      </c>
      <c r="C17" s="760">
        <v>582449</v>
      </c>
      <c r="D17" s="761">
        <v>18402</v>
      </c>
      <c r="E17" s="761">
        <v>159109</v>
      </c>
      <c r="F17" s="762">
        <v>377337</v>
      </c>
      <c r="G17" s="767">
        <v>3.316584001384163</v>
      </c>
      <c r="H17" s="764">
        <v>28.67614193436761</v>
      </c>
      <c r="I17" s="765">
        <v>68.00727406424822</v>
      </c>
    </row>
    <row r="18" spans="2:9" ht="18" customHeight="1">
      <c r="B18" s="768" t="s">
        <v>212</v>
      </c>
      <c r="C18" s="769">
        <v>591131</v>
      </c>
      <c r="D18" s="770">
        <v>17998</v>
      </c>
      <c r="E18" s="770">
        <v>167150</v>
      </c>
      <c r="F18" s="771">
        <v>405983</v>
      </c>
      <c r="G18" s="772">
        <v>3.044671993179177</v>
      </c>
      <c r="H18" s="773">
        <v>28.27630423713187</v>
      </c>
      <c r="I18" s="774">
        <v>68.67902376968895</v>
      </c>
    </row>
    <row r="19" spans="2:9" ht="18" customHeight="1">
      <c r="B19" s="587" t="s">
        <v>229</v>
      </c>
      <c r="C19" s="775">
        <v>596626</v>
      </c>
      <c r="D19" s="776">
        <v>15637</v>
      </c>
      <c r="E19" s="776">
        <v>165948</v>
      </c>
      <c r="F19" s="777">
        <v>415041</v>
      </c>
      <c r="G19" s="778">
        <v>2.6209048884896067</v>
      </c>
      <c r="H19" s="779">
        <v>27.81440969719724</v>
      </c>
      <c r="I19" s="780">
        <v>69.56468541431316</v>
      </c>
    </row>
    <row r="20" spans="2:9" ht="24" customHeight="1">
      <c r="B20" s="781" t="s">
        <v>427</v>
      </c>
      <c r="C20" s="782">
        <v>5495</v>
      </c>
      <c r="D20" s="783">
        <v>-2361</v>
      </c>
      <c r="E20" s="783">
        <v>-1202</v>
      </c>
      <c r="F20" s="784">
        <v>9058</v>
      </c>
      <c r="G20" s="785">
        <v>-0.42376710468957013</v>
      </c>
      <c r="H20" s="786">
        <v>-0.4618945399346295</v>
      </c>
      <c r="I20" s="787">
        <v>0.8856616446242072</v>
      </c>
    </row>
    <row r="21" spans="2:9" ht="14.25" customHeight="1">
      <c r="B21" s="13" t="s">
        <v>228</v>
      </c>
      <c r="C21" s="15" t="s">
        <v>428</v>
      </c>
      <c r="D21" s="589"/>
      <c r="E21" s="589"/>
      <c r="F21" s="589"/>
      <c r="G21" s="589"/>
      <c r="H21" s="589"/>
      <c r="I21" s="589"/>
    </row>
    <row r="22" spans="2:9" ht="10.5" customHeight="1">
      <c r="B22" s="15"/>
      <c r="C22" s="15" t="s">
        <v>429</v>
      </c>
      <c r="D22" s="589"/>
      <c r="E22" s="589"/>
      <c r="F22" s="589"/>
      <c r="G22" s="589"/>
      <c r="H22" s="589"/>
      <c r="I22" s="589"/>
    </row>
    <row r="23" spans="2:9" ht="12.75">
      <c r="B23" s="15"/>
      <c r="C23" s="15"/>
      <c r="D23" s="589"/>
      <c r="E23" s="589"/>
      <c r="F23" s="589"/>
      <c r="G23" s="589"/>
      <c r="H23" s="589"/>
      <c r="I23" s="589"/>
    </row>
  </sheetData>
  <sheetProtection/>
  <mergeCells count="4">
    <mergeCell ref="B2:I2"/>
    <mergeCell ref="B4:B5"/>
    <mergeCell ref="C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B3:N31"/>
  <sheetViews>
    <sheetView showGridLines="0" zoomScaleSheetLayoutView="100" zoomScalePageLayoutView="0" workbookViewId="0" topLeftCell="A1">
      <selection activeCell="O15" sqref="O15"/>
    </sheetView>
  </sheetViews>
  <sheetFormatPr defaultColWidth="9.00390625" defaultRowHeight="15"/>
  <cols>
    <col min="1" max="1" width="1.7109375" style="439" customWidth="1"/>
    <col min="2" max="2" width="3.00390625" style="439" customWidth="1"/>
    <col min="3" max="3" width="32.00390625" style="439" customWidth="1"/>
    <col min="4" max="7" width="8.7109375" style="439" customWidth="1"/>
    <col min="8" max="8" width="8.7109375" style="461" customWidth="1"/>
    <col min="9" max="11" width="8.7109375" style="439" customWidth="1"/>
    <col min="12" max="12" width="10.00390625" style="439" customWidth="1"/>
    <col min="13" max="14" width="8.7109375" style="439" customWidth="1"/>
    <col min="15" max="16384" width="9.00390625" style="439" customWidth="1"/>
  </cols>
  <sheetData>
    <row r="3" spans="2:14" ht="18.75" customHeight="1">
      <c r="B3" s="664" t="s">
        <v>408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438"/>
    </row>
    <row r="4" spans="2:14" ht="12.75" customHeight="1">
      <c r="B4" s="440"/>
      <c r="C4" s="440"/>
      <c r="D4" s="440"/>
      <c r="E4" s="463"/>
      <c r="F4" s="463"/>
      <c r="G4" s="463"/>
      <c r="H4" s="458"/>
      <c r="I4" s="440"/>
      <c r="L4" s="665"/>
      <c r="M4" s="665"/>
      <c r="N4" s="441"/>
    </row>
    <row r="5" spans="2:14" ht="12.75" customHeight="1">
      <c r="B5" s="666" t="s">
        <v>305</v>
      </c>
      <c r="C5" s="667"/>
      <c r="D5" s="642" t="s">
        <v>94</v>
      </c>
      <c r="E5" s="644"/>
      <c r="F5" s="644"/>
      <c r="G5" s="666"/>
      <c r="H5" s="644"/>
      <c r="I5" s="644"/>
      <c r="J5" s="644"/>
      <c r="K5" s="524"/>
      <c r="L5" s="666" t="s">
        <v>403</v>
      </c>
      <c r="M5" s="666"/>
      <c r="N5" s="281"/>
    </row>
    <row r="6" spans="2:14" ht="12.75" customHeight="1">
      <c r="B6" s="668"/>
      <c r="C6" s="669"/>
      <c r="D6" s="659" t="s">
        <v>300</v>
      </c>
      <c r="E6" s="660"/>
      <c r="F6" s="660"/>
      <c r="G6" s="661"/>
      <c r="H6" s="659" t="s">
        <v>330</v>
      </c>
      <c r="I6" s="660"/>
      <c r="J6" s="660"/>
      <c r="K6" s="661"/>
      <c r="L6" s="660" t="s">
        <v>331</v>
      </c>
      <c r="M6" s="660"/>
      <c r="N6" s="281"/>
    </row>
    <row r="7" spans="2:14" ht="15.75" customHeight="1">
      <c r="B7" s="670"/>
      <c r="C7" s="671"/>
      <c r="D7" s="525" t="s">
        <v>332</v>
      </c>
      <c r="E7" s="662"/>
      <c r="F7" s="663"/>
      <c r="G7" s="535" t="s">
        <v>400</v>
      </c>
      <c r="H7" s="528" t="s">
        <v>333</v>
      </c>
      <c r="I7" s="529"/>
      <c r="J7" s="529"/>
      <c r="K7" s="535" t="s">
        <v>400</v>
      </c>
      <c r="L7" s="522" t="s">
        <v>94</v>
      </c>
      <c r="M7" s="523" t="s">
        <v>298</v>
      </c>
      <c r="N7" s="281"/>
    </row>
    <row r="8" spans="2:14" ht="15.75" customHeight="1">
      <c r="B8" s="521"/>
      <c r="C8" s="572"/>
      <c r="D8" s="521" t="s">
        <v>402</v>
      </c>
      <c r="E8" s="260" t="s">
        <v>135</v>
      </c>
      <c r="F8" s="16" t="s">
        <v>136</v>
      </c>
      <c r="G8" s="526" t="s">
        <v>401</v>
      </c>
      <c r="H8" s="527" t="s">
        <v>402</v>
      </c>
      <c r="I8" s="260" t="s">
        <v>135</v>
      </c>
      <c r="J8" s="16" t="s">
        <v>136</v>
      </c>
      <c r="K8" s="526" t="s">
        <v>401</v>
      </c>
      <c r="L8" s="282" t="s">
        <v>402</v>
      </c>
      <c r="M8" s="283" t="s">
        <v>404</v>
      </c>
      <c r="N8" s="281"/>
    </row>
    <row r="9" spans="2:14" ht="15.75" customHeight="1">
      <c r="B9" s="442" t="s">
        <v>306</v>
      </c>
      <c r="C9" s="443"/>
      <c r="D9" s="444">
        <v>596626</v>
      </c>
      <c r="E9" s="444">
        <v>321806</v>
      </c>
      <c r="F9" s="530">
        <v>274820</v>
      </c>
      <c r="G9" s="536">
        <v>100</v>
      </c>
      <c r="H9" s="533">
        <v>591131</v>
      </c>
      <c r="I9" s="444">
        <v>322808</v>
      </c>
      <c r="J9" s="530">
        <v>268323</v>
      </c>
      <c r="K9" s="538">
        <v>100</v>
      </c>
      <c r="L9" s="541">
        <v>5495</v>
      </c>
      <c r="M9" s="539">
        <v>0</v>
      </c>
      <c r="N9" s="445"/>
    </row>
    <row r="10" spans="2:14" ht="15.75" customHeight="1">
      <c r="B10" s="446"/>
      <c r="C10" s="447" t="s">
        <v>138</v>
      </c>
      <c r="D10" s="462">
        <v>13712</v>
      </c>
      <c r="E10" s="462">
        <v>9154</v>
      </c>
      <c r="F10" s="573">
        <v>4558</v>
      </c>
      <c r="G10" s="537">
        <v>2.298257199652714</v>
      </c>
      <c r="H10" s="534">
        <v>15653</v>
      </c>
      <c r="I10" s="462">
        <v>10352</v>
      </c>
      <c r="J10" s="573">
        <v>5301</v>
      </c>
      <c r="K10" s="537">
        <v>2.6479748143812456</v>
      </c>
      <c r="L10" s="542">
        <v>-1941</v>
      </c>
      <c r="M10" s="540">
        <v>-0.3497176147285317</v>
      </c>
      <c r="N10" s="448"/>
    </row>
    <row r="11" spans="2:14" ht="15.75" customHeight="1">
      <c r="B11" s="446"/>
      <c r="C11" s="447" t="s">
        <v>139</v>
      </c>
      <c r="D11" s="462">
        <v>1925</v>
      </c>
      <c r="E11" s="462">
        <v>1571</v>
      </c>
      <c r="F11" s="573">
        <v>354</v>
      </c>
      <c r="G11" s="537">
        <v>0.32264768883689277</v>
      </c>
      <c r="H11" s="534">
        <v>2345</v>
      </c>
      <c r="I11" s="462">
        <v>1876</v>
      </c>
      <c r="J11" s="573">
        <v>469</v>
      </c>
      <c r="K11" s="537">
        <v>0.3966971787979314</v>
      </c>
      <c r="L11" s="542">
        <v>-420</v>
      </c>
      <c r="M11" s="540">
        <v>-0.07404948996103866</v>
      </c>
      <c r="N11" s="448"/>
    </row>
    <row r="12" spans="2:14" ht="15.75" customHeight="1">
      <c r="B12" s="446"/>
      <c r="C12" s="447" t="s">
        <v>140</v>
      </c>
      <c r="D12" s="462">
        <v>173</v>
      </c>
      <c r="E12" s="462">
        <v>146</v>
      </c>
      <c r="F12" s="573">
        <v>27</v>
      </c>
      <c r="G12" s="537">
        <v>0.02899638969806881</v>
      </c>
      <c r="H12" s="534">
        <v>172</v>
      </c>
      <c r="I12" s="462">
        <v>140</v>
      </c>
      <c r="J12" s="573">
        <v>32</v>
      </c>
      <c r="K12" s="537">
        <v>0.029096765353195827</v>
      </c>
      <c r="L12" s="542">
        <v>1</v>
      </c>
      <c r="M12" s="540">
        <v>-0.00010037565512701838</v>
      </c>
      <c r="N12" s="448"/>
    </row>
    <row r="13" spans="2:14" ht="15.75" customHeight="1">
      <c r="B13" s="446"/>
      <c r="C13" s="447" t="s">
        <v>141</v>
      </c>
      <c r="D13" s="462">
        <v>49362</v>
      </c>
      <c r="E13" s="462">
        <v>40120</v>
      </c>
      <c r="F13" s="573">
        <v>9242</v>
      </c>
      <c r="G13" s="537">
        <v>8.273524787722963</v>
      </c>
      <c r="H13" s="534">
        <v>48761</v>
      </c>
      <c r="I13" s="462">
        <v>40369</v>
      </c>
      <c r="J13" s="573">
        <v>8392</v>
      </c>
      <c r="K13" s="537">
        <v>8.24876381039059</v>
      </c>
      <c r="L13" s="542">
        <v>601</v>
      </c>
      <c r="M13" s="540">
        <v>0.024760977332372036</v>
      </c>
      <c r="N13" s="448"/>
    </row>
    <row r="14" spans="2:14" ht="15.75" customHeight="1">
      <c r="B14" s="446"/>
      <c r="C14" s="447" t="s">
        <v>142</v>
      </c>
      <c r="D14" s="462">
        <v>116413</v>
      </c>
      <c r="E14" s="462">
        <v>76927</v>
      </c>
      <c r="F14" s="573">
        <v>39486</v>
      </c>
      <c r="G14" s="537">
        <v>19.511888519776207</v>
      </c>
      <c r="H14" s="534">
        <v>118217</v>
      </c>
      <c r="I14" s="462">
        <v>77404</v>
      </c>
      <c r="J14" s="573">
        <v>40813</v>
      </c>
      <c r="K14" s="537">
        <v>19.998443661388084</v>
      </c>
      <c r="L14" s="542">
        <v>-1804</v>
      </c>
      <c r="M14" s="540">
        <v>-0.48655514161187696</v>
      </c>
      <c r="N14" s="448"/>
    </row>
    <row r="15" spans="2:14" ht="15.75" customHeight="1">
      <c r="B15" s="446"/>
      <c r="C15" s="447" t="s">
        <v>143</v>
      </c>
      <c r="D15" s="462">
        <v>3069</v>
      </c>
      <c r="E15" s="462">
        <v>2533</v>
      </c>
      <c r="F15" s="573">
        <v>536</v>
      </c>
      <c r="G15" s="537">
        <v>0.5143926010599605</v>
      </c>
      <c r="H15" s="534">
        <v>3005</v>
      </c>
      <c r="I15" s="462">
        <v>2582</v>
      </c>
      <c r="J15" s="573">
        <v>423</v>
      </c>
      <c r="K15" s="537">
        <v>0.5083475574787991</v>
      </c>
      <c r="L15" s="542">
        <v>64</v>
      </c>
      <c r="M15" s="540">
        <v>0.0060450435811614245</v>
      </c>
      <c r="N15" s="448"/>
    </row>
    <row r="16" spans="2:14" ht="15.75" customHeight="1">
      <c r="B16" s="446"/>
      <c r="C16" s="447" t="s">
        <v>144</v>
      </c>
      <c r="D16" s="462">
        <v>13247</v>
      </c>
      <c r="E16" s="462">
        <v>8967</v>
      </c>
      <c r="F16" s="573">
        <v>4280</v>
      </c>
      <c r="G16" s="537">
        <v>2.2203189267648407</v>
      </c>
      <c r="H16" s="534">
        <v>13233</v>
      </c>
      <c r="I16" s="462">
        <v>9018</v>
      </c>
      <c r="J16" s="573">
        <v>4215</v>
      </c>
      <c r="K16" s="537">
        <v>2.238590092551397</v>
      </c>
      <c r="L16" s="542">
        <v>14</v>
      </c>
      <c r="M16" s="540">
        <v>-0.01827116578655641</v>
      </c>
      <c r="N16" s="448"/>
    </row>
    <row r="17" spans="2:14" ht="15.75" customHeight="1">
      <c r="B17" s="446"/>
      <c r="C17" s="447" t="s">
        <v>145</v>
      </c>
      <c r="D17" s="462">
        <v>28582</v>
      </c>
      <c r="E17" s="462">
        <v>22752</v>
      </c>
      <c r="F17" s="573">
        <v>5830</v>
      </c>
      <c r="G17" s="537">
        <v>4.790605840174582</v>
      </c>
      <c r="H17" s="534">
        <v>27975</v>
      </c>
      <c r="I17" s="462">
        <v>22742</v>
      </c>
      <c r="J17" s="573">
        <v>5233</v>
      </c>
      <c r="K17" s="537">
        <v>4.73245355090496</v>
      </c>
      <c r="L17" s="542">
        <v>607</v>
      </c>
      <c r="M17" s="540">
        <v>0.05815228926962135</v>
      </c>
      <c r="N17" s="448"/>
    </row>
    <row r="18" spans="2:14" ht="15.75" customHeight="1">
      <c r="B18" s="446"/>
      <c r="C18" s="447" t="s">
        <v>146</v>
      </c>
      <c r="D18" s="462">
        <v>98674</v>
      </c>
      <c r="E18" s="462">
        <v>47092</v>
      </c>
      <c r="F18" s="573">
        <v>51582</v>
      </c>
      <c r="G18" s="537">
        <v>16.538669115995617</v>
      </c>
      <c r="H18" s="534">
        <v>98176</v>
      </c>
      <c r="I18" s="462">
        <v>46443</v>
      </c>
      <c r="J18" s="573">
        <v>51733</v>
      </c>
      <c r="K18" s="537">
        <v>16.608162996019495</v>
      </c>
      <c r="L18" s="542">
        <v>498</v>
      </c>
      <c r="M18" s="540">
        <v>-0.06949388002387735</v>
      </c>
      <c r="N18" s="448"/>
    </row>
    <row r="19" spans="2:14" ht="15.75" customHeight="1">
      <c r="B19" s="446"/>
      <c r="C19" s="447" t="s">
        <v>147</v>
      </c>
      <c r="D19" s="462">
        <v>12008</v>
      </c>
      <c r="E19" s="462">
        <v>5034</v>
      </c>
      <c r="F19" s="573">
        <v>6974</v>
      </c>
      <c r="G19" s="537">
        <v>2.0126511415861863</v>
      </c>
      <c r="H19" s="534">
        <v>13065</v>
      </c>
      <c r="I19" s="462">
        <v>5794</v>
      </c>
      <c r="J19" s="573">
        <v>7271</v>
      </c>
      <c r="K19" s="537">
        <v>2.2101699961599035</v>
      </c>
      <c r="L19" s="542">
        <v>-1057</v>
      </c>
      <c r="M19" s="540">
        <v>-0.1975188545737172</v>
      </c>
      <c r="N19" s="448"/>
    </row>
    <row r="20" spans="2:14" ht="15.75" customHeight="1">
      <c r="B20" s="446"/>
      <c r="C20" s="447" t="s">
        <v>148</v>
      </c>
      <c r="D20" s="462">
        <v>8712</v>
      </c>
      <c r="E20" s="462">
        <v>4842</v>
      </c>
      <c r="F20" s="573">
        <v>3870</v>
      </c>
      <c r="G20" s="537">
        <v>1.4602112546218233</v>
      </c>
      <c r="H20" s="534">
        <v>8372</v>
      </c>
      <c r="I20" s="462">
        <v>4865</v>
      </c>
      <c r="J20" s="573">
        <v>3507</v>
      </c>
      <c r="K20" s="537">
        <v>1.416268136842764</v>
      </c>
      <c r="L20" s="542">
        <v>340</v>
      </c>
      <c r="M20" s="540">
        <v>0.04394311777905924</v>
      </c>
      <c r="N20" s="448"/>
    </row>
    <row r="21" spans="2:14" ht="15.75" customHeight="1">
      <c r="B21" s="446"/>
      <c r="C21" s="447" t="s">
        <v>149</v>
      </c>
      <c r="D21" s="462">
        <v>16691</v>
      </c>
      <c r="E21" s="462">
        <v>10038</v>
      </c>
      <c r="F21" s="573">
        <v>6653</v>
      </c>
      <c r="G21" s="537">
        <v>2.797564973702118</v>
      </c>
      <c r="H21" s="534">
        <v>16287</v>
      </c>
      <c r="I21" s="462">
        <v>10351</v>
      </c>
      <c r="J21" s="573">
        <v>5936</v>
      </c>
      <c r="K21" s="537">
        <v>2.7552268448110486</v>
      </c>
      <c r="L21" s="542">
        <v>404</v>
      </c>
      <c r="M21" s="540">
        <v>0.04233812889106936</v>
      </c>
      <c r="N21" s="448"/>
    </row>
    <row r="22" spans="2:14" ht="15.75" customHeight="1">
      <c r="B22" s="446"/>
      <c r="C22" s="447" t="s">
        <v>150</v>
      </c>
      <c r="D22" s="462">
        <v>37081</v>
      </c>
      <c r="E22" s="462">
        <v>13991</v>
      </c>
      <c r="F22" s="573">
        <v>23090</v>
      </c>
      <c r="G22" s="537">
        <v>6.215116337538089</v>
      </c>
      <c r="H22" s="534">
        <v>37188</v>
      </c>
      <c r="I22" s="462">
        <v>13791</v>
      </c>
      <c r="J22" s="573">
        <v>23397</v>
      </c>
      <c r="K22" s="537">
        <v>6.290991336945617</v>
      </c>
      <c r="L22" s="542">
        <v>-107</v>
      </c>
      <c r="M22" s="540">
        <v>-0.07587499940752807</v>
      </c>
      <c r="N22" s="448"/>
    </row>
    <row r="23" spans="2:14" ht="15.75" customHeight="1">
      <c r="B23" s="446"/>
      <c r="C23" s="447" t="s">
        <v>151</v>
      </c>
      <c r="D23" s="462">
        <v>20910</v>
      </c>
      <c r="E23" s="462">
        <v>8017</v>
      </c>
      <c r="F23" s="573">
        <v>12893</v>
      </c>
      <c r="G23" s="537">
        <v>3.504708142119183</v>
      </c>
      <c r="H23" s="534">
        <v>21643</v>
      </c>
      <c r="I23" s="462">
        <v>8354</v>
      </c>
      <c r="J23" s="573">
        <v>13289</v>
      </c>
      <c r="K23" s="537">
        <v>3.661286584530333</v>
      </c>
      <c r="L23" s="542">
        <v>-733</v>
      </c>
      <c r="M23" s="540">
        <v>-0.15657844241115004</v>
      </c>
      <c r="N23" s="448"/>
    </row>
    <row r="24" spans="2:14" ht="15.75" customHeight="1">
      <c r="B24" s="446"/>
      <c r="C24" s="447" t="s">
        <v>152</v>
      </c>
      <c r="D24" s="462">
        <v>32423</v>
      </c>
      <c r="E24" s="462">
        <v>12813</v>
      </c>
      <c r="F24" s="573">
        <v>19610</v>
      </c>
      <c r="G24" s="537">
        <v>5.434392735147312</v>
      </c>
      <c r="H24" s="534">
        <v>28756</v>
      </c>
      <c r="I24" s="462">
        <v>12297</v>
      </c>
      <c r="J24" s="573">
        <v>16459</v>
      </c>
      <c r="K24" s="537">
        <v>4.86457316567732</v>
      </c>
      <c r="L24" s="542">
        <v>3667</v>
      </c>
      <c r="M24" s="540">
        <v>0.5698195694699919</v>
      </c>
      <c r="N24" s="448"/>
    </row>
    <row r="25" spans="2:14" ht="15.75" customHeight="1">
      <c r="B25" s="446"/>
      <c r="C25" s="447" t="s">
        <v>153</v>
      </c>
      <c r="D25" s="462">
        <v>80783</v>
      </c>
      <c r="E25" s="462">
        <v>18148</v>
      </c>
      <c r="F25" s="573">
        <v>62635</v>
      </c>
      <c r="G25" s="537">
        <v>13.539973115486085</v>
      </c>
      <c r="H25" s="534">
        <v>76937</v>
      </c>
      <c r="I25" s="462">
        <v>16928</v>
      </c>
      <c r="J25" s="573">
        <v>60009</v>
      </c>
      <c r="K25" s="537">
        <v>13.015219976621086</v>
      </c>
      <c r="L25" s="542">
        <v>3846</v>
      </c>
      <c r="M25" s="540">
        <v>0.5247531388649982</v>
      </c>
      <c r="N25" s="448"/>
    </row>
    <row r="26" spans="2:14" ht="15.75" customHeight="1">
      <c r="B26" s="446"/>
      <c r="C26" s="447" t="s">
        <v>154</v>
      </c>
      <c r="D26" s="462">
        <v>5766</v>
      </c>
      <c r="E26" s="462">
        <v>3255</v>
      </c>
      <c r="F26" s="573">
        <v>2511</v>
      </c>
      <c r="G26" s="537">
        <v>0.9664345838096228</v>
      </c>
      <c r="H26" s="534">
        <v>6074</v>
      </c>
      <c r="I26" s="462">
        <v>3564</v>
      </c>
      <c r="J26" s="573">
        <v>2510</v>
      </c>
      <c r="K26" s="537">
        <v>1.0275218183448338</v>
      </c>
      <c r="L26" s="542">
        <v>-308</v>
      </c>
      <c r="M26" s="540">
        <v>-0.06108723453521103</v>
      </c>
      <c r="N26" s="448"/>
    </row>
    <row r="27" spans="2:14" ht="15.75" customHeight="1">
      <c r="B27" s="446"/>
      <c r="C27" s="584" t="s">
        <v>155</v>
      </c>
      <c r="D27" s="462">
        <v>35997</v>
      </c>
      <c r="E27" s="462">
        <v>21536</v>
      </c>
      <c r="F27" s="573">
        <v>14461</v>
      </c>
      <c r="G27" s="537">
        <v>6.033427976655393</v>
      </c>
      <c r="H27" s="534">
        <v>34670</v>
      </c>
      <c r="I27" s="462">
        <v>20842</v>
      </c>
      <c r="J27" s="573">
        <v>13828</v>
      </c>
      <c r="K27" s="537">
        <v>5.865028225554065</v>
      </c>
      <c r="L27" s="542">
        <v>1327</v>
      </c>
      <c r="M27" s="540">
        <v>0.16839975110132777</v>
      </c>
      <c r="N27" s="448"/>
    </row>
    <row r="28" spans="2:14" ht="15.75" customHeight="1">
      <c r="B28" s="446"/>
      <c r="C28" s="584" t="s">
        <v>156</v>
      </c>
      <c r="D28" s="462">
        <v>21098</v>
      </c>
      <c r="E28" s="462">
        <v>14870</v>
      </c>
      <c r="F28" s="573">
        <v>6228</v>
      </c>
      <c r="G28" s="537">
        <v>3.5362186696523445</v>
      </c>
      <c r="H28" s="534">
        <v>20602</v>
      </c>
      <c r="I28" s="462">
        <v>15096</v>
      </c>
      <c r="J28" s="573">
        <v>5506</v>
      </c>
      <c r="K28" s="537">
        <v>3.485183487247327</v>
      </c>
      <c r="L28" s="542">
        <v>496</v>
      </c>
      <c r="M28" s="540">
        <v>0.051035182405017476</v>
      </c>
      <c r="N28" s="448"/>
    </row>
    <row r="29" spans="2:14" ht="17.25" customHeight="1" hidden="1">
      <c r="B29" s="449"/>
      <c r="C29" s="450" t="s">
        <v>157</v>
      </c>
      <c r="D29" s="284">
        <f>SUM(E29:F29)</f>
        <v>0</v>
      </c>
      <c r="E29" s="464"/>
      <c r="F29" s="465"/>
      <c r="G29" s="531">
        <f>D29/D$9*100</f>
        <v>0</v>
      </c>
      <c r="H29" s="459">
        <f>SUM(I29:J29)</f>
        <v>0</v>
      </c>
      <c r="I29" s="451"/>
      <c r="J29" s="452"/>
      <c r="K29" s="532">
        <f>H29/H$9*100</f>
        <v>0</v>
      </c>
      <c r="L29" s="453">
        <f>D29-H29</f>
        <v>0</v>
      </c>
      <c r="M29" s="454">
        <f>G29-K29</f>
        <v>0</v>
      </c>
      <c r="N29" s="448"/>
    </row>
    <row r="30" spans="2:14" ht="12.75">
      <c r="B30" s="455"/>
      <c r="C30" s="456" t="s">
        <v>372</v>
      </c>
      <c r="D30" s="457"/>
      <c r="E30" s="466"/>
      <c r="F30" s="467"/>
      <c r="G30" s="467"/>
      <c r="H30" s="460"/>
      <c r="I30" s="457"/>
      <c r="J30" s="457"/>
      <c r="K30" s="457"/>
      <c r="L30" s="457"/>
      <c r="M30" s="457"/>
      <c r="N30" s="440"/>
    </row>
    <row r="31" spans="2:14" ht="12.75">
      <c r="B31" s="440"/>
      <c r="C31" s="440"/>
      <c r="D31" s="440"/>
      <c r="E31" s="463"/>
      <c r="F31" s="463"/>
      <c r="G31" s="463"/>
      <c r="H31" s="458"/>
      <c r="I31" s="440"/>
      <c r="J31" s="440"/>
      <c r="K31" s="440"/>
      <c r="L31" s="440"/>
      <c r="M31" s="440"/>
      <c r="N31" s="440"/>
    </row>
  </sheetData>
  <sheetProtection/>
  <mergeCells count="9">
    <mergeCell ref="D6:G6"/>
    <mergeCell ref="H6:K6"/>
    <mergeCell ref="E7:F7"/>
    <mergeCell ref="L6:M6"/>
    <mergeCell ref="B3:M3"/>
    <mergeCell ref="L4:M4"/>
    <mergeCell ref="B5:C7"/>
    <mergeCell ref="D5:J5"/>
    <mergeCell ref="L5:M5"/>
  </mergeCells>
  <printOptions/>
  <pageMargins left="0.6692913385826772" right="0.6692913385826772" top="0.3937007874015748" bottom="0.3937007874015748" header="0.31496062992125984" footer="0.1968503937007874"/>
  <pageSetup horizontalDpi="600" verticalDpi="600" orientation="portrait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一朗</dc:creator>
  <cp:keywords/>
  <dc:description/>
  <cp:lastModifiedBy>折戸　小百合</cp:lastModifiedBy>
  <cp:lastPrinted>2022-06-29T08:29:47Z</cp:lastPrinted>
  <dcterms:created xsi:type="dcterms:W3CDTF">2012-03-15T02:13:14Z</dcterms:created>
  <dcterms:modified xsi:type="dcterms:W3CDTF">2023-02-28T06:18:55Z</dcterms:modified>
  <cp:category/>
  <cp:version/>
  <cp:contentType/>
  <cp:contentStatus/>
</cp:coreProperties>
</file>