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lsv\1106005_統計情報室\10_各G共通\10_刊行物\05_季報いしかわの統計\R7年度\R0707(176号)\03 原稿（ＨＰ用）\qis176\"/>
    </mc:Choice>
  </mc:AlternateContent>
  <xr:revisionPtr revIDLastSave="0" documentId="14_{5869DDDD-10EE-4ECE-8133-29081500783E}" xr6:coauthVersionLast="47" xr6:coauthVersionMax="47" xr10:uidLastSave="{00000000-0000-0000-0000-000000000000}"/>
  <bookViews>
    <workbookView xWindow="28680" yWindow="-240" windowWidth="29040" windowHeight="15840" tabRatio="928" xr2:uid="{00000000-000D-0000-FFFF-FFFF00000000}"/>
  </bookViews>
  <sheets>
    <sheet name="１ 市町別人口と世帯" sheetId="158" r:id="rId1"/>
    <sheet name="２ 石川県の人口動態" sheetId="159" r:id="rId2"/>
    <sheet name="３ 一般職業紹介状況" sheetId="113" r:id="rId3"/>
    <sheet name="４ 雇用保険給付状況" sheetId="114" r:id="rId4"/>
    <sheet name="５ 賃金指数 " sheetId="160" r:id="rId5"/>
    <sheet name="６ 雇用指数" sheetId="161" r:id="rId6"/>
    <sheet name="７ 一人平均月間現金給与額" sheetId="162" r:id="rId7"/>
    <sheet name="８ 業種別生産・出荷・在庫指数" sheetId="163" r:id="rId8"/>
    <sheet name="９ 農業・水産業の状況" sheetId="141" r:id="rId9"/>
    <sheet name="１０ 気象" sheetId="164" r:id="rId10"/>
    <sheet name="１１ 電力需給状況" sheetId="165" state="hidden" r:id="rId11"/>
    <sheet name="１１ 電力需給状況 " sheetId="185" r:id="rId12"/>
    <sheet name="１２ 金沢市消費者物価指数" sheetId="166" r:id="rId13"/>
    <sheet name="１３ 主要品目の小売価格（金沢市）" sheetId="167" r:id="rId14"/>
    <sheet name="１４ 1世帯1か月の平均収入と支出" sheetId="168" r:id="rId15"/>
    <sheet name="１５ 建築着工住宅" sheetId="169" r:id="rId16"/>
    <sheet name="１６ 構造別着工建築物" sheetId="170" r:id="rId17"/>
    <sheet name="１７ 公共工事請負高" sheetId="171" r:id="rId18"/>
    <sheet name="１８ 百貨店・スーパー売上高" sheetId="172" r:id="rId19"/>
    <sheet name="１９ 金融機関業態別　預金・貸出残高" sheetId="157" r:id="rId20"/>
    <sheet name="２０ 信用保証協会保証状況" sheetId="176" r:id="rId21"/>
    <sheet name="２１ 企業倒産状況" sheetId="187" r:id="rId22"/>
    <sheet name="２２ 有料道路利用状況 " sheetId="188" r:id="rId23"/>
    <sheet name="２３ 自動車保有台数" sheetId="186" r:id="rId24"/>
    <sheet name="２４ 港別輸移出入状況" sheetId="179" r:id="rId25"/>
    <sheet name="２５ 地域別観光客数" sheetId="180" r:id="rId26"/>
    <sheet name="２６ 旅券発行件数" sheetId="181" r:id="rId27"/>
    <sheet name="２７ 交通事故の状況" sheetId="182" r:id="rId28"/>
    <sheet name="２８ 刑法犯認知･検挙件数" sheetId="183" r:id="rId29"/>
    <sheet name="２９ 火災発生状況" sheetId="184" r:id="rId30"/>
  </sheets>
  <definedNames>
    <definedName name="_xlnm.Print_Area" localSheetId="0">'１ 市町別人口と世帯'!$A$2:$N$41</definedName>
    <definedName name="_xlnm.Print_Area" localSheetId="9">'１０ 気象'!$A$1:$M$29</definedName>
    <definedName name="_xlnm.Print_Area" localSheetId="11">'１１ 電力需給状況 '!$A$1:$N$27</definedName>
    <definedName name="_xlnm.Print_Area" localSheetId="12">'１２ 金沢市消費者物価指数'!$A$1:$P$21</definedName>
    <definedName name="_xlnm.Print_Area" localSheetId="13">'１３ 主要品目の小売価格（金沢市）'!$A$1:$J$52</definedName>
    <definedName name="_xlnm.Print_Area" localSheetId="14">'１４ 1世帯1か月の平均収入と支出'!$A$1:$P$64</definedName>
    <definedName name="_xlnm.Print_Area" localSheetId="15">'１５ 建築着工住宅'!$A$1:$O$26</definedName>
    <definedName name="_xlnm.Print_Area" localSheetId="16">'１６ 構造別着工建築物'!$A$1:$K$26</definedName>
    <definedName name="_xlnm.Print_Area" localSheetId="17">'１７ 公共工事請負高'!$A$1:$K$28</definedName>
    <definedName name="_xlnm.Print_Area" localSheetId="18">'１８ 百貨店・スーパー売上高'!$A$1:$M$29</definedName>
    <definedName name="_xlnm.Print_Area" localSheetId="19">'１９ 金融機関業態別　預金・貸出残高'!$A$1:$K$54</definedName>
    <definedName name="_xlnm.Print_Area" localSheetId="1">'２ 石川県の人口動態'!$A$1:$K$30</definedName>
    <definedName name="_xlnm.Print_Area" localSheetId="20">'２０ 信用保証協会保証状況'!$A$1:$J$27</definedName>
    <definedName name="_xlnm.Print_Area" localSheetId="21">'２１ 企業倒産状況'!$A$1:$O$27</definedName>
    <definedName name="_xlnm.Print_Area" localSheetId="22">'２２ 有料道路利用状況 '!$A$1:$J$28</definedName>
    <definedName name="_xlnm.Print_Area" localSheetId="23">'２３ 自動車保有台数'!$A$1:$J$25</definedName>
    <definedName name="_xlnm.Print_Area" localSheetId="24">'２４ 港別輸移出入状況'!$A$1:$M$25</definedName>
    <definedName name="_xlnm.Print_Area" localSheetId="25">'２５ 地域別観光客数'!$A$1:$M$29</definedName>
    <definedName name="_xlnm.Print_Area" localSheetId="26">'２６ 旅券発行件数'!$A$1:$J$25</definedName>
    <definedName name="_xlnm.Print_Area" localSheetId="27">'２７ 交通事故の状況'!$A$1:$Q$27</definedName>
    <definedName name="_xlnm.Print_Area" localSheetId="28">'２８ 刑法犯認知･検挙件数'!$A$1:$N$27</definedName>
    <definedName name="_xlnm.Print_Area" localSheetId="2">'３ 一般職業紹介状況'!$A$1:$O$27</definedName>
    <definedName name="_xlnm.Print_Area" localSheetId="4">'５ 賃金指数 '!$A$1:$Q$51</definedName>
    <definedName name="_xlnm.Print_Area" localSheetId="5">'６ 雇用指数'!$A$1:$Q$29</definedName>
    <definedName name="_xlnm.Print_Area" localSheetId="6">'７ 一人平均月間現金給与額'!$A$1:$Q$70</definedName>
    <definedName name="_xlnm.Print_Area" localSheetId="7">'８ 業種別生産・出荷・在庫指数'!$A$1:$U$70</definedName>
    <definedName name="_xlnm.Print_Area" localSheetId="8">'９ 農業・水産業の状況'!$A$1:$I$28</definedName>
    <definedName name="市町村別人口" localSheetId="0">'１ 市町別人口と世帯'!$A$4:$I$48</definedName>
    <definedName name="市町村別人口" localSheetId="9">#REF!</definedName>
    <definedName name="市町村別人口" localSheetId="10">#REF!</definedName>
    <definedName name="市町村別人口" localSheetId="11">#REF!</definedName>
    <definedName name="市町村別人口" localSheetId="12">#REF!</definedName>
    <definedName name="市町村別人口" localSheetId="13">#REF!</definedName>
    <definedName name="市町村別人口" localSheetId="14">#REF!</definedName>
    <definedName name="市町村別人口" localSheetId="15">#REF!</definedName>
    <definedName name="市町村別人口" localSheetId="16">#REF!</definedName>
    <definedName name="市町村別人口" localSheetId="17">#REF!</definedName>
    <definedName name="市町村別人口" localSheetId="18">#REF!</definedName>
    <definedName name="市町村別人口" localSheetId="19">#REF!</definedName>
    <definedName name="市町村別人口" localSheetId="1">#REF!</definedName>
    <definedName name="市町村別人口" localSheetId="20">#REF!</definedName>
    <definedName name="市町村別人口" localSheetId="21">#REF!</definedName>
    <definedName name="市町村別人口" localSheetId="22">#REF!</definedName>
    <definedName name="市町村別人口" localSheetId="23">#REF!</definedName>
    <definedName name="市町村別人口" localSheetId="24">#REF!</definedName>
    <definedName name="市町村別人口" localSheetId="25">#REF!</definedName>
    <definedName name="市町村別人口" localSheetId="26">#REF!</definedName>
    <definedName name="市町村別人口" localSheetId="27">#REF!</definedName>
    <definedName name="市町村別人口" localSheetId="28">#REF!</definedName>
    <definedName name="市町村別人口" localSheetId="29">#REF!</definedName>
    <definedName name="市町村別人口" localSheetId="2">#REF!</definedName>
    <definedName name="市町村別人口" localSheetId="3">#REF!</definedName>
    <definedName name="市町村別人口" localSheetId="4">#REF!</definedName>
    <definedName name="市町村別人口" localSheetId="5">#REF!</definedName>
    <definedName name="市町村別人口" localSheetId="6">#REF!</definedName>
    <definedName name="市町村別人口" localSheetId="7">#REF!</definedName>
    <definedName name="市町村別人口" localSheetId="8">#REF!</definedName>
    <definedName name="市町村別人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57" l="1"/>
  <c r="B46" i="157"/>
  <c r="B23" i="157"/>
  <c r="B22" i="157"/>
  <c r="B21" i="157"/>
  <c r="B20" i="157"/>
  <c r="B18" i="157"/>
  <c r="B17" i="157"/>
  <c r="B13" i="157"/>
  <c r="B12" i="157"/>
  <c r="E11" i="157"/>
  <c r="B11" i="157" s="1"/>
  <c r="B20" i="185" l="1"/>
  <c r="B19" i="185"/>
  <c r="K20" i="185"/>
  <c r="K19" i="185"/>
  <c r="K18" i="185"/>
  <c r="B17" i="185"/>
  <c r="B18" i="185"/>
  <c r="B16" i="185"/>
  <c r="K17" i="185" l="1"/>
  <c r="K16" i="185"/>
  <c r="K15" i="185"/>
  <c r="K14" i="185"/>
  <c r="B15" i="185"/>
  <c r="B14" i="185"/>
  <c r="E18" i="159"/>
  <c r="E17" i="159"/>
  <c r="C16" i="171"/>
  <c r="E6" i="159" l="1"/>
  <c r="E7" i="159"/>
  <c r="E8" i="159"/>
</calcChain>
</file>

<file path=xl/sharedStrings.xml><?xml version="1.0" encoding="utf-8"?>
<sst xmlns="http://schemas.openxmlformats.org/spreadsheetml/2006/main" count="2138" uniqueCount="831">
  <si>
    <t>資 料 出 所</t>
  </si>
  <si>
    <t>年  　月</t>
  </si>
  <si>
    <t>－</t>
  </si>
  <si>
    <t>その他</t>
  </si>
  <si>
    <t>輪島温泉郷</t>
    <rPh sb="0" eb="2">
      <t>ワジマ</t>
    </rPh>
    <rPh sb="2" eb="5">
      <t>オンセンキョウ</t>
    </rPh>
    <phoneticPr fontId="4"/>
  </si>
  <si>
    <t>片山津温泉</t>
  </si>
  <si>
    <t>兼六園入園者数</t>
  </si>
  <si>
    <t>単位：人</t>
    <phoneticPr fontId="4"/>
  </si>
  <si>
    <t>（２）兼六園</t>
    <phoneticPr fontId="4"/>
  </si>
  <si>
    <t>（１）主要温泉地</t>
    <phoneticPr fontId="4"/>
  </si>
  <si>
    <t>国際交流課</t>
    <rPh sb="0" eb="2">
      <t>コクサイ</t>
    </rPh>
    <rPh sb="2" eb="4">
      <t>コウリュウ</t>
    </rPh>
    <rPh sb="4" eb="5">
      <t>カ</t>
    </rPh>
    <phoneticPr fontId="4"/>
  </si>
  <si>
    <t>80歳以上</t>
  </si>
  <si>
    <t>単位：件</t>
    <phoneticPr fontId="4"/>
  </si>
  <si>
    <t>単位：トン</t>
    <phoneticPr fontId="4"/>
  </si>
  <si>
    <t>資料出所</t>
    <rPh sb="0" eb="2">
      <t>シリョウ</t>
    </rPh>
    <rPh sb="2" eb="4">
      <t>デドコロ</t>
    </rPh>
    <phoneticPr fontId="4"/>
  </si>
  <si>
    <t>年月</t>
    <rPh sb="0" eb="2">
      <t>ネンゲツ</t>
    </rPh>
    <phoneticPr fontId="4"/>
  </si>
  <si>
    <t>(認知件数)</t>
  </si>
  <si>
    <t>件</t>
  </si>
  <si>
    <t>人</t>
  </si>
  <si>
    <t>季節調整値</t>
  </si>
  <si>
    <t>前年差</t>
  </si>
  <si>
    <t>原数値</t>
  </si>
  <si>
    <t>前年比(%)</t>
  </si>
  <si>
    <t>月間有効求職者数</t>
  </si>
  <si>
    <t>月間有効求人数</t>
  </si>
  <si>
    <t>新規求職申込件数</t>
  </si>
  <si>
    <t>基本手当支給金額</t>
    <rPh sb="0" eb="2">
      <t>キホン</t>
    </rPh>
    <rPh sb="2" eb="4">
      <t>テアテ</t>
    </rPh>
    <phoneticPr fontId="4"/>
  </si>
  <si>
    <t>受給者実人員</t>
  </si>
  <si>
    <t>資格喪失者数</t>
  </si>
  <si>
    <t>資格取得者数</t>
  </si>
  <si>
    <t>被保険者数</t>
  </si>
  <si>
    <t>適用事業所数</t>
  </si>
  <si>
    <t>単位：人、万円</t>
    <phoneticPr fontId="4"/>
  </si>
  <si>
    <t>傷</t>
  </si>
  <si>
    <t>死</t>
  </si>
  <si>
    <t>自転車乗車中</t>
    <phoneticPr fontId="4"/>
  </si>
  <si>
    <t>二輪車乗車中</t>
    <phoneticPr fontId="4"/>
  </si>
  <si>
    <t>自動車乗車中</t>
    <rPh sb="3" eb="5">
      <t>ジョウシャ</t>
    </rPh>
    <rPh sb="5" eb="6">
      <t>チュウ</t>
    </rPh>
    <phoneticPr fontId="4"/>
  </si>
  <si>
    <t>死傷者数</t>
  </si>
  <si>
    <t>単位：件、人</t>
    <phoneticPr fontId="4"/>
  </si>
  <si>
    <t>ａ</t>
  </si>
  <si>
    <t>㎡</t>
  </si>
  <si>
    <t>千円</t>
  </si>
  <si>
    <t>世帯</t>
  </si>
  <si>
    <t>棟</t>
  </si>
  <si>
    <t>負傷者</t>
    <phoneticPr fontId="4"/>
  </si>
  <si>
    <t>り災世帯</t>
  </si>
  <si>
    <t>焼損棟数</t>
  </si>
  <si>
    <t>生産量(t)</t>
    <rPh sb="0" eb="2">
      <t>セイサン</t>
    </rPh>
    <rPh sb="2" eb="3">
      <t>リョウ</t>
    </rPh>
    <phoneticPr fontId="4"/>
  </si>
  <si>
    <t>生産量(t)</t>
    <rPh sb="0" eb="3">
      <t>セイサンリョウ</t>
    </rPh>
    <phoneticPr fontId="4"/>
  </si>
  <si>
    <t>年</t>
    <rPh sb="0" eb="1">
      <t>ネン</t>
    </rPh>
    <phoneticPr fontId="4"/>
  </si>
  <si>
    <t>豚</t>
    <rPh sb="0" eb="1">
      <t>ブタ</t>
    </rPh>
    <phoneticPr fontId="4"/>
  </si>
  <si>
    <t>果実</t>
    <rPh sb="0" eb="2">
      <t>カジツ</t>
    </rPh>
    <phoneticPr fontId="4"/>
  </si>
  <si>
    <t>野菜</t>
    <rPh sb="0" eb="2">
      <t>ヤサイ</t>
    </rPh>
    <phoneticPr fontId="4"/>
  </si>
  <si>
    <t>（１）預金残高</t>
    <rPh sb="3" eb="5">
      <t>ヨキン</t>
    </rPh>
    <rPh sb="5" eb="7">
      <t>ザンダカ</t>
    </rPh>
    <phoneticPr fontId="4"/>
  </si>
  <si>
    <t>単位：億円</t>
    <rPh sb="3" eb="4">
      <t>オク</t>
    </rPh>
    <phoneticPr fontId="4"/>
  </si>
  <si>
    <t>（２）貸出残高</t>
    <rPh sb="3" eb="5">
      <t>カシダシ</t>
    </rPh>
    <rPh sb="5" eb="7">
      <t>ザンダカ</t>
    </rPh>
    <phoneticPr fontId="4"/>
  </si>
  <si>
    <t>住宅金融支援機構</t>
    <phoneticPr fontId="4"/>
  </si>
  <si>
    <t>建物(床面積)</t>
    <rPh sb="3" eb="4">
      <t>ユカ</t>
    </rPh>
    <rPh sb="4" eb="6">
      <t>メンセキ</t>
    </rPh>
    <phoneticPr fontId="4"/>
  </si>
  <si>
    <t>建物(表面積)</t>
    <rPh sb="3" eb="4">
      <t>ヒョウ</t>
    </rPh>
    <rPh sb="4" eb="6">
      <t>メンセキ</t>
    </rPh>
    <phoneticPr fontId="4"/>
  </si>
  <si>
    <t>29</t>
  </si>
  <si>
    <t xml:space="preserve">     2</t>
  </si>
  <si>
    <t xml:space="preserve">     3</t>
  </si>
  <si>
    <t xml:space="preserve">     4</t>
  </si>
  <si>
    <t xml:space="preserve">     5</t>
  </si>
  <si>
    <t xml:space="preserve">     6</t>
  </si>
  <si>
    <t xml:space="preserve">     7</t>
  </si>
  <si>
    <t>…</t>
  </si>
  <si>
    <t>令和元年計</t>
    <rPh sb="0" eb="2">
      <t>レイワ</t>
    </rPh>
    <rPh sb="2" eb="4">
      <t>ガンネン</t>
    </rPh>
    <rPh sb="4" eb="5">
      <t>ケイ</t>
    </rPh>
    <phoneticPr fontId="4"/>
  </si>
  <si>
    <t xml:space="preserve">     8</t>
  </si>
  <si>
    <t xml:space="preserve">     9</t>
  </si>
  <si>
    <t xml:space="preserve">     10</t>
  </si>
  <si>
    <t>人口密度</t>
  </si>
  <si>
    <t>男</t>
    <phoneticPr fontId="4"/>
  </si>
  <si>
    <t>女</t>
    <phoneticPr fontId="4"/>
  </si>
  <si>
    <t>世帯数</t>
  </si>
  <si>
    <t>増減数</t>
  </si>
  <si>
    <t>当たり)</t>
  </si>
  <si>
    <t>単位：人</t>
  </si>
  <si>
    <t>補間補正数</t>
    <rPh sb="0" eb="2">
      <t>ホカン</t>
    </rPh>
    <rPh sb="2" eb="4">
      <t>ホセイ</t>
    </rPh>
    <rPh sb="4" eb="5">
      <t>スウ</t>
    </rPh>
    <phoneticPr fontId="4"/>
  </si>
  <si>
    <t>自然増減数</t>
  </si>
  <si>
    <t>出生者数</t>
  </si>
  <si>
    <t>死亡者数</t>
  </si>
  <si>
    <t>社会増減数</t>
  </si>
  <si>
    <t>県外からの</t>
  </si>
  <si>
    <t>県外への</t>
  </si>
  <si>
    <t>転入者数</t>
  </si>
  <si>
    <t>転出者数</t>
  </si>
  <si>
    <t>調査産業計</t>
  </si>
  <si>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</si>
  <si>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</si>
  <si>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2">
      <t>オロシウリ</t>
    </rPh>
    <rPh sb="2" eb="3">
      <t>ギョウ</t>
    </rPh>
    <rPh sb="4" eb="7">
      <t>コウリギョウ</t>
    </rPh>
    <phoneticPr fontId="4"/>
  </si>
  <si>
    <t>金融業，保険業</t>
    <rPh sb="0" eb="3">
      <t>キンユウギョウ</t>
    </rPh>
    <rPh sb="4" eb="7">
      <t>ホケンギョウ</t>
    </rPh>
    <phoneticPr fontId="4"/>
  </si>
  <si>
    <t>不動産業，
物品賃貸業</t>
    <rPh sb="0" eb="3">
      <t>フドウサン</t>
    </rPh>
    <rPh sb="3" eb="4">
      <t>ギョウ</t>
    </rPh>
    <rPh sb="6" eb="8">
      <t>ブッピン</t>
    </rPh>
    <rPh sb="8" eb="11">
      <t>チンタイギョウ</t>
    </rPh>
    <phoneticPr fontId="4"/>
  </si>
  <si>
    <t>学術研究，
専門・技術
サービス業</t>
    <rPh sb="0" eb="2">
      <t>ガクジュツ</t>
    </rPh>
    <rPh sb="2" eb="4">
      <t>ケンキュウ</t>
    </rPh>
    <rPh sb="6" eb="8">
      <t>センモン</t>
    </rPh>
    <rPh sb="9" eb="11">
      <t>ギジュツ</t>
    </rPh>
    <rPh sb="16" eb="17">
      <t>ギョウ</t>
    </rPh>
    <phoneticPr fontId="4"/>
  </si>
  <si>
    <t>宿泊業，
飲食サービス業</t>
    <rPh sb="0" eb="2">
      <t>シュクハク</t>
    </rPh>
    <rPh sb="2" eb="3">
      <t>ギョウ</t>
    </rPh>
    <rPh sb="5" eb="7">
      <t>インショク</t>
    </rPh>
    <rPh sb="11" eb="12">
      <t>ギョウ</t>
    </rPh>
    <phoneticPr fontId="4"/>
  </si>
  <si>
    <t>生活関連
サービス業，
娯楽業</t>
    <rPh sb="0" eb="2">
      <t>セイカツ</t>
    </rPh>
    <rPh sb="2" eb="4">
      <t>カンレン</t>
    </rPh>
    <rPh sb="9" eb="10">
      <t>ギョウ</t>
    </rPh>
    <rPh sb="12" eb="15">
      <t>ゴラクギョウ</t>
    </rPh>
    <phoneticPr fontId="4"/>
  </si>
  <si>
    <t>医療，福祉</t>
    <rPh sb="0" eb="2">
      <t>イリョウ</t>
    </rPh>
    <rPh sb="3" eb="5">
      <t>フクシ</t>
    </rPh>
    <phoneticPr fontId="4"/>
  </si>
  <si>
    <t>複合サービス
事業</t>
    <rPh sb="0" eb="2">
      <t>フクゴウ</t>
    </rPh>
    <rPh sb="7" eb="8">
      <t>コト</t>
    </rPh>
    <rPh sb="8" eb="9">
      <t>ギョウ</t>
    </rPh>
    <phoneticPr fontId="4"/>
  </si>
  <si>
    <t>サービス業
（他に分類
されないもの）</t>
    <rPh sb="4" eb="5">
      <t>ギョウ</t>
    </rPh>
    <rPh sb="7" eb="8">
      <t>ホカ</t>
    </rPh>
    <rPh sb="9" eb="11">
      <t>ブンルイ</t>
    </rPh>
    <phoneticPr fontId="4"/>
  </si>
  <si>
    <r>
      <t xml:space="preserve">サービス業
</t>
    </r>
    <r>
      <rPr>
        <sz val="9"/>
        <rFont val="ＭＳ 明朝"/>
        <family val="1"/>
        <charset val="128"/>
      </rPr>
      <t>（他に分類
されないもの）</t>
    </r>
    <rPh sb="4" eb="5">
      <t>ギョウ</t>
    </rPh>
    <rPh sb="7" eb="8">
      <t>ホカ</t>
    </rPh>
    <rPh sb="9" eb="11">
      <t>ブンルイ</t>
    </rPh>
    <phoneticPr fontId="4"/>
  </si>
  <si>
    <t>単位：円</t>
    <phoneticPr fontId="4"/>
  </si>
  <si>
    <t>調査産業計</t>
    <rPh sb="0" eb="2">
      <t>チョウサ</t>
    </rPh>
    <rPh sb="2" eb="4">
      <t>サンギョウ</t>
    </rPh>
    <rPh sb="4" eb="5">
      <t>ケイ</t>
    </rPh>
    <phoneticPr fontId="4"/>
  </si>
  <si>
    <t>卸売業，小売業</t>
    <phoneticPr fontId="4"/>
  </si>
  <si>
    <t>金融業，保険業</t>
    <phoneticPr fontId="4"/>
  </si>
  <si>
    <t>複合サー
ビス事業</t>
    <rPh sb="0" eb="2">
      <t>フクゴウ</t>
    </rPh>
    <rPh sb="7" eb="9">
      <t>ジギョウ</t>
    </rPh>
    <phoneticPr fontId="4"/>
  </si>
  <si>
    <t>製造工業</t>
  </si>
  <si>
    <t>機械工業</t>
  </si>
  <si>
    <t>窯業・土石製品工業</t>
    <rPh sb="5" eb="6">
      <t>セイ</t>
    </rPh>
    <rPh sb="6" eb="7">
      <t>シナ</t>
    </rPh>
    <rPh sb="7" eb="8">
      <t>タクミ</t>
    </rPh>
    <rPh sb="8" eb="9">
      <t>ギョウ</t>
    </rPh>
    <phoneticPr fontId="4"/>
  </si>
  <si>
    <t>化学工業</t>
  </si>
  <si>
    <t>繊維工業</t>
  </si>
  <si>
    <t>汎用・生産用・業務用機械工業</t>
    <rPh sb="0" eb="2">
      <t>ハンヨウ</t>
    </rPh>
    <rPh sb="3" eb="6">
      <t>セイサンヨウ</t>
    </rPh>
    <rPh sb="7" eb="10">
      <t>ギョウムヨウ</t>
    </rPh>
    <rPh sb="10" eb="12">
      <t>キカイ</t>
    </rPh>
    <rPh sb="12" eb="14">
      <t>コウギョウ</t>
    </rPh>
    <phoneticPr fontId="4"/>
  </si>
  <si>
    <t>電気機械</t>
  </si>
  <si>
    <t>輸送機械</t>
  </si>
  <si>
    <t>X</t>
  </si>
  <si>
    <t>統計情報室</t>
    <rPh sb="0" eb="2">
      <t>トウケイ</t>
    </rPh>
    <rPh sb="2" eb="4">
      <t>ジョウホウ</t>
    </rPh>
    <rPh sb="4" eb="5">
      <t>シツ</t>
    </rPh>
    <phoneticPr fontId="4"/>
  </si>
  <si>
    <t>金</t>
    <rPh sb="0" eb="1">
      <t>キン</t>
    </rPh>
    <phoneticPr fontId="4"/>
  </si>
  <si>
    <t>沢</t>
    <rPh sb="0" eb="1">
      <t>ザワ</t>
    </rPh>
    <phoneticPr fontId="4"/>
  </si>
  <si>
    <t>輪</t>
    <rPh sb="0" eb="1">
      <t>ワ</t>
    </rPh>
    <phoneticPr fontId="4"/>
  </si>
  <si>
    <t>島</t>
    <rPh sb="0" eb="1">
      <t>ジマ</t>
    </rPh>
    <phoneticPr fontId="4"/>
  </si>
  <si>
    <t>気温（℃）</t>
    <rPh sb="0" eb="2">
      <t>キオン</t>
    </rPh>
    <phoneticPr fontId="4"/>
  </si>
  <si>
    <t>平均湿度</t>
    <rPh sb="0" eb="2">
      <t>ヘイキン</t>
    </rPh>
    <rPh sb="2" eb="4">
      <t>シツド</t>
    </rPh>
    <phoneticPr fontId="4"/>
  </si>
  <si>
    <t>降水量</t>
    <rPh sb="0" eb="3">
      <t>コウスイリョウ</t>
    </rPh>
    <phoneticPr fontId="4"/>
  </si>
  <si>
    <t>合計</t>
    <rPh sb="0" eb="2">
      <t>ゴウケイ</t>
    </rPh>
    <phoneticPr fontId="4"/>
  </si>
  <si>
    <t>平均</t>
    <rPh sb="0" eb="2">
      <t>ヘイキン</t>
    </rPh>
    <phoneticPr fontId="4"/>
  </si>
  <si>
    <t>極値</t>
    <rPh sb="0" eb="2">
      <t>キョクチ</t>
    </rPh>
    <phoneticPr fontId="4"/>
  </si>
  <si>
    <t>日照時間</t>
    <rPh sb="0" eb="2">
      <t>ニッショウ</t>
    </rPh>
    <rPh sb="2" eb="4">
      <t>ジカン</t>
    </rPh>
    <phoneticPr fontId="4"/>
  </si>
  <si>
    <t>最高</t>
    <rPh sb="0" eb="2">
      <t>サイコウ</t>
    </rPh>
    <phoneticPr fontId="4"/>
  </si>
  <si>
    <t>最低</t>
    <rPh sb="0" eb="2">
      <t>サイテイ</t>
    </rPh>
    <phoneticPr fontId="4"/>
  </si>
  <si>
    <t>（％）</t>
    <phoneticPr fontId="4"/>
  </si>
  <si>
    <t>（㎜）</t>
    <phoneticPr fontId="4"/>
  </si>
  <si>
    <t>（ｈ）</t>
    <phoneticPr fontId="4"/>
  </si>
  <si>
    <t>令和元年</t>
    <rPh sb="0" eb="1">
      <t>レイワ</t>
    </rPh>
    <rPh sb="1" eb="2">
      <t>ワ</t>
    </rPh>
    <rPh sb="2" eb="3">
      <t>モト</t>
    </rPh>
    <rPh sb="3" eb="4">
      <t>ネン</t>
    </rPh>
    <phoneticPr fontId="4"/>
  </si>
  <si>
    <t>金沢地方気象台</t>
    <rPh sb="0" eb="2">
      <t>カナザワ</t>
    </rPh>
    <rPh sb="2" eb="4">
      <t>チホウ</t>
    </rPh>
    <rPh sb="4" eb="7">
      <t>キショウダイ</t>
    </rPh>
    <phoneticPr fontId="4"/>
  </si>
  <si>
    <t>11　　電 　力 　需 　給 　状 　況</t>
    <phoneticPr fontId="4"/>
  </si>
  <si>
    <t>　　 　単位：千kＷh</t>
  </si>
  <si>
    <t>発　　　電　　　電　　　力　　　量</t>
    <rPh sb="0" eb="1">
      <t>ハツ</t>
    </rPh>
    <rPh sb="4" eb="5">
      <t>デン</t>
    </rPh>
    <rPh sb="8" eb="9">
      <t>デン</t>
    </rPh>
    <rPh sb="12" eb="13">
      <t>リョク</t>
    </rPh>
    <rPh sb="16" eb="17">
      <t>リョウ</t>
    </rPh>
    <phoneticPr fontId="4"/>
  </si>
  <si>
    <t>需　　要　　電　　力　　量</t>
    <rPh sb="0" eb="1">
      <t>モトム</t>
    </rPh>
    <rPh sb="3" eb="4">
      <t>ヨウ</t>
    </rPh>
    <rPh sb="6" eb="7">
      <t>デン</t>
    </rPh>
    <rPh sb="9" eb="10">
      <t>リョク</t>
    </rPh>
    <rPh sb="12" eb="13">
      <t>リョウ</t>
    </rPh>
    <phoneticPr fontId="4"/>
  </si>
  <si>
    <t>水力発電所</t>
    <rPh sb="0" eb="2">
      <t>スイリョク</t>
    </rPh>
    <rPh sb="2" eb="5">
      <t>ハツデンショ</t>
    </rPh>
    <phoneticPr fontId="15"/>
  </si>
  <si>
    <t>火力発電所</t>
    <rPh sb="0" eb="2">
      <t>カリョク</t>
    </rPh>
    <rPh sb="2" eb="5">
      <t>ハツデンショ</t>
    </rPh>
    <phoneticPr fontId="15"/>
  </si>
  <si>
    <t>原子力発電所</t>
    <rPh sb="0" eb="3">
      <t>ゲンシリョク</t>
    </rPh>
    <rPh sb="3" eb="6">
      <t>ハツデンショ</t>
    </rPh>
    <phoneticPr fontId="15"/>
  </si>
  <si>
    <t>新エネルギー等発電所</t>
    <rPh sb="0" eb="1">
      <t>シン</t>
    </rPh>
    <rPh sb="6" eb="7">
      <t>トウ</t>
    </rPh>
    <rPh sb="7" eb="10">
      <t>ハツデンショ</t>
    </rPh>
    <phoneticPr fontId="15"/>
  </si>
  <si>
    <t>特別高圧</t>
    <rPh sb="0" eb="2">
      <t>トクベツ</t>
    </rPh>
    <rPh sb="2" eb="4">
      <t>コウアツ</t>
    </rPh>
    <phoneticPr fontId="4"/>
  </si>
  <si>
    <t>高圧</t>
    <rPh sb="0" eb="2">
      <t>コウアツ</t>
    </rPh>
    <phoneticPr fontId="4"/>
  </si>
  <si>
    <t>低圧</t>
    <rPh sb="0" eb="2">
      <t>テイアツ</t>
    </rPh>
    <phoneticPr fontId="4"/>
  </si>
  <si>
    <t>風力</t>
    <rPh sb="0" eb="2">
      <t>フウリョク</t>
    </rPh>
    <phoneticPr fontId="15"/>
  </si>
  <si>
    <t>太陽光</t>
    <rPh sb="0" eb="3">
      <t>タイヨウコウ</t>
    </rPh>
    <phoneticPr fontId="15"/>
  </si>
  <si>
    <t>地熱</t>
    <rPh sb="0" eb="2">
      <t>チネツ</t>
    </rPh>
    <phoneticPr fontId="15"/>
  </si>
  <si>
    <t>バイオマス</t>
    <phoneticPr fontId="15"/>
  </si>
  <si>
    <t>廃棄物</t>
    <rPh sb="0" eb="3">
      <t>ハイキブツ</t>
    </rPh>
    <phoneticPr fontId="15"/>
  </si>
  <si>
    <t>30</t>
    <phoneticPr fontId="4"/>
  </si>
  <si>
    <t>令和2年1月</t>
    <rPh sb="0" eb="2">
      <t>レイワ</t>
    </rPh>
    <rPh sb="3" eb="4">
      <t>ネン</t>
    </rPh>
    <phoneticPr fontId="3"/>
  </si>
  <si>
    <t>資源エネルギー庁</t>
    <rPh sb="0" eb="2">
      <t>シゲン</t>
    </rPh>
    <rPh sb="7" eb="8">
      <t>チョウ</t>
    </rPh>
    <phoneticPr fontId="4"/>
  </si>
  <si>
    <t>(注1)改正電気事業法施行に伴い、平成28年4月分から資料出所を変更した。平成28年3月分までの掲載済計数とは接続しない。</t>
    <rPh sb="24" eb="25">
      <t>フン</t>
    </rPh>
    <rPh sb="27" eb="29">
      <t>シリョウ</t>
    </rPh>
    <rPh sb="29" eb="31">
      <t>デドコロ</t>
    </rPh>
    <rPh sb="32" eb="34">
      <t>ヘンコウ</t>
    </rPh>
    <rPh sb="37" eb="39">
      <t>ヘイセイ</t>
    </rPh>
    <rPh sb="41" eb="42">
      <t>ネン</t>
    </rPh>
    <rPh sb="43" eb="44">
      <t>ガツ</t>
    </rPh>
    <rPh sb="44" eb="45">
      <t>フン</t>
    </rPh>
    <rPh sb="48" eb="50">
      <t>ケイサイ</t>
    </rPh>
    <rPh sb="50" eb="51">
      <t>スミ</t>
    </rPh>
    <rPh sb="51" eb="53">
      <t>ケイスウ</t>
    </rPh>
    <rPh sb="55" eb="57">
      <t>セツゾク</t>
    </rPh>
    <phoneticPr fontId="4"/>
  </si>
  <si>
    <t>(注2)バイオマスまたは廃棄物の欄には、専ら又は主として使用する燃料がバイオマス又は廃棄物の場合には、火力発電所の欄に記載する電力量のうち、バイオマス及び廃棄物に係る電力量を[ ]を付して再掲。</t>
    <rPh sb="16" eb="17">
      <t>ラン</t>
    </rPh>
    <rPh sb="20" eb="21">
      <t>モッパ</t>
    </rPh>
    <rPh sb="22" eb="23">
      <t>マタ</t>
    </rPh>
    <rPh sb="24" eb="25">
      <t>シュ</t>
    </rPh>
    <rPh sb="28" eb="30">
      <t>シヨウ</t>
    </rPh>
    <rPh sb="32" eb="34">
      <t>ネンリョウ</t>
    </rPh>
    <rPh sb="40" eb="41">
      <t>マタ</t>
    </rPh>
    <rPh sb="42" eb="44">
      <t>ハイキ</t>
    </rPh>
    <rPh sb="44" eb="45">
      <t>ブツ</t>
    </rPh>
    <rPh sb="46" eb="48">
      <t>バアイ</t>
    </rPh>
    <rPh sb="51" eb="53">
      <t>カリョク</t>
    </rPh>
    <rPh sb="53" eb="55">
      <t>ハツデン</t>
    </rPh>
    <rPh sb="55" eb="56">
      <t>ショ</t>
    </rPh>
    <rPh sb="57" eb="58">
      <t>ラン</t>
    </rPh>
    <rPh sb="59" eb="61">
      <t>キサイ</t>
    </rPh>
    <rPh sb="63" eb="65">
      <t>デンリョク</t>
    </rPh>
    <rPh sb="65" eb="66">
      <t>リョウ</t>
    </rPh>
    <rPh sb="75" eb="76">
      <t>オヨ</t>
    </rPh>
    <rPh sb="77" eb="80">
      <t>ハイキブツ</t>
    </rPh>
    <rPh sb="81" eb="82">
      <t>カカ</t>
    </rPh>
    <rPh sb="83" eb="85">
      <t>デンリョク</t>
    </rPh>
    <rPh sb="85" eb="86">
      <t>リョウ</t>
    </rPh>
    <rPh sb="91" eb="92">
      <t>フ</t>
    </rPh>
    <rPh sb="94" eb="96">
      <t>サイケイ</t>
    </rPh>
    <phoneticPr fontId="16"/>
  </si>
  <si>
    <t>月</t>
  </si>
  <si>
    <t>前年比</t>
    <phoneticPr fontId="4"/>
  </si>
  <si>
    <t>前月比</t>
    <phoneticPr fontId="4"/>
  </si>
  <si>
    <t>前年(同月)</t>
    <rPh sb="4" eb="5">
      <t>ゲツ</t>
    </rPh>
    <phoneticPr fontId="4"/>
  </si>
  <si>
    <t>（％)</t>
  </si>
  <si>
    <t>光熱･水道</t>
  </si>
  <si>
    <t>家具・家事用品</t>
  </si>
  <si>
    <t>被服及び履物</t>
  </si>
  <si>
    <t>交通・通信</t>
  </si>
  <si>
    <t>※生鮮食品</t>
    <rPh sb="1" eb="3">
      <t>セイセン</t>
    </rPh>
    <rPh sb="3" eb="5">
      <t>ショクヒン</t>
    </rPh>
    <phoneticPr fontId="4"/>
  </si>
  <si>
    <t>生鮮食品を除く総合</t>
  </si>
  <si>
    <t>単位</t>
  </si>
  <si>
    <t>食料</t>
    <rPh sb="0" eb="2">
      <t>ショクリョウ</t>
    </rPh>
    <phoneticPr fontId="4"/>
  </si>
  <si>
    <t>うるち米</t>
  </si>
  <si>
    <t>食パン</t>
  </si>
  <si>
    <t>100g</t>
  </si>
  <si>
    <t>住居</t>
    <rPh sb="0" eb="2">
      <t>ジュウキョ</t>
    </rPh>
    <phoneticPr fontId="4"/>
  </si>
  <si>
    <t>民営家賃</t>
    <rPh sb="0" eb="2">
      <t>ミンエイ</t>
    </rPh>
    <phoneticPr fontId="4"/>
  </si>
  <si>
    <t>1か月</t>
  </si>
  <si>
    <t>光熱・水道</t>
    <rPh sb="0" eb="2">
      <t>コウネツ</t>
    </rPh>
    <rPh sb="3" eb="5">
      <t>スイドウ</t>
    </rPh>
    <phoneticPr fontId="4"/>
  </si>
  <si>
    <t>洗濯用洗剤</t>
  </si>
  <si>
    <t>被服及び履物</t>
    <rPh sb="0" eb="2">
      <t>ヒフク</t>
    </rPh>
    <rPh sb="2" eb="3">
      <t>オヨ</t>
    </rPh>
    <rPh sb="4" eb="6">
      <t>ハキモノ</t>
    </rPh>
    <phoneticPr fontId="4"/>
  </si>
  <si>
    <t>保健医療</t>
    <rPh sb="0" eb="2">
      <t>ホケン</t>
    </rPh>
    <rPh sb="2" eb="4">
      <t>イリョウ</t>
    </rPh>
    <phoneticPr fontId="4"/>
  </si>
  <si>
    <t>交通通信</t>
    <rPh sb="0" eb="2">
      <t>コウツウ</t>
    </rPh>
    <rPh sb="2" eb="4">
      <t>ツウシン</t>
    </rPh>
    <phoneticPr fontId="4"/>
  </si>
  <si>
    <t>ガソリン</t>
    <phoneticPr fontId="4"/>
  </si>
  <si>
    <t>教育</t>
    <rPh sb="0" eb="2">
      <t>キョウイク</t>
    </rPh>
    <phoneticPr fontId="4"/>
  </si>
  <si>
    <t>1か年</t>
    <rPh sb="2" eb="3">
      <t>ネン</t>
    </rPh>
    <phoneticPr fontId="4"/>
  </si>
  <si>
    <t>教養娯楽</t>
    <rPh sb="0" eb="2">
      <t>キョウヨウ</t>
    </rPh>
    <rPh sb="2" eb="4">
      <t>ゴラク</t>
    </rPh>
    <phoneticPr fontId="4"/>
  </si>
  <si>
    <t>講習料</t>
    <rPh sb="0" eb="3">
      <t>コウシュウリョウ</t>
    </rPh>
    <phoneticPr fontId="4"/>
  </si>
  <si>
    <t>諸雑費</t>
    <rPh sb="0" eb="3">
      <t>ショザッピ</t>
    </rPh>
    <phoneticPr fontId="4"/>
  </si>
  <si>
    <t>集計世帯数</t>
    <phoneticPr fontId="4"/>
  </si>
  <si>
    <t>家事雑貨</t>
  </si>
  <si>
    <t>世帯人員(人)</t>
  </si>
  <si>
    <t>家事用消耗品</t>
  </si>
  <si>
    <t>有業人員(人)</t>
  </si>
  <si>
    <t>家事サービス</t>
  </si>
  <si>
    <t>世帯主の年齢(歳)</t>
  </si>
  <si>
    <t>受取</t>
    <rPh sb="0" eb="2">
      <t>ウケトリ</t>
    </rPh>
    <phoneticPr fontId="4"/>
  </si>
  <si>
    <t>和服</t>
  </si>
  <si>
    <t>実収入</t>
  </si>
  <si>
    <t>洋服</t>
  </si>
  <si>
    <t>経常収入</t>
  </si>
  <si>
    <t>シャツ・セーター類</t>
  </si>
  <si>
    <t>勤め先収入</t>
    <rPh sb="0" eb="1">
      <t>ツト</t>
    </rPh>
    <rPh sb="2" eb="3">
      <t>サキ</t>
    </rPh>
    <rPh sb="3" eb="5">
      <t>シュウニュウ</t>
    </rPh>
    <phoneticPr fontId="4"/>
  </si>
  <si>
    <t>下着類</t>
  </si>
  <si>
    <t>世帯主収入</t>
    <rPh sb="0" eb="3">
      <t>セタイヌシ</t>
    </rPh>
    <rPh sb="3" eb="5">
      <t>シュウニュウ</t>
    </rPh>
    <phoneticPr fontId="4"/>
  </si>
  <si>
    <t>生地･糸類</t>
  </si>
  <si>
    <t>定期収入</t>
    <rPh sb="0" eb="2">
      <t>テイキ</t>
    </rPh>
    <rPh sb="2" eb="4">
      <t>シュウニュウ</t>
    </rPh>
    <phoneticPr fontId="4"/>
  </si>
  <si>
    <t>他の被服</t>
  </si>
  <si>
    <t>臨時収入</t>
    <rPh sb="0" eb="2">
      <t>リンジ</t>
    </rPh>
    <rPh sb="2" eb="4">
      <t>シュウニュウ</t>
    </rPh>
    <phoneticPr fontId="4"/>
  </si>
  <si>
    <t>履物類</t>
  </si>
  <si>
    <t>賞与</t>
    <rPh sb="0" eb="2">
      <t>ショウヨ</t>
    </rPh>
    <phoneticPr fontId="4"/>
  </si>
  <si>
    <t>被服関連サービス</t>
  </si>
  <si>
    <t>世帯主の配偶者の収入</t>
  </si>
  <si>
    <t>保健医療</t>
  </si>
  <si>
    <t>他の世帯員収入</t>
  </si>
  <si>
    <t>医薬品</t>
  </si>
  <si>
    <t>事業・内職収入</t>
  </si>
  <si>
    <t>健康保持用摂取品</t>
  </si>
  <si>
    <t>家賃収入</t>
    <rPh sb="0" eb="2">
      <t>ヤチン</t>
    </rPh>
    <rPh sb="2" eb="4">
      <t>シュウニュウ</t>
    </rPh>
    <phoneticPr fontId="4"/>
  </si>
  <si>
    <t>保健医療用品・器具</t>
  </si>
  <si>
    <t>他の事業収入</t>
    <rPh sb="0" eb="1">
      <t>ホカ</t>
    </rPh>
    <rPh sb="2" eb="4">
      <t>ジギョウ</t>
    </rPh>
    <rPh sb="4" eb="6">
      <t>シュウニュウ</t>
    </rPh>
    <phoneticPr fontId="4"/>
  </si>
  <si>
    <t>保健医療サービス</t>
  </si>
  <si>
    <t>内職収入</t>
    <rPh sb="0" eb="2">
      <t>ナイショク</t>
    </rPh>
    <rPh sb="2" eb="4">
      <t>シュウニュウ</t>
    </rPh>
    <phoneticPr fontId="4"/>
  </si>
  <si>
    <t>他の経常収入</t>
  </si>
  <si>
    <t>交通</t>
  </si>
  <si>
    <t>特別収入</t>
  </si>
  <si>
    <t>自動車等関係費</t>
  </si>
  <si>
    <t>実収入以外の受取
（繰入金を除く）</t>
    <rPh sb="0" eb="1">
      <t>ジツ</t>
    </rPh>
    <rPh sb="1" eb="3">
      <t>シュウニュウ</t>
    </rPh>
    <rPh sb="3" eb="5">
      <t>イガイ</t>
    </rPh>
    <rPh sb="6" eb="8">
      <t>ウケトリ</t>
    </rPh>
    <rPh sb="10" eb="13">
      <t>クリイレキン</t>
    </rPh>
    <rPh sb="14" eb="15">
      <t>ノゾ</t>
    </rPh>
    <phoneticPr fontId="4"/>
  </si>
  <si>
    <t>通信</t>
  </si>
  <si>
    <t>預貯金引出</t>
  </si>
  <si>
    <t>教育</t>
  </si>
  <si>
    <t>授業料等</t>
  </si>
  <si>
    <t>有価証券売却</t>
  </si>
  <si>
    <t>教科書・学習参考教材</t>
  </si>
  <si>
    <t>土地家屋借入金</t>
  </si>
  <si>
    <t>補習教育</t>
  </si>
  <si>
    <t>他の借入金</t>
  </si>
  <si>
    <t>教養娯楽</t>
  </si>
  <si>
    <t>クレジット購入借入金</t>
    <phoneticPr fontId="4"/>
  </si>
  <si>
    <t>教養娯楽用耐久財</t>
  </si>
  <si>
    <t>財産売却</t>
  </si>
  <si>
    <t>教養娯楽用品</t>
  </si>
  <si>
    <t>書籍・他の印刷物</t>
  </si>
  <si>
    <t>繰入金</t>
  </si>
  <si>
    <t>教養娯楽サービス</t>
  </si>
  <si>
    <t>支払</t>
    <rPh sb="0" eb="2">
      <t>シハライ</t>
    </rPh>
    <phoneticPr fontId="4"/>
  </si>
  <si>
    <t>その他の消費支出</t>
  </si>
  <si>
    <t>実支出</t>
  </si>
  <si>
    <t>諸雑費</t>
  </si>
  <si>
    <t>こづかい(使途不明)</t>
  </si>
  <si>
    <t>食料</t>
  </si>
  <si>
    <t>交際費</t>
  </si>
  <si>
    <t>穀類</t>
  </si>
  <si>
    <t>仕送り金</t>
  </si>
  <si>
    <t>魚介類</t>
  </si>
  <si>
    <t>肉類</t>
  </si>
  <si>
    <t>勤労所得税</t>
  </si>
  <si>
    <t>乳卵類</t>
  </si>
  <si>
    <t>個人住民税</t>
  </si>
  <si>
    <t>野菜･海藻</t>
  </si>
  <si>
    <t>他の税</t>
  </si>
  <si>
    <t>果物</t>
  </si>
  <si>
    <t>社会保険料</t>
  </si>
  <si>
    <t>油脂・調味料</t>
  </si>
  <si>
    <t>他の非消費支出</t>
  </si>
  <si>
    <t>菓子類</t>
  </si>
  <si>
    <t>実支出以外の支払
（繰越金を除く）</t>
  </si>
  <si>
    <t>調理食品</t>
  </si>
  <si>
    <t>預貯金</t>
  </si>
  <si>
    <t>飲料</t>
  </si>
  <si>
    <t>酒類</t>
  </si>
  <si>
    <t>外食</t>
  </si>
  <si>
    <t>土地家屋借金返済</t>
  </si>
  <si>
    <t>他の借金返済</t>
  </si>
  <si>
    <t>家賃地代</t>
    <rPh sb="0" eb="2">
      <t>ヤチン</t>
    </rPh>
    <rPh sb="2" eb="4">
      <t>チダイ</t>
    </rPh>
    <phoneticPr fontId="4"/>
  </si>
  <si>
    <t>クレジット購入借入金返済</t>
    <phoneticPr fontId="4"/>
  </si>
  <si>
    <t>設備修繕・維持</t>
    <rPh sb="0" eb="2">
      <t>セツビ</t>
    </rPh>
    <rPh sb="2" eb="4">
      <t>シュウゼン</t>
    </rPh>
    <rPh sb="5" eb="7">
      <t>イジ</t>
    </rPh>
    <phoneticPr fontId="4"/>
  </si>
  <si>
    <t>財産購入</t>
  </si>
  <si>
    <t>電気代</t>
    <rPh sb="0" eb="3">
      <t>デンキダイ</t>
    </rPh>
    <phoneticPr fontId="4"/>
  </si>
  <si>
    <t>繰越金</t>
  </si>
  <si>
    <t>ガス代</t>
    <rPh sb="2" eb="3">
      <t>ダイ</t>
    </rPh>
    <phoneticPr fontId="4"/>
  </si>
  <si>
    <t>可処分所得</t>
  </si>
  <si>
    <t>他の光熱</t>
    <rPh sb="0" eb="1">
      <t>タ</t>
    </rPh>
    <rPh sb="2" eb="4">
      <t>コウネツ</t>
    </rPh>
    <phoneticPr fontId="4"/>
  </si>
  <si>
    <t>黒字</t>
  </si>
  <si>
    <t>上下水道料</t>
    <rPh sb="0" eb="2">
      <t>ジョウゲ</t>
    </rPh>
    <rPh sb="2" eb="5">
      <t>スイドウリョウ</t>
    </rPh>
    <phoneticPr fontId="4"/>
  </si>
  <si>
    <t>貯蓄純増</t>
  </si>
  <si>
    <t>家具・家事用品</t>
    <rPh sb="0" eb="2">
      <t>カグ</t>
    </rPh>
    <rPh sb="3" eb="5">
      <t>カジ</t>
    </rPh>
    <rPh sb="5" eb="7">
      <t>ヨウヒン</t>
    </rPh>
    <phoneticPr fontId="4"/>
  </si>
  <si>
    <t>有価証券純購入</t>
  </si>
  <si>
    <t>家庭用耐久財</t>
    <rPh sb="0" eb="3">
      <t>カテイヨウ</t>
    </rPh>
    <rPh sb="3" eb="6">
      <t>タイキュウザイ</t>
    </rPh>
    <phoneticPr fontId="4"/>
  </si>
  <si>
    <t>平均消費性向(%)</t>
  </si>
  <si>
    <t>室内装備・装飾品</t>
    <rPh sb="0" eb="2">
      <t>シツナイ</t>
    </rPh>
    <rPh sb="2" eb="4">
      <t>ソウビ</t>
    </rPh>
    <rPh sb="5" eb="8">
      <t>ソウショクヒン</t>
    </rPh>
    <phoneticPr fontId="4"/>
  </si>
  <si>
    <t>エンゲル係数(%)</t>
  </si>
  <si>
    <t>寝具類</t>
    <rPh sb="0" eb="3">
      <t>シングルイ</t>
    </rPh>
    <phoneticPr fontId="4"/>
  </si>
  <si>
    <t>単位：戸、㎡</t>
  </si>
  <si>
    <t>総床面積</t>
  </si>
  <si>
    <t>総</t>
  </si>
  <si>
    <t>数</t>
  </si>
  <si>
    <t>木</t>
  </si>
  <si>
    <t>造</t>
  </si>
  <si>
    <t>鉄骨鉄筋コンクリート造</t>
  </si>
  <si>
    <t>鉄筋コンクリート造</t>
  </si>
  <si>
    <t>工事費予定額</t>
  </si>
  <si>
    <t>単位：百万円</t>
    <rPh sb="0" eb="1">
      <t>タン</t>
    </rPh>
    <phoneticPr fontId="4"/>
  </si>
  <si>
    <t>請負金額</t>
    <rPh sb="0" eb="2">
      <t>ウケオイ</t>
    </rPh>
    <rPh sb="2" eb="4">
      <t>キンガク</t>
    </rPh>
    <phoneticPr fontId="4"/>
  </si>
  <si>
    <t>単位：百万円</t>
    <phoneticPr fontId="4"/>
  </si>
  <si>
    <t>合計金額</t>
  </si>
  <si>
    <t>飲食料品</t>
  </si>
  <si>
    <t>家具</t>
    <rPh sb="0" eb="2">
      <t>カグ</t>
    </rPh>
    <phoneticPr fontId="4"/>
  </si>
  <si>
    <t>家庭用電気機械器具</t>
    <rPh sb="0" eb="3">
      <t>カテイヨウ</t>
    </rPh>
    <rPh sb="3" eb="5">
      <t>デンキ</t>
    </rPh>
    <rPh sb="5" eb="7">
      <t>キカイ</t>
    </rPh>
    <rPh sb="7" eb="9">
      <t>キグ</t>
    </rPh>
    <phoneticPr fontId="4"/>
  </si>
  <si>
    <t>家庭用品</t>
    <rPh sb="0" eb="2">
      <t>カテイ</t>
    </rPh>
    <rPh sb="2" eb="4">
      <t>ヨウヒン</t>
    </rPh>
    <phoneticPr fontId="4"/>
  </si>
  <si>
    <t>その他の商品</t>
    <rPh sb="2" eb="3">
      <t>タ</t>
    </rPh>
    <rPh sb="4" eb="6">
      <t>ショウヒン</t>
    </rPh>
    <phoneticPr fontId="4"/>
  </si>
  <si>
    <t>食堂・喫茶</t>
    <rPh sb="0" eb="2">
      <t>ショクドウ</t>
    </rPh>
    <rPh sb="3" eb="5">
      <t>キッサ</t>
    </rPh>
    <phoneticPr fontId="4"/>
  </si>
  <si>
    <t>衣料品</t>
    <rPh sb="0" eb="3">
      <t>イリョウヒン</t>
    </rPh>
    <phoneticPr fontId="4"/>
  </si>
  <si>
    <t>紳士服
・洋品</t>
    <rPh sb="0" eb="3">
      <t>シンシフク</t>
    </rPh>
    <rPh sb="5" eb="7">
      <t>ヨウヒン</t>
    </rPh>
    <phoneticPr fontId="4"/>
  </si>
  <si>
    <t>婦人・子供服・洋品</t>
    <rPh sb="0" eb="2">
      <t>フジン</t>
    </rPh>
    <rPh sb="3" eb="6">
      <t>コドモフク</t>
    </rPh>
    <rPh sb="7" eb="9">
      <t>ヨウヒン</t>
    </rPh>
    <phoneticPr fontId="4"/>
  </si>
  <si>
    <t>その他の
衣料品</t>
    <rPh sb="2" eb="3">
      <t>タ</t>
    </rPh>
    <rPh sb="5" eb="8">
      <t>イリョウヒン</t>
    </rPh>
    <phoneticPr fontId="4"/>
  </si>
  <si>
    <t>身の回り品</t>
    <rPh sb="0" eb="1">
      <t>ミ</t>
    </rPh>
    <rPh sb="2" eb="3">
      <t>マワ</t>
    </rPh>
    <rPh sb="4" eb="5">
      <t>ヒン</t>
    </rPh>
    <phoneticPr fontId="4"/>
  </si>
  <si>
    <t>経済産業省</t>
    <rPh sb="0" eb="2">
      <t>ケイザイ</t>
    </rPh>
    <rPh sb="2" eb="4">
      <t>サンギョウ</t>
    </rPh>
    <rPh sb="4" eb="5">
      <t>ショウ</t>
    </rPh>
    <phoneticPr fontId="4"/>
  </si>
  <si>
    <t>-</t>
  </si>
  <si>
    <t xml:space="preserve">     11</t>
  </si>
  <si>
    <t xml:space="preserve">     12</t>
  </si>
  <si>
    <t>〔1,426〕</t>
  </si>
  <si>
    <t>平成28年度</t>
  </si>
  <si>
    <t>令和2年</t>
    <rPh sb="0" eb="1">
      <t>レイワ</t>
    </rPh>
    <rPh sb="1" eb="2">
      <t>ワ</t>
    </rPh>
    <rPh sb="3" eb="4">
      <t>ネン</t>
    </rPh>
    <phoneticPr fontId="4"/>
  </si>
  <si>
    <t>令和3年1月</t>
    <rPh sb="0" eb="2">
      <t>レイワ</t>
    </rPh>
    <rPh sb="3" eb="4">
      <t>ネン</t>
    </rPh>
    <phoneticPr fontId="3"/>
  </si>
  <si>
    <t>〔1,880〕</t>
    <phoneticPr fontId="4"/>
  </si>
  <si>
    <t>〔1,854〕</t>
    <phoneticPr fontId="4"/>
  </si>
  <si>
    <t>単位：台</t>
  </si>
  <si>
    <t>軽自動車</t>
  </si>
  <si>
    <t>特殊用途車</t>
  </si>
  <si>
    <t>軽</t>
  </si>
  <si>
    <t>令和2年(2020年)＝100</t>
    <rPh sb="0" eb="2">
      <t>レイワ</t>
    </rPh>
    <rPh sb="9" eb="10">
      <t>ネン</t>
    </rPh>
    <phoneticPr fontId="4"/>
  </si>
  <si>
    <t>保険金</t>
    <phoneticPr fontId="4"/>
  </si>
  <si>
    <t>保険料</t>
    <rPh sb="2" eb="3">
      <t>リョウ</t>
    </rPh>
    <phoneticPr fontId="4"/>
  </si>
  <si>
    <t>3</t>
  </si>
  <si>
    <t>2</t>
  </si>
  <si>
    <t>ぶり</t>
  </si>
  <si>
    <t>牛肉</t>
    <rPh sb="0" eb="2">
      <t>ギュウニク</t>
    </rPh>
    <phoneticPr fontId="7"/>
  </si>
  <si>
    <t>豚肉</t>
    <rPh sb="0" eb="2">
      <t>ブタニク</t>
    </rPh>
    <phoneticPr fontId="7"/>
  </si>
  <si>
    <t>鶏肉</t>
    <rPh sb="0" eb="2">
      <t>トリニク</t>
    </rPh>
    <phoneticPr fontId="7"/>
  </si>
  <si>
    <t>牛乳</t>
    <rPh sb="0" eb="2">
      <t>ギュウニュウ</t>
    </rPh>
    <phoneticPr fontId="7"/>
  </si>
  <si>
    <t>ヨーグルト</t>
  </si>
  <si>
    <t>鶏卵</t>
    <rPh sb="0" eb="2">
      <t>ケイラン</t>
    </rPh>
    <phoneticPr fontId="7"/>
  </si>
  <si>
    <t>1ﾊﾟｯｸ</t>
    <phoneticPr fontId="7"/>
  </si>
  <si>
    <t>ねぎ</t>
  </si>
  <si>
    <t>トマト</t>
  </si>
  <si>
    <t>バナナ</t>
  </si>
  <si>
    <t>食用油</t>
    <rPh sb="0" eb="3">
      <t>ショクヨウアブラ</t>
    </rPh>
    <phoneticPr fontId="7"/>
  </si>
  <si>
    <t>チョコレート</t>
  </si>
  <si>
    <t>100ｇ</t>
  </si>
  <si>
    <t>アイスクリーム</t>
  </si>
  <si>
    <t>すし(弁当）</t>
    <rPh sb="3" eb="5">
      <t>ベントウ</t>
    </rPh>
    <phoneticPr fontId="7"/>
  </si>
  <si>
    <t>からあげ</t>
  </si>
  <si>
    <t>ビール</t>
  </si>
  <si>
    <t>すし(外食)</t>
    <rPh sb="3" eb="5">
      <t>ガイショク</t>
    </rPh>
    <phoneticPr fontId="7"/>
  </si>
  <si>
    <t>1人前</t>
  </si>
  <si>
    <t>焼肉（外食）</t>
    <rPh sb="0" eb="1">
      <t>ヤ</t>
    </rPh>
    <rPh sb="1" eb="2">
      <t>ニク</t>
    </rPh>
    <rPh sb="3" eb="5">
      <t>ガイショク</t>
    </rPh>
    <phoneticPr fontId="7"/>
  </si>
  <si>
    <t>1人前</t>
    <rPh sb="1" eb="3">
      <t>ニンマエ</t>
    </rPh>
    <phoneticPr fontId="7"/>
  </si>
  <si>
    <t>電気代</t>
  </si>
  <si>
    <t>子供用ズボン</t>
  </si>
  <si>
    <t>マスク</t>
  </si>
  <si>
    <t>自動車タイヤ</t>
    <rPh sb="0" eb="3">
      <t>ジドウシャ</t>
    </rPh>
    <phoneticPr fontId="7"/>
  </si>
  <si>
    <t>大学授業料</t>
  </si>
  <si>
    <t>カット代</t>
  </si>
  <si>
    <t>19歳以下</t>
    <rPh sb="2" eb="3">
      <t>サイ</t>
    </rPh>
    <rPh sb="3" eb="5">
      <t>イカ</t>
    </rPh>
    <phoneticPr fontId="4"/>
  </si>
  <si>
    <t>北陸農政局統計部</t>
    <rPh sb="0" eb="2">
      <t>ホクリク</t>
    </rPh>
    <rPh sb="2" eb="5">
      <t>ノウセイキョク</t>
    </rPh>
    <rPh sb="5" eb="7">
      <t>トウケイ</t>
    </rPh>
    <rPh sb="7" eb="8">
      <t>ブ</t>
    </rPh>
    <phoneticPr fontId="4"/>
  </si>
  <si>
    <t>(注)実質賃金指数は、名目賃金指数を金沢市の消費者物価指数（持家の帰属家賃を除く総合）で除したものである。</t>
    <rPh sb="1" eb="2">
      <t>チュウ</t>
    </rPh>
    <rPh sb="3" eb="5">
      <t>ジッシツ</t>
    </rPh>
    <rPh sb="5" eb="7">
      <t>チンギン</t>
    </rPh>
    <rPh sb="7" eb="9">
      <t>シスウ</t>
    </rPh>
    <rPh sb="11" eb="13">
      <t>メイモク</t>
    </rPh>
    <rPh sb="13" eb="15">
      <t>チンギン</t>
    </rPh>
    <rPh sb="15" eb="17">
      <t>シスウ</t>
    </rPh>
    <phoneticPr fontId="4"/>
  </si>
  <si>
    <t>単位：件、百万円</t>
  </si>
  <si>
    <t>卸売業・小売業</t>
  </si>
  <si>
    <t>その他</t>
    <rPh sb="2" eb="3">
      <t>タ</t>
    </rPh>
    <phoneticPr fontId="4"/>
  </si>
  <si>
    <t>件数</t>
  </si>
  <si>
    <t>負債額</t>
  </si>
  <si>
    <t>観光企画課</t>
    <rPh sb="0" eb="2">
      <t>カンコウ</t>
    </rPh>
    <rPh sb="2" eb="4">
      <t>キカク</t>
    </rPh>
    <rPh sb="4" eb="5">
      <t>カ</t>
    </rPh>
    <phoneticPr fontId="4"/>
  </si>
  <si>
    <t>4</t>
  </si>
  <si>
    <t>-</t>
    <phoneticPr fontId="4"/>
  </si>
  <si>
    <t>肉用牛</t>
    <rPh sb="0" eb="3">
      <t>ニクヨウギュウ</t>
    </rPh>
    <phoneticPr fontId="4"/>
  </si>
  <si>
    <t>乳用牛</t>
    <rPh sb="0" eb="3">
      <t>ニュウヨウギュウ</t>
    </rPh>
    <phoneticPr fontId="4"/>
  </si>
  <si>
    <t>8</t>
  </si>
  <si>
    <t>9</t>
  </si>
  <si>
    <t>10</t>
  </si>
  <si>
    <t>11</t>
  </si>
  <si>
    <t>12</t>
  </si>
  <si>
    <t>5</t>
  </si>
  <si>
    <t>6</t>
  </si>
  <si>
    <t>7</t>
  </si>
  <si>
    <t>資料出所</t>
  </si>
  <si>
    <t>卸売数量（ｔ）(注)1</t>
    <rPh sb="0" eb="2">
      <t>オロシウリ</t>
    </rPh>
    <rPh sb="2" eb="4">
      <t>スウリョウ</t>
    </rPh>
    <rPh sb="8" eb="9">
      <t>チュウ</t>
    </rPh>
    <phoneticPr fontId="4"/>
  </si>
  <si>
    <t>畜産頭数（頭）(注)2,3</t>
    <rPh sb="0" eb="2">
      <t>チクサン</t>
    </rPh>
    <rPh sb="2" eb="4">
      <t>アタマカズ</t>
    </rPh>
    <rPh sb="5" eb="6">
      <t>トウ</t>
    </rPh>
    <rPh sb="8" eb="9">
      <t>チュウ</t>
    </rPh>
    <phoneticPr fontId="4"/>
  </si>
  <si>
    <t>鶏卵</t>
    <rPh sb="0" eb="2">
      <t>ケイラン</t>
    </rPh>
    <phoneticPr fontId="4"/>
  </si>
  <si>
    <t>生乳</t>
    <rPh sb="0" eb="1">
      <t>ナマ</t>
    </rPh>
    <rPh sb="1" eb="2">
      <t>ニュウ</t>
    </rPh>
    <phoneticPr fontId="4"/>
  </si>
  <si>
    <t>年月</t>
    <rPh sb="0" eb="1">
      <t>トシ</t>
    </rPh>
    <rPh sb="1" eb="2">
      <t>ツキ</t>
    </rPh>
    <phoneticPr fontId="4"/>
  </si>
  <si>
    <t>総合</t>
  </si>
  <si>
    <t>住居</t>
  </si>
  <si>
    <t>国内産、精米、単一原料米、袋入り(5kg入り)、ｺｼﾋｶﾘを除く</t>
  </si>
  <si>
    <t>1袋</t>
  </si>
  <si>
    <t>普通品</t>
  </si>
  <si>
    <t>1kg</t>
  </si>
  <si>
    <t>切り身（刺身用を除く）</t>
    <rPh sb="0" eb="1">
      <t>キ</t>
    </rPh>
    <rPh sb="2" eb="3">
      <t>ミ</t>
    </rPh>
    <rPh sb="4" eb="7">
      <t>サシミヨウ</t>
    </rPh>
    <rPh sb="8" eb="9">
      <t>ノゾ</t>
    </rPh>
    <phoneticPr fontId="7"/>
  </si>
  <si>
    <t>国産品、ロース</t>
    <rPh sb="0" eb="2">
      <t>コクサン</t>
    </rPh>
    <rPh sb="2" eb="3">
      <t>ヒン</t>
    </rPh>
    <phoneticPr fontId="7"/>
  </si>
  <si>
    <t>国産品、バラ（黒豚を除く）</t>
    <rPh sb="0" eb="2">
      <t>コクサン</t>
    </rPh>
    <rPh sb="2" eb="3">
      <t>ヒン</t>
    </rPh>
    <rPh sb="7" eb="9">
      <t>クロブタ</t>
    </rPh>
    <rPh sb="10" eb="11">
      <t>ノゾ</t>
    </rPh>
    <phoneticPr fontId="7"/>
  </si>
  <si>
    <t>ブロイラー、もも肉</t>
    <rPh sb="8" eb="9">
      <t>ニク</t>
    </rPh>
    <phoneticPr fontId="7"/>
  </si>
  <si>
    <t>店頭売り、紙容器入り（1,000mL入り）</t>
    <rPh sb="0" eb="2">
      <t>テントウ</t>
    </rPh>
    <rPh sb="2" eb="3">
      <t>ウ</t>
    </rPh>
    <rPh sb="5" eb="8">
      <t>カミヨウキ</t>
    </rPh>
    <rPh sb="8" eb="9">
      <t>イ</t>
    </rPh>
    <rPh sb="18" eb="19">
      <t>イ</t>
    </rPh>
    <phoneticPr fontId="7"/>
  </si>
  <si>
    <t>1本</t>
  </si>
  <si>
    <t>プレーンヨーグルト、400g入り</t>
    <rPh sb="14" eb="15">
      <t>イ</t>
    </rPh>
    <phoneticPr fontId="7"/>
  </si>
  <si>
    <t>1個</t>
  </si>
  <si>
    <t>1個</t>
    <rPh sb="1" eb="2">
      <t>コ</t>
    </rPh>
    <phoneticPr fontId="4"/>
  </si>
  <si>
    <t>白色卵、パック詰（10個入り）、サイズ混合</t>
    <rPh sb="0" eb="2">
      <t>シロイロ</t>
    </rPh>
    <rPh sb="2" eb="3">
      <t>タマゴ</t>
    </rPh>
    <rPh sb="7" eb="8">
      <t>ツ</t>
    </rPh>
    <rPh sb="11" eb="12">
      <t>コ</t>
    </rPh>
    <rPh sb="12" eb="13">
      <t>イ</t>
    </rPh>
    <rPh sb="19" eb="21">
      <t>コンゴウ</t>
    </rPh>
    <phoneticPr fontId="7"/>
  </si>
  <si>
    <t>白ねぎ</t>
    <rPh sb="0" eb="1">
      <t>シロ</t>
    </rPh>
    <phoneticPr fontId="7"/>
  </si>
  <si>
    <t>フィリピン産（高地栽培などを除く）</t>
    <rPh sb="5" eb="6">
      <t>サン</t>
    </rPh>
    <rPh sb="7" eb="8">
      <t>タカ</t>
    </rPh>
    <rPh sb="8" eb="9">
      <t>チ</t>
    </rPh>
    <rPh sb="9" eb="11">
      <t>サイバイ</t>
    </rPh>
    <rPh sb="14" eb="15">
      <t>ノゾ</t>
    </rPh>
    <phoneticPr fontId="7"/>
  </si>
  <si>
    <t>1本</t>
    <rPh sb="1" eb="2">
      <t>ホン</t>
    </rPh>
    <phoneticPr fontId="7"/>
  </si>
  <si>
    <t>板チョコレート、50～55ｇ</t>
  </si>
  <si>
    <t>バニラアイスクリーム、カップ入り（110ｍＬ入り）</t>
  </si>
  <si>
    <t>にぎりずし（飲食店を除く）、8～10個入り、並</t>
    <rPh sb="6" eb="8">
      <t>インショク</t>
    </rPh>
    <rPh sb="8" eb="9">
      <t>テン</t>
    </rPh>
    <rPh sb="10" eb="11">
      <t>ノゾ</t>
    </rPh>
    <rPh sb="18" eb="19">
      <t>コ</t>
    </rPh>
    <rPh sb="19" eb="20">
      <t>イ</t>
    </rPh>
    <rPh sb="22" eb="23">
      <t>ナミ</t>
    </rPh>
    <phoneticPr fontId="7"/>
  </si>
  <si>
    <t>鶏肉、骨なし、並</t>
    <rPh sb="0" eb="2">
      <t>トリニク</t>
    </rPh>
    <rPh sb="3" eb="4">
      <t>ホネ</t>
    </rPh>
    <rPh sb="7" eb="8">
      <t>ナミ</t>
    </rPh>
    <phoneticPr fontId="7"/>
  </si>
  <si>
    <t>淡色、缶入り(350mL入り）、6缶入り</t>
    <rPh sb="0" eb="2">
      <t>タンショク</t>
    </rPh>
    <rPh sb="3" eb="5">
      <t>カンイ</t>
    </rPh>
    <rPh sb="12" eb="13">
      <t>イ</t>
    </rPh>
    <rPh sb="17" eb="18">
      <t>カン</t>
    </rPh>
    <rPh sb="18" eb="19">
      <t>イ</t>
    </rPh>
    <phoneticPr fontId="7"/>
  </si>
  <si>
    <t>にぎりずし、並、持ち帰りは除く</t>
  </si>
  <si>
    <t>牛カルビ、並、持ち帰りは除く</t>
    <rPh sb="0" eb="1">
      <t>ギュウ</t>
    </rPh>
    <rPh sb="5" eb="6">
      <t>ナミ</t>
    </rPh>
    <rPh sb="7" eb="8">
      <t>モ</t>
    </rPh>
    <rPh sb="9" eb="10">
      <t>カエ</t>
    </rPh>
    <rPh sb="12" eb="13">
      <t>ノゾ</t>
    </rPh>
    <phoneticPr fontId="7"/>
  </si>
  <si>
    <t>民営借家の家賃</t>
    <rPh sb="0" eb="2">
      <t>ミンエイ</t>
    </rPh>
    <rPh sb="2" eb="4">
      <t>シャクヤ</t>
    </rPh>
    <rPh sb="5" eb="7">
      <t>ヤチン</t>
    </rPh>
    <phoneticPr fontId="4"/>
  </si>
  <si>
    <t>1台</t>
  </si>
  <si>
    <t>合成洗剤、綿・麻・合成繊維用、液体、詰め替え用、</t>
    <rPh sb="5" eb="6">
      <t>メン</t>
    </rPh>
    <rPh sb="7" eb="8">
      <t>アサ</t>
    </rPh>
    <rPh sb="9" eb="11">
      <t>ゴウセイ</t>
    </rPh>
    <rPh sb="11" eb="13">
      <t>センイ</t>
    </rPh>
    <rPh sb="13" eb="14">
      <t>ヨウ</t>
    </rPh>
    <rPh sb="15" eb="17">
      <t>エキタイ</t>
    </rPh>
    <rPh sb="18" eb="19">
      <t>ツ</t>
    </rPh>
    <rPh sb="20" eb="21">
      <t>カ</t>
    </rPh>
    <rPh sb="22" eb="23">
      <t>ヨウ</t>
    </rPh>
    <phoneticPr fontId="9"/>
  </si>
  <si>
    <t>1着</t>
  </si>
  <si>
    <t>〔サイズ〕Ａ体型（Ａ４～Ａ６）、〔百貨店・専門店ブランド〕</t>
  </si>
  <si>
    <t>大人用、不織布製、プリーツ型、袋入り（7枚入り）</t>
  </si>
  <si>
    <t>ﾚｷﾞｭﾗｰｶﾞｿﾘﾝ、ｾﾙﾌｻｰﾋﾞｽ式を除く</t>
    <rPh sb="20" eb="21">
      <t>シキ</t>
    </rPh>
    <rPh sb="22" eb="23">
      <t>ノゾ</t>
    </rPh>
    <phoneticPr fontId="11"/>
  </si>
  <si>
    <t>1Ｌ</t>
  </si>
  <si>
    <t>ラジアルタイヤ（冬用タイヤを除く）、〔サイズ〕195/65R1591H、</t>
  </si>
  <si>
    <t>1本</t>
    <rPh sb="1" eb="2">
      <t>ホン</t>
    </rPh>
    <phoneticPr fontId="4"/>
  </si>
  <si>
    <t>低燃費タイヤガイドライン適合タイヤ（低燃費タイヤマーク付き）</t>
  </si>
  <si>
    <t>私立大学、昼間部、法文経系、授業料</t>
  </si>
  <si>
    <t>ヘアーカット（ブロー込み）、ショート、女性（高校生以下を除く）</t>
  </si>
  <si>
    <t>1回</t>
  </si>
  <si>
    <t>総務省統計局</t>
    <rPh sb="2" eb="3">
      <t>ショウ</t>
    </rPh>
    <phoneticPr fontId="4"/>
  </si>
  <si>
    <t>単位：円</t>
  </si>
  <si>
    <t>項目</t>
  </si>
  <si>
    <t>消費支出</t>
  </si>
  <si>
    <t>非消費支出</t>
  </si>
  <si>
    <t>総務省統計局</t>
    <rPh sb="0" eb="2">
      <t>ソウム</t>
    </rPh>
    <rPh sb="2" eb="3">
      <t>ショウ</t>
    </rPh>
    <rPh sb="3" eb="6">
      <t>トウケイキョク</t>
    </rPh>
    <phoneticPr fontId="4"/>
  </si>
  <si>
    <t>(注)この表は、「家計調査報告」より主要な項目を選んで取り上げているため各項目を足し合わせても必ずしも総額とは一致しない。</t>
    <rPh sb="1" eb="2">
      <t>チュウ</t>
    </rPh>
    <rPh sb="13" eb="15">
      <t>ホウコク</t>
    </rPh>
    <phoneticPr fontId="4"/>
  </si>
  <si>
    <t>国土交通省</t>
  </si>
  <si>
    <t>国土交通省</t>
    <rPh sb="0" eb="2">
      <t>コクド</t>
    </rPh>
    <rPh sb="2" eb="4">
      <t>コウツウ</t>
    </rPh>
    <phoneticPr fontId="4"/>
  </si>
  <si>
    <t>(注)総数には「コンクリートブロック造、その他」を含む。</t>
  </si>
  <si>
    <t>東日本建設業保証（株）「工事目的別前払金保証取扱高」</t>
    <rPh sb="0" eb="3">
      <t>ヒガシニホン</t>
    </rPh>
    <rPh sb="3" eb="6">
      <t>ケンセツギョウ</t>
    </rPh>
    <rPh sb="6" eb="8">
      <t>ホショウ</t>
    </rPh>
    <rPh sb="9" eb="10">
      <t>カブ</t>
    </rPh>
    <rPh sb="12" eb="14">
      <t>コウジ</t>
    </rPh>
    <rPh sb="14" eb="16">
      <t>モクテキ</t>
    </rPh>
    <rPh sb="16" eb="17">
      <t>ベツ</t>
    </rPh>
    <rPh sb="17" eb="20">
      <t>マエバライキン</t>
    </rPh>
    <rPh sb="20" eb="22">
      <t>ホショウ</t>
    </rPh>
    <rPh sb="22" eb="25">
      <t>トリアツカイダカ</t>
    </rPh>
    <phoneticPr fontId="4"/>
  </si>
  <si>
    <t>(注)その他には、土地造成、鉄道軌道、電信電話郵便、電気ガス、上工業用下水道、維持補修含む。四捨五入の関係で合計が合わない</t>
    <rPh sb="1" eb="2">
      <t>チュウ</t>
    </rPh>
    <rPh sb="5" eb="6">
      <t>タ</t>
    </rPh>
    <rPh sb="9" eb="11">
      <t>トチ</t>
    </rPh>
    <rPh sb="11" eb="13">
      <t>ゾウセイ</t>
    </rPh>
    <rPh sb="14" eb="16">
      <t>テツドウ</t>
    </rPh>
    <rPh sb="16" eb="18">
      <t>キドウ</t>
    </rPh>
    <rPh sb="19" eb="21">
      <t>デンシン</t>
    </rPh>
    <rPh sb="21" eb="23">
      <t>デンワ</t>
    </rPh>
    <rPh sb="23" eb="25">
      <t>ユウビン</t>
    </rPh>
    <rPh sb="26" eb="28">
      <t>デンキ</t>
    </rPh>
    <rPh sb="31" eb="32">
      <t>ウエ</t>
    </rPh>
    <rPh sb="32" eb="35">
      <t>コウギョウヨウ</t>
    </rPh>
    <rPh sb="35" eb="36">
      <t>シタ</t>
    </rPh>
    <rPh sb="36" eb="38">
      <t>スイドウ</t>
    </rPh>
    <rPh sb="39" eb="41">
      <t>イジ</t>
    </rPh>
    <rPh sb="41" eb="43">
      <t>ホシュウ</t>
    </rPh>
    <rPh sb="43" eb="44">
      <t>フク</t>
    </rPh>
    <phoneticPr fontId="4"/>
  </si>
  <si>
    <t>場合がある。</t>
  </si>
  <si>
    <t>(注)1商業動態統計の変更に伴い、「大型小売店」から「百貨店・スーパー」に名称変更。</t>
    <rPh sb="4" eb="6">
      <t>ショウギョウ</t>
    </rPh>
    <rPh sb="6" eb="8">
      <t>ドウタイ</t>
    </rPh>
    <rPh sb="8" eb="10">
      <t>トウケイ</t>
    </rPh>
    <rPh sb="11" eb="13">
      <t>ヘンコウ</t>
    </rPh>
    <rPh sb="14" eb="15">
      <t>トモナ</t>
    </rPh>
    <phoneticPr fontId="4"/>
  </si>
  <si>
    <t>(注)2四捨五入の関係で合計が合わない場合がある。</t>
    <rPh sb="4" eb="8">
      <t>シシャゴニュウ</t>
    </rPh>
    <rPh sb="9" eb="11">
      <t>カンケイ</t>
    </rPh>
    <rPh sb="12" eb="14">
      <t>ゴウケイ</t>
    </rPh>
    <rPh sb="15" eb="16">
      <t>ア</t>
    </rPh>
    <rPh sb="19" eb="21">
      <t>バアイ</t>
    </rPh>
    <phoneticPr fontId="4"/>
  </si>
  <si>
    <t>日本銀行ほか関係機関調べ</t>
  </si>
  <si>
    <t>(注)１銀行・・・国内銀行（都市銀行、地方銀行、第二地方銀行、信託銀行）。整理回収機構、ゆうちょ銀行は含まない。</t>
    <rPh sb="1" eb="2">
      <t>チュウ</t>
    </rPh>
    <phoneticPr fontId="4"/>
  </si>
  <si>
    <t>(注)２銀行は銀行勘定を集計したもの。ただしオフショア勘定を含まない。</t>
    <rPh sb="1" eb="2">
      <t>チュウ</t>
    </rPh>
    <phoneticPr fontId="4"/>
  </si>
  <si>
    <t>(注)３預金は表面預金であり、譲渡性預金・債権を含まない。</t>
    <rPh sb="1" eb="2">
      <t>チュウ</t>
    </rPh>
    <rPh sb="21" eb="23">
      <t>サイケン</t>
    </rPh>
    <phoneticPr fontId="4"/>
  </si>
  <si>
    <t>石川県信用保証協会</t>
  </si>
  <si>
    <t>(注)各年度保証債務残高は３月現在。</t>
    <rPh sb="3" eb="6">
      <t>カクネンド</t>
    </rPh>
    <rPh sb="6" eb="8">
      <t>ホショウ</t>
    </rPh>
    <rPh sb="14" eb="15">
      <t>ツキ</t>
    </rPh>
    <rPh sb="15" eb="17">
      <t>ゲンザイ</t>
    </rPh>
    <phoneticPr fontId="4"/>
  </si>
  <si>
    <t>(株)東京商工リサーチ金沢支店</t>
  </si>
  <si>
    <t>(注)負債総額1,000万円以上。</t>
    <rPh sb="3" eb="5">
      <t>フサイ</t>
    </rPh>
    <rPh sb="5" eb="7">
      <t>ソウガク</t>
    </rPh>
    <rPh sb="12" eb="14">
      <t>マンエン</t>
    </rPh>
    <rPh sb="14" eb="16">
      <t>イジョウ</t>
    </rPh>
    <phoneticPr fontId="4"/>
  </si>
  <si>
    <t>北陸信越運輸局石川運輸支局</t>
  </si>
  <si>
    <t>港湾課</t>
  </si>
  <si>
    <t>金沢城・兼六園管理事務所</t>
    <rPh sb="0" eb="3">
      <t>カナザワジョウ</t>
    </rPh>
    <phoneticPr fontId="4"/>
  </si>
  <si>
    <t>(注)端数処理の関係で合計が合わない場合がある。</t>
    <rPh sb="3" eb="5">
      <t>ハスウ</t>
    </rPh>
    <rPh sb="5" eb="7">
      <t>ショリ</t>
    </rPh>
    <rPh sb="8" eb="10">
      <t>カンケイ</t>
    </rPh>
    <rPh sb="11" eb="13">
      <t>ゴウケイ</t>
    </rPh>
    <rPh sb="14" eb="15">
      <t>ア</t>
    </rPh>
    <rPh sb="18" eb="20">
      <t>バアイ</t>
    </rPh>
    <phoneticPr fontId="4"/>
  </si>
  <si>
    <t>石川県警察本部</t>
    <rPh sb="0" eb="3">
      <t>イシカワケン</t>
    </rPh>
    <rPh sb="3" eb="5">
      <t>ケイサツ</t>
    </rPh>
    <rPh sb="5" eb="7">
      <t>ホンブ</t>
    </rPh>
    <phoneticPr fontId="4"/>
  </si>
  <si>
    <t>(注)自動車・二輪車については、運転、同乗を含む。</t>
  </si>
  <si>
    <t>29　　火　　災　　発　　生　　状　　況</t>
    <phoneticPr fontId="4"/>
  </si>
  <si>
    <t xml:space="preserve">   出　 　火　 　件　 　数</t>
  </si>
  <si>
    <t>死 者</t>
  </si>
  <si>
    <t>損  害  額</t>
  </si>
  <si>
    <t>焼 損 面 積</t>
    <phoneticPr fontId="4"/>
  </si>
  <si>
    <t>総 数</t>
  </si>
  <si>
    <t>建 物</t>
  </si>
  <si>
    <t>林 野</t>
  </si>
  <si>
    <t>車 両</t>
  </si>
  <si>
    <t xml:space="preserve">     2</t>
    <phoneticPr fontId="4"/>
  </si>
  <si>
    <t>　消防保安課</t>
    <phoneticPr fontId="4"/>
  </si>
  <si>
    <t>　(注)「焼損棟数」－全焼・半焼・部分焼・ぼや含む。「り災世帯」－全損・半損・小損含む。「損害額」－建物・林野・車両・その他含む。</t>
    <phoneticPr fontId="4"/>
  </si>
  <si>
    <t>２　　石　川　県　の　人　口　動　態</t>
    <phoneticPr fontId="4"/>
  </si>
  <si>
    <t>人　　　　口　（推　計）</t>
    <phoneticPr fontId="4"/>
  </si>
  <si>
    <t>自  　然  　動 　 態</t>
  </si>
  <si>
    <t>社  　会  　動  　態</t>
  </si>
  <si>
    <t>総   数</t>
  </si>
  <si>
    <t xml:space="preserve">    3</t>
  </si>
  <si>
    <t>基 準 単 位</t>
  </si>
  <si>
    <t xml:space="preserve"> 統計情報室</t>
  </si>
  <si>
    <t>　　１　　市町別人口と世帯（推計）</t>
  </si>
  <si>
    <t xml:space="preserve">  単位：人、世帯</t>
  </si>
  <si>
    <t>人　　　　　　　口</t>
  </si>
  <si>
    <t>一世帯
当たり
人　員</t>
    <phoneticPr fontId="4"/>
  </si>
  <si>
    <t xml:space="preserve">市  町  </t>
  </si>
  <si>
    <t>総  数</t>
  </si>
  <si>
    <t>自  然</t>
  </si>
  <si>
    <t>出 生</t>
  </si>
  <si>
    <t>死 亡</t>
  </si>
  <si>
    <t>社  会</t>
  </si>
  <si>
    <t>転 入</t>
  </si>
  <si>
    <t>転 出</t>
  </si>
  <si>
    <t xml:space="preserve"> (1K㎡</t>
  </si>
  <si>
    <t>者 数</t>
  </si>
  <si>
    <t>総　　  　数</t>
  </si>
  <si>
    <t>市 　部 　計</t>
  </si>
  <si>
    <t>郡 　部　 計</t>
  </si>
  <si>
    <t>加 　賀　 計</t>
  </si>
  <si>
    <t>能 　登　 計</t>
  </si>
  <si>
    <t xml:space="preserve">   金  沢  市</t>
  </si>
  <si>
    <t xml:space="preserve">   七  尾  市</t>
  </si>
  <si>
    <t xml:space="preserve">   小  松  市</t>
  </si>
  <si>
    <t xml:space="preserve">   輪  島  市</t>
  </si>
  <si>
    <t xml:space="preserve">   珠  洲  市</t>
  </si>
  <si>
    <t xml:space="preserve">   加  賀  市</t>
  </si>
  <si>
    <t xml:space="preserve">   羽  咋  市</t>
  </si>
  <si>
    <t xml:space="preserve">   か ほ く 市</t>
    <phoneticPr fontId="4"/>
  </si>
  <si>
    <t>　 白　山　市</t>
  </si>
  <si>
    <t xml:space="preserve">   能　美　市</t>
    <phoneticPr fontId="4"/>
  </si>
  <si>
    <t xml:space="preserve"> 　野 々 市 市</t>
    <rPh sb="2" eb="3">
      <t>ノ</t>
    </rPh>
    <rPh sb="6" eb="7">
      <t>シ</t>
    </rPh>
    <rPh sb="8" eb="9">
      <t>シ</t>
    </rPh>
    <phoneticPr fontId="4"/>
  </si>
  <si>
    <t>能 　美 　郡</t>
  </si>
  <si>
    <t xml:space="preserve">   川  北  町</t>
  </si>
  <si>
    <t>河 　北 　郡</t>
  </si>
  <si>
    <t xml:space="preserve">   津  幡  町</t>
  </si>
  <si>
    <t xml:space="preserve">   内  灘  町</t>
  </si>
  <si>
    <t>羽 　咋 　郡</t>
  </si>
  <si>
    <t xml:space="preserve">   志  賀  町</t>
  </si>
  <si>
    <t xml:space="preserve">   宝達志水町</t>
  </si>
  <si>
    <t>鹿 　島 　郡</t>
  </si>
  <si>
    <t xml:space="preserve">   中 能 登 町</t>
  </si>
  <si>
    <t>鳳　珠　郡</t>
  </si>
  <si>
    <t xml:space="preserve">   穴  水  町</t>
  </si>
  <si>
    <t xml:space="preserve">   能  登  町</t>
  </si>
  <si>
    <t xml:space="preserve"> 統計情報室</t>
    <phoneticPr fontId="4"/>
  </si>
  <si>
    <t>(注)２　かほく市及び河北郡以南を加賀計、羽咋郡以北を能登計とした。</t>
    <phoneticPr fontId="4"/>
  </si>
  <si>
    <t>(注)３　令和2年国勢調査結果（確定値）に基づく推計である。</t>
    <rPh sb="5" eb="7">
      <t>レイワ</t>
    </rPh>
    <rPh sb="13" eb="15">
      <t>ケッカ</t>
    </rPh>
    <rPh sb="16" eb="18">
      <t>カクテイ</t>
    </rPh>
    <rPh sb="18" eb="19">
      <t>チ</t>
    </rPh>
    <phoneticPr fontId="4"/>
  </si>
  <si>
    <t>　石川労働局</t>
  </si>
  <si>
    <t>年　 月</t>
  </si>
  <si>
    <t>新 規 求 人 数</t>
  </si>
  <si>
    <t>就  職  件  数</t>
  </si>
  <si>
    <t>有 効 求 人 倍 率 （倍）</t>
  </si>
  <si>
    <t>３　　一 般 職 業 紹 介 状 況　　（新規学卒を除き、パートを含む）</t>
    <phoneticPr fontId="4"/>
  </si>
  <si>
    <t xml:space="preserve">       4</t>
  </si>
  <si>
    <t>４　　雇  用  保  険  給  付  状  況</t>
    <phoneticPr fontId="4"/>
  </si>
  <si>
    <t xml:space="preserve">        3</t>
  </si>
  <si>
    <t xml:space="preserve">        4</t>
  </si>
  <si>
    <t xml:space="preserve">      8</t>
  </si>
  <si>
    <t>年　　月</t>
  </si>
  <si>
    <t>受 給 資 格</t>
  </si>
  <si>
    <t>決 定 件 数</t>
  </si>
  <si>
    <t>　石川労働局</t>
    <phoneticPr fontId="4"/>
  </si>
  <si>
    <t>(注)１　適用事業所数及び被保険者数の年度欄は年度末、月次欄は月末の数値</t>
    <rPh sb="5" eb="7">
      <t>テキヨウ</t>
    </rPh>
    <rPh sb="7" eb="10">
      <t>ジギョウショ</t>
    </rPh>
    <rPh sb="10" eb="11">
      <t>スウ</t>
    </rPh>
    <rPh sb="11" eb="12">
      <t>オヨ</t>
    </rPh>
    <rPh sb="13" eb="17">
      <t>ヒホケンシャ</t>
    </rPh>
    <rPh sb="17" eb="18">
      <t>スウ</t>
    </rPh>
    <rPh sb="19" eb="21">
      <t>ネンド</t>
    </rPh>
    <rPh sb="21" eb="22">
      <t>ラン</t>
    </rPh>
    <rPh sb="23" eb="26">
      <t>ネンドマツ</t>
    </rPh>
    <rPh sb="27" eb="29">
      <t>ゲツジ</t>
    </rPh>
    <rPh sb="29" eb="30">
      <t>ラン</t>
    </rPh>
    <rPh sb="31" eb="33">
      <t>ゲツマツ</t>
    </rPh>
    <rPh sb="34" eb="36">
      <t>スウチ</t>
    </rPh>
    <phoneticPr fontId="4"/>
  </si>
  <si>
    <t>(注)２　受給者実人員の年度欄は月平均値</t>
    <rPh sb="1" eb="2">
      <t>チュウ</t>
    </rPh>
    <rPh sb="5" eb="8">
      <t>ジュキュウシャ</t>
    </rPh>
    <rPh sb="8" eb="9">
      <t>ジツ</t>
    </rPh>
    <rPh sb="9" eb="11">
      <t>ジンイン</t>
    </rPh>
    <rPh sb="12" eb="14">
      <t>ネンド</t>
    </rPh>
    <rPh sb="14" eb="15">
      <t>ラン</t>
    </rPh>
    <rPh sb="16" eb="19">
      <t>ツキヘイキン</t>
    </rPh>
    <rPh sb="19" eb="20">
      <t>チ</t>
    </rPh>
    <phoneticPr fontId="5"/>
  </si>
  <si>
    <t xml:space="preserve">  ５　　賃　金　指　数（現金給与総額）</t>
    <phoneticPr fontId="4"/>
  </si>
  <si>
    <t>　(規模５人以上)</t>
    <phoneticPr fontId="4"/>
  </si>
  <si>
    <t>建 設 業</t>
  </si>
  <si>
    <t>製 造 業</t>
  </si>
  <si>
    <t>電気･ガス･
熱 供 給・
水　道　業</t>
    <phoneticPr fontId="4"/>
  </si>
  <si>
    <t>　教育，
学習支援業</t>
    <rPh sb="1" eb="2">
      <t>キョウ</t>
    </rPh>
    <rPh sb="2" eb="3">
      <t>イク</t>
    </rPh>
    <rPh sb="5" eb="7">
      <t>ガクシュウ</t>
    </rPh>
    <rPh sb="7" eb="9">
      <t>シエン</t>
    </rPh>
    <rPh sb="9" eb="10">
      <t>ギョウ</t>
    </rPh>
    <phoneticPr fontId="4"/>
  </si>
  <si>
    <t>年　  月</t>
  </si>
  <si>
    <t xml:space="preserve">  2</t>
  </si>
  <si>
    <t xml:space="preserve">  3</t>
  </si>
  <si>
    <t xml:space="preserve">  4</t>
  </si>
  <si>
    <t>　名　　目　　賃　　金　　指　　数</t>
    <phoneticPr fontId="4"/>
  </si>
  <si>
    <t>　実　　質　　賃　　金　　指　　数</t>
    <phoneticPr fontId="4"/>
  </si>
  <si>
    <t>　　 ６　　雇　　 用 　　指 　　数　</t>
    <phoneticPr fontId="4"/>
  </si>
  <si>
    <t>７　　１ 人 平 均 月 間 現 金 給 与 額</t>
    <phoneticPr fontId="4"/>
  </si>
  <si>
    <t>製 造 業</t>
    <rPh sb="0" eb="1">
      <t>セイ</t>
    </rPh>
    <rPh sb="2" eb="3">
      <t>ヅクリ</t>
    </rPh>
    <rPh sb="4" eb="5">
      <t>ギョウ</t>
    </rPh>
    <phoneticPr fontId="4"/>
  </si>
  <si>
    <t>電気･ガス･
熱 供 給・
水　道　業</t>
    <rPh sb="0" eb="2">
      <t>デンキ</t>
    </rPh>
    <rPh sb="7" eb="8">
      <t>ネツ</t>
    </rPh>
    <rPh sb="9" eb="10">
      <t>キョウ</t>
    </rPh>
    <rPh sb="11" eb="12">
      <t>キュウ</t>
    </rPh>
    <rPh sb="14" eb="15">
      <t>スイ</t>
    </rPh>
    <rPh sb="16" eb="17">
      <t>ミチ</t>
    </rPh>
    <rPh sb="18" eb="19">
      <t>ギョウ</t>
    </rPh>
    <phoneticPr fontId="4"/>
  </si>
  <si>
    <t>現 　金 　給　 与 　総 　額</t>
  </si>
  <si>
    <t>き ま っ て 支 給 す る 給 与</t>
    <rPh sb="8" eb="9">
      <t>ササ</t>
    </rPh>
    <rPh sb="10" eb="11">
      <t>キュウ</t>
    </rPh>
    <rPh sb="16" eb="17">
      <t>キュウ</t>
    </rPh>
    <rPh sb="18" eb="19">
      <t>アタエ</t>
    </rPh>
    <phoneticPr fontId="4"/>
  </si>
  <si>
    <t>特 別 に 支 払 わ れ た 給 与</t>
    <rPh sb="0" eb="1">
      <t>トク</t>
    </rPh>
    <rPh sb="2" eb="3">
      <t>ベツ</t>
    </rPh>
    <rPh sb="6" eb="7">
      <t>ササ</t>
    </rPh>
    <rPh sb="8" eb="9">
      <t>バライ</t>
    </rPh>
    <rPh sb="16" eb="17">
      <t>キュウ</t>
    </rPh>
    <rPh sb="18" eb="19">
      <t>アタエ</t>
    </rPh>
    <phoneticPr fontId="4"/>
  </si>
  <si>
    <t>　 ８　　業  種  別  生  産　・　出　荷　・　在　庫　指　数</t>
    <rPh sb="21" eb="22">
      <t>デ</t>
    </rPh>
    <rPh sb="23" eb="24">
      <t>ニ</t>
    </rPh>
    <rPh sb="27" eb="28">
      <t>ザイ</t>
    </rPh>
    <rPh sb="29" eb="30">
      <t>コ</t>
    </rPh>
    <rPh sb="31" eb="32">
      <t>ユビ</t>
    </rPh>
    <rPh sb="33" eb="34">
      <t>カズ</t>
    </rPh>
    <phoneticPr fontId="4"/>
  </si>
  <si>
    <t>鉱    業</t>
  </si>
  <si>
    <t>鉄 鋼 業</t>
  </si>
  <si>
    <t>非鉄金属　　　工　　業</t>
    <rPh sb="7" eb="8">
      <t>タクミ</t>
    </rPh>
    <rPh sb="10" eb="11">
      <t>ギョウ</t>
    </rPh>
    <phoneticPr fontId="4"/>
  </si>
  <si>
    <t>金属製品　　　工　　業</t>
    <rPh sb="7" eb="8">
      <t>タクミ</t>
    </rPh>
    <rPh sb="10" eb="11">
      <t>ギョウ</t>
    </rPh>
    <phoneticPr fontId="4"/>
  </si>
  <si>
    <t>ﾌﾟﾗｽﾁｯｸ　　　製品工業</t>
    <rPh sb="10" eb="12">
      <t>セイヒン</t>
    </rPh>
    <rPh sb="12" eb="14">
      <t>コウギョウ</t>
    </rPh>
    <phoneticPr fontId="4"/>
  </si>
  <si>
    <t>食料品
工　業</t>
    <rPh sb="4" eb="5">
      <t>タクミ</t>
    </rPh>
    <rPh sb="6" eb="7">
      <t>ギョウ</t>
    </rPh>
    <phoneticPr fontId="4"/>
  </si>
  <si>
    <t>その他の　　　工　　業</t>
    <phoneticPr fontId="4"/>
  </si>
  <si>
    <t>生　　　産</t>
    <rPh sb="0" eb="1">
      <t>セイ</t>
    </rPh>
    <rPh sb="4" eb="5">
      <t>サン</t>
    </rPh>
    <phoneticPr fontId="4"/>
  </si>
  <si>
    <t>出　　　荷</t>
    <rPh sb="0" eb="1">
      <t>デ</t>
    </rPh>
    <rPh sb="4" eb="5">
      <t>ニ</t>
    </rPh>
    <phoneticPr fontId="4"/>
  </si>
  <si>
    <t>在　　　庫</t>
    <rPh sb="0" eb="1">
      <t>ザイ</t>
    </rPh>
    <rPh sb="4" eb="5">
      <t>コ</t>
    </rPh>
    <phoneticPr fontId="4"/>
  </si>
  <si>
    <t>(注)１　年の値は原指数、月の値は季節調整済指数</t>
    <rPh sb="1" eb="2">
      <t>チュウ</t>
    </rPh>
    <phoneticPr fontId="4"/>
  </si>
  <si>
    <t>９　　農　業　・　水　産　業　の　状　況</t>
    <rPh sb="3" eb="4">
      <t>ノウ</t>
    </rPh>
    <rPh sb="5" eb="6">
      <t>ギョウ</t>
    </rPh>
    <rPh sb="9" eb="10">
      <t>ミズ</t>
    </rPh>
    <rPh sb="11" eb="12">
      <t>サン</t>
    </rPh>
    <rPh sb="13" eb="14">
      <t>ギョウ</t>
    </rPh>
    <rPh sb="17" eb="18">
      <t>ジョウ</t>
    </rPh>
    <rPh sb="19" eb="20">
      <t>イワン</t>
    </rPh>
    <phoneticPr fontId="4"/>
  </si>
  <si>
    <t>(注)　値…正常値(資料が欠けていない)　値）…準正常値　値〕…資料不足値　×…資料なし　と表記します。</t>
    <rPh sb="1" eb="2">
      <t>チュウ</t>
    </rPh>
    <rPh sb="6" eb="9">
      <t>セイジョウチ</t>
    </rPh>
    <rPh sb="10" eb="12">
      <t>シリョウ</t>
    </rPh>
    <rPh sb="13" eb="14">
      <t>カ</t>
    </rPh>
    <rPh sb="25" eb="27">
      <t>セイジョウ</t>
    </rPh>
    <phoneticPr fontId="4"/>
  </si>
  <si>
    <t>10　　気　　　　　　　象</t>
    <rPh sb="4" eb="5">
      <t>キ</t>
    </rPh>
    <rPh sb="12" eb="13">
      <t>ゾウ</t>
    </rPh>
    <phoneticPr fontId="4"/>
  </si>
  <si>
    <t>12　　金沢市消費者物価指数</t>
    <phoneticPr fontId="4"/>
  </si>
  <si>
    <t>費    　目</t>
  </si>
  <si>
    <t>指　数</t>
  </si>
  <si>
    <t>比 (%)</t>
    <phoneticPr fontId="4"/>
  </si>
  <si>
    <t>資　料　出　所</t>
    <phoneticPr fontId="4"/>
  </si>
  <si>
    <t>(注)　※生鮮魚介、生鮮野菜、生鮮果物</t>
    <rPh sb="1" eb="2">
      <t>チュウ</t>
    </rPh>
    <rPh sb="5" eb="7">
      <t>セイセン</t>
    </rPh>
    <rPh sb="7" eb="9">
      <t>ギョカイ</t>
    </rPh>
    <rPh sb="10" eb="12">
      <t>セイセン</t>
    </rPh>
    <rPh sb="12" eb="14">
      <t>ヤサイ</t>
    </rPh>
    <rPh sb="15" eb="17">
      <t>セイセン</t>
    </rPh>
    <rPh sb="17" eb="19">
      <t>クダモノ</t>
    </rPh>
    <phoneticPr fontId="4"/>
  </si>
  <si>
    <t>13　　主要品目の小売価格（金沢市）</t>
    <phoneticPr fontId="4"/>
  </si>
  <si>
    <t>品　　　目</t>
  </si>
  <si>
    <t>銘                  柄</t>
  </si>
  <si>
    <t xml:space="preserve">   14　　１世帯１か月の平均収入と支出（金沢市・二人以上の世帯のうち勤労者世帯）</t>
    <rPh sb="26" eb="28">
      <t>フタリ</t>
    </rPh>
    <rPh sb="28" eb="30">
      <t>イジョウ</t>
    </rPh>
    <rPh sb="31" eb="33">
      <t>セタイ</t>
    </rPh>
    <phoneticPr fontId="4"/>
  </si>
  <si>
    <t>15　　建  　築  　着  　工　  住  　宅</t>
    <phoneticPr fontId="4"/>
  </si>
  <si>
    <t>総　　　　数</t>
  </si>
  <si>
    <t>新　　　　　　　　　　　　　　　　　　　　設</t>
  </si>
  <si>
    <t>そ  の  他</t>
  </si>
  <si>
    <t>年    月</t>
  </si>
  <si>
    <t>持　　　　家</t>
  </si>
  <si>
    <t>貸　　　　家</t>
  </si>
  <si>
    <t xml:space="preserve"> 給 与 住 宅</t>
  </si>
  <si>
    <t xml:space="preserve"> 分 譲 住 宅</t>
  </si>
  <si>
    <t>戸 数</t>
  </si>
  <si>
    <t>16　　構　造　別　着　工　建　築　物</t>
    <phoneticPr fontId="4"/>
  </si>
  <si>
    <t>単位：㎡、百万円</t>
    <phoneticPr fontId="4"/>
  </si>
  <si>
    <t>鉄　　骨　　造</t>
  </si>
  <si>
    <t>床 面 積</t>
  </si>
  <si>
    <t>17　　公 　共 　工 　事 　請 　負 　高</t>
    <phoneticPr fontId="4"/>
  </si>
  <si>
    <t>年　月</t>
  </si>
  <si>
    <t>件 数</t>
    <phoneticPr fontId="4"/>
  </si>
  <si>
    <t>治  山</t>
  </si>
  <si>
    <t>農  林</t>
  </si>
  <si>
    <t>道  路</t>
  </si>
  <si>
    <t>港  湾</t>
  </si>
  <si>
    <t>下 水 道</t>
  </si>
  <si>
    <t>教  育</t>
  </si>
  <si>
    <t>住  宅</t>
  </si>
  <si>
    <t>庁    舎</t>
  </si>
  <si>
    <t>治  水</t>
  </si>
  <si>
    <t>水  産</t>
  </si>
  <si>
    <t>空  港</t>
  </si>
  <si>
    <t>公    園</t>
  </si>
  <si>
    <t>病  院</t>
  </si>
  <si>
    <t>宿  舎</t>
  </si>
  <si>
    <t>そ の 他</t>
  </si>
  <si>
    <t xml:space="preserve">  18　　百貨店・スーパー売上高</t>
    <rPh sb="6" eb="9">
      <t>ヒャッカテン</t>
    </rPh>
    <rPh sb="14" eb="16">
      <t>ウリアゲ</t>
    </rPh>
    <rPh sb="16" eb="17">
      <t>ダカ</t>
    </rPh>
    <phoneticPr fontId="4"/>
  </si>
  <si>
    <t>品　　 　目　　 　別　　 　内　　 　訳</t>
  </si>
  <si>
    <t>　19　　金融機関業態別預金・貸出残高</t>
    <rPh sb="15" eb="16">
      <t>カシ</t>
    </rPh>
    <rPh sb="16" eb="17">
      <t>デ</t>
    </rPh>
    <rPh sb="17" eb="18">
      <t>ザン</t>
    </rPh>
    <phoneticPr fontId="4"/>
  </si>
  <si>
    <t>年   　月</t>
  </si>
  <si>
    <t>合　計</t>
    <rPh sb="0" eb="1">
      <t>ゴウ</t>
    </rPh>
    <rPh sb="2" eb="3">
      <t>ケイ</t>
    </rPh>
    <phoneticPr fontId="4"/>
  </si>
  <si>
    <t>銀　行</t>
    <rPh sb="0" eb="1">
      <t>ギン</t>
    </rPh>
    <rPh sb="2" eb="3">
      <t>ギョウ</t>
    </rPh>
    <phoneticPr fontId="4"/>
  </si>
  <si>
    <t>信 用 金 庫</t>
    <phoneticPr fontId="4"/>
  </si>
  <si>
    <t>信 用 組 合</t>
  </si>
  <si>
    <t>労 働 金 庫</t>
  </si>
  <si>
    <t xml:space="preserve"> 農　協</t>
    <rPh sb="1" eb="2">
      <t>ノウ</t>
    </rPh>
    <rPh sb="3" eb="4">
      <t>キョウ</t>
    </rPh>
    <phoneticPr fontId="4"/>
  </si>
  <si>
    <t>農 林 中 金</t>
  </si>
  <si>
    <t>商 工 中 金</t>
    <rPh sb="0" eb="1">
      <t>ショウ</t>
    </rPh>
    <rPh sb="2" eb="3">
      <t>コウ</t>
    </rPh>
    <rPh sb="4" eb="5">
      <t>ナカ</t>
    </rPh>
    <rPh sb="6" eb="7">
      <t>キン</t>
    </rPh>
    <phoneticPr fontId="5"/>
  </si>
  <si>
    <t>年　 　月</t>
  </si>
  <si>
    <t>信 用 金 庫</t>
  </si>
  <si>
    <t>　　　単位：件、百万円</t>
    <phoneticPr fontId="4"/>
  </si>
  <si>
    <t>保　 証　 申　 込</t>
  </si>
  <si>
    <t>保　 証　 承　 諾</t>
  </si>
  <si>
    <t>保 証 債 務 残 高</t>
  </si>
  <si>
    <t>代 位 弁 済</t>
    <rPh sb="0" eb="1">
      <t>ダイ</t>
    </rPh>
    <rPh sb="2" eb="3">
      <t>クライ</t>
    </rPh>
    <rPh sb="4" eb="5">
      <t>ベン</t>
    </rPh>
    <rPh sb="6" eb="7">
      <t>スミ</t>
    </rPh>
    <phoneticPr fontId="4"/>
  </si>
  <si>
    <t>件　数</t>
  </si>
  <si>
    <t>金　額</t>
  </si>
  <si>
    <t>総　　　数</t>
  </si>
  <si>
    <t>建　 設 　業</t>
  </si>
  <si>
    <t xml:space="preserve">      製          造          業</t>
  </si>
  <si>
    <t>繊　　維</t>
  </si>
  <si>
    <t>機　　械</t>
  </si>
  <si>
    <t>登     　録       自     　動 　    車     　数</t>
  </si>
  <si>
    <t>二  　輪    車</t>
  </si>
  <si>
    <t>貨 物 用</t>
  </si>
  <si>
    <t>乗 合 用</t>
  </si>
  <si>
    <t>乗   用</t>
  </si>
  <si>
    <t>小   型</t>
  </si>
  <si>
    <t xml:space="preserve">    　3</t>
    <phoneticPr fontId="4"/>
  </si>
  <si>
    <t xml:space="preserve">    　4</t>
    <phoneticPr fontId="4"/>
  </si>
  <si>
    <t>総　　　　　　　　数</t>
  </si>
  <si>
    <t>金      沢      港</t>
  </si>
  <si>
    <t>七      尾      港</t>
  </si>
  <si>
    <t>輸   移   出</t>
  </si>
  <si>
    <t>輸   移   入</t>
  </si>
  <si>
    <t xml:space="preserve">   単位：千人</t>
    <rPh sb="6" eb="7">
      <t>セン</t>
    </rPh>
    <phoneticPr fontId="4"/>
  </si>
  <si>
    <t>総　　数</t>
  </si>
  <si>
    <t>主　    要  　 温  　 泉   　地　　　別　　　宿　　　泊　　　客　　　数</t>
    <rPh sb="29" eb="30">
      <t>シュク</t>
    </rPh>
    <rPh sb="33" eb="34">
      <t>ハク</t>
    </rPh>
    <phoneticPr fontId="4"/>
  </si>
  <si>
    <t>山 中 温 泉</t>
  </si>
  <si>
    <t>山 代 温 泉</t>
  </si>
  <si>
    <t>粟 津 温 泉</t>
  </si>
  <si>
    <t>湯 涌 温 泉</t>
  </si>
  <si>
    <t>和 倉 温 泉</t>
  </si>
  <si>
    <t xml:space="preserve">　  2 </t>
  </si>
  <si>
    <t xml:space="preserve">　  3 </t>
    <phoneticPr fontId="4"/>
  </si>
  <si>
    <t xml:space="preserve">      2</t>
  </si>
  <si>
    <t xml:space="preserve">      3</t>
  </si>
  <si>
    <t xml:space="preserve">      4</t>
  </si>
  <si>
    <t xml:space="preserve">      5</t>
    <phoneticPr fontId="4"/>
  </si>
  <si>
    <t xml:space="preserve">      6</t>
  </si>
  <si>
    <t xml:space="preserve">      7</t>
  </si>
  <si>
    <t xml:space="preserve">      9</t>
  </si>
  <si>
    <t xml:space="preserve">      10</t>
  </si>
  <si>
    <t xml:space="preserve">      11</t>
  </si>
  <si>
    <t xml:space="preserve">      12</t>
  </si>
  <si>
    <t>年　　　　　　　　　　　齢　　　　　　　　　　　別</t>
  </si>
  <si>
    <t>20 歳 代</t>
  </si>
  <si>
    <t>30 歳 代</t>
  </si>
  <si>
    <t>40 歳 代</t>
  </si>
  <si>
    <t>50 歳 代</t>
  </si>
  <si>
    <t>60 歳 代</t>
  </si>
  <si>
    <t>70 歳 代</t>
  </si>
  <si>
    <t>死　　　　傷　　　　者　　　　の　　　　状　　　　態　　　　別</t>
  </si>
  <si>
    <t>件  数</t>
  </si>
  <si>
    <t>歩　 行 　中</t>
  </si>
  <si>
    <t xml:space="preserve"> そ   の   他</t>
  </si>
  <si>
    <t>検 挙 件 数</t>
  </si>
  <si>
    <t>凶 悪 犯</t>
  </si>
  <si>
    <t>粗 暴 犯</t>
  </si>
  <si>
    <t>窃 盗 犯</t>
  </si>
  <si>
    <t>知 能 犯</t>
  </si>
  <si>
    <t>風 俗 犯</t>
  </si>
  <si>
    <t xml:space="preserve"> 　 3 </t>
  </si>
  <si>
    <t xml:space="preserve"> 　 4 </t>
  </si>
  <si>
    <t>パルプ・　　紙・紙加　工品工業</t>
    <rPh sb="6" eb="7">
      <t>カミ</t>
    </rPh>
    <rPh sb="8" eb="9">
      <t>カミ</t>
    </rPh>
    <rPh sb="9" eb="10">
      <t>クワ</t>
    </rPh>
    <rPh sb="11" eb="12">
      <t>タクミ</t>
    </rPh>
    <rPh sb="12" eb="13">
      <t>シナ</t>
    </rPh>
    <rPh sb="13" eb="15">
      <t>コウギョウ</t>
    </rPh>
    <phoneticPr fontId="4"/>
  </si>
  <si>
    <t>有価証券購入</t>
    <phoneticPr fontId="4"/>
  </si>
  <si>
    <t>(注)１　卸売数量（野菜・果実）は、金沢市中央卸売市場の取扱数量である。</t>
    <rPh sb="1" eb="2">
      <t>チュウ</t>
    </rPh>
    <rPh sb="5" eb="7">
      <t>オロシウリ</t>
    </rPh>
    <rPh sb="7" eb="9">
      <t>スウリョウ</t>
    </rPh>
    <rPh sb="10" eb="12">
      <t>ヤサイ</t>
    </rPh>
    <rPh sb="13" eb="15">
      <t>カジツ</t>
    </rPh>
    <rPh sb="18" eb="21">
      <t>カナザワシ</t>
    </rPh>
    <rPh sb="21" eb="23">
      <t>チュウオウ</t>
    </rPh>
    <rPh sb="23" eb="25">
      <t>オロシウリ</t>
    </rPh>
    <rPh sb="25" eb="27">
      <t>シジョウ</t>
    </rPh>
    <rPh sb="28" eb="30">
      <t>トリアツカイ</t>
    </rPh>
    <rPh sb="30" eb="31">
      <t>スウ</t>
    </rPh>
    <rPh sb="31" eb="32">
      <t>リョウ</t>
    </rPh>
    <rPh sb="32" eb="33">
      <t>スウチ</t>
    </rPh>
    <phoneticPr fontId="4"/>
  </si>
  <si>
    <t>(注)２　畜産頭数は、各年２月１日現在の飼養頭数である。</t>
    <rPh sb="1" eb="2">
      <t>チュウ</t>
    </rPh>
    <rPh sb="5" eb="7">
      <t>チクサン</t>
    </rPh>
    <rPh sb="7" eb="9">
      <t>トウスウ</t>
    </rPh>
    <rPh sb="11" eb="12">
      <t>カク</t>
    </rPh>
    <rPh sb="12" eb="13">
      <t>ネン</t>
    </rPh>
    <rPh sb="14" eb="15">
      <t>ツキ</t>
    </rPh>
    <rPh sb="16" eb="17">
      <t>ヒ</t>
    </rPh>
    <rPh sb="17" eb="19">
      <t>ゲンザイ</t>
    </rPh>
    <rPh sb="20" eb="22">
      <t>シヨウ</t>
    </rPh>
    <rPh sb="22" eb="24">
      <t>トウスウ</t>
    </rPh>
    <phoneticPr fontId="4"/>
  </si>
  <si>
    <t>(注)３　令和２年における豚の畜産頭数については農林業センサス調査年のため調査休止。</t>
    <rPh sb="1" eb="2">
      <t>チュウ</t>
    </rPh>
    <rPh sb="24" eb="27">
      <t>ノウリンギョウ</t>
    </rPh>
    <phoneticPr fontId="4"/>
  </si>
  <si>
    <t xml:space="preserve">  23　　自 　動 　車 　保 　有 　台　 数</t>
    <phoneticPr fontId="4"/>
  </si>
  <si>
    <t>24　　港  別  輸  移  出  入  状  況</t>
    <phoneticPr fontId="4"/>
  </si>
  <si>
    <t>25　　地　域　別　観　光　客　数</t>
    <phoneticPr fontId="4"/>
  </si>
  <si>
    <t>26　　旅　券　発　行　件　数</t>
    <phoneticPr fontId="4"/>
  </si>
  <si>
    <t>27　　交　通　事　故　の　状　況</t>
    <phoneticPr fontId="4"/>
  </si>
  <si>
    <t>28　　刑 法 犯 認 知・検 挙 件 数</t>
    <phoneticPr fontId="4"/>
  </si>
  <si>
    <t>令和元年計</t>
    <rPh sb="0" eb="3">
      <t>レイワガン</t>
    </rPh>
    <phoneticPr fontId="4"/>
  </si>
  <si>
    <t>ミニトマト（プチトマトを除く）</t>
    <rPh sb="12" eb="13">
      <t>ノゾ</t>
    </rPh>
    <phoneticPr fontId="7"/>
  </si>
  <si>
    <t>令和６年</t>
    <rPh sb="0" eb="2">
      <t>レイワ</t>
    </rPh>
    <rPh sb="3" eb="4">
      <t>ネン</t>
    </rPh>
    <phoneticPr fontId="4"/>
  </si>
  <si>
    <t xml:space="preserve"> 令 和 元 年</t>
    <rPh sb="1" eb="2">
      <t>レイワ</t>
    </rPh>
    <rPh sb="3" eb="4">
      <t>ワ</t>
    </rPh>
    <rPh sb="5" eb="6">
      <t>モト</t>
    </rPh>
    <rPh sb="7" eb="8">
      <t>ネン</t>
    </rPh>
    <phoneticPr fontId="4"/>
  </si>
  <si>
    <t>　 4</t>
    <phoneticPr fontId="4"/>
  </si>
  <si>
    <t>20　　信 用 保 証 協 会 保 証 状 況</t>
    <phoneticPr fontId="4"/>
  </si>
  <si>
    <t>21　　企   業   倒   産   状 　況</t>
    <phoneticPr fontId="4"/>
  </si>
  <si>
    <t xml:space="preserve">  5</t>
  </si>
  <si>
    <t>令和元年平均</t>
    <rPh sb="0" eb="1">
      <t>ワ</t>
    </rPh>
    <rPh sb="1" eb="2">
      <t>モト</t>
    </rPh>
    <rPh sb="2" eb="3">
      <t>ネン</t>
    </rPh>
    <rPh sb="4" eb="6">
      <t>ヘイキン</t>
    </rPh>
    <phoneticPr fontId="4"/>
  </si>
  <si>
    <t xml:space="preserve"> 　 5 </t>
    <phoneticPr fontId="4"/>
  </si>
  <si>
    <t xml:space="preserve">    4</t>
  </si>
  <si>
    <t xml:space="preserve">    5</t>
  </si>
  <si>
    <t xml:space="preserve">   　2</t>
    <phoneticPr fontId="4"/>
  </si>
  <si>
    <t>　令和2年度平均</t>
    <rPh sb="1" eb="3">
      <t>レイワ</t>
    </rPh>
    <rPh sb="4" eb="5">
      <t>ド</t>
    </rPh>
    <rPh sb="6" eb="8">
      <t>ヘイキン</t>
    </rPh>
    <phoneticPr fontId="4"/>
  </si>
  <si>
    <t xml:space="preserve">       3</t>
    <phoneticPr fontId="4"/>
  </si>
  <si>
    <t xml:space="preserve">       5</t>
  </si>
  <si>
    <t xml:space="preserve">        5</t>
  </si>
  <si>
    <t xml:space="preserve">    　5</t>
  </si>
  <si>
    <t>r</t>
    <phoneticPr fontId="4"/>
  </si>
  <si>
    <t>「綿50％以上・化学繊維混用」、〔サイズ〕120、130又は140、普通品</t>
    <rPh sb="5" eb="7">
      <t>イジョウ</t>
    </rPh>
    <rPh sb="8" eb="14">
      <t>カガクセンイコンヨウ</t>
    </rPh>
    <phoneticPr fontId="4"/>
  </si>
  <si>
    <t>(注)令和６年１～４月分の数値については暫定値であり、確定値ではない。</t>
    <rPh sb="3" eb="5">
      <t>レイワ</t>
    </rPh>
    <rPh sb="6" eb="7">
      <t>ネン</t>
    </rPh>
    <rPh sb="10" eb="11">
      <t>ガツ</t>
    </rPh>
    <rPh sb="11" eb="12">
      <t>ブン</t>
    </rPh>
    <rPh sb="13" eb="15">
      <t>スウチ</t>
    </rPh>
    <rPh sb="20" eb="23">
      <t>ザンテイチ</t>
    </rPh>
    <rPh sb="27" eb="30">
      <t>カクテイチ</t>
    </rPh>
    <phoneticPr fontId="4"/>
  </si>
  <si>
    <t>教　育，
学習支援業</t>
    <rPh sb="0" eb="1">
      <t>キョウ</t>
    </rPh>
    <rPh sb="2" eb="3">
      <t>イク</t>
    </rPh>
    <rPh sb="5" eb="7">
      <t>ガクシュウ</t>
    </rPh>
    <rPh sb="7" eb="9">
      <t>シエン</t>
    </rPh>
    <rPh sb="9" eb="10">
      <t>ギョウ</t>
    </rPh>
    <phoneticPr fontId="4"/>
  </si>
  <si>
    <t>各年10月1日現在､各月1日現在。令和2年値は令和2年国勢調査結果（確定値）、その他は推計人口（ただし、令和元年は国勢調査結果による補間補正値）による。
自然動態･社会動態・補間補正数の年値は前年10月から当年9月の合計、月値は前月中の動態。</t>
    <rPh sb="17" eb="19">
      <t>レイワ</t>
    </rPh>
    <rPh sb="23" eb="25">
      <t>レイワ</t>
    </rPh>
    <rPh sb="34" eb="37">
      <t>カクテイチ</t>
    </rPh>
    <rPh sb="41" eb="42">
      <t>タ</t>
    </rPh>
    <rPh sb="43" eb="45">
      <t>スイケイ</t>
    </rPh>
    <rPh sb="45" eb="47">
      <t>ジンコウ</t>
    </rPh>
    <rPh sb="52" eb="54">
      <t>レイワ</t>
    </rPh>
    <rPh sb="54" eb="56">
      <t>ガンネン</t>
    </rPh>
    <rPh sb="57" eb="61">
      <t>コクセイチョウサ</t>
    </rPh>
    <rPh sb="61" eb="63">
      <t>ケッカ</t>
    </rPh>
    <rPh sb="66" eb="68">
      <t>ホカン</t>
    </rPh>
    <rPh sb="68" eb="71">
      <t>ホセイチ</t>
    </rPh>
    <rPh sb="79" eb="81">
      <t>ドウタイ</t>
    </rPh>
    <rPh sb="87" eb="89">
      <t>ホカン</t>
    </rPh>
    <rPh sb="89" eb="91">
      <t>ホセイ</t>
    </rPh>
    <rPh sb="91" eb="92">
      <t>スウ</t>
    </rPh>
    <rPh sb="111" eb="112">
      <t>ガツ</t>
    </rPh>
    <rPh sb="112" eb="113">
      <t>アタイ</t>
    </rPh>
    <rPh sb="114" eb="117">
      <t>ゼンゲツチュウ</t>
    </rPh>
    <rPh sb="118" eb="120">
      <t>ドウタイ</t>
    </rPh>
    <phoneticPr fontId="4"/>
  </si>
  <si>
    <t xml:space="preserve">   　6</t>
  </si>
  <si>
    <t xml:space="preserve">   　7</t>
  </si>
  <si>
    <t xml:space="preserve">   　8</t>
  </si>
  <si>
    <t>令和5年1月</t>
    <phoneticPr fontId="4"/>
  </si>
  <si>
    <t xml:space="preserve">   　9</t>
  </si>
  <si>
    <t xml:space="preserve">   　10</t>
  </si>
  <si>
    <t xml:space="preserve">   　11</t>
  </si>
  <si>
    <t>令和２年＝100</t>
    <rPh sb="0" eb="2">
      <t>レイワ</t>
    </rPh>
    <phoneticPr fontId="4"/>
  </si>
  <si>
    <t>　 5</t>
    <phoneticPr fontId="4"/>
  </si>
  <si>
    <t>令和5年1月</t>
    <rPh sb="0" eb="2">
      <t>レイワ</t>
    </rPh>
    <phoneticPr fontId="4"/>
  </si>
  <si>
    <t>△314</t>
    <phoneticPr fontId="4"/>
  </si>
  <si>
    <t>鉱工業　　　総　合</t>
    <phoneticPr fontId="4"/>
  </si>
  <si>
    <t xml:space="preserve">     6</t>
    <phoneticPr fontId="4"/>
  </si>
  <si>
    <t xml:space="preserve">   　12</t>
  </si>
  <si>
    <t>令和7年1月</t>
    <rPh sb="0" eb="2">
      <t>レイワ</t>
    </rPh>
    <rPh sb="3" eb="4">
      <t>ネン</t>
    </rPh>
    <phoneticPr fontId="4"/>
  </si>
  <si>
    <t>令和7年1月</t>
    <rPh sb="0" eb="2">
      <t>レイワ</t>
    </rPh>
    <rPh sb="3" eb="4">
      <t>ネン</t>
    </rPh>
    <phoneticPr fontId="3"/>
  </si>
  <si>
    <t>令和７年</t>
    <rPh sb="0" eb="2">
      <t>レイワ</t>
    </rPh>
    <rPh sb="3" eb="4">
      <t>ネン</t>
    </rPh>
    <phoneticPr fontId="4"/>
  </si>
  <si>
    <t>令和6年平均</t>
    <rPh sb="0" eb="2">
      <t>レイワ</t>
    </rPh>
    <rPh sb="3" eb="4">
      <t>ネン</t>
    </rPh>
    <rPh sb="4" eb="6">
      <t>ヘイキン</t>
    </rPh>
    <phoneticPr fontId="4"/>
  </si>
  <si>
    <t>令和5年平均</t>
    <rPh sb="0" eb="2">
      <t>レイワ</t>
    </rPh>
    <phoneticPr fontId="4"/>
  </si>
  <si>
    <t>〔3,563〕</t>
    <phoneticPr fontId="4"/>
  </si>
  <si>
    <t>(注)１　人口密度は、国土地理院の「令和6年全国都道府県市区町村別面積調 」によって算出した。</t>
    <rPh sb="18" eb="20">
      <t>レイワ</t>
    </rPh>
    <rPh sb="21" eb="22">
      <t>ネン</t>
    </rPh>
    <rPh sb="22" eb="24">
      <t>ゼンコク</t>
    </rPh>
    <phoneticPr fontId="4"/>
  </si>
  <si>
    <t>(注)　令和6年12月以前の季節調整値は新季節調整指数により改訂されている。</t>
    <rPh sb="1" eb="2">
      <t>チュウ</t>
    </rPh>
    <rPh sb="4" eb="5">
      <t>レイ</t>
    </rPh>
    <rPh sb="5" eb="6">
      <t>ワ</t>
    </rPh>
    <rPh sb="7" eb="8">
      <t>ネン</t>
    </rPh>
    <rPh sb="8" eb="9">
      <t>ヘイネン</t>
    </rPh>
    <rPh sb="10" eb="11">
      <t>ガツ</t>
    </rPh>
    <rPh sb="11" eb="13">
      <t>イゼン</t>
    </rPh>
    <rPh sb="14" eb="16">
      <t>キセツ</t>
    </rPh>
    <rPh sb="16" eb="19">
      <t>チョウセイチ</t>
    </rPh>
    <rPh sb="20" eb="21">
      <t>シン</t>
    </rPh>
    <rPh sb="21" eb="23">
      <t>キセツ</t>
    </rPh>
    <rPh sb="23" eb="25">
      <t>チョウセイ</t>
    </rPh>
    <rPh sb="25" eb="27">
      <t>シスウ</t>
    </rPh>
    <rPh sb="30" eb="32">
      <t>カイテイ</t>
    </rPh>
    <phoneticPr fontId="4"/>
  </si>
  <si>
    <t>（注）バイオマスや廃棄物を主に燃料として使用している場合は、その発電所の電力量を火力発電の欄に記載し、さらにその中でバイオマスや廃棄物による電力量を [ ] に入れて、再掲している。</t>
    <rPh sb="20" eb="22">
      <t>シヨウ</t>
    </rPh>
    <rPh sb="84" eb="86">
      <t>サイケイ</t>
    </rPh>
    <phoneticPr fontId="16"/>
  </si>
  <si>
    <t>(注)４住宅金融支援機構は、石川県内に本店を置く金融機関の残高。平成17年度より年度末貸出残高のみ掲載し、数値は直接受付分とフラット３５分の合計。</t>
    <rPh sb="1" eb="2">
      <t>チュウ</t>
    </rPh>
    <phoneticPr fontId="4"/>
  </si>
  <si>
    <t>(注)５令和２年８月分より、合計に農林中金は含まない。</t>
    <rPh sb="1" eb="2">
      <t>チュウ</t>
    </rPh>
    <rPh sb="4" eb="6">
      <t>レイワ</t>
    </rPh>
    <rPh sb="7" eb="8">
      <t>ネン</t>
    </rPh>
    <rPh sb="9" eb="10">
      <t>ガツ</t>
    </rPh>
    <rPh sb="10" eb="11">
      <t>ブン</t>
    </rPh>
    <rPh sb="14" eb="16">
      <t>ゴウケイ</t>
    </rPh>
    <rPh sb="17" eb="19">
      <t>ノウリン</t>
    </rPh>
    <rPh sb="19" eb="21">
      <t>チュウキン</t>
    </rPh>
    <rPh sb="22" eb="23">
      <t>フク</t>
    </rPh>
    <phoneticPr fontId="4"/>
  </si>
  <si>
    <t xml:space="preserve">  6</t>
  </si>
  <si>
    <t>令和2年平均</t>
    <rPh sb="0" eb="1">
      <t>ワ</t>
    </rPh>
    <rPh sb="1" eb="2">
      <t>モト</t>
    </rPh>
    <rPh sb="4" eb="6">
      <t>ヘイキン</t>
    </rPh>
    <phoneticPr fontId="4"/>
  </si>
  <si>
    <t xml:space="preserve">  令和2年平均</t>
    <rPh sb="2" eb="4">
      <t>レイワ</t>
    </rPh>
    <rPh sb="5" eb="6">
      <t>ネン</t>
    </rPh>
    <rPh sb="6" eb="8">
      <t>ヘイキン</t>
    </rPh>
    <phoneticPr fontId="4"/>
  </si>
  <si>
    <t xml:space="preserve">  令和2年</t>
    <rPh sb="2" eb="4">
      <t>レイワ</t>
    </rPh>
    <rPh sb="5" eb="6">
      <t>ネン</t>
    </rPh>
    <phoneticPr fontId="4"/>
  </si>
  <si>
    <t>令和2年</t>
    <rPh sb="0" eb="2">
      <t>レイワ</t>
    </rPh>
    <rPh sb="3" eb="4">
      <t>ネン</t>
    </rPh>
    <phoneticPr fontId="4"/>
  </si>
  <si>
    <t xml:space="preserve">   6</t>
    <phoneticPr fontId="4"/>
  </si>
  <si>
    <t xml:space="preserve">  令和2年 </t>
    <rPh sb="2" eb="4">
      <t>レイワ</t>
    </rPh>
    <rPh sb="5" eb="6">
      <t>ネン</t>
    </rPh>
    <phoneticPr fontId="4"/>
  </si>
  <si>
    <t>…</t>
    <phoneticPr fontId="4"/>
  </si>
  <si>
    <t xml:space="preserve">    6</t>
  </si>
  <si>
    <t>Ⅱ　統　計　資　料</t>
    <rPh sb="2" eb="3">
      <t>トウ</t>
    </rPh>
    <rPh sb="4" eb="5">
      <t>ケイ</t>
    </rPh>
    <rPh sb="6" eb="7">
      <t>シ</t>
    </rPh>
    <rPh sb="8" eb="9">
      <t>リョウ</t>
    </rPh>
    <phoneticPr fontId="4"/>
  </si>
  <si>
    <t>令和7年6月1日現在</t>
    <rPh sb="0" eb="2">
      <t>レイワ</t>
    </rPh>
    <rPh sb="3" eb="4">
      <t>ネン</t>
    </rPh>
    <phoneticPr fontId="4"/>
  </si>
  <si>
    <t>令和6年5月</t>
    <rPh sb="0" eb="2">
      <t>レイワ</t>
    </rPh>
    <rPh sb="3" eb="4">
      <t>ネン</t>
    </rPh>
    <phoneticPr fontId="4"/>
  </si>
  <si>
    <t xml:space="preserve">   　3</t>
    <phoneticPr fontId="4"/>
  </si>
  <si>
    <t xml:space="preserve">   　4</t>
    <phoneticPr fontId="4"/>
  </si>
  <si>
    <t xml:space="preserve">   　5</t>
    <phoneticPr fontId="4"/>
  </si>
  <si>
    <t>令和6年4月</t>
    <rPh sb="0" eb="2">
      <t>レイワ</t>
    </rPh>
    <rPh sb="3" eb="4">
      <t>ネン</t>
    </rPh>
    <phoneticPr fontId="3"/>
  </si>
  <si>
    <t xml:space="preserve">     3</t>
    <phoneticPr fontId="4"/>
  </si>
  <si>
    <t xml:space="preserve">     4</t>
    <phoneticPr fontId="4"/>
  </si>
  <si>
    <t>3</t>
    <phoneticPr fontId="4"/>
  </si>
  <si>
    <t>4</t>
    <phoneticPr fontId="4"/>
  </si>
  <si>
    <t>5</t>
    <phoneticPr fontId="4"/>
  </si>
  <si>
    <t>3月</t>
    <phoneticPr fontId="4"/>
  </si>
  <si>
    <t>4月</t>
    <phoneticPr fontId="4"/>
  </si>
  <si>
    <t>5月</t>
    <phoneticPr fontId="4"/>
  </si>
  <si>
    <t>令和7年2月</t>
    <rPh sb="0" eb="1">
      <t>レイワ</t>
    </rPh>
    <phoneticPr fontId="2"/>
  </si>
  <si>
    <t>令和7年3月</t>
    <rPh sb="0" eb="1">
      <t>レイワ</t>
    </rPh>
    <phoneticPr fontId="2"/>
  </si>
  <si>
    <t>令和7年4月</t>
    <rPh sb="0" eb="1">
      <t>レイワ</t>
    </rPh>
    <phoneticPr fontId="2"/>
  </si>
  <si>
    <t xml:space="preserve">       6</t>
  </si>
  <si>
    <t xml:space="preserve">        6</t>
  </si>
  <si>
    <t>(注)２　令和6年1月以降の数値は年間補正により改訂されている。</t>
  </si>
  <si>
    <t>△ 0.1</t>
  </si>
  <si>
    <t>△ 0.9</t>
  </si>
  <si>
    <t>△ 0.3</t>
  </si>
  <si>
    <t>△ 0.6</t>
  </si>
  <si>
    <t>△ 6.0</t>
  </si>
  <si>
    <t>△ 1.9</t>
  </si>
  <si>
    <t>△ 5.6</t>
  </si>
  <si>
    <t>△ 7.9</t>
  </si>
  <si>
    <t>△ 2.4</t>
  </si>
  <si>
    <t>冷蔵庫</t>
    <phoneticPr fontId="4"/>
  </si>
  <si>
    <t>冷凍冷蔵庫、〔定格内容積〕451～500L、「5ﾄﾞｱ」又は｢6ﾄﾞｱ」、</t>
    <phoneticPr fontId="4"/>
  </si>
  <si>
    <t>袋入り（850～900g入り）</t>
    <phoneticPr fontId="4"/>
  </si>
  <si>
    <t>男性用スーツ</t>
    <phoneticPr fontId="4"/>
  </si>
  <si>
    <t>春夏物、シングル上下、並型、半裏又は背抜き、〔表地〕毛100％、</t>
    <rPh sb="0" eb="1">
      <t>ハル</t>
    </rPh>
    <rPh sb="1" eb="3">
      <t>ナツモノ</t>
    </rPh>
    <rPh sb="3" eb="4">
      <t>アキモノ</t>
    </rPh>
    <rPh sb="8" eb="10">
      <t>ジョウゲ</t>
    </rPh>
    <rPh sb="11" eb="12">
      <t>ナミ</t>
    </rPh>
    <rPh sb="12" eb="13">
      <t>ガタ</t>
    </rPh>
    <rPh sb="14" eb="15">
      <t>ハン</t>
    </rPh>
    <rPh sb="15" eb="16">
      <t>ウラ</t>
    </rPh>
    <rPh sb="16" eb="17">
      <t>マタ</t>
    </rPh>
    <rPh sb="18" eb="20">
      <t>セヌ</t>
    </rPh>
    <rPh sb="23" eb="25">
      <t>オモテジ</t>
    </rPh>
    <rPh sb="26" eb="27">
      <t>モウ</t>
    </rPh>
    <phoneticPr fontId="10"/>
  </si>
  <si>
    <t>春夏物、男児用、半ズボン、〔素材〕「綿100％」又は</t>
    <rPh sb="0" eb="1">
      <t>ハル</t>
    </rPh>
    <rPh sb="1" eb="3">
      <t>ナツモノ</t>
    </rPh>
    <rPh sb="8" eb="9">
      <t>ハン</t>
    </rPh>
    <rPh sb="18" eb="19">
      <t>メン</t>
    </rPh>
    <phoneticPr fontId="4"/>
  </si>
  <si>
    <t>水泳教室（スイミング・クラブ）、児童コ－ス（初心者向き）、週１回、月謝</t>
    <phoneticPr fontId="4"/>
  </si>
  <si>
    <t>自然動態（5月中）</t>
    <phoneticPr fontId="4"/>
  </si>
  <si>
    <t>社会動態（5月中）</t>
    <phoneticPr fontId="4"/>
  </si>
  <si>
    <t xml:space="preserve">  令和2年度末</t>
    <rPh sb="2" eb="4">
      <t>レイワ</t>
    </rPh>
    <rPh sb="5" eb="8">
      <t>ネンドマツ</t>
    </rPh>
    <phoneticPr fontId="4"/>
  </si>
  <si>
    <t>〔919〕</t>
    <phoneticPr fontId="4"/>
  </si>
  <si>
    <t>〔24,109〕</t>
    <phoneticPr fontId="4"/>
  </si>
  <si>
    <t>〔18,709〕</t>
    <phoneticPr fontId="4"/>
  </si>
  <si>
    <t>令 和 2 年</t>
    <rPh sb="0" eb="1">
      <t>レイ</t>
    </rPh>
    <rPh sb="2" eb="3">
      <t>ワ</t>
    </rPh>
    <rPh sb="3" eb="4">
      <t>モト</t>
    </rPh>
    <rPh sb="5" eb="6">
      <t>ネン</t>
    </rPh>
    <phoneticPr fontId="4"/>
  </si>
  <si>
    <t>令和2年度</t>
    <rPh sb="0" eb="1">
      <t>レイワ</t>
    </rPh>
    <rPh sb="3" eb="5">
      <t>ネンド</t>
    </rPh>
    <rPh sb="4" eb="5">
      <t>ド</t>
    </rPh>
    <phoneticPr fontId="4"/>
  </si>
  <si>
    <t>キャノーラ（なたね)油、ポリ容器入り（900g入り）</t>
    <rPh sb="10" eb="11">
      <t>アブラ</t>
    </rPh>
    <rPh sb="14" eb="16">
      <t>ヨウキ</t>
    </rPh>
    <rPh sb="16" eb="17">
      <t>イ</t>
    </rPh>
    <rPh sb="23" eb="24">
      <t>イ</t>
    </rPh>
    <phoneticPr fontId="7"/>
  </si>
  <si>
    <t>従量電灯、アンペア制（契約電流50アンペア）又は最低料金制、402ｋＷｈ</t>
    <phoneticPr fontId="4"/>
  </si>
  <si>
    <t>IoT機能付き（カメラ搭載を除く）</t>
    <phoneticPr fontId="4"/>
  </si>
  <si>
    <t>令和2年度</t>
    <rPh sb="0" eb="1">
      <t>ワ</t>
    </rPh>
    <rPh sb="1" eb="2">
      <t>モト</t>
    </rPh>
    <rPh sb="4" eb="5">
      <t>ド</t>
    </rPh>
    <phoneticPr fontId="4"/>
  </si>
  <si>
    <t>令和2年度末</t>
    <rPh sb="0" eb="1">
      <t>レイワ</t>
    </rPh>
    <rPh sb="3" eb="6">
      <t>ネンドマツ</t>
    </rPh>
    <rPh sb="4" eb="5">
      <t>ド</t>
    </rPh>
    <rPh sb="5" eb="6">
      <t>マツ</t>
    </rPh>
    <phoneticPr fontId="4"/>
  </si>
  <si>
    <t xml:space="preserve">    　6</t>
  </si>
  <si>
    <t>令和2年度</t>
    <rPh sb="0" eb="1">
      <t>レイワ</t>
    </rPh>
    <rPh sb="1" eb="2">
      <t>モト</t>
    </rPh>
    <rPh sb="4" eb="5">
      <t>ド</t>
    </rPh>
    <phoneticPr fontId="4"/>
  </si>
  <si>
    <t>　22　　有　料　道　路　利　用　状　況</t>
    <rPh sb="5" eb="6">
      <t>ユウ</t>
    </rPh>
    <rPh sb="7" eb="8">
      <t>リョウ</t>
    </rPh>
    <rPh sb="9" eb="10">
      <t>ミチ</t>
    </rPh>
    <rPh sb="11" eb="12">
      <t>ミチ</t>
    </rPh>
    <rPh sb="13" eb="14">
      <t>リ</t>
    </rPh>
    <rPh sb="15" eb="16">
      <t>ヨウ</t>
    </rPh>
    <rPh sb="17" eb="18">
      <t>ジョウ</t>
    </rPh>
    <rPh sb="19" eb="20">
      <t>イワン</t>
    </rPh>
    <phoneticPr fontId="4"/>
  </si>
  <si>
    <t>単位：台</t>
    <rPh sb="0" eb="2">
      <t>タンイ</t>
    </rPh>
    <rPh sb="3" eb="4">
      <t>ダイ</t>
    </rPh>
    <phoneticPr fontId="4"/>
  </si>
  <si>
    <t>金沢森本</t>
    <rPh sb="0" eb="2">
      <t>カナザワ</t>
    </rPh>
    <rPh sb="2" eb="4">
      <t>モリモト</t>
    </rPh>
    <phoneticPr fontId="4"/>
  </si>
  <si>
    <t>金沢東</t>
    <rPh sb="0" eb="2">
      <t>カナザワ</t>
    </rPh>
    <rPh sb="2" eb="3">
      <t>ヒガシ</t>
    </rPh>
    <phoneticPr fontId="4"/>
  </si>
  <si>
    <t>金沢西</t>
    <rPh sb="0" eb="2">
      <t>カナザワ</t>
    </rPh>
    <rPh sb="2" eb="3">
      <t>ニシ</t>
    </rPh>
    <phoneticPr fontId="4"/>
  </si>
  <si>
    <t>白山</t>
    <rPh sb="0" eb="2">
      <t>ハクサン</t>
    </rPh>
    <phoneticPr fontId="4"/>
  </si>
  <si>
    <t>美川</t>
    <rPh sb="0" eb="2">
      <t>ミカワ</t>
    </rPh>
    <phoneticPr fontId="4"/>
  </si>
  <si>
    <t>小松</t>
    <rPh sb="0" eb="2">
      <t>コマツ</t>
    </rPh>
    <phoneticPr fontId="4"/>
  </si>
  <si>
    <t>片山津</t>
    <rPh sb="0" eb="3">
      <t>カタヤマヅ</t>
    </rPh>
    <phoneticPr fontId="4"/>
  </si>
  <si>
    <t>加賀</t>
    <rPh sb="0" eb="2">
      <t>カガ</t>
    </rPh>
    <phoneticPr fontId="4"/>
  </si>
  <si>
    <t>白山白川郷</t>
    <rPh sb="0" eb="2">
      <t>ハクサン</t>
    </rPh>
    <rPh sb="2" eb="5">
      <t>シラカワゴウ</t>
    </rPh>
    <phoneticPr fontId="4"/>
  </si>
  <si>
    <t>インター</t>
    <phoneticPr fontId="4"/>
  </si>
  <si>
    <t>ﾎﾜｲﾄﾛｰﾄﾞ</t>
    <phoneticPr fontId="4"/>
  </si>
  <si>
    <t>中日本高速道路(株)金沢支社、石川県農林業公社</t>
    <rPh sb="0" eb="1">
      <t>ナカ</t>
    </rPh>
    <rPh sb="1" eb="3">
      <t>ニホン</t>
    </rPh>
    <rPh sb="3" eb="5">
      <t>コウソク</t>
    </rPh>
    <rPh sb="5" eb="7">
      <t>ドウロ</t>
    </rPh>
    <rPh sb="8" eb="9">
      <t>カブ</t>
    </rPh>
    <rPh sb="10" eb="12">
      <t>カナザワ</t>
    </rPh>
    <rPh sb="12" eb="14">
      <t>シシャ</t>
    </rPh>
    <rPh sb="15" eb="18">
      <t>イシカワケン</t>
    </rPh>
    <rPh sb="18" eb="21">
      <t>ノウリンギョウ</t>
    </rPh>
    <rPh sb="21" eb="23">
      <t>コウシャ</t>
    </rPh>
    <phoneticPr fontId="4"/>
  </si>
  <si>
    <t>(注)1　値は、通過（乗降）台数の合計。</t>
    <rPh sb="1" eb="2">
      <t>チュウ</t>
    </rPh>
    <rPh sb="5" eb="6">
      <t>アタイ</t>
    </rPh>
    <rPh sb="8" eb="10">
      <t>ツウカ</t>
    </rPh>
    <rPh sb="11" eb="13">
      <t>ジョウコウ</t>
    </rPh>
    <rPh sb="14" eb="16">
      <t>ダイスウ</t>
    </rPh>
    <rPh sb="17" eb="19">
      <t>ゴウケイ</t>
    </rPh>
    <phoneticPr fontId="4"/>
  </si>
  <si>
    <t>(注)2　白山白川郷ホワイトロードは、石川県側の数字。石川県側は令和6年11月11日から通行止め。</t>
    <rPh sb="5" eb="7">
      <t>ハクサン</t>
    </rPh>
    <rPh sb="7" eb="10">
      <t>シラカワゴウ</t>
    </rPh>
    <rPh sb="19" eb="21">
      <t>イシカワ</t>
    </rPh>
    <rPh sb="21" eb="22">
      <t>ケン</t>
    </rPh>
    <rPh sb="22" eb="23">
      <t>ガワ</t>
    </rPh>
    <rPh sb="24" eb="26">
      <t>スウジ</t>
    </rPh>
    <rPh sb="27" eb="30">
      <t>イシカワケン</t>
    </rPh>
    <rPh sb="30" eb="31">
      <t>ガワ</t>
    </rPh>
    <rPh sb="32" eb="34">
      <t>レイワ</t>
    </rPh>
    <rPh sb="35" eb="36">
      <t>ネン</t>
    </rPh>
    <rPh sb="38" eb="39">
      <t>ガツ</t>
    </rPh>
    <rPh sb="41" eb="42">
      <t>ニチ</t>
    </rPh>
    <rPh sb="44" eb="46">
      <t>ツウコウ</t>
    </rPh>
    <rPh sb="46" eb="47">
      <t>ド</t>
    </rPh>
    <phoneticPr fontId="4"/>
  </si>
  <si>
    <t>(注)3　白山インターチェンジは、平成24年4月21日より供用開始。</t>
    <rPh sb="1" eb="2">
      <t>チュウ</t>
    </rPh>
    <rPh sb="5" eb="7">
      <t>ハクサン</t>
    </rPh>
    <rPh sb="17" eb="19">
      <t>ヘイセイ</t>
    </rPh>
    <rPh sb="21" eb="22">
      <t>ネン</t>
    </rPh>
    <rPh sb="23" eb="24">
      <t>ガツ</t>
    </rPh>
    <rPh sb="26" eb="27">
      <t>ニチ</t>
    </rPh>
    <rPh sb="29" eb="31">
      <t>キョウヨウ</t>
    </rPh>
    <rPh sb="31" eb="33">
      <t>カイシ</t>
    </rPh>
    <phoneticPr fontId="4"/>
  </si>
  <si>
    <t>令和2年度</t>
    <rPh sb="0" eb="1">
      <t>レイワ</t>
    </rPh>
    <rPh sb="1" eb="2">
      <t>ワ</t>
    </rPh>
    <rPh sb="3" eb="4">
      <t>ネン</t>
    </rPh>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</si>
</sst>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_ "/>
    <numFmt numFmtId="177" formatCode="#,##0_ "/>
    <numFmt numFmtId="178" formatCode="#,##0;[Red]#,##0"/>
    <numFmt numFmtId="179" formatCode="0_ "/>
    <numFmt numFmtId="180" formatCode="#,##0.0;[Red]\-#,##0.0"/>
    <numFmt numFmtId="181" formatCode="#,##0;&quot;△ &quot;#,##0"/>
    <numFmt numFmtId="182" formatCode="#,##0.0;&quot;△ &quot;#,##0.0"/>
    <numFmt numFmtId="183" formatCode="#,##0.00;&quot;△ &quot;#,##0.00"/>
    <numFmt numFmtId="184" formatCode="#,##0.0"/>
    <numFmt numFmtId="185" formatCode="0;&quot;△ &quot;0"/>
    <numFmt numFmtId="186" formatCode="General;[Red]\-General"/>
    <numFmt numFmtId="187" formatCode="0.0;&quot;△ &quot;0.0"/>
    <numFmt numFmtId="188" formatCode="0.00;&quot;△ &quot;0.00"/>
    <numFmt numFmtId="189" formatCode="0.00;[Red]\-0.00"/>
    <numFmt numFmtId="190" formatCode="0.0"/>
    <numFmt numFmtId="191" formatCode="&quot;〔&quot;#,##0&quot;〕&quot;"/>
    <numFmt numFmtId="192" formatCode="0_);[Red]\(0\)"/>
    <numFmt numFmtId="193" formatCode="\ ###,###,##0;&quot;-&quot;###,###,##0"/>
    <numFmt numFmtId="194" formatCode="0.0_);[Red]\(0.0\)"/>
    <numFmt numFmtId="195" formatCode="###,###,##0;&quot;-&quot;##,###,##0"/>
    <numFmt numFmtId="196" formatCode="###,###,##0;\-##,###,##0"/>
    <numFmt numFmtId="197" formatCode="0;&quot;▲ &quot;0"/>
  </numFmts>
  <fonts count="67" x14ac:knownFonts="1">
    <font>
      <sz val="12"/>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b/>
      <sz val="11"/>
      <name val="ＭＳ ゴシック"/>
      <family val="3"/>
      <charset val="128"/>
    </font>
    <font>
      <b/>
      <sz val="11"/>
      <name val="ＭＳ 明朝"/>
      <family val="1"/>
      <charset val="128"/>
    </font>
    <font>
      <u/>
      <sz val="12"/>
      <color indexed="12"/>
      <name val="ＭＳ Ｐゴシック"/>
      <family val="3"/>
      <charset val="128"/>
    </font>
    <font>
      <sz val="12"/>
      <color indexed="8"/>
      <name val="ＭＳ Ｐゴシック"/>
      <family val="3"/>
      <charset val="128"/>
    </font>
    <font>
      <sz val="11"/>
      <color indexed="60"/>
      <name val="ＭＳ Ｐゴシック"/>
      <family val="3"/>
      <charset val="128"/>
    </font>
    <font>
      <b/>
      <sz val="10"/>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1"/>
      <name val="ＭＳ ゴシック"/>
      <family val="3"/>
      <charset val="128"/>
    </font>
    <font>
      <sz val="8"/>
      <name val="ＭＳ 明朝"/>
      <family val="1"/>
      <charset val="128"/>
    </font>
    <font>
      <b/>
      <sz val="10"/>
      <name val="ＭＳ 明朝"/>
      <family val="1"/>
      <charset val="128"/>
    </font>
    <font>
      <sz val="11"/>
      <name val="ＭＳ 明朝"/>
      <family val="1"/>
      <charset val="128"/>
    </font>
    <font>
      <b/>
      <sz val="11"/>
      <name val="ＭＳ Ｐゴシック"/>
      <family val="3"/>
      <charset val="128"/>
    </font>
    <font>
      <sz val="12"/>
      <name val="ＭＳ ゴシック"/>
      <family val="3"/>
      <charset val="128"/>
    </font>
    <font>
      <sz val="10"/>
      <name val="ＭＳ ゴシック"/>
      <family val="3"/>
      <charset val="128"/>
    </font>
    <font>
      <strike/>
      <sz val="9"/>
      <name val="ＭＳ 明朝"/>
      <family val="1"/>
      <charset val="128"/>
    </font>
    <font>
      <sz val="12"/>
      <name val="ＭＳ 明朝"/>
      <family val="1"/>
      <charset val="128"/>
    </font>
    <font>
      <sz val="7"/>
      <name val="ＭＳ 明朝"/>
      <family val="1"/>
      <charset val="128"/>
    </font>
    <font>
      <sz val="7"/>
      <name val="ＭＳ Ｐゴシック"/>
      <family val="3"/>
      <charset val="128"/>
    </font>
    <font>
      <strike/>
      <sz val="10"/>
      <name val="ＭＳ 明朝"/>
      <family val="1"/>
      <charset val="128"/>
    </font>
    <font>
      <b/>
      <sz val="12"/>
      <name val="ＭＳ ゴシック"/>
      <family val="3"/>
      <charset val="128"/>
    </font>
    <font>
      <sz val="10"/>
      <color indexed="8"/>
      <name val="ＭＳ 明朝"/>
      <family val="1"/>
      <charset val="128"/>
    </font>
    <font>
      <sz val="11"/>
      <name val="HG丸ｺﾞｼｯｸM-PRO"/>
      <family val="3"/>
      <charset val="128"/>
    </font>
    <font>
      <sz val="14"/>
      <name val="ＭＳ 明朝"/>
      <family val="1"/>
      <charset val="128"/>
    </font>
    <font>
      <sz val="24"/>
      <name val="ＭＳ Ｐゴシック"/>
      <family val="3"/>
      <charset val="128"/>
    </font>
    <font>
      <sz val="11"/>
      <color indexed="8"/>
      <name val="ＭＳ 明朝"/>
      <family val="1"/>
      <charset val="128"/>
    </font>
    <font>
      <sz val="10"/>
      <name val="ＭＳ 明朝"/>
      <family val="1"/>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8"/>
      <color theme="3"/>
      <name val="游ゴシック Light"/>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sz val="10"/>
      <color theme="1"/>
      <name val="ＭＳ 明朝"/>
      <family val="1"/>
      <charset val="128"/>
    </font>
    <font>
      <sz val="9"/>
      <color theme="1"/>
      <name val="ＭＳ 明朝"/>
      <family val="1"/>
      <charset val="128"/>
    </font>
    <font>
      <b/>
      <sz val="11"/>
      <color theme="1"/>
      <name val="ＭＳ ゴシック"/>
      <family val="3"/>
      <charset val="128"/>
    </font>
    <font>
      <sz val="10"/>
      <color rgb="FFFF0000"/>
      <name val="ＭＳ 明朝"/>
      <family val="1"/>
      <charset val="128"/>
    </font>
    <font>
      <sz val="12"/>
      <color theme="1"/>
      <name val="ＭＳ Ｐゴシック"/>
      <family val="3"/>
      <charset val="128"/>
    </font>
    <font>
      <sz val="11"/>
      <color theme="1"/>
      <name val="ＭＳ Ｐゴシック"/>
      <family val="3"/>
      <charset val="128"/>
    </font>
    <font>
      <sz val="11"/>
      <color theme="1"/>
      <name val="ＭＳ 明朝"/>
      <family val="1"/>
      <charset val="128"/>
    </font>
    <font>
      <sz val="8"/>
      <color theme="1"/>
      <name val="ＭＳ 明朝"/>
      <family val="1"/>
      <charset val="128"/>
    </font>
    <font>
      <b/>
      <sz val="10"/>
      <color theme="1"/>
      <name val="ＭＳ 明朝"/>
      <family val="1"/>
      <charset val="128"/>
    </font>
    <font>
      <b/>
      <sz val="10"/>
      <color theme="1"/>
      <name val="ＭＳ ゴシック"/>
      <family val="3"/>
      <charset val="128"/>
    </font>
    <font>
      <sz val="10"/>
      <color theme="1"/>
      <name val="ＭＳ Ｐ明朝"/>
      <family val="1"/>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1078524124887"/>
        <bgColor indexed="64"/>
      </patternFill>
    </fill>
    <fill>
      <patternFill patternType="solid">
        <fgColor theme="4" tint="0.59993285927915285"/>
        <bgColor indexed="64"/>
      </patternFill>
    </fill>
    <fill>
      <patternFill patternType="solid">
        <fgColor theme="5" tint="0.59981078524124887"/>
        <bgColor indexed="64"/>
      </patternFill>
    </fill>
    <fill>
      <patternFill patternType="solid">
        <fgColor theme="5" tint="0.59993285927915285"/>
        <bgColor indexed="64"/>
      </patternFill>
    </fill>
    <fill>
      <patternFill patternType="solid">
        <fgColor theme="6" tint="0.59981078524124887"/>
        <bgColor indexed="64"/>
      </patternFill>
    </fill>
    <fill>
      <patternFill patternType="solid">
        <fgColor theme="6" tint="0.59993285927915285"/>
        <bgColor indexed="64"/>
      </patternFill>
    </fill>
    <fill>
      <patternFill patternType="solid">
        <fgColor theme="7" tint="0.59981078524124887"/>
        <bgColor indexed="64"/>
      </patternFill>
    </fill>
    <fill>
      <patternFill patternType="solid">
        <fgColor theme="7" tint="0.59993285927915285"/>
        <bgColor indexed="64"/>
      </patternFill>
    </fill>
    <fill>
      <patternFill patternType="solid">
        <fgColor theme="8" tint="0.59981078524124887"/>
        <bgColor indexed="64"/>
      </patternFill>
    </fill>
    <fill>
      <patternFill patternType="solid">
        <fgColor theme="8" tint="0.59993285927915285"/>
        <bgColor indexed="64"/>
      </patternFill>
    </fill>
    <fill>
      <patternFill patternType="solid">
        <fgColor theme="9" tint="0.59981078524124887"/>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9">
    <border>
      <left/>
      <right/>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top style="double">
        <color indexed="8"/>
      </top>
      <bottom/>
      <diagonal/>
    </border>
    <border>
      <left/>
      <right style="thin">
        <color indexed="8"/>
      </right>
      <top/>
      <bottom style="thin">
        <color indexed="64"/>
      </bottom>
      <diagonal/>
    </border>
    <border>
      <left/>
      <right style="thin">
        <color indexed="64"/>
      </right>
      <top/>
      <bottom/>
      <diagonal/>
    </border>
    <border>
      <left style="thin">
        <color indexed="8"/>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8"/>
      </left>
      <right style="thin">
        <color indexed="8"/>
      </right>
      <top/>
      <bottom style="thin">
        <color indexed="64"/>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top/>
      <bottom style="thin">
        <color indexed="64"/>
      </bottom>
      <diagonal/>
    </border>
    <border>
      <left style="thin">
        <color indexed="8"/>
      </left>
      <right/>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bottom/>
      <diagonal/>
    </border>
    <border>
      <left/>
      <right style="thin">
        <color indexed="8"/>
      </right>
      <top/>
      <bottom style="thin">
        <color indexed="8"/>
      </bottom>
      <diagonal/>
    </border>
    <border>
      <left/>
      <right style="thin">
        <color indexed="64"/>
      </right>
      <top style="thin">
        <color indexed="64"/>
      </top>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right/>
      <top style="double">
        <color indexed="8"/>
      </top>
      <bottom style="thin">
        <color indexed="8"/>
      </bottom>
      <diagonal/>
    </border>
    <border>
      <left/>
      <right style="thin">
        <color indexed="64"/>
      </right>
      <top style="double">
        <color indexed="8"/>
      </top>
      <bottom/>
      <diagonal/>
    </border>
    <border>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right style="thin">
        <color indexed="8"/>
      </right>
      <top style="double">
        <color indexed="8"/>
      </top>
      <bottom/>
      <diagonal/>
    </border>
    <border>
      <left style="thin">
        <color indexed="64"/>
      </left>
      <right/>
      <top style="thin">
        <color indexed="8"/>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top style="double">
        <color indexed="64"/>
      </top>
      <bottom/>
      <diagonal/>
    </border>
    <border>
      <left/>
      <right/>
      <top style="double">
        <color indexed="64"/>
      </top>
      <bottom style="thin">
        <color indexed="8"/>
      </bottom>
      <diagonal/>
    </border>
    <border>
      <left/>
      <right/>
      <top/>
      <bottom style="thin">
        <color indexed="8"/>
      </bottom>
      <diagonal/>
    </border>
    <border>
      <left style="thin">
        <color indexed="8"/>
      </left>
      <right/>
      <top style="double">
        <color indexed="8"/>
      </top>
      <bottom style="thin">
        <color indexed="8"/>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double">
        <color indexed="64"/>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64"/>
      </top>
      <bottom/>
      <diagonal/>
    </border>
    <border>
      <left style="thin">
        <color indexed="64"/>
      </left>
      <right/>
      <top style="thin">
        <color indexed="64"/>
      </top>
      <bottom style="thin">
        <color indexed="8"/>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8"/>
      </left>
      <right/>
      <top style="thin">
        <color indexed="8"/>
      </top>
      <bottom/>
      <diagonal/>
    </border>
    <border>
      <left style="double">
        <color indexed="8"/>
      </left>
      <right/>
      <top/>
      <bottom/>
      <diagonal/>
    </border>
    <border>
      <left style="thin">
        <color indexed="8"/>
      </left>
      <right style="thin">
        <color indexed="8"/>
      </right>
      <top style="double">
        <color indexed="8"/>
      </top>
      <bottom style="thin">
        <color indexed="64"/>
      </bottom>
      <diagonal/>
    </border>
    <border>
      <left style="thin">
        <color indexed="8"/>
      </left>
      <right style="thin">
        <color indexed="8"/>
      </right>
      <top style="double">
        <color indexed="8"/>
      </top>
      <bottom style="thin">
        <color indexed="8"/>
      </bottom>
      <diagonal/>
    </border>
    <border>
      <left style="double">
        <color indexed="64"/>
      </left>
      <right style="thin">
        <color indexed="64"/>
      </right>
      <top style="thin">
        <color indexed="8"/>
      </top>
      <bottom style="thin">
        <color indexed="8"/>
      </bottom>
      <diagonal/>
    </border>
    <border>
      <left/>
      <right style="thin">
        <color indexed="8"/>
      </right>
      <top style="double">
        <color indexed="8"/>
      </top>
      <bottom style="thin">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8"/>
      </top>
      <bottom style="thin">
        <color indexed="8"/>
      </bottom>
      <diagonal/>
    </border>
    <border>
      <left style="thin">
        <color indexed="64"/>
      </left>
      <right style="thin">
        <color indexed="8"/>
      </right>
      <top style="double">
        <color indexed="8"/>
      </top>
      <bottom/>
      <diagonal/>
    </border>
    <border>
      <left style="thin">
        <color indexed="64"/>
      </left>
      <right style="thin">
        <color indexed="8"/>
      </right>
      <top/>
      <bottom style="thin">
        <color indexed="8"/>
      </bottom>
      <diagonal/>
    </border>
    <border>
      <left style="thin">
        <color indexed="64"/>
      </left>
      <right/>
      <top style="double">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64"/>
      </bottom>
      <diagonal/>
    </border>
    <border>
      <left style="double">
        <color indexed="8"/>
      </left>
      <right/>
      <top/>
      <bottom style="thin">
        <color indexed="8"/>
      </bottom>
      <diagonal/>
    </border>
    <border>
      <left style="double">
        <color indexed="8"/>
      </left>
      <right/>
      <top style="double">
        <color indexed="8"/>
      </top>
      <bottom style="thin">
        <color indexed="8"/>
      </bottom>
      <diagonal/>
    </border>
    <border>
      <left style="thin">
        <color indexed="8"/>
      </left>
      <right style="thin">
        <color indexed="8"/>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auto="1"/>
      </right>
      <top/>
      <bottom/>
      <diagonal/>
    </border>
    <border>
      <left style="thin">
        <color auto="1"/>
      </left>
      <right/>
      <top/>
      <bottom/>
      <diagonal/>
    </border>
    <border>
      <left/>
      <right style="thin">
        <color indexed="8"/>
      </right>
      <top/>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right style="double">
        <color indexed="64"/>
      </right>
      <top style="double">
        <color indexed="8"/>
      </top>
      <bottom style="thin">
        <color indexed="8"/>
      </bottom>
      <diagonal/>
    </border>
    <border>
      <left style="double">
        <color indexed="64"/>
      </left>
      <right/>
      <top style="double">
        <color indexed="8"/>
      </top>
      <bottom style="thin">
        <color indexed="8"/>
      </bottom>
      <diagonal/>
    </border>
    <border>
      <left style="thin">
        <color indexed="64"/>
      </left>
      <right style="double">
        <color indexed="64"/>
      </right>
      <top style="thin">
        <color indexed="8"/>
      </top>
      <bottom style="thin">
        <color indexed="8"/>
      </bottom>
      <diagonal/>
    </border>
    <border>
      <left/>
      <right style="thin">
        <color indexed="8"/>
      </right>
      <top/>
      <bottom/>
      <diagonal/>
    </border>
    <border>
      <left/>
      <right style="thin">
        <color indexed="64"/>
      </right>
      <top/>
      <bottom/>
      <diagonal/>
    </border>
    <border>
      <left/>
      <right/>
      <top/>
      <bottom style="thin">
        <color rgb="FF000000"/>
      </bottom>
      <diagonal/>
    </border>
    <border>
      <left/>
      <right style="thin">
        <color auto="1"/>
      </right>
      <top/>
      <bottom/>
      <diagonal/>
    </border>
    <border>
      <left/>
      <right style="thin">
        <color indexed="8"/>
      </right>
      <top/>
      <bottom/>
      <diagonal/>
    </border>
    <border>
      <left/>
      <right style="thin">
        <color indexed="64"/>
      </right>
      <top/>
      <bottom/>
      <diagonal/>
    </border>
  </borders>
  <cellStyleXfs count="79">
    <xf numFmtId="0" fontId="0" fillId="0" borderId="0"/>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40" borderId="93" applyNumberFormat="0" applyAlignment="0" applyProtection="0">
      <alignment vertical="center"/>
    </xf>
    <xf numFmtId="0" fontId="41" fillId="41" borderId="0" applyNumberFormat="0" applyBorder="0" applyAlignment="0" applyProtection="0">
      <alignment vertical="center"/>
    </xf>
    <xf numFmtId="0" fontId="36" fillId="3" borderId="94" applyNumberFormat="0" applyAlignment="0" applyProtection="0">
      <alignment vertical="center"/>
    </xf>
    <xf numFmtId="0" fontId="1" fillId="3" borderId="94" applyNumberFormat="0" applyFont="0" applyAlignment="0" applyProtection="0">
      <alignment vertical="center"/>
    </xf>
    <xf numFmtId="0" fontId="42" fillId="0" borderId="95" applyNumberFormat="0" applyFill="0" applyAlignment="0" applyProtection="0">
      <alignment vertical="center"/>
    </xf>
    <xf numFmtId="0" fontId="43" fillId="42" borderId="0" applyNumberFormat="0" applyBorder="0" applyAlignment="0" applyProtection="0">
      <alignment vertical="center"/>
    </xf>
    <xf numFmtId="0" fontId="44" fillId="43" borderId="96" applyNumberFormat="0" applyAlignment="0" applyProtection="0">
      <alignment vertical="center"/>
    </xf>
    <xf numFmtId="0" fontId="45" fillId="0" borderId="0" applyNumberFormat="0" applyFill="0" applyBorder="0" applyAlignment="0" applyProtection="0">
      <alignment vertical="center"/>
    </xf>
    <xf numFmtId="38" fontId="36" fillId="0" borderId="0" applyFill="0" applyBorder="0" applyAlignment="0" applyProtection="0">
      <alignment vertical="center"/>
    </xf>
    <xf numFmtId="38" fontId="2" fillId="0" borderId="0" applyFont="0" applyFill="0" applyBorder="0" applyAlignment="0" applyProtection="0"/>
    <xf numFmtId="38" fontId="36" fillId="0" borderId="0" applyFill="0" applyBorder="0" applyAlignment="0" applyProtection="0">
      <alignment vertical="center"/>
    </xf>
    <xf numFmtId="38" fontId="36" fillId="0" borderId="0" applyFill="0" applyBorder="0" applyAlignment="0" applyProtection="0">
      <alignment vertical="center"/>
    </xf>
    <xf numFmtId="0" fontId="46" fillId="0" borderId="97" applyNumberFormat="0" applyFill="0" applyAlignment="0" applyProtection="0">
      <alignment vertical="center"/>
    </xf>
    <xf numFmtId="0" fontId="47" fillId="0" borderId="98" applyNumberFormat="0" applyFill="0" applyAlignment="0" applyProtection="0">
      <alignment vertical="center"/>
    </xf>
    <xf numFmtId="0" fontId="47" fillId="0" borderId="99" applyNumberFormat="0" applyFill="0" applyAlignment="0" applyProtection="0">
      <alignment vertical="center"/>
    </xf>
    <xf numFmtId="0" fontId="48" fillId="0" borderId="100" applyNumberFormat="0" applyFill="0" applyAlignment="0" applyProtection="0">
      <alignment vertical="center"/>
    </xf>
    <xf numFmtId="0" fontId="48" fillId="0" borderId="0" applyNumberFormat="0" applyFill="0" applyBorder="0" applyAlignment="0" applyProtection="0">
      <alignment vertical="center"/>
    </xf>
    <xf numFmtId="0" fontId="49" fillId="0" borderId="101" applyNumberFormat="0" applyFill="0" applyAlignment="0" applyProtection="0">
      <alignment vertical="center"/>
    </xf>
    <xf numFmtId="0" fontId="50" fillId="43" borderId="102" applyNumberFormat="0" applyAlignment="0" applyProtection="0">
      <alignment vertical="center"/>
    </xf>
    <xf numFmtId="0" fontId="51" fillId="0" borderId="0" applyNumberFormat="0" applyFill="0" applyBorder="0" applyAlignment="0" applyProtection="0">
      <alignment vertical="center"/>
    </xf>
    <xf numFmtId="0" fontId="52" fillId="2" borderId="96" applyNumberFormat="0" applyAlignment="0" applyProtection="0">
      <alignment vertical="center"/>
    </xf>
    <xf numFmtId="0" fontId="6" fillId="0" borderId="0"/>
    <xf numFmtId="0" fontId="30" fillId="0" borderId="0"/>
    <xf numFmtId="0" fontId="53" fillId="0" borderId="0">
      <alignment vertical="center"/>
    </xf>
    <xf numFmtId="0" fontId="6" fillId="0" borderId="0"/>
    <xf numFmtId="0" fontId="53" fillId="0" borderId="0">
      <alignment vertical="center"/>
    </xf>
    <xf numFmtId="0" fontId="6" fillId="0" borderId="0"/>
    <xf numFmtId="0" fontId="6" fillId="0" borderId="0"/>
    <xf numFmtId="0" fontId="36" fillId="0" borderId="0">
      <alignment vertical="center"/>
    </xf>
    <xf numFmtId="0" fontId="6" fillId="0" borderId="0"/>
    <xf numFmtId="0" fontId="53" fillId="0" borderId="0">
      <alignment vertical="center"/>
    </xf>
    <xf numFmtId="0" fontId="53" fillId="0" borderId="0">
      <alignment vertical="center"/>
    </xf>
    <xf numFmtId="0" fontId="6" fillId="0" borderId="0"/>
    <xf numFmtId="0" fontId="6" fillId="0" borderId="0"/>
    <xf numFmtId="0" fontId="53" fillId="0" borderId="0">
      <alignment vertical="center"/>
    </xf>
    <xf numFmtId="0" fontId="2" fillId="0" borderId="0"/>
    <xf numFmtId="0" fontId="6" fillId="0" borderId="0"/>
    <xf numFmtId="0" fontId="6" fillId="0" borderId="0"/>
    <xf numFmtId="0" fontId="31" fillId="0" borderId="0"/>
    <xf numFmtId="0" fontId="54" fillId="44" borderId="0" applyNumberFormat="0" applyBorder="0" applyAlignment="0" applyProtection="0">
      <alignment vertical="center"/>
    </xf>
  </cellStyleXfs>
  <cellXfs count="1053">
    <xf numFmtId="0" fontId="0" fillId="0" borderId="0" xfId="0"/>
    <xf numFmtId="0" fontId="3" fillId="0" borderId="0" xfId="0" applyFont="1"/>
    <xf numFmtId="0" fontId="5" fillId="0" borderId="0" xfId="0" applyFont="1"/>
    <xf numFmtId="0" fontId="5" fillId="0" borderId="1" xfId="0" applyFont="1" applyBorder="1"/>
    <xf numFmtId="0" fontId="5" fillId="0" borderId="2" xfId="0" applyFont="1" applyBorder="1" applyAlignment="1">
      <alignment vertical="center"/>
    </xf>
    <xf numFmtId="0" fontId="5" fillId="0" borderId="3" xfId="0" quotePrefix="1"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vertical="top"/>
    </xf>
    <xf numFmtId="0" fontId="5" fillId="0" borderId="5" xfId="0" applyFont="1" applyBorder="1" applyAlignment="1">
      <alignment horizontal="center" vertical="center"/>
    </xf>
    <xf numFmtId="0" fontId="5" fillId="0" borderId="3" xfId="0" applyFont="1" applyBorder="1" applyAlignment="1">
      <alignment horizontal="center"/>
    </xf>
    <xf numFmtId="0" fontId="5" fillId="0" borderId="6" xfId="0" applyFont="1" applyBorder="1" applyAlignment="1">
      <alignment horizontal="centerContinuous" vertical="center"/>
    </xf>
    <xf numFmtId="0" fontId="5" fillId="0" borderId="7" xfId="0" applyFont="1" applyBorder="1"/>
    <xf numFmtId="0" fontId="3" fillId="0" borderId="8" xfId="0" applyFont="1" applyBorder="1"/>
    <xf numFmtId="181" fontId="5" fillId="0" borderId="0" xfId="0" applyNumberFormat="1" applyFont="1" applyAlignment="1">
      <alignment horizontal="right"/>
    </xf>
    <xf numFmtId="0" fontId="5" fillId="0" borderId="9" xfId="0" quotePrefix="1" applyFont="1" applyBorder="1" applyAlignment="1">
      <alignment horizontal="center"/>
    </xf>
    <xf numFmtId="38" fontId="5" fillId="0" borderId="0" xfId="48" applyFont="1" applyFill="1" applyAlignment="1"/>
    <xf numFmtId="3" fontId="5" fillId="0" borderId="0" xfId="0" applyNumberFormat="1" applyFont="1"/>
    <xf numFmtId="38" fontId="5" fillId="0" borderId="0" xfId="0" applyNumberFormat="1" applyFont="1"/>
    <xf numFmtId="3" fontId="3" fillId="0" borderId="0" xfId="0" applyNumberFormat="1" applyFont="1"/>
    <xf numFmtId="176" fontId="5" fillId="0" borderId="9" xfId="76" quotePrefix="1" applyNumberFormat="1" applyFont="1" applyBorder="1" applyAlignment="1">
      <alignment horizontal="center"/>
    </xf>
    <xf numFmtId="0" fontId="5" fillId="0" borderId="0" xfId="0" applyFont="1" applyAlignment="1">
      <alignment horizontal="centerContinuous"/>
    </xf>
    <xf numFmtId="178" fontId="5" fillId="0" borderId="0" xfId="0" applyNumberFormat="1" applyFont="1"/>
    <xf numFmtId="0" fontId="5" fillId="0" borderId="9" xfId="0" quotePrefix="1" applyFont="1" applyBorder="1"/>
    <xf numFmtId="0" fontId="5" fillId="0" borderId="0" xfId="0" applyFont="1" applyAlignment="1">
      <alignment horizontal="center"/>
    </xf>
    <xf numFmtId="1" fontId="5" fillId="0" borderId="0" xfId="0" applyNumberFormat="1" applyFont="1" applyAlignment="1">
      <alignment horizontal="right" vertical="top"/>
    </xf>
    <xf numFmtId="0" fontId="3" fillId="0" borderId="1" xfId="0" applyFont="1" applyBorder="1"/>
    <xf numFmtId="0" fontId="5" fillId="0" borderId="11" xfId="0" applyFont="1" applyBorder="1"/>
    <xf numFmtId="0" fontId="5" fillId="0" borderId="12" xfId="0" applyFont="1" applyBorder="1" applyAlignment="1">
      <alignment vertical="center"/>
    </xf>
    <xf numFmtId="181" fontId="5" fillId="0" borderId="0" xfId="0" applyNumberFormat="1" applyFont="1"/>
    <xf numFmtId="0" fontId="5" fillId="0" borderId="13" xfId="0" applyFont="1" applyBorder="1" applyAlignment="1">
      <alignment horizontal="center" vertical="center"/>
    </xf>
    <xf numFmtId="0" fontId="5" fillId="0" borderId="7" xfId="0" applyFont="1" applyBorder="1" applyAlignment="1">
      <alignment horizontal="centerContinuous"/>
    </xf>
    <xf numFmtId="0" fontId="5" fillId="0" borderId="2" xfId="0" applyFont="1" applyBorder="1" applyAlignment="1">
      <alignment horizontal="center" vertical="center"/>
    </xf>
    <xf numFmtId="3" fontId="5" fillId="0" borderId="0" xfId="0" applyNumberFormat="1" applyFont="1" applyAlignment="1">
      <alignment horizontal="right"/>
    </xf>
    <xf numFmtId="3" fontId="5" fillId="0" borderId="10" xfId="0" applyNumberFormat="1" applyFont="1" applyBorder="1" applyAlignment="1">
      <alignment horizontal="right"/>
    </xf>
    <xf numFmtId="3" fontId="5" fillId="0" borderId="14" xfId="0" applyNumberFormat="1" applyFont="1" applyBorder="1" applyAlignment="1">
      <alignment horizontal="right"/>
    </xf>
    <xf numFmtId="0" fontId="5" fillId="0" borderId="15" xfId="0" applyFont="1" applyBorder="1"/>
    <xf numFmtId="0" fontId="5" fillId="0" borderId="7" xfId="0" applyFont="1" applyBorder="1" applyAlignment="1">
      <alignment horizontal="centerContinuous" vertical="center"/>
    </xf>
    <xf numFmtId="1" fontId="5" fillId="0" borderId="11" xfId="0" applyNumberFormat="1" applyFont="1" applyBorder="1"/>
    <xf numFmtId="0" fontId="5" fillId="0" borderId="17" xfId="0" applyFont="1" applyBorder="1" applyAlignment="1">
      <alignment horizontal="center"/>
    </xf>
    <xf numFmtId="0" fontId="5" fillId="0" borderId="22" xfId="0" applyFont="1" applyBorder="1"/>
    <xf numFmtId="0" fontId="5" fillId="0" borderId="11" xfId="0" applyFont="1" applyBorder="1" applyAlignment="1">
      <alignment horizontal="center" vertical="center"/>
    </xf>
    <xf numFmtId="0" fontId="5" fillId="0" borderId="6" xfId="0" applyFont="1" applyBorder="1" applyAlignment="1">
      <alignment horizontal="center"/>
    </xf>
    <xf numFmtId="49" fontId="5" fillId="0" borderId="0" xfId="0" applyNumberFormat="1" applyFont="1"/>
    <xf numFmtId="49" fontId="5" fillId="0" borderId="11" xfId="0" applyNumberFormat="1" applyFont="1" applyBorder="1"/>
    <xf numFmtId="182" fontId="5" fillId="0" borderId="11" xfId="0" applyNumberFormat="1" applyFont="1" applyBorder="1"/>
    <xf numFmtId="49" fontId="5" fillId="0" borderId="12" xfId="0" applyNumberFormat="1" applyFont="1" applyBorder="1" applyAlignment="1">
      <alignment vertical="center"/>
    </xf>
    <xf numFmtId="49" fontId="5" fillId="0" borderId="11" xfId="0" applyNumberFormat="1" applyFont="1" applyBorder="1" applyAlignment="1">
      <alignment horizontal="center" vertical="center"/>
    </xf>
    <xf numFmtId="188" fontId="5" fillId="0" borderId="0" xfId="0" applyNumberFormat="1" applyFont="1"/>
    <xf numFmtId="189" fontId="5" fillId="0" borderId="0" xfId="0" applyNumberFormat="1" applyFont="1"/>
    <xf numFmtId="187" fontId="5" fillId="0" borderId="0" xfId="0" applyNumberFormat="1" applyFont="1"/>
    <xf numFmtId="189" fontId="5" fillId="0" borderId="0" xfId="0" applyNumberFormat="1" applyFont="1" applyAlignment="1">
      <alignment horizontal="right"/>
    </xf>
    <xf numFmtId="0" fontId="5" fillId="0" borderId="3" xfId="0" quotePrefix="1" applyFont="1" applyBorder="1"/>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10" xfId="0" applyFont="1" applyBorder="1"/>
    <xf numFmtId="49" fontId="3" fillId="0" borderId="0" xfId="0" applyNumberFormat="1" applyFont="1"/>
    <xf numFmtId="49" fontId="5" fillId="0" borderId="1" xfId="0" applyNumberFormat="1" applyFont="1" applyBorder="1"/>
    <xf numFmtId="49" fontId="5" fillId="0" borderId="1" xfId="0" applyNumberFormat="1" applyFont="1" applyBorder="1" applyAlignment="1">
      <alignment vertical="center"/>
    </xf>
    <xf numFmtId="49" fontId="5" fillId="0" borderId="5" xfId="0" applyNumberFormat="1" applyFont="1" applyBorder="1" applyAlignment="1">
      <alignment horizontal="center" vertical="center"/>
    </xf>
    <xf numFmtId="0" fontId="5" fillId="0" borderId="15" xfId="0" applyFont="1" applyBorder="1" applyAlignment="1">
      <alignment horizontal="center"/>
    </xf>
    <xf numFmtId="0" fontId="5" fillId="0" borderId="23" xfId="0" applyFont="1" applyBorder="1" applyAlignment="1">
      <alignment horizontal="center" vertical="top"/>
    </xf>
    <xf numFmtId="0" fontId="5" fillId="0" borderId="25" xfId="0" applyFont="1" applyBorder="1" applyAlignment="1">
      <alignment vertical="center"/>
    </xf>
    <xf numFmtId="0" fontId="5" fillId="0" borderId="1" xfId="0" applyFont="1" applyBorder="1" applyAlignment="1">
      <alignment horizontal="center" vertical="center"/>
    </xf>
    <xf numFmtId="0" fontId="5" fillId="0" borderId="26" xfId="0" applyFont="1" applyBorder="1"/>
    <xf numFmtId="0" fontId="5" fillId="0" borderId="2" xfId="0" applyFont="1" applyBorder="1" applyAlignment="1">
      <alignment horizontal="centerContinuous" vertical="center"/>
    </xf>
    <xf numFmtId="0" fontId="3" fillId="0" borderId="0" xfId="0" applyFont="1" applyAlignment="1">
      <alignment horizontal="right"/>
    </xf>
    <xf numFmtId="38" fontId="5" fillId="0" borderId="0" xfId="0" applyNumberFormat="1" applyFont="1" applyAlignment="1">
      <alignment horizontal="right"/>
    </xf>
    <xf numFmtId="38" fontId="5" fillId="0" borderId="10" xfId="0" applyNumberFormat="1" applyFont="1" applyBorder="1" applyAlignment="1">
      <alignment horizontal="right"/>
    </xf>
    <xf numFmtId="0" fontId="5" fillId="0" borderId="28" xfId="0" applyFont="1" applyBorder="1" applyAlignment="1">
      <alignment horizontal="center" vertical="center"/>
    </xf>
    <xf numFmtId="0" fontId="5" fillId="0" borderId="0" xfId="0" applyFont="1" applyAlignment="1">
      <alignment horizontal="center" vertical="center"/>
    </xf>
    <xf numFmtId="190" fontId="5" fillId="0" borderId="0" xfId="0" applyNumberFormat="1" applyFont="1"/>
    <xf numFmtId="38" fontId="5" fillId="0" borderId="0" xfId="48" applyFont="1" applyFill="1" applyBorder="1" applyAlignment="1"/>
    <xf numFmtId="38" fontId="5" fillId="0" borderId="14" xfId="48" applyFont="1" applyFill="1" applyBorder="1" applyAlignment="1"/>
    <xf numFmtId="38" fontId="5" fillId="0" borderId="29" xfId="48" applyFont="1" applyFill="1" applyBorder="1" applyAlignment="1"/>
    <xf numFmtId="38" fontId="5" fillId="0" borderId="0" xfId="48" applyFont="1" applyFill="1" applyBorder="1" applyAlignment="1">
      <alignment horizontal="right"/>
    </xf>
    <xf numFmtId="38" fontId="5" fillId="0" borderId="14" xfId="48" applyFont="1" applyFill="1" applyBorder="1" applyAlignment="1">
      <alignment horizontal="right"/>
    </xf>
    <xf numFmtId="0" fontId="5" fillId="0" borderId="29" xfId="0" applyFont="1" applyBorder="1" applyAlignment="1">
      <alignment horizontal="center"/>
    </xf>
    <xf numFmtId="0" fontId="5" fillId="0" borderId="30"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distributed" vertical="center"/>
    </xf>
    <xf numFmtId="0" fontId="5" fillId="0" borderId="31" xfId="0" applyFont="1" applyBorder="1" applyAlignment="1">
      <alignment horizontal="distributed" vertical="center"/>
    </xf>
    <xf numFmtId="0" fontId="5" fillId="0" borderId="17" xfId="0" applyFont="1" applyBorder="1" applyAlignment="1">
      <alignment horizontal="distributed" vertical="center"/>
    </xf>
    <xf numFmtId="0" fontId="5" fillId="0" borderId="0" xfId="0" applyFont="1" applyAlignment="1">
      <alignment horizontal="centerContinuous" vertical="center"/>
    </xf>
    <xf numFmtId="0" fontId="8" fillId="0" borderId="0" xfId="0" applyFont="1"/>
    <xf numFmtId="181" fontId="5" fillId="0" borderId="10" xfId="0" applyNumberFormat="1" applyFont="1" applyBorder="1" applyAlignment="1">
      <alignment horizontal="right"/>
    </xf>
    <xf numFmtId="178" fontId="5" fillId="0" borderId="0" xfId="0" applyNumberFormat="1" applyFont="1" applyAlignment="1">
      <alignment horizontal="right"/>
    </xf>
    <xf numFmtId="181" fontId="3" fillId="0" borderId="0" xfId="0" applyNumberFormat="1" applyFont="1"/>
    <xf numFmtId="0" fontId="55" fillId="0" borderId="0" xfId="0" applyFont="1"/>
    <xf numFmtId="0" fontId="56" fillId="0" borderId="3" xfId="0" quotePrefix="1" applyFont="1" applyBorder="1" applyAlignment="1">
      <alignment horizontal="center"/>
    </xf>
    <xf numFmtId="38" fontId="5" fillId="0" borderId="0" xfId="0" applyNumberFormat="1" applyFont="1" applyAlignment="1">
      <alignment horizontal="right" wrapText="1"/>
    </xf>
    <xf numFmtId="0" fontId="5" fillId="0" borderId="0" xfId="0" applyFont="1" applyAlignment="1">
      <alignment horizontal="right"/>
    </xf>
    <xf numFmtId="0" fontId="56" fillId="0" borderId="33" xfId="0" quotePrefix="1" applyFont="1"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6" fillId="0" borderId="5" xfId="0" applyFont="1" applyBorder="1" applyAlignment="1">
      <alignment horizontal="center" vertical="center"/>
    </xf>
    <xf numFmtId="0" fontId="3" fillId="0" borderId="0" xfId="0" applyFont="1" applyAlignment="1">
      <alignment shrinkToFit="1"/>
    </xf>
    <xf numFmtId="178" fontId="5" fillId="0" borderId="10" xfId="0" applyNumberFormat="1" applyFont="1" applyBorder="1"/>
    <xf numFmtId="0" fontId="3" fillId="0" borderId="11" xfId="0" applyFont="1" applyBorder="1"/>
    <xf numFmtId="0" fontId="5" fillId="0" borderId="0" xfId="0" applyFont="1" applyAlignment="1">
      <alignment vertical="center"/>
    </xf>
    <xf numFmtId="0" fontId="3" fillId="0" borderId="0" xfId="0" applyFont="1" applyAlignment="1">
      <alignment wrapText="1"/>
    </xf>
    <xf numFmtId="0" fontId="5" fillId="0" borderId="35" xfId="0" applyFont="1" applyBorder="1" applyAlignment="1">
      <alignment horizontal="center"/>
    </xf>
    <xf numFmtId="0" fontId="56" fillId="0" borderId="0" xfId="0" applyFont="1" applyAlignment="1">
      <alignment horizontal="right" vertical="top"/>
    </xf>
    <xf numFmtId="0" fontId="56" fillId="0" borderId="0" xfId="0" applyFont="1"/>
    <xf numFmtId="0" fontId="12" fillId="0" borderId="0" xfId="0" applyFont="1"/>
    <xf numFmtId="176" fontId="3" fillId="0" borderId="0" xfId="76" applyNumberFormat="1" applyFont="1"/>
    <xf numFmtId="176" fontId="3" fillId="0" borderId="22" xfId="76" applyNumberFormat="1" applyFont="1" applyBorder="1"/>
    <xf numFmtId="179" fontId="3" fillId="0" borderId="22" xfId="76" applyNumberFormat="1" applyFont="1" applyBorder="1"/>
    <xf numFmtId="179" fontId="3" fillId="0" borderId="0" xfId="76" applyNumberFormat="1" applyFont="1"/>
    <xf numFmtId="176" fontId="5" fillId="0" borderId="36" xfId="76" applyNumberFormat="1" applyFont="1" applyBorder="1" applyAlignment="1">
      <alignment horizontal="right" vertical="center"/>
    </xf>
    <xf numFmtId="176" fontId="5" fillId="0" borderId="26" xfId="76" applyNumberFormat="1" applyFont="1" applyBorder="1" applyAlignment="1">
      <alignment horizontal="right" vertical="center"/>
    </xf>
    <xf numFmtId="176" fontId="5" fillId="0" borderId="7" xfId="76" applyNumberFormat="1" applyFont="1" applyBorder="1" applyAlignment="1">
      <alignment horizontal="left" vertical="top"/>
    </xf>
    <xf numFmtId="179" fontId="5" fillId="0" borderId="26" xfId="76" applyNumberFormat="1" applyFont="1" applyBorder="1" applyAlignment="1">
      <alignment horizontal="centerContinuous" vertical="center"/>
    </xf>
    <xf numFmtId="176" fontId="5" fillId="0" borderId="37" xfId="76" applyNumberFormat="1" applyFont="1" applyBorder="1" applyAlignment="1">
      <alignment horizontal="left" vertical="top"/>
    </xf>
    <xf numFmtId="176" fontId="5" fillId="0" borderId="38" xfId="76" applyNumberFormat="1" applyFont="1" applyBorder="1" applyAlignment="1">
      <alignment horizontal="centerContinuous" vertical="top"/>
    </xf>
    <xf numFmtId="176" fontId="5" fillId="0" borderId="37" xfId="76" applyNumberFormat="1" applyFont="1" applyBorder="1" applyAlignment="1">
      <alignment horizontal="right" vertical="center"/>
    </xf>
    <xf numFmtId="176" fontId="5" fillId="0" borderId="26" xfId="76" applyNumberFormat="1" applyFont="1" applyBorder="1" applyAlignment="1">
      <alignment horizontal="left" vertical="top"/>
    </xf>
    <xf numFmtId="179" fontId="5" fillId="0" borderId="37" xfId="76" applyNumberFormat="1" applyFont="1" applyBorder="1" applyAlignment="1">
      <alignment horizontal="centerContinuous" vertical="center"/>
    </xf>
    <xf numFmtId="176" fontId="5" fillId="0" borderId="37" xfId="76" applyNumberFormat="1" applyFont="1" applyBorder="1" applyAlignment="1">
      <alignment horizontal="centerContinuous" vertical="top"/>
    </xf>
    <xf numFmtId="176" fontId="3" fillId="0" borderId="18" xfId="76" applyNumberFormat="1" applyFont="1" applyBorder="1"/>
    <xf numFmtId="176" fontId="5" fillId="0" borderId="26" xfId="76" applyNumberFormat="1" applyFont="1" applyBorder="1" applyAlignment="1">
      <alignment horizontal="center" vertical="center"/>
    </xf>
    <xf numFmtId="176" fontId="5" fillId="0" borderId="17" xfId="76" applyNumberFormat="1" applyFont="1" applyBorder="1" applyAlignment="1">
      <alignment horizontal="center" vertical="center"/>
    </xf>
    <xf numFmtId="176" fontId="5" fillId="0" borderId="0" xfId="76" applyNumberFormat="1" applyFont="1"/>
    <xf numFmtId="176" fontId="5" fillId="0" borderId="31" xfId="76" applyNumberFormat="1" applyFont="1" applyBorder="1" applyAlignment="1">
      <alignment horizontal="center"/>
    </xf>
    <xf numFmtId="176" fontId="5" fillId="0" borderId="17" xfId="76" applyNumberFormat="1" applyFont="1" applyBorder="1" applyAlignment="1">
      <alignment horizontal="center"/>
    </xf>
    <xf numFmtId="179" fontId="5" fillId="0" borderId="19" xfId="76" applyNumberFormat="1" applyFont="1" applyBorder="1" applyAlignment="1">
      <alignment horizontal="right"/>
    </xf>
    <xf numFmtId="176" fontId="5" fillId="0" borderId="19" xfId="76" applyNumberFormat="1" applyFont="1" applyBorder="1" applyAlignment="1">
      <alignment horizontal="right"/>
    </xf>
    <xf numFmtId="176" fontId="5" fillId="0" borderId="18" xfId="76" applyNumberFormat="1" applyFont="1" applyBorder="1" applyAlignment="1">
      <alignment horizontal="right"/>
    </xf>
    <xf numFmtId="176" fontId="5" fillId="0" borderId="10" xfId="76" applyNumberFormat="1" applyFont="1" applyBorder="1"/>
    <xf numFmtId="179" fontId="5" fillId="0" borderId="0" xfId="76" applyNumberFormat="1" applyFont="1"/>
    <xf numFmtId="180" fontId="5" fillId="0" borderId="0" xfId="47" applyNumberFormat="1" applyFont="1" applyFill="1" applyAlignment="1"/>
    <xf numFmtId="180" fontId="5" fillId="0" borderId="9" xfId="47" applyNumberFormat="1" applyFont="1" applyFill="1" applyBorder="1" applyAlignment="1"/>
    <xf numFmtId="176" fontId="5" fillId="0" borderId="10" xfId="76" applyNumberFormat="1" applyFont="1" applyBorder="1" applyAlignment="1">
      <alignment horizontal="right"/>
    </xf>
    <xf numFmtId="176" fontId="5" fillId="0" borderId="0" xfId="76" applyNumberFormat="1" applyFont="1" applyAlignment="1">
      <alignment horizontal="right"/>
    </xf>
    <xf numFmtId="179" fontId="5" fillId="0" borderId="0" xfId="76" applyNumberFormat="1" applyFont="1" applyAlignment="1">
      <alignment horizontal="right"/>
    </xf>
    <xf numFmtId="176" fontId="5" fillId="0" borderId="10" xfId="76" applyNumberFormat="1" applyFont="1" applyBorder="1" applyAlignment="1" applyProtection="1">
      <alignment horizontal="right"/>
      <protection locked="0"/>
    </xf>
    <xf numFmtId="176" fontId="5" fillId="0" borderId="0" xfId="76" applyNumberFormat="1" applyFont="1" applyAlignment="1" applyProtection="1">
      <alignment horizontal="right"/>
      <protection locked="0"/>
    </xf>
    <xf numFmtId="179" fontId="5" fillId="0" borderId="0" xfId="76" applyNumberFormat="1" applyFont="1" applyAlignment="1" applyProtection="1">
      <alignment horizontal="right"/>
      <protection locked="0"/>
    </xf>
    <xf numFmtId="176" fontId="5" fillId="0" borderId="9" xfId="76" applyNumberFormat="1" applyFont="1" applyBorder="1" applyAlignment="1" applyProtection="1">
      <alignment horizontal="right"/>
      <protection locked="0"/>
    </xf>
    <xf numFmtId="176" fontId="5" fillId="0" borderId="1" xfId="76" applyNumberFormat="1" applyFont="1" applyBorder="1"/>
    <xf numFmtId="179" fontId="5" fillId="0" borderId="1" xfId="76" applyNumberFormat="1" applyFont="1" applyBorder="1"/>
    <xf numFmtId="38" fontId="55" fillId="0" borderId="0" xfId="0" applyNumberFormat="1" applyFont="1"/>
    <xf numFmtId="0" fontId="56" fillId="0" borderId="39" xfId="0" applyFont="1" applyBorder="1" applyAlignment="1">
      <alignment vertical="center"/>
    </xf>
    <xf numFmtId="0" fontId="55" fillId="0" borderId="0" xfId="0" applyFont="1" applyAlignment="1">
      <alignment vertical="center"/>
    </xf>
    <xf numFmtId="0" fontId="56" fillId="0" borderId="9" xfId="0" applyFont="1" applyBorder="1" applyAlignment="1">
      <alignment horizontal="center"/>
    </xf>
    <xf numFmtId="0" fontId="56" fillId="0" borderId="35" xfId="67" applyFont="1" applyBorder="1" applyAlignment="1">
      <alignment horizontal="center" shrinkToFit="1"/>
    </xf>
    <xf numFmtId="0" fontId="56" fillId="0" borderId="30" xfId="67" applyFont="1" applyBorder="1" applyAlignment="1">
      <alignment horizontal="center"/>
    </xf>
    <xf numFmtId="0" fontId="56" fillId="0" borderId="30" xfId="0" applyFont="1" applyBorder="1" applyAlignment="1">
      <alignment horizontal="center"/>
    </xf>
    <xf numFmtId="0" fontId="56" fillId="0" borderId="40" xfId="0" applyFont="1" applyBorder="1" applyAlignment="1">
      <alignment horizontal="center"/>
    </xf>
    <xf numFmtId="0" fontId="55" fillId="0" borderId="41" xfId="0" applyFont="1" applyBorder="1"/>
    <xf numFmtId="0" fontId="56" fillId="0" borderId="41" xfId="67" applyFont="1" applyBorder="1" applyAlignment="1">
      <alignment horizontal="center" vertical="center" shrinkToFit="1"/>
    </xf>
    <xf numFmtId="0" fontId="56" fillId="0" borderId="19" xfId="67" applyFont="1" applyBorder="1" applyAlignment="1">
      <alignment horizontal="center" vertical="top"/>
    </xf>
    <xf numFmtId="0" fontId="56" fillId="0" borderId="31" xfId="67" applyFont="1" applyBorder="1" applyAlignment="1">
      <alignment horizontal="center" vertical="center"/>
    </xf>
    <xf numFmtId="0" fontId="57" fillId="0" borderId="31" xfId="67" applyFont="1" applyBorder="1" applyAlignment="1">
      <alignment horizontal="center" vertical="center"/>
    </xf>
    <xf numFmtId="0" fontId="56" fillId="0" borderId="19" xfId="67" applyFont="1" applyBorder="1" applyAlignment="1">
      <alignment horizontal="center" vertical="center"/>
    </xf>
    <xf numFmtId="38" fontId="56" fillId="0" borderId="19" xfId="0" applyNumberFormat="1" applyFont="1" applyBorder="1" applyAlignment="1">
      <alignment horizontal="center"/>
    </xf>
    <xf numFmtId="38" fontId="56" fillId="0" borderId="18" xfId="0" applyNumberFormat="1" applyFont="1" applyBorder="1" applyAlignment="1">
      <alignment horizontal="center"/>
    </xf>
    <xf numFmtId="0" fontId="56" fillId="0" borderId="3" xfId="0" applyFont="1" applyBorder="1" applyAlignment="1">
      <alignment horizontal="center"/>
    </xf>
    <xf numFmtId="181" fontId="56" fillId="0" borderId="0" xfId="0" applyNumberFormat="1" applyFont="1" applyAlignment="1">
      <alignment horizontal="right"/>
    </xf>
    <xf numFmtId="181" fontId="56" fillId="0" borderId="14" xfId="0" applyNumberFormat="1" applyFont="1" applyBorder="1" applyAlignment="1">
      <alignment horizontal="right"/>
    </xf>
    <xf numFmtId="191" fontId="56" fillId="0" borderId="0" xfId="0" applyNumberFormat="1" applyFont="1" applyAlignment="1">
      <alignment horizontal="right"/>
    </xf>
    <xf numFmtId="178" fontId="56" fillId="0" borderId="0" xfId="0" applyNumberFormat="1" applyFont="1" applyAlignment="1">
      <alignment horizontal="right"/>
    </xf>
    <xf numFmtId="181" fontId="56" fillId="0" borderId="9" xfId="0" applyNumberFormat="1" applyFont="1" applyBorder="1" applyAlignment="1">
      <alignment horizontal="right"/>
    </xf>
    <xf numFmtId="181" fontId="56" fillId="0" borderId="10" xfId="0" applyNumberFormat="1" applyFont="1" applyBorder="1" applyAlignment="1">
      <alignment horizontal="right"/>
    </xf>
    <xf numFmtId="181" fontId="56" fillId="0" borderId="3" xfId="0" applyNumberFormat="1" applyFont="1" applyBorder="1" applyAlignment="1">
      <alignment horizontal="right"/>
    </xf>
    <xf numFmtId="0" fontId="56" fillId="0" borderId="25" xfId="0" applyFont="1" applyBorder="1" applyAlignment="1">
      <alignment vertical="center"/>
    </xf>
    <xf numFmtId="0" fontId="55" fillId="0" borderId="24" xfId="0" applyFont="1" applyBorder="1"/>
    <xf numFmtId="0" fontId="55" fillId="0" borderId="11" xfId="0" applyFont="1" applyBorder="1"/>
    <xf numFmtId="181" fontId="5" fillId="0" borderId="14" xfId="0" applyNumberFormat="1" applyFont="1" applyBorder="1" applyAlignment="1">
      <alignment horizontal="right"/>
    </xf>
    <xf numFmtId="0" fontId="3" fillId="45" borderId="0" xfId="0" applyFont="1" applyFill="1"/>
    <xf numFmtId="0" fontId="5" fillId="45" borderId="0" xfId="0" applyFont="1" applyFill="1" applyAlignment="1">
      <alignment vertical="top"/>
    </xf>
    <xf numFmtId="0" fontId="5" fillId="45" borderId="1" xfId="0" applyFont="1" applyFill="1" applyBorder="1"/>
    <xf numFmtId="0" fontId="5" fillId="45" borderId="0" xfId="0" applyFont="1" applyFill="1"/>
    <xf numFmtId="0" fontId="5" fillId="0" borderId="1" xfId="0" applyFont="1" applyBorder="1" applyAlignment="1">
      <alignment horizontal="centerContinuous"/>
    </xf>
    <xf numFmtId="0" fontId="5" fillId="0" borderId="42" xfId="0" applyFont="1" applyBorder="1" applyAlignment="1">
      <alignment horizontal="center" vertical="center"/>
    </xf>
    <xf numFmtId="38" fontId="3" fillId="0" borderId="0" xfId="0" applyNumberFormat="1" applyFont="1"/>
    <xf numFmtId="3" fontId="5" fillId="45" borderId="0" xfId="0" applyNumberFormat="1" applyFont="1" applyFill="1" applyAlignment="1">
      <alignment horizontal="right"/>
    </xf>
    <xf numFmtId="3" fontId="3" fillId="0" borderId="0" xfId="0" applyNumberFormat="1" applyFont="1" applyAlignment="1">
      <alignment horizontal="right"/>
    </xf>
    <xf numFmtId="181" fontId="5" fillId="45" borderId="0" xfId="0" applyNumberFormat="1" applyFont="1" applyFill="1"/>
    <xf numFmtId="0" fontId="5" fillId="0" borderId="1" xfId="0" applyFont="1" applyBorder="1" applyAlignment="1">
      <alignment horizontal="right"/>
    </xf>
    <xf numFmtId="1" fontId="5" fillId="0" borderId="13" xfId="0" applyNumberFormat="1" applyFont="1" applyBorder="1" applyAlignment="1">
      <alignment horizontal="center" vertical="center"/>
    </xf>
    <xf numFmtId="178" fontId="3" fillId="0" borderId="0" xfId="0" applyNumberFormat="1" applyFont="1"/>
    <xf numFmtId="1" fontId="5" fillId="0" borderId="6" xfId="0" applyNumberFormat="1" applyFont="1" applyBorder="1" applyAlignment="1">
      <alignment horizontal="centerContinuous" vertical="center"/>
    </xf>
    <xf numFmtId="1" fontId="5" fillId="0" borderId="7" xfId="0" applyNumberFormat="1" applyFont="1" applyBorder="1" applyAlignment="1">
      <alignment horizontal="centerContinuous" vertical="top"/>
    </xf>
    <xf numFmtId="1" fontId="5" fillId="0" borderId="42" xfId="0" applyNumberFormat="1" applyFont="1" applyBorder="1" applyAlignment="1">
      <alignment horizontal="center" vertical="center"/>
    </xf>
    <xf numFmtId="176" fontId="5" fillId="0" borderId="3" xfId="76" quotePrefix="1" applyNumberFormat="1" applyFont="1" applyBorder="1" applyAlignment="1">
      <alignment horizontal="center"/>
    </xf>
    <xf numFmtId="178" fontId="5" fillId="45" borderId="0" xfId="0" applyNumberFormat="1" applyFont="1" applyFill="1"/>
    <xf numFmtId="0" fontId="5" fillId="45" borderId="3" xfId="0" quotePrefix="1" applyFont="1" applyFill="1" applyBorder="1" applyAlignment="1">
      <alignment horizontal="center"/>
    </xf>
    <xf numFmtId="181" fontId="5" fillId="45" borderId="0" xfId="0" applyNumberFormat="1" applyFont="1" applyFill="1" applyAlignment="1">
      <alignment horizontal="right"/>
    </xf>
    <xf numFmtId="38" fontId="5" fillId="45" borderId="0" xfId="48" applyFont="1" applyFill="1" applyAlignment="1"/>
    <xf numFmtId="38" fontId="5" fillId="45" borderId="14" xfId="48" applyFont="1" applyFill="1" applyBorder="1" applyAlignment="1"/>
    <xf numFmtId="38" fontId="5" fillId="45" borderId="0" xfId="48" applyFont="1" applyFill="1" applyBorder="1" applyAlignment="1"/>
    <xf numFmtId="38" fontId="5" fillId="45" borderId="29" xfId="48" applyFont="1" applyFill="1" applyBorder="1" applyAlignment="1">
      <alignment horizontal="center"/>
    </xf>
    <xf numFmtId="38" fontId="5" fillId="45" borderId="29" xfId="48" applyFont="1" applyFill="1" applyBorder="1" applyAlignment="1"/>
    <xf numFmtId="176" fontId="5" fillId="45" borderId="2" xfId="76" applyNumberFormat="1" applyFont="1" applyFill="1" applyBorder="1" applyAlignment="1">
      <alignment vertical="center"/>
    </xf>
    <xf numFmtId="176" fontId="5" fillId="45" borderId="1" xfId="76" applyNumberFormat="1" applyFont="1" applyFill="1" applyBorder="1"/>
    <xf numFmtId="179" fontId="5" fillId="45" borderId="1" xfId="76" applyNumberFormat="1" applyFont="1" applyFill="1" applyBorder="1"/>
    <xf numFmtId="176" fontId="5" fillId="45" borderId="28" xfId="76" applyNumberFormat="1" applyFont="1" applyFill="1" applyBorder="1"/>
    <xf numFmtId="176" fontId="5" fillId="45" borderId="28" xfId="76" applyNumberFormat="1" applyFont="1" applyFill="1" applyBorder="1" applyAlignment="1">
      <alignment vertical="center"/>
    </xf>
    <xf numFmtId="179" fontId="5" fillId="45" borderId="28" xfId="76" applyNumberFormat="1" applyFont="1" applyFill="1" applyBorder="1"/>
    <xf numFmtId="3" fontId="3" fillId="45" borderId="0" xfId="0" applyNumberFormat="1" applyFont="1" applyFill="1"/>
    <xf numFmtId="178" fontId="5" fillId="45" borderId="0" xfId="0" applyNumberFormat="1" applyFont="1" applyFill="1" applyAlignment="1">
      <alignment horizontal="right"/>
    </xf>
    <xf numFmtId="0" fontId="5" fillId="45" borderId="0" xfId="0" applyFont="1" applyFill="1" applyAlignment="1">
      <alignment horizontal="right" vertical="top"/>
    </xf>
    <xf numFmtId="0" fontId="5" fillId="45" borderId="43" xfId="0" applyFont="1" applyFill="1" applyBorder="1" applyAlignment="1">
      <alignment horizontal="center"/>
    </xf>
    <xf numFmtId="0" fontId="5" fillId="45" borderId="43" xfId="0" applyFont="1" applyFill="1" applyBorder="1" applyAlignment="1">
      <alignment vertical="center"/>
    </xf>
    <xf numFmtId="0" fontId="5" fillId="45" borderId="10" xfId="0" applyFont="1" applyFill="1" applyBorder="1" applyAlignment="1">
      <alignment horizontal="center"/>
    </xf>
    <xf numFmtId="0" fontId="5" fillId="45" borderId="27" xfId="0" applyFont="1" applyFill="1" applyBorder="1" applyAlignment="1">
      <alignment horizontal="center" vertical="top"/>
    </xf>
    <xf numFmtId="3" fontId="5" fillId="45" borderId="10" xfId="0" applyNumberFormat="1" applyFont="1" applyFill="1" applyBorder="1" applyAlignment="1">
      <alignment horizontal="right"/>
    </xf>
    <xf numFmtId="38" fontId="3" fillId="45" borderId="0" xfId="0" applyNumberFormat="1" applyFont="1" applyFill="1"/>
    <xf numFmtId="0" fontId="5" fillId="45" borderId="44" xfId="0" applyFont="1" applyFill="1" applyBorder="1"/>
    <xf numFmtId="0" fontId="5" fillId="45" borderId="7" xfId="0" applyFont="1" applyFill="1" applyBorder="1"/>
    <xf numFmtId="0" fontId="5" fillId="45" borderId="0" xfId="0" applyFont="1" applyFill="1" applyAlignment="1">
      <alignment horizontal="center"/>
    </xf>
    <xf numFmtId="0" fontId="3" fillId="45" borderId="41" xfId="0" applyFont="1" applyFill="1" applyBorder="1"/>
    <xf numFmtId="0" fontId="5" fillId="45" borderId="26" xfId="0" applyFont="1" applyFill="1" applyBorder="1"/>
    <xf numFmtId="0" fontId="0" fillId="45" borderId="23" xfId="0" applyFill="1" applyBorder="1" applyAlignment="1">
      <alignment vertical="center"/>
    </xf>
    <xf numFmtId="0" fontId="3" fillId="45" borderId="0" xfId="0" applyFont="1" applyFill="1" applyAlignment="1">
      <alignment horizontal="right"/>
    </xf>
    <xf numFmtId="0" fontId="5" fillId="45" borderId="45" xfId="0" applyFont="1" applyFill="1" applyBorder="1" applyAlignment="1">
      <alignment horizontal="center" vertical="center"/>
    </xf>
    <xf numFmtId="0" fontId="5" fillId="45" borderId="28" xfId="0" applyFont="1" applyFill="1" applyBorder="1" applyAlignment="1">
      <alignment horizontal="right" vertical="center"/>
    </xf>
    <xf numFmtId="0" fontId="5" fillId="45" borderId="11" xfId="0" applyFont="1" applyFill="1" applyBorder="1" applyAlignment="1">
      <alignment horizontal="right"/>
    </xf>
    <xf numFmtId="0" fontId="3" fillId="45" borderId="11" xfId="0" applyFont="1" applyFill="1" applyBorder="1" applyAlignment="1">
      <alignment horizontal="right"/>
    </xf>
    <xf numFmtId="0" fontId="5" fillId="45" borderId="0" xfId="0" applyFont="1" applyFill="1" applyAlignment="1">
      <alignment horizontal="right" vertical="center"/>
    </xf>
    <xf numFmtId="0" fontId="5" fillId="45" borderId="1" xfId="0" applyFont="1" applyFill="1" applyBorder="1" applyAlignment="1">
      <alignment horizontal="right"/>
    </xf>
    <xf numFmtId="0" fontId="5" fillId="45" borderId="0" xfId="0" applyFont="1" applyFill="1" applyAlignment="1">
      <alignment horizontal="right"/>
    </xf>
    <xf numFmtId="1" fontId="3" fillId="45" borderId="5" xfId="0" applyNumberFormat="1" applyFont="1" applyFill="1" applyBorder="1"/>
    <xf numFmtId="0" fontId="5" fillId="45" borderId="9" xfId="0" quotePrefix="1" applyFont="1" applyFill="1" applyBorder="1" applyAlignment="1">
      <alignment horizontal="center"/>
    </xf>
    <xf numFmtId="176" fontId="5" fillId="45" borderId="46" xfId="76" applyNumberFormat="1" applyFont="1" applyFill="1" applyBorder="1" applyAlignment="1">
      <alignment horizontal="center" vertical="center"/>
    </xf>
    <xf numFmtId="0" fontId="5" fillId="0" borderId="47" xfId="0" applyFont="1" applyBorder="1"/>
    <xf numFmtId="176" fontId="5" fillId="0" borderId="3" xfId="76" applyNumberFormat="1" applyFont="1" applyBorder="1" applyAlignment="1">
      <alignment horizontal="center"/>
    </xf>
    <xf numFmtId="181" fontId="5" fillId="0" borderId="0" xfId="48" applyNumberFormat="1" applyFont="1" applyFill="1" applyBorder="1" applyAlignment="1">
      <alignment horizontal="right"/>
    </xf>
    <xf numFmtId="181" fontId="3" fillId="0" borderId="0" xfId="0" applyNumberFormat="1" applyFont="1" applyAlignment="1">
      <alignment horizontal="right"/>
    </xf>
    <xf numFmtId="49" fontId="5" fillId="0" borderId="15" xfId="0" applyNumberFormat="1" applyFont="1" applyBorder="1" applyAlignment="1">
      <alignment horizontal="center" vertical="center" wrapText="1"/>
    </xf>
    <xf numFmtId="0" fontId="5" fillId="0" borderId="28" xfId="0" applyFont="1" applyBorder="1" applyAlignment="1">
      <alignment vertical="center"/>
    </xf>
    <xf numFmtId="49" fontId="3" fillId="0" borderId="11" xfId="0" applyNumberFormat="1" applyFont="1" applyBorder="1"/>
    <xf numFmtId="0" fontId="5" fillId="0" borderId="11" xfId="0" applyFont="1" applyBorder="1" applyAlignment="1">
      <alignment vertical="center"/>
    </xf>
    <xf numFmtId="1" fontId="5" fillId="0" borderId="11" xfId="0" applyNumberFormat="1" applyFont="1" applyBorder="1" applyAlignment="1">
      <alignment horizontal="center" vertical="center"/>
    </xf>
    <xf numFmtId="1" fontId="3" fillId="0" borderId="11" xfId="0" applyNumberFormat="1" applyFont="1" applyBorder="1"/>
    <xf numFmtId="185" fontId="5" fillId="0" borderId="2" xfId="0" applyNumberFormat="1" applyFont="1" applyBorder="1" applyAlignment="1">
      <alignment horizontal="center"/>
    </xf>
    <xf numFmtId="49" fontId="5" fillId="0" borderId="2" xfId="0" applyNumberFormat="1" applyFont="1" applyBorder="1" applyAlignment="1">
      <alignment horizontal="center"/>
    </xf>
    <xf numFmtId="181" fontId="5" fillId="0" borderId="2" xfId="0" applyNumberFormat="1" applyFont="1" applyBorder="1" applyAlignment="1">
      <alignment horizontal="center"/>
    </xf>
    <xf numFmtId="185" fontId="5" fillId="0" borderId="23"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0" xfId="0" applyNumberFormat="1" applyFont="1" applyBorder="1" applyAlignment="1">
      <alignment horizontal="center" vertical="center"/>
    </xf>
    <xf numFmtId="181" fontId="5" fillId="0" borderId="23" xfId="0" applyNumberFormat="1" applyFont="1" applyBorder="1" applyAlignment="1">
      <alignment horizontal="center" vertical="center"/>
    </xf>
    <xf numFmtId="49" fontId="5" fillId="0" borderId="0" xfId="0" applyNumberFormat="1" applyFont="1" applyAlignment="1">
      <alignment vertical="top"/>
    </xf>
    <xf numFmtId="49" fontId="3" fillId="0" borderId="49" xfId="0" applyNumberFormat="1" applyFont="1" applyBorder="1"/>
    <xf numFmtId="49" fontId="5" fillId="0" borderId="6" xfId="0" applyNumberFormat="1" applyFont="1" applyBorder="1" applyAlignment="1">
      <alignment horizontal="center"/>
    </xf>
    <xf numFmtId="49" fontId="5" fillId="0" borderId="50" xfId="0" applyNumberFormat="1" applyFont="1" applyBorder="1" applyAlignment="1">
      <alignment horizontal="center" vertical="center"/>
    </xf>
    <xf numFmtId="49" fontId="5" fillId="0" borderId="10" xfId="0" applyNumberFormat="1" applyFont="1" applyBorder="1" applyAlignment="1">
      <alignment vertical="center"/>
    </xf>
    <xf numFmtId="49" fontId="5" fillId="0" borderId="51" xfId="0" applyNumberFormat="1" applyFont="1" applyBorder="1" applyAlignment="1">
      <alignment vertical="center"/>
    </xf>
    <xf numFmtId="185" fontId="3" fillId="0" borderId="0" xfId="0" applyNumberFormat="1" applyFont="1"/>
    <xf numFmtId="49" fontId="3" fillId="0" borderId="7" xfId="0" applyNumberFormat="1" applyFont="1" applyBorder="1"/>
    <xf numFmtId="49" fontId="5" fillId="0" borderId="0" xfId="0" applyNumberFormat="1" applyFont="1" applyAlignment="1">
      <alignment horizontal="center"/>
    </xf>
    <xf numFmtId="0" fontId="12" fillId="0" borderId="1" xfId="0" applyFont="1" applyBorder="1" applyAlignment="1">
      <alignment horizontal="center" vertical="center"/>
    </xf>
    <xf numFmtId="0" fontId="12" fillId="0" borderId="52" xfId="0" applyFont="1" applyBorder="1" applyAlignment="1">
      <alignment horizontal="center" vertical="center"/>
    </xf>
    <xf numFmtId="0" fontId="12" fillId="0" borderId="26" xfId="0" applyFont="1" applyBorder="1" applyAlignment="1">
      <alignment horizontal="center" vertical="center"/>
    </xf>
    <xf numFmtId="0" fontId="21" fillId="0" borderId="0" xfId="0" applyFont="1"/>
    <xf numFmtId="0" fontId="22" fillId="0" borderId="0" xfId="0" applyFont="1"/>
    <xf numFmtId="185" fontId="3" fillId="0" borderId="1" xfId="0" applyNumberFormat="1" applyFont="1" applyBorder="1"/>
    <xf numFmtId="181" fontId="3" fillId="0" borderId="1" xfId="0" applyNumberFormat="1" applyFont="1" applyBorder="1"/>
    <xf numFmtId="181" fontId="5" fillId="0" borderId="14" xfId="0" applyNumberFormat="1" applyFont="1" applyBorder="1"/>
    <xf numFmtId="0" fontId="5" fillId="0" borderId="39" xfId="0" applyFont="1" applyBorder="1" applyAlignment="1">
      <alignment vertical="center"/>
    </xf>
    <xf numFmtId="0" fontId="3" fillId="0" borderId="0" xfId="0" applyFont="1" applyAlignment="1">
      <alignment vertical="center"/>
    </xf>
    <xf numFmtId="0" fontId="5" fillId="0" borderId="35" xfId="67" applyFont="1" applyBorder="1" applyAlignment="1">
      <alignment horizontal="center" shrinkToFit="1"/>
    </xf>
    <xf numFmtId="0" fontId="5" fillId="0" borderId="30" xfId="67" applyFont="1" applyBorder="1" applyAlignment="1">
      <alignment horizontal="center"/>
    </xf>
    <xf numFmtId="0" fontId="5" fillId="0" borderId="40" xfId="0" applyFont="1" applyBorder="1" applyAlignment="1">
      <alignment horizontal="center"/>
    </xf>
    <xf numFmtId="0" fontId="3" fillId="0" borderId="41" xfId="0" applyFont="1" applyBorder="1"/>
    <xf numFmtId="0" fontId="5" fillId="0" borderId="41" xfId="67" applyFont="1" applyBorder="1" applyAlignment="1">
      <alignment horizontal="center" vertical="center" shrinkToFit="1"/>
    </xf>
    <xf numFmtId="0" fontId="5" fillId="0" borderId="19" xfId="67" applyFont="1" applyBorder="1" applyAlignment="1">
      <alignment horizontal="center" vertical="top"/>
    </xf>
    <xf numFmtId="0" fontId="5" fillId="0" borderId="31" xfId="67" applyFont="1" applyBorder="1" applyAlignment="1">
      <alignment horizontal="center" vertical="center"/>
    </xf>
    <xf numFmtId="0" fontId="13" fillId="0" borderId="31" xfId="67" applyFont="1" applyBorder="1" applyAlignment="1">
      <alignment horizontal="center" vertical="center"/>
    </xf>
    <xf numFmtId="0" fontId="5" fillId="0" borderId="19" xfId="67" applyFont="1" applyBorder="1" applyAlignment="1">
      <alignment horizontal="center" vertical="center"/>
    </xf>
    <xf numFmtId="38" fontId="5" fillId="0" borderId="19" xfId="0" applyNumberFormat="1" applyFont="1" applyBorder="1" applyAlignment="1">
      <alignment horizontal="center"/>
    </xf>
    <xf numFmtId="38" fontId="5" fillId="0" borderId="18" xfId="0" applyNumberFormat="1" applyFont="1" applyBorder="1" applyAlignment="1">
      <alignment horizontal="center"/>
    </xf>
    <xf numFmtId="191" fontId="5" fillId="0" borderId="0" xfId="0" applyNumberFormat="1" applyFont="1" applyAlignment="1">
      <alignment horizontal="right"/>
    </xf>
    <xf numFmtId="191" fontId="5" fillId="45" borderId="0" xfId="0" applyNumberFormat="1" applyFont="1" applyFill="1" applyAlignment="1">
      <alignment horizontal="right"/>
    </xf>
    <xf numFmtId="0" fontId="3" fillId="0" borderId="24" xfId="0" applyFont="1" applyBorder="1"/>
    <xf numFmtId="38" fontId="6" fillId="0" borderId="0" xfId="47" applyFont="1" applyBorder="1" applyAlignment="1"/>
    <xf numFmtId="0" fontId="5" fillId="0" borderId="7" xfId="0" applyFont="1" applyBorder="1" applyAlignment="1">
      <alignment horizontal="right"/>
    </xf>
    <xf numFmtId="0" fontId="5" fillId="0" borderId="12" xfId="0" applyFont="1" applyBorder="1" applyAlignment="1">
      <alignment horizontal="left" vertical="center"/>
    </xf>
    <xf numFmtId="0" fontId="5" fillId="0" borderId="11" xfId="0" applyFont="1" applyBorder="1" applyAlignment="1">
      <alignment horizontal="right"/>
    </xf>
    <xf numFmtId="38" fontId="5" fillId="0" borderId="0" xfId="48" applyFont="1" applyFill="1" applyAlignment="1">
      <alignment horizontal="right"/>
    </xf>
    <xf numFmtId="38" fontId="5" fillId="0" borderId="29" xfId="48" applyFont="1" applyFill="1" applyBorder="1" applyAlignment="1">
      <alignment horizontal="center"/>
    </xf>
    <xf numFmtId="0" fontId="5" fillId="0" borderId="3" xfId="0" quotePrefix="1" applyFont="1" applyBorder="1" applyAlignment="1">
      <alignment horizontal="left"/>
    </xf>
    <xf numFmtId="0" fontId="5" fillId="0" borderId="4" xfId="0" applyFont="1" applyBorder="1"/>
    <xf numFmtId="0" fontId="0" fillId="0" borderId="16" xfId="0" applyBorder="1"/>
    <xf numFmtId="0" fontId="0" fillId="0" borderId="19" xfId="0" applyBorder="1"/>
    <xf numFmtId="183" fontId="12" fillId="0" borderId="28" xfId="0" applyNumberFormat="1" applyFont="1" applyBorder="1" applyAlignment="1">
      <alignment horizontal="right" vertical="center"/>
    </xf>
    <xf numFmtId="183" fontId="12" fillId="0" borderId="52" xfId="0" applyNumberFormat="1" applyFont="1" applyBorder="1" applyAlignment="1">
      <alignment horizontal="right" vertical="center"/>
    </xf>
    <xf numFmtId="183" fontId="12" fillId="0" borderId="26" xfId="0" applyNumberFormat="1" applyFont="1" applyBorder="1" applyAlignment="1">
      <alignment horizontal="right" vertical="center"/>
    </xf>
    <xf numFmtId="183" fontId="5" fillId="0" borderId="0" xfId="0" applyNumberFormat="1" applyFont="1" applyAlignment="1">
      <alignment horizontal="right" vertical="center"/>
    </xf>
    <xf numFmtId="183" fontId="5" fillId="0" borderId="26" xfId="0" applyNumberFormat="1" applyFont="1" applyBorder="1" applyAlignment="1">
      <alignment horizontal="right" vertical="center"/>
    </xf>
    <xf numFmtId="182" fontId="5" fillId="0" borderId="0" xfId="48" applyNumberFormat="1" applyFont="1" applyFill="1" applyBorder="1" applyAlignment="1">
      <alignment horizontal="right"/>
    </xf>
    <xf numFmtId="182" fontId="5" fillId="0" borderId="0" xfId="0" applyNumberFormat="1" applyFont="1"/>
    <xf numFmtId="183" fontId="5" fillId="0" borderId="0" xfId="0" applyNumberFormat="1" applyFont="1"/>
    <xf numFmtId="1" fontId="5" fillId="45" borderId="0" xfId="0" applyNumberFormat="1" applyFont="1" applyFill="1" applyAlignment="1">
      <alignment vertical="top"/>
    </xf>
    <xf numFmtId="1" fontId="5" fillId="45" borderId="0" xfId="0" applyNumberFormat="1" applyFont="1" applyFill="1" applyAlignment="1">
      <alignment horizontal="right" vertical="top"/>
    </xf>
    <xf numFmtId="1" fontId="5" fillId="45" borderId="7" xfId="0" applyNumberFormat="1" applyFont="1" applyFill="1" applyBorder="1"/>
    <xf numFmtId="1" fontId="5" fillId="45" borderId="6" xfId="0" applyNumberFormat="1" applyFont="1" applyFill="1" applyBorder="1" applyAlignment="1">
      <alignment horizontal="centerContinuous"/>
    </xf>
    <xf numFmtId="1" fontId="5" fillId="45" borderId="7" xfId="0" applyNumberFormat="1" applyFont="1" applyFill="1" applyBorder="1" applyAlignment="1">
      <alignment vertical="center"/>
    </xf>
    <xf numFmtId="1" fontId="5" fillId="45" borderId="7" xfId="0" applyNumberFormat="1" applyFont="1" applyFill="1" applyBorder="1" applyAlignment="1">
      <alignment horizontal="centerContinuous"/>
    </xf>
    <xf numFmtId="1" fontId="5" fillId="45" borderId="0" xfId="0" applyNumberFormat="1" applyFont="1" applyFill="1" applyAlignment="1">
      <alignment horizontal="center"/>
    </xf>
    <xf numFmtId="1" fontId="5" fillId="45" borderId="2" xfId="0" applyNumberFormat="1" applyFont="1" applyFill="1" applyBorder="1" applyAlignment="1">
      <alignment horizontal="centerContinuous" vertical="center"/>
    </xf>
    <xf numFmtId="1" fontId="5" fillId="45" borderId="1" xfId="0" applyNumberFormat="1" applyFont="1" applyFill="1" applyBorder="1" applyAlignment="1">
      <alignment horizontal="centerContinuous"/>
    </xf>
    <xf numFmtId="0" fontId="3" fillId="45" borderId="8" xfId="0" applyFont="1" applyFill="1" applyBorder="1"/>
    <xf numFmtId="1" fontId="5" fillId="45" borderId="13" xfId="0" applyNumberFormat="1" applyFont="1" applyFill="1" applyBorder="1" applyAlignment="1">
      <alignment horizontal="center" vertical="center"/>
    </xf>
    <xf numFmtId="1" fontId="5" fillId="45" borderId="42" xfId="0" applyNumberFormat="1" applyFont="1" applyFill="1" applyBorder="1" applyAlignment="1">
      <alignment horizontal="center" vertical="center"/>
    </xf>
    <xf numFmtId="1" fontId="5" fillId="45" borderId="12" xfId="0" applyNumberFormat="1" applyFont="1" applyFill="1" applyBorder="1" applyAlignment="1">
      <alignment horizontal="center" vertical="center"/>
    </xf>
    <xf numFmtId="3" fontId="5" fillId="45" borderId="0" xfId="0" quotePrefix="1" applyNumberFormat="1" applyFont="1" applyFill="1" applyAlignment="1">
      <alignment horizontal="right"/>
    </xf>
    <xf numFmtId="3" fontId="5" fillId="0" borderId="0" xfId="0" quotePrefix="1" applyNumberFormat="1" applyFont="1" applyAlignment="1">
      <alignment horizontal="right"/>
    </xf>
    <xf numFmtId="1" fontId="5" fillId="0" borderId="12" xfId="0" applyNumberFormat="1" applyFont="1" applyBorder="1" applyAlignment="1">
      <alignment vertical="center"/>
    </xf>
    <xf numFmtId="178" fontId="3" fillId="45" borderId="0" xfId="0" applyNumberFormat="1" applyFont="1" applyFill="1"/>
    <xf numFmtId="0" fontId="5" fillId="45" borderId="9" xfId="0" applyFont="1" applyFill="1" applyBorder="1" applyAlignment="1">
      <alignment horizontal="center"/>
    </xf>
    <xf numFmtId="178" fontId="5" fillId="45" borderId="14" xfId="0" applyNumberFormat="1" applyFont="1" applyFill="1" applyBorder="1"/>
    <xf numFmtId="2" fontId="5" fillId="0" borderId="0" xfId="0" applyNumberFormat="1" applyFont="1"/>
    <xf numFmtId="181" fontId="5" fillId="45" borderId="14" xfId="0" applyNumberFormat="1" applyFont="1" applyFill="1" applyBorder="1" applyAlignment="1">
      <alignment horizontal="right"/>
    </xf>
    <xf numFmtId="38" fontId="5" fillId="0" borderId="10" xfId="0" applyNumberFormat="1" applyFont="1" applyBorder="1"/>
    <xf numFmtId="181" fontId="12" fillId="0" borderId="2" xfId="0" applyNumberFormat="1" applyFont="1" applyBorder="1" applyAlignment="1">
      <alignment horizontal="right" vertical="center"/>
    </xf>
    <xf numFmtId="181" fontId="12" fillId="0" borderId="1" xfId="0" applyNumberFormat="1" applyFont="1" applyBorder="1" applyAlignment="1">
      <alignment horizontal="right" vertical="center"/>
    </xf>
    <xf numFmtId="181" fontId="12" fillId="0" borderId="16" xfId="0" applyNumberFormat="1" applyFont="1" applyBorder="1" applyAlignment="1">
      <alignment horizontal="right" vertical="center"/>
    </xf>
    <xf numFmtId="181" fontId="12" fillId="0" borderId="0" xfId="0" applyNumberFormat="1" applyFont="1" applyAlignment="1">
      <alignment horizontal="right" vertical="center"/>
    </xf>
    <xf numFmtId="181" fontId="12" fillId="0" borderId="1" xfId="48" applyNumberFormat="1" applyFont="1" applyFill="1" applyBorder="1" applyAlignment="1">
      <alignment horizontal="right" vertical="center"/>
    </xf>
    <xf numFmtId="181" fontId="12" fillId="0" borderId="28" xfId="0" applyNumberFormat="1" applyFont="1" applyBorder="1" applyAlignment="1">
      <alignment horizontal="right" vertical="center"/>
    </xf>
    <xf numFmtId="181" fontId="12" fillId="0" borderId="67" xfId="0" applyNumberFormat="1" applyFont="1" applyBorder="1" applyAlignment="1">
      <alignment horizontal="right" vertical="center"/>
    </xf>
    <xf numFmtId="181" fontId="12" fillId="0" borderId="52" xfId="0" applyNumberFormat="1" applyFont="1" applyBorder="1" applyAlignment="1">
      <alignment horizontal="right" vertical="center"/>
    </xf>
    <xf numFmtId="181" fontId="12" fillId="0" borderId="27" xfId="0" applyNumberFormat="1" applyFont="1" applyBorder="1" applyAlignment="1">
      <alignment horizontal="right" vertical="center"/>
    </xf>
    <xf numFmtId="181" fontId="12" fillId="0" borderId="26" xfId="0" applyNumberFormat="1" applyFont="1" applyBorder="1" applyAlignment="1">
      <alignment horizontal="right" vertical="center"/>
    </xf>
    <xf numFmtId="181" fontId="5" fillId="0" borderId="10" xfId="0" applyNumberFormat="1" applyFont="1" applyBorder="1" applyAlignment="1">
      <alignment horizontal="right" vertical="center"/>
    </xf>
    <xf numFmtId="181" fontId="5" fillId="0" borderId="0" xfId="0" applyNumberFormat="1" applyFont="1" applyAlignment="1">
      <alignment horizontal="right" vertical="center"/>
    </xf>
    <xf numFmtId="181" fontId="5" fillId="0" borderId="26" xfId="0" applyNumberFormat="1" applyFont="1" applyBorder="1" applyAlignment="1">
      <alignment horizontal="right" vertical="center"/>
    </xf>
    <xf numFmtId="0" fontId="5" fillId="45" borderId="50" xfId="0" applyFont="1" applyFill="1" applyBorder="1" applyAlignment="1">
      <alignment horizontal="center" vertical="center"/>
    </xf>
    <xf numFmtId="1" fontId="5" fillId="45" borderId="66" xfId="0" applyNumberFormat="1" applyFont="1" applyFill="1" applyBorder="1" applyAlignment="1">
      <alignment horizontal="center" vertical="center"/>
    </xf>
    <xf numFmtId="0" fontId="5" fillId="0" borderId="3" xfId="76" applyFont="1" applyBorder="1" applyAlignment="1">
      <alignment horizontal="center"/>
    </xf>
    <xf numFmtId="0" fontId="3" fillId="0" borderId="9" xfId="0" applyFont="1" applyBorder="1"/>
    <xf numFmtId="0" fontId="6" fillId="0" borderId="0" xfId="47" applyNumberFormat="1" applyFont="1" applyBorder="1" applyAlignment="1"/>
    <xf numFmtId="38" fontId="29" fillId="0" borderId="0" xfId="47" applyFont="1" applyFill="1" applyBorder="1" applyAlignment="1">
      <alignment horizontal="right"/>
    </xf>
    <xf numFmtId="38" fontId="29" fillId="0" borderId="0" xfId="47" applyFont="1" applyFill="1" applyAlignment="1">
      <alignment horizontal="right"/>
    </xf>
    <xf numFmtId="38" fontId="29" fillId="0" borderId="0" xfId="47" applyFont="1" applyFill="1" applyAlignment="1"/>
    <xf numFmtId="0" fontId="32" fillId="0" borderId="77" xfId="0" applyFont="1" applyBorder="1"/>
    <xf numFmtId="0" fontId="3" fillId="0" borderId="78" xfId="0" applyFont="1" applyBorder="1"/>
    <xf numFmtId="185" fontId="3" fillId="0" borderId="78" xfId="0" applyNumberFormat="1" applyFont="1" applyBorder="1"/>
    <xf numFmtId="181" fontId="3" fillId="0" borderId="78" xfId="0" applyNumberFormat="1" applyFont="1" applyBorder="1"/>
    <xf numFmtId="0" fontId="3" fillId="0" borderId="79" xfId="0" applyFont="1" applyBorder="1"/>
    <xf numFmtId="192" fontId="5" fillId="0" borderId="0" xfId="0" applyNumberFormat="1" applyFont="1" applyAlignment="1">
      <alignment horizontal="right"/>
    </xf>
    <xf numFmtId="194" fontId="5" fillId="0" borderId="0" xfId="0" applyNumberFormat="1" applyFont="1" applyAlignment="1">
      <alignment horizontal="right"/>
    </xf>
    <xf numFmtId="38" fontId="29" fillId="45" borderId="0" xfId="47" applyFont="1" applyFill="1" applyAlignment="1"/>
    <xf numFmtId="196" fontId="34" fillId="0" borderId="0" xfId="0" applyNumberFormat="1" applyFont="1" applyAlignment="1">
      <alignment horizontal="right"/>
    </xf>
    <xf numFmtId="38" fontId="29" fillId="0" borderId="0" xfId="47" applyFont="1" applyFill="1" applyBorder="1" applyAlignment="1"/>
    <xf numFmtId="181" fontId="5" fillId="0" borderId="0" xfId="0" applyNumberFormat="1" applyFont="1" applyAlignment="1">
      <alignment vertical="center"/>
    </xf>
    <xf numFmtId="194" fontId="5" fillId="0" borderId="10" xfId="0" applyNumberFormat="1" applyFont="1" applyBorder="1" applyAlignment="1">
      <alignment horizontal="right"/>
    </xf>
    <xf numFmtId="176" fontId="5" fillId="0" borderId="0" xfId="0" applyNumberFormat="1" applyFont="1" applyAlignment="1">
      <alignment horizontal="right"/>
    </xf>
    <xf numFmtId="0" fontId="5" fillId="0" borderId="0" xfId="0" quotePrefix="1" applyFont="1" applyAlignment="1">
      <alignment horizontal="center"/>
    </xf>
    <xf numFmtId="38" fontId="29" fillId="0" borderId="14" xfId="47" applyFont="1" applyFill="1" applyBorder="1" applyAlignment="1"/>
    <xf numFmtId="0" fontId="5" fillId="0" borderId="27" xfId="0" applyFont="1" applyBorder="1" applyAlignment="1">
      <alignment horizontal="center" vertical="center"/>
    </xf>
    <xf numFmtId="38" fontId="56" fillId="0" borderId="0" xfId="47" applyFont="1" applyFill="1" applyAlignment="1"/>
    <xf numFmtId="38" fontId="56" fillId="0" borderId="0" xfId="47" applyFont="1" applyFill="1" applyAlignment="1">
      <alignment horizontal="right"/>
    </xf>
    <xf numFmtId="0" fontId="5" fillId="0" borderId="2" xfId="0" applyFont="1" applyBorder="1" applyAlignment="1">
      <alignment horizontal="center"/>
    </xf>
    <xf numFmtId="0" fontId="3" fillId="0" borderId="14" xfId="0" applyFont="1" applyBorder="1"/>
    <xf numFmtId="0" fontId="5" fillId="0" borderId="27" xfId="0" applyFont="1" applyBorder="1" applyAlignment="1">
      <alignment vertical="center"/>
    </xf>
    <xf numFmtId="0" fontId="5" fillId="0" borderId="8" xfId="0" applyFont="1" applyBorder="1"/>
    <xf numFmtId="195" fontId="5" fillId="0" borderId="0" xfId="0" applyNumberFormat="1" applyFont="1" applyAlignment="1">
      <alignment horizontal="right"/>
    </xf>
    <xf numFmtId="195" fontId="5" fillId="0" borderId="10" xfId="0" applyNumberFormat="1" applyFont="1" applyBorder="1" applyAlignment="1">
      <alignment horizontal="right"/>
    </xf>
    <xf numFmtId="195" fontId="5" fillId="0" borderId="27" xfId="0" applyNumberFormat="1" applyFont="1" applyBorder="1" applyAlignment="1">
      <alignment horizontal="right"/>
    </xf>
    <xf numFmtId="195" fontId="5" fillId="0" borderId="26" xfId="0" applyNumberFormat="1" applyFont="1" applyBorder="1" applyAlignment="1">
      <alignment horizontal="right"/>
    </xf>
    <xf numFmtId="196" fontId="34" fillId="0" borderId="10" xfId="0" applyNumberFormat="1" applyFont="1" applyBorder="1" applyAlignment="1">
      <alignment horizontal="right"/>
    </xf>
    <xf numFmtId="38" fontId="29" fillId="0" borderId="10" xfId="47" applyFont="1" applyFill="1" applyBorder="1" applyAlignment="1"/>
    <xf numFmtId="38" fontId="29" fillId="45" borderId="0" xfId="47" applyFont="1" applyFill="1" applyAlignment="1">
      <alignment horizontal="right"/>
    </xf>
    <xf numFmtId="4" fontId="3" fillId="0" borderId="0" xfId="0" applyNumberFormat="1" applyFont="1"/>
    <xf numFmtId="49" fontId="5" fillId="0" borderId="66" xfId="0" applyNumberFormat="1" applyFont="1" applyFill="1" applyBorder="1" applyAlignment="1">
      <alignment horizontal="center"/>
    </xf>
    <xf numFmtId="49" fontId="5" fillId="0" borderId="57" xfId="0" applyNumberFormat="1" applyFont="1" applyFill="1" applyBorder="1" applyAlignment="1" applyProtection="1">
      <alignment vertical="center"/>
      <protection locked="0"/>
    </xf>
    <xf numFmtId="49" fontId="5" fillId="0" borderId="57" xfId="0" applyNumberFormat="1" applyFont="1" applyFill="1" applyBorder="1" applyAlignment="1">
      <alignment vertical="center"/>
    </xf>
    <xf numFmtId="49" fontId="5" fillId="0" borderId="68" xfId="0" applyNumberFormat="1" applyFont="1" applyFill="1" applyBorder="1" applyAlignment="1">
      <alignment vertical="center"/>
    </xf>
    <xf numFmtId="49" fontId="5" fillId="0" borderId="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66" xfId="0" applyNumberFormat="1" applyFont="1" applyFill="1" applyBorder="1" applyAlignment="1">
      <alignment horizontal="center" vertical="center"/>
    </xf>
    <xf numFmtId="187" fontId="18" fillId="0" borderId="60" xfId="0" applyNumberFormat="1" applyFont="1" applyFill="1" applyBorder="1"/>
    <xf numFmtId="187" fontId="18" fillId="0" borderId="52" xfId="0" applyNumberFormat="1" applyFont="1" applyFill="1" applyBorder="1"/>
    <xf numFmtId="187" fontId="18" fillId="0" borderId="35" xfId="0" applyNumberFormat="1" applyFont="1" applyFill="1" applyBorder="1"/>
    <xf numFmtId="187" fontId="18" fillId="0" borderId="40" xfId="0" applyNumberFormat="1" applyFont="1" applyFill="1" applyBorder="1"/>
    <xf numFmtId="187" fontId="5" fillId="0" borderId="29" xfId="0" applyNumberFormat="1" applyFont="1" applyFill="1" applyBorder="1"/>
    <xf numFmtId="187" fontId="5" fillId="0" borderId="0" xfId="0" applyNumberFormat="1" applyFont="1" applyFill="1"/>
    <xf numFmtId="187" fontId="5" fillId="0" borderId="14" xfId="0" applyNumberFormat="1" applyFont="1" applyFill="1" applyBorder="1"/>
    <xf numFmtId="187" fontId="5" fillId="0" borderId="19" xfId="0" applyNumberFormat="1" applyFont="1" applyFill="1" applyBorder="1"/>
    <xf numFmtId="187" fontId="5" fillId="0" borderId="41" xfId="0" applyNumberFormat="1" applyFont="1" applyFill="1" applyBorder="1"/>
    <xf numFmtId="187" fontId="5" fillId="0" borderId="40" xfId="0" applyNumberFormat="1" applyFont="1" applyFill="1" applyBorder="1"/>
    <xf numFmtId="187" fontId="18" fillId="0" borderId="63" xfId="0" applyNumberFormat="1" applyFont="1" applyFill="1" applyBorder="1"/>
    <xf numFmtId="187" fontId="18" fillId="0" borderId="64" xfId="0" applyNumberFormat="1" applyFont="1" applyFill="1" applyBorder="1"/>
    <xf numFmtId="181" fontId="5" fillId="0" borderId="0" xfId="0" applyNumberFormat="1" applyFont="1" applyFill="1" applyAlignment="1">
      <alignment vertical="center"/>
    </xf>
    <xf numFmtId="0" fontId="59" fillId="0" borderId="3" xfId="0" quotePrefix="1" applyFont="1" applyBorder="1" applyAlignment="1">
      <alignment horizontal="center"/>
    </xf>
    <xf numFmtId="38" fontId="59" fillId="0" borderId="10" xfId="48" applyFont="1" applyFill="1" applyBorder="1" applyAlignment="1"/>
    <xf numFmtId="38" fontId="59" fillId="0" borderId="9" xfId="48" applyFont="1" applyFill="1" applyBorder="1" applyAlignment="1"/>
    <xf numFmtId="181" fontId="5" fillId="0" borderId="0" xfId="0" applyNumberFormat="1" applyFont="1" applyBorder="1"/>
    <xf numFmtId="181" fontId="5" fillId="0" borderId="0" xfId="0" applyNumberFormat="1" applyFont="1" applyFill="1" applyBorder="1" applyAlignment="1">
      <alignment vertical="center"/>
    </xf>
    <xf numFmtId="181" fontId="5" fillId="0" borderId="10" xfId="0" applyNumberFormat="1" applyFont="1" applyFill="1" applyBorder="1" applyAlignment="1">
      <alignment horizontal="right"/>
    </xf>
    <xf numFmtId="181" fontId="5" fillId="0" borderId="0" xfId="0" applyNumberFormat="1" applyFont="1" applyFill="1" applyBorder="1"/>
    <xf numFmtId="38" fontId="5" fillId="0" borderId="0" xfId="0" applyNumberFormat="1" applyFont="1" applyFill="1" applyBorder="1" applyAlignment="1">
      <alignment horizontal="right"/>
    </xf>
    <xf numFmtId="195" fontId="5" fillId="0" borderId="0" xfId="0" applyNumberFormat="1" applyFont="1" applyBorder="1" applyAlignment="1">
      <alignment horizontal="right"/>
    </xf>
    <xf numFmtId="178" fontId="5" fillId="0" borderId="0" xfId="0" applyNumberFormat="1" applyFont="1" applyBorder="1" applyAlignment="1">
      <alignment horizontal="right"/>
    </xf>
    <xf numFmtId="196" fontId="34" fillId="0" borderId="0" xfId="0" applyNumberFormat="1" applyFont="1" applyBorder="1" applyAlignment="1">
      <alignment horizontal="right"/>
    </xf>
    <xf numFmtId="181" fontId="5" fillId="0" borderId="0" xfId="0" applyNumberFormat="1" applyFont="1" applyFill="1" applyBorder="1" applyAlignment="1">
      <alignment horizontal="right"/>
    </xf>
    <xf numFmtId="181" fontId="5" fillId="45" borderId="103" xfId="0" applyNumberFormat="1" applyFont="1" applyFill="1" applyBorder="1" applyAlignment="1">
      <alignment horizontal="right"/>
    </xf>
    <xf numFmtId="181" fontId="5" fillId="0" borderId="104" xfId="0" applyNumberFormat="1" applyFont="1" applyBorder="1" applyAlignment="1">
      <alignment horizontal="right"/>
    </xf>
    <xf numFmtId="0" fontId="5" fillId="0" borderId="11" xfId="0" applyFont="1" applyBorder="1" applyAlignment="1">
      <alignment horizontal="center" vertical="center"/>
    </xf>
    <xf numFmtId="0" fontId="5" fillId="0" borderId="0" xfId="0" quotePrefix="1" applyFont="1" applyBorder="1" applyAlignment="1">
      <alignment horizontal="center"/>
    </xf>
    <xf numFmtId="194" fontId="5" fillId="0" borderId="0" xfId="0" applyNumberFormat="1" applyFont="1" applyBorder="1" applyAlignment="1">
      <alignment horizontal="right"/>
    </xf>
    <xf numFmtId="176" fontId="5" fillId="0" borderId="0" xfId="0" applyNumberFormat="1" applyFont="1" applyBorder="1" applyAlignment="1">
      <alignment horizontal="right"/>
    </xf>
    <xf numFmtId="192" fontId="5" fillId="0" borderId="0" xfId="0" applyNumberFormat="1" applyFont="1" applyBorder="1" applyAlignment="1">
      <alignment horizontal="right"/>
    </xf>
    <xf numFmtId="194" fontId="5" fillId="0" borderId="105" xfId="0" applyNumberFormat="1" applyFont="1" applyBorder="1" applyAlignment="1">
      <alignment horizontal="right"/>
    </xf>
    <xf numFmtId="194" fontId="5" fillId="0" borderId="66" xfId="0" applyNumberFormat="1" applyFont="1" applyBorder="1" applyAlignment="1">
      <alignment horizontal="right"/>
    </xf>
    <xf numFmtId="194" fontId="5" fillId="0" borderId="57" xfId="0" applyNumberFormat="1" applyFont="1" applyBorder="1" applyAlignment="1">
      <alignment horizontal="right"/>
    </xf>
    <xf numFmtId="176" fontId="5" fillId="0" borderId="57" xfId="0" applyNumberFormat="1" applyFont="1" applyBorder="1" applyAlignment="1">
      <alignment horizontal="right"/>
    </xf>
    <xf numFmtId="192" fontId="5" fillId="0" borderId="57" xfId="0" applyNumberFormat="1" applyFont="1" applyBorder="1" applyAlignment="1">
      <alignment horizontal="right"/>
    </xf>
    <xf numFmtId="194" fontId="5" fillId="0" borderId="34" xfId="0" applyNumberFormat="1" applyFont="1" applyBorder="1" applyAlignment="1">
      <alignment horizontal="right"/>
    </xf>
    <xf numFmtId="181" fontId="5" fillId="45" borderId="106" xfId="0" applyNumberFormat="1" applyFont="1" applyFill="1" applyBorder="1" applyAlignment="1">
      <alignment horizontal="right"/>
    </xf>
    <xf numFmtId="0" fontId="5" fillId="0" borderId="34" xfId="0" quotePrefix="1" applyFont="1" applyBorder="1" applyAlignment="1">
      <alignment horizontal="center"/>
    </xf>
    <xf numFmtId="38" fontId="29" fillId="45" borderId="104" xfId="47" applyFont="1" applyFill="1" applyBorder="1" applyAlignment="1"/>
    <xf numFmtId="0" fontId="5" fillId="0" borderId="3" xfId="0" quotePrefix="1" applyFont="1" applyFill="1" applyBorder="1" applyAlignment="1">
      <alignment horizontal="center"/>
    </xf>
    <xf numFmtId="3" fontId="5" fillId="0" borderId="0" xfId="0" applyNumberFormat="1" applyFont="1" applyFill="1"/>
    <xf numFmtId="0" fontId="3" fillId="0" borderId="0" xfId="0" applyFont="1" applyFill="1"/>
    <xf numFmtId="0" fontId="5" fillId="0" borderId="0" xfId="0" applyFont="1" applyFill="1" applyAlignment="1">
      <alignment vertical="top"/>
    </xf>
    <xf numFmtId="0" fontId="5" fillId="0" borderId="0" xfId="0" applyFont="1" applyFill="1" applyAlignment="1">
      <alignment horizontal="right" vertical="top"/>
    </xf>
    <xf numFmtId="0" fontId="3" fillId="0" borderId="0" xfId="0" applyFont="1" applyFill="1" applyAlignment="1">
      <alignment horizontal="right"/>
    </xf>
    <xf numFmtId="3" fontId="3" fillId="0" borderId="0" xfId="0" applyNumberFormat="1" applyFont="1" applyFill="1"/>
    <xf numFmtId="0" fontId="5" fillId="0" borderId="1" xfId="0" quotePrefix="1" applyFont="1" applyFill="1" applyBorder="1" applyAlignment="1">
      <alignment horizontal="center"/>
    </xf>
    <xf numFmtId="0" fontId="5" fillId="0" borderId="0" xfId="0" applyFont="1" applyFill="1" applyAlignment="1">
      <alignment horizontal="center"/>
    </xf>
    <xf numFmtId="38" fontId="5" fillId="0" borderId="10" xfId="48" applyFont="1" applyFill="1" applyBorder="1" applyAlignment="1"/>
    <xf numFmtId="0" fontId="5" fillId="0" borderId="0" xfId="0" applyFont="1" applyFill="1"/>
    <xf numFmtId="3" fontId="5" fillId="0" borderId="10" xfId="74" applyNumberFormat="1" applyFont="1" applyFill="1" applyBorder="1" applyAlignment="1">
      <alignment horizontal="right"/>
    </xf>
    <xf numFmtId="3" fontId="5" fillId="0" borderId="0" xfId="74" applyNumberFormat="1" applyFont="1" applyFill="1" applyAlignment="1">
      <alignment horizontal="right"/>
    </xf>
    <xf numFmtId="0" fontId="5" fillId="0" borderId="1" xfId="0" applyFont="1" applyFill="1" applyBorder="1"/>
    <xf numFmtId="49" fontId="5" fillId="0" borderId="53" xfId="0" applyNumberFormat="1" applyFont="1" applyFill="1" applyBorder="1" applyAlignment="1">
      <alignment horizontal="center" vertical="center"/>
    </xf>
    <xf numFmtId="0" fontId="5" fillId="0" borderId="54" xfId="0" applyFont="1" applyFill="1" applyBorder="1" applyAlignment="1">
      <alignment vertical="center"/>
    </xf>
    <xf numFmtId="0" fontId="5" fillId="0" borderId="24" xfId="0" applyFont="1" applyFill="1" applyBorder="1"/>
    <xf numFmtId="0" fontId="3" fillId="0" borderId="1" xfId="0" applyFont="1" applyFill="1" applyBorder="1"/>
    <xf numFmtId="0" fontId="5" fillId="0" borderId="0" xfId="0" applyFont="1" applyFill="1" applyAlignment="1">
      <alignment horizontal="right"/>
    </xf>
    <xf numFmtId="0" fontId="5" fillId="0" borderId="7" xfId="0" applyFont="1" applyFill="1" applyBorder="1"/>
    <xf numFmtId="0" fontId="3" fillId="0" borderId="34" xfId="0" applyFont="1" applyFill="1" applyBorder="1"/>
    <xf numFmtId="184" fontId="5" fillId="0" borderId="0" xfId="74" applyNumberFormat="1" applyFont="1" applyFill="1"/>
    <xf numFmtId="184" fontId="5" fillId="0" borderId="0" xfId="0" applyNumberFormat="1" applyFont="1" applyFill="1"/>
    <xf numFmtId="184" fontId="5" fillId="0" borderId="0" xfId="74" applyNumberFormat="1" applyFont="1" applyFill="1" applyAlignment="1">
      <alignment horizontal="right"/>
    </xf>
    <xf numFmtId="184" fontId="5" fillId="0" borderId="104" xfId="74" applyNumberFormat="1" applyFont="1" applyFill="1" applyBorder="1" applyAlignment="1">
      <alignment horizontal="right"/>
    </xf>
    <xf numFmtId="0" fontId="5" fillId="0" borderId="32" xfId="0" applyFont="1" applyFill="1" applyBorder="1" applyAlignment="1">
      <alignment horizontal="center" vertical="center"/>
    </xf>
    <xf numFmtId="0" fontId="5" fillId="0" borderId="12" xfId="0" applyFont="1" applyFill="1" applyBorder="1" applyAlignment="1">
      <alignment vertical="center"/>
    </xf>
    <xf numFmtId="0" fontId="3" fillId="0" borderId="11" xfId="0" applyFont="1" applyFill="1" applyBorder="1"/>
    <xf numFmtId="0" fontId="27" fillId="0" borderId="0" xfId="0" applyFont="1" applyFill="1"/>
    <xf numFmtId="0" fontId="5" fillId="0" borderId="0" xfId="0" applyFont="1" applyFill="1" applyAlignment="1">
      <alignment horizontal="centerContinuous"/>
    </xf>
    <xf numFmtId="0" fontId="3" fillId="0" borderId="8" xfId="0" applyFont="1" applyFill="1" applyBorder="1"/>
    <xf numFmtId="0" fontId="5" fillId="0" borderId="35" xfId="0" applyFont="1" applyFill="1" applyBorder="1" applyAlignment="1">
      <alignment horizontal="center"/>
    </xf>
    <xf numFmtId="180" fontId="5" fillId="0" borderId="0" xfId="0" applyNumberFormat="1" applyFont="1" applyFill="1"/>
    <xf numFmtId="49" fontId="5" fillId="0" borderId="16" xfId="0" applyNumberFormat="1" applyFont="1" applyFill="1" applyBorder="1" applyAlignment="1">
      <alignment horizontal="center" vertical="center"/>
    </xf>
    <xf numFmtId="0" fontId="5" fillId="0" borderId="13" xfId="0" applyFont="1" applyFill="1" applyBorder="1" applyAlignment="1">
      <alignment vertical="center"/>
    </xf>
    <xf numFmtId="49" fontId="5" fillId="0" borderId="28" xfId="0" applyNumberFormat="1" applyFont="1" applyFill="1" applyBorder="1"/>
    <xf numFmtId="0" fontId="3" fillId="0" borderId="28" xfId="0" applyFont="1" applyFill="1" applyBorder="1"/>
    <xf numFmtId="38" fontId="56" fillId="0" borderId="0" xfId="47" applyFont="1" applyFill="1" applyBorder="1" applyAlignment="1"/>
    <xf numFmtId="181" fontId="56" fillId="0" borderId="0" xfId="0" applyNumberFormat="1" applyFont="1" applyFill="1" applyAlignment="1">
      <alignment horizontal="right"/>
    </xf>
    <xf numFmtId="181" fontId="56" fillId="0" borderId="104" xfId="0" applyNumberFormat="1" applyFont="1" applyFill="1" applyBorder="1" applyAlignment="1">
      <alignment horizontal="right"/>
    </xf>
    <xf numFmtId="180" fontId="5" fillId="0" borderId="108" xfId="47" applyNumberFormat="1" applyFont="1" applyFill="1" applyBorder="1" applyAlignment="1"/>
    <xf numFmtId="196" fontId="34" fillId="0" borderId="0" xfId="0" applyNumberFormat="1" applyFont="1" applyFill="1" applyAlignment="1">
      <alignment horizontal="right"/>
    </xf>
    <xf numFmtId="196" fontId="34" fillId="0" borderId="0" xfId="0" applyNumberFormat="1" applyFont="1" applyFill="1" applyBorder="1" applyAlignment="1">
      <alignment horizontal="right"/>
    </xf>
    <xf numFmtId="0" fontId="5" fillId="0" borderId="3" xfId="76" applyFont="1" applyFill="1" applyBorder="1" applyAlignment="1">
      <alignment horizontal="center"/>
    </xf>
    <xf numFmtId="181" fontId="5" fillId="0" borderId="0" xfId="0" applyNumberFormat="1" applyFont="1" applyFill="1" applyAlignment="1">
      <alignment horizontal="right"/>
    </xf>
    <xf numFmtId="38" fontId="5" fillId="0" borderId="0" xfId="0" applyNumberFormat="1" applyFont="1" applyFill="1" applyAlignment="1">
      <alignment horizontal="right"/>
    </xf>
    <xf numFmtId="0" fontId="5" fillId="0" borderId="107" xfId="0" quotePrefix="1" applyFont="1" applyBorder="1" applyAlignment="1">
      <alignment horizontal="center"/>
    </xf>
    <xf numFmtId="194" fontId="5" fillId="0" borderId="107" xfId="0" applyNumberFormat="1" applyFont="1" applyBorder="1" applyAlignment="1">
      <alignment horizontal="right"/>
    </xf>
    <xf numFmtId="181" fontId="5" fillId="0" borderId="0" xfId="0" applyNumberFormat="1" applyFont="1" applyBorder="1" applyAlignment="1">
      <alignment horizontal="right"/>
    </xf>
    <xf numFmtId="178" fontId="5" fillId="0" borderId="26" xfId="0" applyNumberFormat="1" applyFont="1" applyBorder="1" applyAlignment="1">
      <alignment horizontal="right"/>
    </xf>
    <xf numFmtId="0" fontId="5" fillId="0" borderId="109" xfId="0" quotePrefix="1" applyFont="1" applyBorder="1" applyAlignment="1">
      <alignment horizontal="center"/>
    </xf>
    <xf numFmtId="181" fontId="56" fillId="0" borderId="10" xfId="0" applyNumberFormat="1" applyFont="1" applyFill="1" applyBorder="1" applyAlignment="1">
      <alignment horizontal="right"/>
    </xf>
    <xf numFmtId="181" fontId="56" fillId="0" borderId="66" xfId="0" applyNumberFormat="1" applyFont="1" applyFill="1" applyBorder="1" applyAlignment="1">
      <alignment horizontal="right"/>
    </xf>
    <xf numFmtId="0" fontId="8" fillId="0" borderId="0" xfId="0" applyFont="1" applyFill="1" applyAlignment="1">
      <alignment horizontal="center" vertical="center"/>
    </xf>
    <xf numFmtId="182" fontId="5" fillId="0" borderId="0" xfId="0" applyNumberFormat="1" applyFont="1" applyFill="1"/>
    <xf numFmtId="181" fontId="5" fillId="0" borderId="0" xfId="0" applyNumberFormat="1" applyFont="1" applyFill="1"/>
    <xf numFmtId="183" fontId="5" fillId="0" borderId="0" xfId="0" applyNumberFormat="1" applyFont="1" applyFill="1"/>
    <xf numFmtId="2" fontId="5" fillId="0" borderId="0" xfId="0" applyNumberFormat="1" applyFont="1" applyFill="1"/>
    <xf numFmtId="181" fontId="5" fillId="0" borderId="66" xfId="0" applyNumberFormat="1" applyFont="1" applyFill="1" applyBorder="1" applyAlignment="1">
      <alignment horizontal="right"/>
    </xf>
    <xf numFmtId="0" fontId="5" fillId="0" borderId="114" xfId="0" quotePrefix="1" applyFont="1" applyFill="1" applyBorder="1" applyAlignment="1">
      <alignment horizontal="center"/>
    </xf>
    <xf numFmtId="0" fontId="5" fillId="0" borderId="114" xfId="0" applyFont="1" applyFill="1" applyBorder="1" applyAlignment="1">
      <alignment horizontal="center"/>
    </xf>
    <xf numFmtId="0" fontId="5" fillId="0" borderId="113" xfId="0" quotePrefix="1" applyFont="1" applyFill="1" applyBorder="1" applyAlignment="1">
      <alignment horizontal="center"/>
    </xf>
    <xf numFmtId="0" fontId="5" fillId="0" borderId="34" xfId="0" quotePrefix="1" applyFont="1" applyFill="1" applyBorder="1" applyAlignment="1">
      <alignment horizontal="center"/>
    </xf>
    <xf numFmtId="38" fontId="5" fillId="0" borderId="66" xfId="48" applyFont="1" applyFill="1" applyBorder="1" applyAlignment="1"/>
    <xf numFmtId="38" fontId="5" fillId="0" borderId="57" xfId="48" applyFont="1" applyFill="1" applyBorder="1" applyAlignment="1"/>
    <xf numFmtId="0" fontId="3" fillId="0" borderId="22" xfId="0" applyFont="1" applyFill="1" applyBorder="1" applyAlignment="1">
      <alignment horizontal="center"/>
    </xf>
    <xf numFmtId="0" fontId="3" fillId="0" borderId="0" xfId="0" applyFont="1" applyFill="1" applyAlignment="1">
      <alignment horizontal="center"/>
    </xf>
    <xf numFmtId="0" fontId="3" fillId="0" borderId="43" xfId="0" applyFont="1" applyFill="1" applyBorder="1"/>
    <xf numFmtId="0" fontId="3" fillId="0" borderId="7" xfId="0" applyFont="1" applyFill="1" applyBorder="1"/>
    <xf numFmtId="0" fontId="3" fillId="0" borderId="55" xfId="0" applyFont="1" applyFill="1" applyBorder="1"/>
    <xf numFmtId="0" fontId="5" fillId="0" borderId="56" xfId="0" applyFont="1" applyFill="1" applyBorder="1" applyAlignment="1">
      <alignment vertical="top"/>
    </xf>
    <xf numFmtId="0" fontId="3" fillId="0" borderId="5" xfId="0" applyFont="1" applyFill="1" applyBorder="1"/>
    <xf numFmtId="0" fontId="3" fillId="0" borderId="104" xfId="0" applyFont="1" applyFill="1" applyBorder="1" applyAlignment="1">
      <alignment horizontal="center"/>
    </xf>
    <xf numFmtId="0" fontId="3" fillId="0" borderId="26" xfId="0" applyFont="1" applyFill="1" applyBorder="1" applyAlignment="1">
      <alignment horizontal="center"/>
    </xf>
    <xf numFmtId="0" fontId="3" fillId="0" borderId="18" xfId="0" applyFont="1" applyFill="1" applyBorder="1" applyAlignment="1">
      <alignment horizontal="center"/>
    </xf>
    <xf numFmtId="0" fontId="5" fillId="0" borderId="30" xfId="0" applyFont="1" applyFill="1" applyBorder="1" applyAlignment="1">
      <alignment horizontal="center"/>
    </xf>
    <xf numFmtId="187" fontId="5" fillId="0" borderId="114" xfId="0" applyNumberFormat="1" applyFont="1" applyFill="1" applyBorder="1"/>
    <xf numFmtId="187" fontId="5" fillId="0" borderId="0" xfId="0" applyNumberFormat="1" applyFont="1" applyFill="1" applyAlignment="1">
      <alignment horizontal="right"/>
    </xf>
    <xf numFmtId="187" fontId="5" fillId="0" borderId="114" xfId="0" applyNumberFormat="1" applyFont="1" applyFill="1" applyBorder="1" applyAlignment="1">
      <alignment horizontal="right"/>
    </xf>
    <xf numFmtId="187" fontId="5" fillId="0" borderId="10" xfId="0" applyNumberFormat="1" applyFont="1" applyFill="1" applyBorder="1"/>
    <xf numFmtId="0" fontId="20" fillId="0" borderId="104" xfId="0" applyFont="1" applyFill="1" applyBorder="1" applyAlignment="1">
      <alignment horizontal="center" vertical="center" textRotation="255"/>
    </xf>
    <xf numFmtId="0" fontId="20" fillId="0" borderId="114" xfId="0" applyFont="1" applyFill="1" applyBorder="1" applyAlignment="1">
      <alignment horizontal="center" vertical="center" textRotation="255"/>
    </xf>
    <xf numFmtId="187" fontId="5" fillId="0" borderId="10" xfId="0" applyNumberFormat="1" applyFont="1" applyFill="1" applyBorder="1" applyAlignment="1">
      <alignment horizontal="right"/>
    </xf>
    <xf numFmtId="0" fontId="20" fillId="0" borderId="14" xfId="0" applyFont="1" applyFill="1" applyBorder="1" applyAlignment="1">
      <alignment horizontal="center" vertical="center" textRotation="255"/>
    </xf>
    <xf numFmtId="187" fontId="5" fillId="0" borderId="66" xfId="0" applyNumberFormat="1" applyFont="1" applyFill="1" applyBorder="1" applyAlignment="1">
      <alignment horizontal="right"/>
    </xf>
    <xf numFmtId="187" fontId="5" fillId="0" borderId="57" xfId="0" applyNumberFormat="1" applyFont="1" applyFill="1" applyBorder="1" applyAlignment="1">
      <alignment horizontal="right"/>
    </xf>
    <xf numFmtId="0" fontId="20" fillId="0" borderId="63" xfId="0" applyFont="1" applyFill="1" applyBorder="1" applyAlignment="1">
      <alignment horizontal="center" vertical="center" textRotation="255"/>
    </xf>
    <xf numFmtId="0" fontId="5" fillId="0" borderId="0" xfId="0" quotePrefix="1" applyFont="1" applyFill="1" applyAlignment="1">
      <alignment horizontal="center"/>
    </xf>
    <xf numFmtId="187" fontId="5" fillId="0" borderId="104" xfId="0" applyNumberFormat="1" applyFont="1" applyFill="1" applyBorder="1" applyAlignment="1">
      <alignment horizontal="right"/>
    </xf>
    <xf numFmtId="0" fontId="20" fillId="0" borderId="41" xfId="0" applyFont="1" applyFill="1" applyBorder="1" applyAlignment="1">
      <alignment horizontal="center" vertical="center" textRotation="255"/>
    </xf>
    <xf numFmtId="187" fontId="5" fillId="0" borderId="115" xfId="0" applyNumberFormat="1" applyFont="1" applyFill="1" applyBorder="1" applyAlignment="1">
      <alignment horizontal="right"/>
    </xf>
    <xf numFmtId="0" fontId="20" fillId="0" borderId="18" xfId="0" applyFont="1" applyFill="1" applyBorder="1" applyAlignment="1">
      <alignment horizontal="center" vertical="center" textRotation="255"/>
    </xf>
    <xf numFmtId="0" fontId="5" fillId="0" borderId="66" xfId="0" applyFont="1" applyFill="1" applyBorder="1" applyAlignment="1">
      <alignment vertical="center"/>
    </xf>
    <xf numFmtId="0" fontId="3" fillId="0" borderId="57" xfId="0" applyFont="1" applyFill="1" applyBorder="1"/>
    <xf numFmtId="0" fontId="20" fillId="0" borderId="26" xfId="0" applyFont="1" applyFill="1" applyBorder="1" applyAlignment="1">
      <alignment vertical="center" textRotation="255"/>
    </xf>
    <xf numFmtId="38" fontId="59" fillId="45" borderId="0" xfId="48" applyFont="1" applyFill="1" applyAlignment="1">
      <alignment horizontal="right"/>
    </xf>
    <xf numFmtId="49" fontId="3" fillId="0" borderId="0" xfId="0" applyNumberFormat="1" applyFont="1" applyFill="1"/>
    <xf numFmtId="49" fontId="5" fillId="0" borderId="0" xfId="0" applyNumberFormat="1" applyFont="1" applyFill="1" applyAlignment="1">
      <alignment vertical="top"/>
    </xf>
    <xf numFmtId="49" fontId="5" fillId="0" borderId="0" xfId="0" applyNumberFormat="1" applyFont="1" applyFill="1" applyAlignment="1">
      <alignment horizontal="right" vertical="top"/>
    </xf>
    <xf numFmtId="49" fontId="17" fillId="0" borderId="6" xfId="0" applyNumberFormat="1" applyFont="1" applyFill="1" applyBorder="1" applyAlignment="1">
      <alignment horizontal="center" vertical="center"/>
    </xf>
    <xf numFmtId="186" fontId="5" fillId="0" borderId="0" xfId="0" applyNumberFormat="1" applyFont="1" applyFill="1" applyAlignment="1">
      <alignment horizontal="centerContinuous" vertical="center"/>
    </xf>
    <xf numFmtId="49" fontId="5" fillId="0" borderId="2" xfId="0" applyNumberFormat="1" applyFont="1" applyFill="1" applyBorder="1"/>
    <xf numFmtId="49" fontId="5" fillId="0" borderId="10" xfId="0" applyNumberFormat="1" applyFont="1" applyFill="1" applyBorder="1" applyAlignment="1">
      <alignment horizontal="center" vertical="top"/>
    </xf>
    <xf numFmtId="49" fontId="5" fillId="0" borderId="10" xfId="0" applyNumberFormat="1" applyFont="1" applyFill="1" applyBorder="1"/>
    <xf numFmtId="187" fontId="18" fillId="0" borderId="40" xfId="0" applyNumberFormat="1" applyFont="1" applyFill="1" applyBorder="1" applyAlignment="1">
      <alignment horizontal="right"/>
    </xf>
    <xf numFmtId="187" fontId="18" fillId="0" borderId="35" xfId="0" applyNumberFormat="1" applyFont="1" applyFill="1" applyBorder="1" applyAlignment="1">
      <alignment horizontal="right"/>
    </xf>
    <xf numFmtId="190" fontId="3" fillId="0" borderId="0" xfId="0" applyNumberFormat="1" applyFont="1" applyFill="1"/>
    <xf numFmtId="186" fontId="18" fillId="0" borderId="0" xfId="0" applyNumberFormat="1" applyFont="1" applyFill="1"/>
    <xf numFmtId="186" fontId="18" fillId="0" borderId="57" xfId="0" applyNumberFormat="1" applyFont="1" applyFill="1" applyBorder="1"/>
    <xf numFmtId="187" fontId="5" fillId="0" borderId="41" xfId="0" applyNumberFormat="1" applyFont="1" applyFill="1" applyBorder="1" applyAlignment="1">
      <alignment horizontal="right"/>
    </xf>
    <xf numFmtId="186" fontId="5" fillId="0" borderId="0" xfId="0" applyNumberFormat="1" applyFont="1" applyFill="1" applyAlignment="1">
      <alignment horizontal="centerContinuous"/>
    </xf>
    <xf numFmtId="186" fontId="5" fillId="0" borderId="0" xfId="0" applyNumberFormat="1" applyFont="1" applyFill="1" applyAlignment="1">
      <alignment horizontal="distributed"/>
    </xf>
    <xf numFmtId="187" fontId="5" fillId="0" borderId="40" xfId="0" applyNumberFormat="1" applyFont="1" applyFill="1" applyBorder="1" applyAlignment="1">
      <alignment horizontal="right"/>
    </xf>
    <xf numFmtId="187" fontId="18" fillId="0" borderId="63" xfId="0" applyNumberFormat="1" applyFont="1" applyFill="1" applyBorder="1" applyAlignment="1">
      <alignment horizontal="right"/>
    </xf>
    <xf numFmtId="187" fontId="18" fillId="0" borderId="64" xfId="0" applyNumberFormat="1" applyFont="1" applyFill="1" applyBorder="1" applyAlignment="1">
      <alignment horizontal="right"/>
    </xf>
    <xf numFmtId="186" fontId="5" fillId="0" borderId="1" xfId="0" applyNumberFormat="1" applyFont="1" applyFill="1" applyBorder="1" applyAlignment="1">
      <alignment horizontal="centerContinuous" vertical="center"/>
    </xf>
    <xf numFmtId="186" fontId="5" fillId="0" borderId="28" xfId="0" applyNumberFormat="1" applyFont="1" applyFill="1" applyBorder="1" applyAlignment="1">
      <alignment horizontal="centerContinuous" vertical="center"/>
    </xf>
    <xf numFmtId="186" fontId="5" fillId="0" borderId="32" xfId="0" applyNumberFormat="1" applyFont="1" applyFill="1" applyBorder="1" applyAlignment="1">
      <alignment horizontal="centerContinuous" vertical="center"/>
    </xf>
    <xf numFmtId="0" fontId="5" fillId="0" borderId="2" xfId="0" applyFont="1" applyFill="1" applyBorder="1" applyAlignment="1">
      <alignment vertical="center"/>
    </xf>
    <xf numFmtId="180" fontId="5" fillId="0" borderId="1" xfId="0" applyNumberFormat="1" applyFont="1" applyFill="1" applyBorder="1"/>
    <xf numFmtId="0" fontId="0" fillId="0" borderId="1" xfId="0" applyFill="1" applyBorder="1"/>
    <xf numFmtId="186" fontId="5" fillId="0" borderId="0" xfId="0" applyNumberFormat="1" applyFont="1" applyFill="1"/>
    <xf numFmtId="181" fontId="5" fillId="0" borderId="14" xfId="0" applyNumberFormat="1" applyFont="1" applyFill="1" applyBorder="1"/>
    <xf numFmtId="0" fontId="5" fillId="0" borderId="0" xfId="0" applyFont="1" applyFill="1" applyAlignment="1">
      <alignment horizontal="left"/>
    </xf>
    <xf numFmtId="0" fontId="5" fillId="0" borderId="11" xfId="0" applyFont="1" applyFill="1" applyBorder="1"/>
    <xf numFmtId="0" fontId="19" fillId="0" borderId="0" xfId="0" applyFont="1" applyFill="1"/>
    <xf numFmtId="0" fontId="19" fillId="0" borderId="0" xfId="0" applyFont="1" applyFill="1" applyAlignment="1">
      <alignment vertical="top"/>
    </xf>
    <xf numFmtId="55" fontId="19" fillId="0" borderId="58" xfId="0" quotePrefix="1" applyNumberFormat="1" applyFont="1" applyFill="1" applyBorder="1" applyAlignment="1">
      <alignment horizontal="center" vertical="center"/>
    </xf>
    <xf numFmtId="181" fontId="19" fillId="0" borderId="0" xfId="75" applyNumberFormat="1" applyFont="1" applyFill="1"/>
    <xf numFmtId="0" fontId="19" fillId="0" borderId="71" xfId="0" applyFont="1" applyFill="1" applyBorder="1"/>
    <xf numFmtId="0" fontId="19" fillId="0" borderId="1" xfId="0" applyFont="1" applyFill="1" applyBorder="1"/>
    <xf numFmtId="0" fontId="19" fillId="0" borderId="1" xfId="0" applyFont="1" applyFill="1" applyBorder="1" applyAlignment="1">
      <alignment horizontal="center"/>
    </xf>
    <xf numFmtId="0" fontId="19" fillId="0" borderId="1" xfId="0" applyFont="1" applyFill="1" applyBorder="1" applyAlignment="1">
      <alignment horizontal="distributed"/>
    </xf>
    <xf numFmtId="181" fontId="19" fillId="0" borderId="2" xfId="75" applyNumberFormat="1" applyFont="1" applyFill="1" applyBorder="1"/>
    <xf numFmtId="181" fontId="19" fillId="0" borderId="1" xfId="75" applyNumberFormat="1" applyFont="1" applyFill="1" applyBorder="1"/>
    <xf numFmtId="183" fontId="19" fillId="0" borderId="0" xfId="75" applyNumberFormat="1" applyFont="1" applyFill="1"/>
    <xf numFmtId="0" fontId="19" fillId="0" borderId="72" xfId="0" applyFont="1" applyFill="1" applyBorder="1"/>
    <xf numFmtId="0" fontId="19" fillId="0" borderId="0" xfId="0" applyFont="1" applyFill="1" applyAlignment="1">
      <alignment horizontal="center"/>
    </xf>
    <xf numFmtId="0" fontId="19" fillId="0" borderId="0" xfId="0" applyFont="1" applyFill="1" applyAlignment="1">
      <alignment horizontal="distributed"/>
    </xf>
    <xf numFmtId="181" fontId="19" fillId="0" borderId="10" xfId="75" applyNumberFormat="1" applyFont="1" applyFill="1" applyBorder="1"/>
    <xf numFmtId="182" fontId="19" fillId="0" borderId="0" xfId="75" applyNumberFormat="1" applyFont="1" applyFill="1"/>
    <xf numFmtId="181" fontId="8" fillId="0" borderId="0" xfId="75" applyNumberFormat="1" applyFont="1" applyFill="1"/>
    <xf numFmtId="181" fontId="19" fillId="0" borderId="10" xfId="75" applyNumberFormat="1" applyFont="1" applyFill="1" applyBorder="1" applyAlignment="1">
      <alignment horizontal="right"/>
    </xf>
    <xf numFmtId="181" fontId="19" fillId="0" borderId="0" xfId="75" applyNumberFormat="1" applyFont="1" applyFill="1" applyAlignment="1">
      <alignment horizontal="right"/>
    </xf>
    <xf numFmtId="0" fontId="19" fillId="0" borderId="0" xfId="0" applyFont="1" applyFill="1" applyAlignment="1">
      <alignment shrinkToFit="1"/>
    </xf>
    <xf numFmtId="0" fontId="19" fillId="0" borderId="113" xfId="0" applyFont="1" applyFill="1" applyBorder="1" applyAlignment="1">
      <alignment horizontal="distributed"/>
    </xf>
    <xf numFmtId="0" fontId="19" fillId="0" borderId="0" xfId="0" applyFont="1" applyFill="1" applyAlignment="1">
      <alignment horizontal="centerContinuous"/>
    </xf>
    <xf numFmtId="0" fontId="19" fillId="0" borderId="114" xfId="0" applyFont="1" applyFill="1" applyBorder="1" applyAlignment="1">
      <alignment horizontal="distributed"/>
    </xf>
    <xf numFmtId="0" fontId="19" fillId="0" borderId="0" xfId="0" applyFont="1" applyFill="1" applyAlignment="1">
      <alignment horizontal="center" vertical="center"/>
    </xf>
    <xf numFmtId="0" fontId="19" fillId="0" borderId="0" xfId="0" applyFont="1" applyFill="1" applyAlignment="1">
      <alignment vertical="center" shrinkToFit="1"/>
    </xf>
    <xf numFmtId="181" fontId="8" fillId="0" borderId="10" xfId="75" applyNumberFormat="1" applyFont="1" applyFill="1" applyBorder="1"/>
    <xf numFmtId="0" fontId="19" fillId="0" borderId="114" xfId="0" applyFont="1" applyFill="1" applyBorder="1" applyAlignment="1">
      <alignment shrinkToFit="1"/>
    </xf>
    <xf numFmtId="182" fontId="19" fillId="0" borderId="10" xfId="75" applyNumberFormat="1" applyFont="1" applyFill="1" applyBorder="1"/>
    <xf numFmtId="182" fontId="19" fillId="0" borderId="14" xfId="75" applyNumberFormat="1" applyFont="1" applyFill="1" applyBorder="1"/>
    <xf numFmtId="182" fontId="19" fillId="0" borderId="63" xfId="75" applyNumberFormat="1" applyFont="1" applyFill="1" applyBorder="1"/>
    <xf numFmtId="182" fontId="19" fillId="0" borderId="57" xfId="75" applyNumberFormat="1" applyFont="1" applyFill="1" applyBorder="1"/>
    <xf numFmtId="0" fontId="19" fillId="0" borderId="11" xfId="0" applyFont="1" applyFill="1" applyBorder="1" applyAlignment="1">
      <alignment horizontal="center"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19" fillId="0" borderId="11" xfId="0" applyFont="1" applyFill="1" applyBorder="1" applyProtection="1">
      <protection locked="0"/>
    </xf>
    <xf numFmtId="0" fontId="19" fillId="0" borderId="11" xfId="0" applyFont="1" applyFill="1" applyBorder="1"/>
    <xf numFmtId="0" fontId="8" fillId="0" borderId="11" xfId="0" applyFont="1" applyFill="1" applyBorder="1"/>
    <xf numFmtId="0" fontId="19" fillId="0" borderId="1" xfId="0" applyFont="1" applyFill="1" applyBorder="1" applyProtection="1">
      <protection locked="0"/>
    </xf>
    <xf numFmtId="1" fontId="5" fillId="0" borderId="0" xfId="0" applyNumberFormat="1" applyFont="1" applyFill="1" applyAlignment="1">
      <alignment horizontal="right" vertical="top"/>
    </xf>
    <xf numFmtId="176" fontId="5" fillId="0" borderId="114" xfId="76" quotePrefix="1" applyNumberFormat="1" applyFont="1" applyFill="1" applyBorder="1" applyAlignment="1">
      <alignment horizontal="center"/>
    </xf>
    <xf numFmtId="3" fontId="5" fillId="0" borderId="10" xfId="0"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Alignment="1">
      <alignment horizontal="left"/>
    </xf>
    <xf numFmtId="38" fontId="56" fillId="0" borderId="0" xfId="0" applyNumberFormat="1" applyFont="1" applyFill="1" applyAlignment="1">
      <alignment horizontal="right"/>
    </xf>
    <xf numFmtId="0" fontId="56" fillId="0" borderId="0" xfId="0" applyFont="1" applyFill="1" applyAlignment="1">
      <alignment horizontal="right"/>
    </xf>
    <xf numFmtId="38" fontId="5" fillId="0" borderId="0" xfId="47" applyFont="1" applyFill="1" applyAlignment="1">
      <alignment horizontal="right"/>
    </xf>
    <xf numFmtId="1" fontId="5" fillId="0" borderId="11" xfId="0" applyNumberFormat="1" applyFont="1" applyFill="1" applyBorder="1" applyAlignment="1">
      <alignment horizontal="center" vertical="center"/>
    </xf>
    <xf numFmtId="1" fontId="5" fillId="0" borderId="12" xfId="0" applyNumberFormat="1" applyFont="1" applyFill="1" applyBorder="1" applyAlignment="1">
      <alignment horizontal="right" vertical="center"/>
    </xf>
    <xf numFmtId="1" fontId="5" fillId="0" borderId="11" xfId="0" applyNumberFormat="1" applyFont="1" applyFill="1" applyBorder="1" applyAlignment="1">
      <alignment vertical="center"/>
    </xf>
    <xf numFmtId="1" fontId="5" fillId="0" borderId="11" xfId="0" applyNumberFormat="1" applyFont="1" applyFill="1" applyBorder="1" applyAlignment="1">
      <alignment horizontal="right"/>
    </xf>
    <xf numFmtId="1" fontId="5" fillId="0" borderId="11" xfId="0" applyNumberFormat="1" applyFont="1" applyFill="1" applyBorder="1"/>
    <xf numFmtId="1" fontId="5" fillId="0" borderId="1" xfId="0" applyNumberFormat="1" applyFont="1" applyFill="1" applyBorder="1"/>
    <xf numFmtId="1" fontId="5" fillId="0" borderId="1" xfId="0" applyNumberFormat="1" applyFont="1" applyFill="1" applyBorder="1" applyAlignment="1">
      <alignment horizontal="right"/>
    </xf>
    <xf numFmtId="0" fontId="7" fillId="0" borderId="0" xfId="0" applyFont="1" applyFill="1" applyAlignment="1">
      <alignment horizontal="centerContinuous"/>
    </xf>
    <xf numFmtId="0" fontId="5" fillId="0" borderId="0" xfId="0" quotePrefix="1" applyFont="1" applyFill="1"/>
    <xf numFmtId="0" fontId="5" fillId="0" borderId="31" xfId="0" applyFont="1" applyFill="1" applyBorder="1" applyAlignment="1">
      <alignment horizontal="center" vertical="center"/>
    </xf>
    <xf numFmtId="0" fontId="5" fillId="0" borderId="4" xfId="0" applyFont="1" applyFill="1" applyBorder="1" applyAlignment="1">
      <alignment horizontal="center" vertical="center"/>
    </xf>
    <xf numFmtId="38" fontId="5" fillId="0" borderId="4" xfId="48" applyFont="1" applyFill="1" applyBorder="1" applyAlignment="1">
      <alignment horizontal="center" vertical="center"/>
    </xf>
    <xf numFmtId="176" fontId="5" fillId="0" borderId="114" xfId="76" quotePrefix="1" applyNumberFormat="1" applyFont="1" applyFill="1" applyBorder="1" applyAlignment="1">
      <alignment horizontal="left"/>
    </xf>
    <xf numFmtId="0" fontId="5" fillId="0" borderId="10" xfId="0" quotePrefix="1" applyFont="1" applyFill="1" applyBorder="1" applyAlignment="1">
      <alignment horizontal="center"/>
    </xf>
    <xf numFmtId="177" fontId="5" fillId="0" borderId="0" xfId="0" applyNumberFormat="1" applyFont="1" applyFill="1"/>
    <xf numFmtId="3" fontId="5" fillId="0" borderId="10" xfId="0" applyNumberFormat="1" applyFont="1" applyFill="1" applyBorder="1"/>
    <xf numFmtId="0" fontId="5" fillId="0" borderId="46" xfId="0" applyFont="1" applyFill="1" applyBorder="1" applyAlignment="1">
      <alignment horizontal="center" vertical="center"/>
    </xf>
    <xf numFmtId="0" fontId="3" fillId="0" borderId="16" xfId="0" applyFont="1" applyFill="1" applyBorder="1"/>
    <xf numFmtId="0" fontId="5" fillId="0" borderId="28" xfId="0" applyFont="1" applyFill="1" applyBorder="1" applyAlignment="1">
      <alignment horizontal="center" vertical="center"/>
    </xf>
    <xf numFmtId="0" fontId="5" fillId="0" borderId="28" xfId="0" applyFont="1" applyFill="1" applyBorder="1" applyAlignment="1">
      <alignment vertical="center" shrinkToFit="1"/>
    </xf>
    <xf numFmtId="3" fontId="56" fillId="0" borderId="0" xfId="0" applyNumberFormat="1" applyFont="1" applyFill="1"/>
    <xf numFmtId="0" fontId="5" fillId="0" borderId="6" xfId="0" applyFont="1" applyFill="1" applyBorder="1" applyAlignment="1">
      <alignment horizontal="centerContinuous" vertical="center"/>
    </xf>
    <xf numFmtId="0" fontId="5" fillId="0" borderId="7" xfId="0" applyFont="1" applyFill="1" applyBorder="1" applyAlignment="1">
      <alignment horizontal="centerContinuous"/>
    </xf>
    <xf numFmtId="0" fontId="5" fillId="0" borderId="13" xfId="0" applyFont="1" applyFill="1" applyBorder="1" applyAlignment="1">
      <alignment horizontal="center" vertical="center"/>
    </xf>
    <xf numFmtId="181" fontId="3" fillId="0" borderId="0" xfId="0" applyNumberFormat="1" applyFont="1" applyFill="1"/>
    <xf numFmtId="38" fontId="29" fillId="0" borderId="66" xfId="47" applyFont="1" applyFill="1" applyBorder="1" applyAlignment="1"/>
    <xf numFmtId="38" fontId="29" fillId="0" borderId="57" xfId="47" applyFont="1" applyFill="1" applyBorder="1" applyAlignment="1"/>
    <xf numFmtId="0" fontId="5" fillId="0" borderId="5" xfId="0" applyFont="1" applyFill="1" applyBorder="1" applyAlignment="1">
      <alignment horizontal="center" vertical="center"/>
    </xf>
    <xf numFmtId="0" fontId="60" fillId="0" borderId="0" xfId="0" applyFont="1" applyFill="1"/>
    <xf numFmtId="0" fontId="55" fillId="0" borderId="0" xfId="0" applyFont="1" applyFill="1"/>
    <xf numFmtId="0" fontId="55" fillId="0" borderId="0" xfId="0" applyFont="1" applyFill="1" applyAlignment="1">
      <alignment horizontal="right"/>
    </xf>
    <xf numFmtId="0" fontId="56" fillId="0" borderId="58" xfId="0" applyFont="1" applyFill="1" applyBorder="1" applyAlignment="1">
      <alignment horizontal="right" vertical="center"/>
    </xf>
    <xf numFmtId="0" fontId="56" fillId="0" borderId="43" xfId="0" applyFont="1" applyFill="1" applyBorder="1"/>
    <xf numFmtId="0" fontId="56" fillId="0" borderId="7" xfId="0" applyFont="1" applyFill="1" applyBorder="1" applyAlignment="1">
      <alignment vertical="center"/>
    </xf>
    <xf numFmtId="0" fontId="56" fillId="0" borderId="7" xfId="0" applyFont="1" applyFill="1" applyBorder="1"/>
    <xf numFmtId="0" fontId="56" fillId="0" borderId="7" xfId="0" applyFont="1" applyFill="1" applyBorder="1" applyAlignment="1">
      <alignment horizontal="right" vertical="center"/>
    </xf>
    <xf numFmtId="0" fontId="56" fillId="0" borderId="1" xfId="0" applyFont="1" applyFill="1" applyBorder="1"/>
    <xf numFmtId="0" fontId="56" fillId="0" borderId="2" xfId="0" applyFont="1" applyFill="1" applyBorder="1" applyAlignment="1">
      <alignment horizontal="right"/>
    </xf>
    <xf numFmtId="0" fontId="56" fillId="0" borderId="1" xfId="0" applyFont="1" applyFill="1" applyBorder="1" applyAlignment="1">
      <alignment horizontal="right"/>
    </xf>
    <xf numFmtId="176" fontId="56" fillId="0" borderId="10" xfId="76" quotePrefix="1" applyNumberFormat="1" applyFont="1" applyFill="1" applyBorder="1" applyAlignment="1">
      <alignment horizontal="right"/>
    </xf>
    <xf numFmtId="3" fontId="56" fillId="0" borderId="0" xfId="0" applyNumberFormat="1" applyFont="1" applyFill="1" applyAlignment="1">
      <alignment horizontal="right"/>
    </xf>
    <xf numFmtId="0" fontId="61" fillId="0" borderId="0" xfId="0" applyFont="1" applyFill="1"/>
    <xf numFmtId="0" fontId="56" fillId="0" borderId="10" xfId="0" quotePrefix="1" applyFont="1" applyFill="1" applyBorder="1" applyAlignment="1">
      <alignment horizontal="right"/>
    </xf>
    <xf numFmtId="178" fontId="56" fillId="0" borderId="0" xfId="0" applyNumberFormat="1" applyFont="1" applyFill="1" applyAlignment="1">
      <alignment horizontal="right"/>
    </xf>
    <xf numFmtId="0" fontId="62" fillId="0" borderId="0" xfId="0" applyFont="1" applyFill="1" applyAlignment="1">
      <alignment horizontal="right"/>
    </xf>
    <xf numFmtId="0" fontId="56" fillId="0" borderId="113" xfId="0" quotePrefix="1" applyFont="1" applyFill="1" applyBorder="1" applyAlignment="1">
      <alignment horizontal="center"/>
    </xf>
    <xf numFmtId="0" fontId="5" fillId="0" borderId="116" xfId="0" quotePrefix="1" applyFont="1" applyFill="1" applyBorder="1" applyAlignment="1">
      <alignment horizontal="center"/>
    </xf>
    <xf numFmtId="0" fontId="56" fillId="0" borderId="1" xfId="0" applyFont="1" applyFill="1" applyBorder="1" applyAlignment="1">
      <alignment horizontal="center" vertical="center"/>
    </xf>
    <xf numFmtId="0" fontId="56" fillId="0" borderId="12" xfId="0" applyFont="1" applyFill="1" applyBorder="1" applyAlignment="1">
      <alignment horizontal="left" vertical="center"/>
    </xf>
    <xf numFmtId="0" fontId="56" fillId="0" borderId="24" xfId="0" applyFont="1" applyFill="1" applyBorder="1" applyAlignment="1">
      <alignment vertical="center"/>
    </xf>
    <xf numFmtId="0" fontId="56" fillId="0" borderId="24" xfId="0" applyFont="1" applyFill="1" applyBorder="1"/>
    <xf numFmtId="0" fontId="56" fillId="0" borderId="24" xfId="0" applyFont="1" applyFill="1" applyBorder="1" applyAlignment="1">
      <alignment horizontal="right"/>
    </xf>
    <xf numFmtId="0" fontId="60" fillId="0" borderId="0" xfId="0" applyFont="1" applyFill="1" applyAlignment="1">
      <alignment horizontal="right"/>
    </xf>
    <xf numFmtId="0" fontId="5" fillId="0" borderId="6" xfId="0" applyFont="1" applyFill="1" applyBorder="1"/>
    <xf numFmtId="0" fontId="5" fillId="0" borderId="2"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27" xfId="0" applyFont="1" applyFill="1" applyBorder="1"/>
    <xf numFmtId="0" fontId="5" fillId="0" borderId="26" xfId="0" applyFont="1" applyFill="1" applyBorder="1"/>
    <xf numFmtId="176" fontId="5" fillId="0" borderId="9" xfId="76" quotePrefix="1" applyNumberFormat="1" applyFont="1" applyFill="1" applyBorder="1" applyAlignment="1">
      <alignment horizontal="center"/>
    </xf>
    <xf numFmtId="181" fontId="5" fillId="0" borderId="10" xfId="0" applyNumberFormat="1" applyFont="1" applyFill="1" applyBorder="1"/>
    <xf numFmtId="0" fontId="5" fillId="0" borderId="0" xfId="0" quotePrefix="1" applyFont="1" applyFill="1" applyBorder="1" applyAlignment="1">
      <alignment horizontal="center"/>
    </xf>
    <xf numFmtId="0" fontId="5" fillId="0" borderId="1" xfId="0" applyFont="1" applyFill="1" applyBorder="1" applyAlignment="1">
      <alignment horizontal="center" vertical="center"/>
    </xf>
    <xf numFmtId="0" fontId="5" fillId="0" borderId="25" xfId="0" applyFont="1" applyFill="1" applyBorder="1" applyAlignment="1">
      <alignment vertical="center"/>
    </xf>
    <xf numFmtId="0" fontId="5" fillId="0" borderId="24" xfId="0" applyFont="1" applyFill="1" applyBorder="1" applyAlignment="1">
      <alignment vertical="center"/>
    </xf>
    <xf numFmtId="0" fontId="5" fillId="0" borderId="0" xfId="0" applyFont="1" applyFill="1" applyAlignment="1">
      <alignment horizontal="left" vertical="top"/>
    </xf>
    <xf numFmtId="0" fontId="5" fillId="0" borderId="7" xfId="0" applyFont="1" applyFill="1" applyBorder="1" applyAlignment="1">
      <alignment horizontal="centerContinuous" vertical="center"/>
    </xf>
    <xf numFmtId="0" fontId="5" fillId="0" borderId="7" xfId="0" applyFont="1" applyFill="1" applyBorder="1" applyAlignment="1">
      <alignment horizontal="centerContinuous" vertical="top"/>
    </xf>
    <xf numFmtId="178" fontId="5" fillId="0" borderId="0" xfId="0" applyNumberFormat="1" applyFont="1" applyFill="1"/>
    <xf numFmtId="0" fontId="5" fillId="0" borderId="45" xfId="0" applyFont="1" applyFill="1" applyBorder="1" applyAlignment="1">
      <alignment horizontal="center" vertical="center"/>
    </xf>
    <xf numFmtId="0" fontId="5" fillId="0" borderId="48" xfId="0" applyFont="1" applyFill="1" applyBorder="1" applyAlignment="1">
      <alignment vertical="center"/>
    </xf>
    <xf numFmtId="0" fontId="5" fillId="0" borderId="28" xfId="0" applyFont="1" applyFill="1" applyBorder="1"/>
    <xf numFmtId="0" fontId="19" fillId="0" borderId="73" xfId="0" applyFont="1" applyFill="1" applyBorder="1" applyAlignment="1">
      <alignment horizontal="center" vertical="center"/>
    </xf>
    <xf numFmtId="0" fontId="19" fillId="0" borderId="0" xfId="0" applyFont="1" applyFill="1" applyAlignment="1">
      <alignment horizontal="right" vertical="top"/>
    </xf>
    <xf numFmtId="0" fontId="19" fillId="0" borderId="37" xfId="0" applyFont="1" applyFill="1" applyBorder="1" applyAlignment="1">
      <alignment horizontal="center" vertical="center"/>
    </xf>
    <xf numFmtId="38" fontId="33" fillId="0" borderId="0" xfId="47" applyFont="1" applyFill="1" applyAlignment="1"/>
    <xf numFmtId="0" fontId="19" fillId="0" borderId="0" xfId="0" applyFont="1" applyFill="1"/>
    <xf numFmtId="0" fontId="19" fillId="0" borderId="38"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36" xfId="0" applyFont="1" applyFill="1" applyBorder="1" applyAlignment="1">
      <alignment horizontal="center" vertical="center"/>
    </xf>
    <xf numFmtId="181" fontId="19" fillId="0" borderId="10" xfId="0" applyNumberFormat="1" applyFont="1" applyFill="1" applyBorder="1" applyAlignment="1">
      <alignment horizontal="right"/>
    </xf>
    <xf numFmtId="3" fontId="19" fillId="0" borderId="0" xfId="0" applyNumberFormat="1" applyFont="1" applyFill="1" applyAlignment="1">
      <alignment horizontal="right"/>
    </xf>
    <xf numFmtId="38" fontId="19" fillId="0" borderId="0" xfId="0" applyNumberFormat="1" applyFont="1" applyFill="1" applyAlignment="1">
      <alignment horizontal="right"/>
    </xf>
    <xf numFmtId="178" fontId="19" fillId="0" borderId="0" xfId="0" applyNumberFormat="1" applyFont="1" applyFill="1"/>
    <xf numFmtId="3" fontId="19" fillId="0" borderId="0" xfId="0" applyNumberFormat="1" applyFont="1" applyFill="1"/>
    <xf numFmtId="1" fontId="19" fillId="0" borderId="0" xfId="0" applyNumberFormat="1" applyFont="1" applyFill="1"/>
    <xf numFmtId="185" fontId="19" fillId="0" borderId="0" xfId="0" applyNumberFormat="1" applyFont="1" applyFill="1"/>
    <xf numFmtId="3" fontId="19" fillId="0" borderId="11" xfId="0" applyNumberFormat="1" applyFont="1" applyFill="1" applyBorder="1"/>
    <xf numFmtId="0" fontId="19" fillId="0" borderId="74" xfId="0" applyFont="1" applyFill="1" applyBorder="1" applyAlignment="1">
      <alignment horizontal="center" vertical="center"/>
    </xf>
    <xf numFmtId="0" fontId="19" fillId="0" borderId="76" xfId="0" applyFont="1" applyFill="1" applyBorder="1" applyAlignment="1">
      <alignment horizontal="center" vertical="center"/>
    </xf>
    <xf numFmtId="38" fontId="19" fillId="0" borderId="10" xfId="0" applyNumberFormat="1" applyFont="1" applyFill="1" applyBorder="1" applyAlignment="1">
      <alignment horizontal="right"/>
    </xf>
    <xf numFmtId="181" fontId="19" fillId="0" borderId="0" xfId="0" applyNumberFormat="1" applyFont="1" applyFill="1"/>
    <xf numFmtId="197" fontId="19" fillId="0" borderId="0" xfId="0" applyNumberFormat="1" applyFont="1" applyFill="1"/>
    <xf numFmtId="0" fontId="19" fillId="0" borderId="16" xfId="0" applyFont="1" applyFill="1" applyBorder="1" applyAlignment="1">
      <alignment horizontal="center" vertical="center"/>
    </xf>
    <xf numFmtId="0" fontId="19" fillId="0" borderId="25" xfId="0" applyFont="1" applyFill="1" applyBorder="1" applyAlignment="1">
      <alignment vertical="center"/>
    </xf>
    <xf numFmtId="0" fontId="19" fillId="0" borderId="24" xfId="0" applyFont="1" applyFill="1" applyBorder="1" applyAlignment="1">
      <alignment vertical="center"/>
    </xf>
    <xf numFmtId="0" fontId="19" fillId="0" borderId="16" xfId="0" applyFont="1" applyFill="1" applyBorder="1"/>
    <xf numFmtId="0" fontId="35" fillId="0" borderId="0" xfId="0" applyFont="1" applyFill="1"/>
    <xf numFmtId="181" fontId="5" fillId="45" borderId="114" xfId="0" applyNumberFormat="1" applyFont="1" applyFill="1" applyBorder="1" applyAlignment="1">
      <alignment horizontal="right"/>
    </xf>
    <xf numFmtId="0" fontId="56" fillId="45" borderId="29" xfId="0" applyFont="1" applyFill="1" applyBorder="1" applyAlignment="1">
      <alignment horizontal="center"/>
    </xf>
    <xf numFmtId="38" fontId="56" fillId="45" borderId="14" xfId="48" applyFont="1" applyFill="1" applyBorder="1" applyAlignment="1">
      <alignment horizontal="center"/>
    </xf>
    <xf numFmtId="38" fontId="56" fillId="45" borderId="0" xfId="48" applyFont="1" applyFill="1" applyAlignment="1">
      <alignment horizontal="right"/>
    </xf>
    <xf numFmtId="0" fontId="7" fillId="0" borderId="0" xfId="0" applyFont="1" applyAlignment="1">
      <alignment horizont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6" fillId="0" borderId="0" xfId="0" applyFont="1" applyFill="1" applyAlignment="1">
      <alignment vertical="top"/>
    </xf>
    <xf numFmtId="0" fontId="56" fillId="0" borderId="0" xfId="0" applyFont="1" applyFill="1" applyAlignment="1">
      <alignment horizontal="right" vertical="top"/>
    </xf>
    <xf numFmtId="0" fontId="56" fillId="0" borderId="0" xfId="0" applyFont="1" applyFill="1" applyAlignment="1" applyProtection="1">
      <alignment horizontal="center" vertical="center"/>
      <protection locked="0"/>
    </xf>
    <xf numFmtId="0" fontId="56" fillId="0" borderId="0" xfId="0" applyFont="1" applyFill="1" applyAlignment="1" applyProtection="1">
      <alignment horizontal="center"/>
      <protection locked="0"/>
    </xf>
    <xf numFmtId="0" fontId="63" fillId="0" borderId="59" xfId="0" applyFont="1" applyFill="1" applyBorder="1" applyAlignment="1" applyProtection="1">
      <alignment horizontal="center" vertical="center"/>
      <protection locked="0"/>
    </xf>
    <xf numFmtId="0" fontId="63" fillId="0" borderId="112" xfId="0" applyFont="1" applyFill="1" applyBorder="1" applyAlignment="1" applyProtection="1">
      <alignment horizontal="center" vertical="center"/>
      <protection locked="0"/>
    </xf>
    <xf numFmtId="0" fontId="63" fillId="0" borderId="75" xfId="0" applyFont="1" applyFill="1" applyBorder="1" applyAlignment="1" applyProtection="1">
      <alignment horizontal="center" vertical="center"/>
      <protection locked="0"/>
    </xf>
    <xf numFmtId="0" fontId="55" fillId="0" borderId="2" xfId="0" applyFont="1" applyFill="1" applyBorder="1"/>
    <xf numFmtId="0" fontId="55" fillId="0" borderId="65" xfId="0" applyFont="1" applyFill="1" applyBorder="1"/>
    <xf numFmtId="181" fontId="56" fillId="0" borderId="59" xfId="0" applyNumberFormat="1" applyFont="1" applyFill="1" applyBorder="1"/>
    <xf numFmtId="181" fontId="56" fillId="0" borderId="60" xfId="0" applyNumberFormat="1" applyFont="1" applyFill="1" applyBorder="1"/>
    <xf numFmtId="181" fontId="56" fillId="0" borderId="61" xfId="0" applyNumberFormat="1" applyFont="1" applyFill="1" applyBorder="1"/>
    <xf numFmtId="181" fontId="56" fillId="0" borderId="62" xfId="0" applyNumberFormat="1" applyFont="1" applyFill="1" applyBorder="1"/>
    <xf numFmtId="0" fontId="56" fillId="0" borderId="0" xfId="0" applyFont="1" applyFill="1" applyAlignment="1">
      <alignment horizontal="distributed"/>
    </xf>
    <xf numFmtId="0" fontId="56" fillId="0" borderId="10" xfId="0" applyFont="1" applyFill="1" applyBorder="1"/>
    <xf numFmtId="0" fontId="56" fillId="0" borderId="50" xfId="0" applyFont="1" applyFill="1" applyBorder="1" applyAlignment="1">
      <alignment horizontal="center" shrinkToFit="1"/>
    </xf>
    <xf numFmtId="181" fontId="56" fillId="0" borderId="114" xfId="0" applyNumberFormat="1" applyFont="1" applyFill="1" applyBorder="1"/>
    <xf numFmtId="181" fontId="56" fillId="0" borderId="69" xfId="0" applyNumberFormat="1" applyFont="1" applyFill="1" applyBorder="1"/>
    <xf numFmtId="181" fontId="56" fillId="0" borderId="29" xfId="0" applyNumberFormat="1" applyFont="1" applyFill="1" applyBorder="1"/>
    <xf numFmtId="181" fontId="56" fillId="0" borderId="14" xfId="0" applyNumberFormat="1" applyFont="1" applyFill="1" applyBorder="1"/>
    <xf numFmtId="181" fontId="56" fillId="0" borderId="69" xfId="0" applyNumberFormat="1" applyFont="1" applyFill="1" applyBorder="1" applyAlignment="1">
      <alignment horizontal="right"/>
    </xf>
    <xf numFmtId="181" fontId="56" fillId="0" borderId="29" xfId="0" applyNumberFormat="1" applyFont="1" applyFill="1" applyBorder="1" applyAlignment="1">
      <alignment horizontal="right"/>
    </xf>
    <xf numFmtId="181" fontId="56" fillId="0" borderId="14" xfId="0" applyNumberFormat="1" applyFont="1" applyFill="1" applyBorder="1" applyAlignment="1">
      <alignment horizontal="right"/>
    </xf>
    <xf numFmtId="0" fontId="56" fillId="0" borderId="0" xfId="0" applyFont="1" applyFill="1"/>
    <xf numFmtId="0" fontId="56" fillId="0" borderId="50" xfId="0" applyFont="1" applyFill="1" applyBorder="1" applyAlignment="1">
      <alignment wrapText="1"/>
    </xf>
    <xf numFmtId="0" fontId="57" fillId="0" borderId="0" xfId="0" applyFont="1" applyFill="1" applyAlignment="1">
      <alignment horizontal="distributed"/>
    </xf>
    <xf numFmtId="0" fontId="56" fillId="0" borderId="50" xfId="0" applyFont="1" applyFill="1" applyBorder="1" applyAlignment="1">
      <alignment vertical="center" wrapText="1"/>
    </xf>
    <xf numFmtId="0" fontId="55" fillId="0" borderId="10" xfId="0" applyFont="1" applyFill="1" applyBorder="1"/>
    <xf numFmtId="0" fontId="55" fillId="0" borderId="50" xfId="0" applyFont="1" applyFill="1" applyBorder="1" applyAlignment="1">
      <alignment shrinkToFit="1"/>
    </xf>
    <xf numFmtId="3" fontId="56" fillId="0" borderId="69" xfId="0" applyNumberFormat="1" applyFont="1" applyFill="1" applyBorder="1"/>
    <xf numFmtId="181" fontId="56" fillId="0" borderId="0" xfId="0" applyNumberFormat="1" applyFont="1" applyFill="1"/>
    <xf numFmtId="0" fontId="56" fillId="0" borderId="14" xfId="0" applyFont="1" applyFill="1" applyBorder="1"/>
    <xf numFmtId="0" fontId="56" fillId="0" borderId="69" xfId="0" applyFont="1" applyFill="1" applyBorder="1"/>
    <xf numFmtId="3" fontId="56" fillId="0" borderId="14" xfId="0" applyNumberFormat="1" applyFont="1" applyFill="1" applyBorder="1"/>
    <xf numFmtId="0" fontId="56" fillId="0" borderId="10" xfId="0" applyFont="1" applyFill="1" applyBorder="1" applyProtection="1">
      <protection locked="0"/>
    </xf>
    <xf numFmtId="0" fontId="56" fillId="0" borderId="10" xfId="0" applyFont="1" applyFill="1" applyBorder="1" applyAlignment="1">
      <alignment shrinkToFit="1"/>
    </xf>
    <xf numFmtId="193" fontId="56" fillId="0" borderId="14" xfId="75" applyNumberFormat="1" applyFont="1" applyFill="1" applyBorder="1" applyAlignment="1">
      <alignment horizontal="right"/>
    </xf>
    <xf numFmtId="38" fontId="56" fillId="0" borderId="69" xfId="47" applyFont="1" applyFill="1" applyBorder="1" applyAlignment="1"/>
    <xf numFmtId="38" fontId="56" fillId="0" borderId="14" xfId="47" applyFont="1" applyFill="1" applyBorder="1" applyAlignment="1"/>
    <xf numFmtId="0" fontId="56" fillId="0" borderId="0" xfId="0" applyFont="1" applyFill="1" applyAlignment="1">
      <alignment horizontal="left"/>
    </xf>
    <xf numFmtId="0" fontId="56" fillId="0" borderId="66" xfId="0" applyFont="1" applyFill="1" applyBorder="1" applyAlignment="1">
      <alignment shrinkToFit="1"/>
    </xf>
    <xf numFmtId="0" fontId="56" fillId="0" borderId="51" xfId="0" applyFont="1" applyFill="1" applyBorder="1" applyAlignment="1">
      <alignment horizontal="center" shrinkToFit="1"/>
    </xf>
    <xf numFmtId="181" fontId="56" fillId="0" borderId="70" xfId="0" applyNumberFormat="1" applyFont="1" applyFill="1" applyBorder="1"/>
    <xf numFmtId="181" fontId="56" fillId="0" borderId="18" xfId="0" applyNumberFormat="1" applyFont="1" applyFill="1" applyBorder="1"/>
    <xf numFmtId="0" fontId="56" fillId="0" borderId="11" xfId="0" applyFont="1" applyFill="1" applyBorder="1" applyAlignment="1">
      <alignment horizontal="center" vertical="center"/>
    </xf>
    <xf numFmtId="0" fontId="56" fillId="0" borderId="12" xfId="0" applyFont="1" applyFill="1" applyBorder="1" applyAlignment="1">
      <alignment vertical="center"/>
    </xf>
    <xf numFmtId="0" fontId="56" fillId="0" borderId="11" xfId="0" applyFont="1" applyFill="1" applyBorder="1"/>
    <xf numFmtId="181" fontId="56" fillId="0" borderId="24" xfId="0" applyNumberFormat="1" applyFont="1" applyFill="1" applyBorder="1"/>
    <xf numFmtId="0" fontId="56" fillId="0" borderId="24" xfId="0" applyFont="1" applyFill="1" applyBorder="1" applyProtection="1">
      <protection locked="0"/>
    </xf>
    <xf numFmtId="0" fontId="66" fillId="0" borderId="0" xfId="0" applyFont="1" applyFill="1"/>
    <xf numFmtId="0" fontId="66" fillId="0" borderId="0" xfId="0" applyFont="1" applyFill="1" applyAlignment="1">
      <alignment horizontal="distributed"/>
    </xf>
    <xf numFmtId="0" fontId="66" fillId="0" borderId="0" xfId="0" applyFont="1" applyFill="1" applyAlignment="1">
      <alignment horizontal="center"/>
    </xf>
    <xf numFmtId="181" fontId="66" fillId="0" borderId="0" xfId="0" applyNumberFormat="1" applyFont="1" applyFill="1"/>
    <xf numFmtId="0" fontId="5" fillId="0" borderId="22" xfId="0" applyFont="1" applyBorder="1" applyAlignment="1">
      <alignment horizontal="right"/>
    </xf>
    <xf numFmtId="0" fontId="5" fillId="0" borderId="21" xfId="0" applyFont="1" applyBorder="1" applyAlignment="1">
      <alignment horizontal="center" vertical="center"/>
    </xf>
    <xf numFmtId="0" fontId="5" fillId="0" borderId="19" xfId="0" applyFont="1" applyBorder="1" applyAlignment="1">
      <alignment horizontal="center" vertical="center"/>
    </xf>
    <xf numFmtId="176" fontId="5" fillId="0" borderId="118" xfId="76" quotePrefix="1" applyNumberFormat="1" applyFont="1" applyBorder="1" applyAlignment="1">
      <alignment horizontal="center"/>
    </xf>
    <xf numFmtId="38" fontId="5" fillId="0" borderId="0" xfId="48" quotePrefix="1" applyFont="1" applyFill="1" applyAlignment="1">
      <alignment horizontal="right"/>
    </xf>
    <xf numFmtId="0" fontId="5" fillId="0" borderId="117" xfId="0" quotePrefix="1" applyFont="1" applyBorder="1" applyAlignment="1">
      <alignment horizontal="center"/>
    </xf>
    <xf numFmtId="0" fontId="5" fillId="0" borderId="16" xfId="0" applyFont="1" applyBorder="1"/>
    <xf numFmtId="0" fontId="5" fillId="0" borderId="118" xfId="0" applyFont="1" applyBorder="1" applyAlignment="1">
      <alignment horizontal="left"/>
    </xf>
    <xf numFmtId="185" fontId="7" fillId="0" borderId="0" xfId="0" applyNumberFormat="1" applyFont="1" applyAlignment="1">
      <alignment horizontal="center"/>
    </xf>
    <xf numFmtId="49" fontId="5" fillId="0" borderId="58" xfId="0" applyNumberFormat="1" applyFont="1" applyBorder="1" applyAlignment="1">
      <alignment horizontal="center" vertical="center"/>
    </xf>
    <xf numFmtId="0" fontId="0" fillId="0" borderId="43" xfId="0" applyBorder="1" applyAlignment="1">
      <alignment horizontal="center" vertical="center"/>
    </xf>
    <xf numFmtId="0" fontId="0" fillId="0" borderId="76" xfId="0" applyBorder="1" applyAlignment="1">
      <alignment horizontal="center" vertical="center"/>
    </xf>
    <xf numFmtId="49" fontId="5" fillId="0" borderId="49" xfId="0" applyNumberFormat="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49" fontId="5" fillId="0" borderId="65"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65" xfId="0" applyNumberFormat="1" applyFont="1" applyBorder="1" applyAlignment="1">
      <alignment horizontal="center" vertical="center" wrapText="1"/>
    </xf>
    <xf numFmtId="49" fontId="5" fillId="0" borderId="0" xfId="0" applyNumberFormat="1" applyFont="1" applyAlignment="1">
      <alignment vertical="center" shrinkToFit="1"/>
    </xf>
    <xf numFmtId="0" fontId="23" fillId="0" borderId="0" xfId="0" applyFont="1" applyAlignment="1">
      <alignment horizontal="left" wrapText="1"/>
    </xf>
    <xf numFmtId="0" fontId="7" fillId="0" borderId="0" xfId="0" applyFont="1" applyAlignment="1">
      <alignment horizontal="center"/>
    </xf>
    <xf numFmtId="0" fontId="5" fillId="0" borderId="43" xfId="0" applyFont="1" applyBorder="1" applyAlignment="1">
      <alignment horizontal="center" vertical="center"/>
    </xf>
    <xf numFmtId="0" fontId="0" fillId="0" borderId="80" xfId="0" applyBorder="1" applyAlignment="1">
      <alignment horizontal="center" vertical="center"/>
    </xf>
    <xf numFmtId="0" fontId="5" fillId="0" borderId="58"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66" xfId="0" applyFont="1" applyBorder="1" applyAlignment="1">
      <alignment horizontal="center" vertical="center"/>
    </xf>
    <xf numFmtId="0" fontId="5" fillId="0" borderId="15" xfId="0" applyFont="1" applyBorder="1" applyAlignment="1">
      <alignment horizontal="center" vertical="center"/>
    </xf>
    <xf numFmtId="0" fontId="5" fillId="0" borderId="34" xfId="0" applyFont="1" applyBorder="1" applyAlignment="1">
      <alignment horizontal="center" vertical="center"/>
    </xf>
    <xf numFmtId="0" fontId="5" fillId="0" borderId="8" xfId="0" applyFont="1" applyBorder="1" applyAlignment="1">
      <alignment horizontal="center" vertical="center"/>
    </xf>
    <xf numFmtId="0" fontId="5" fillId="0" borderId="65" xfId="0" applyFont="1" applyBorder="1" applyAlignment="1">
      <alignment horizontal="center" vertical="center"/>
    </xf>
    <xf numFmtId="0" fontId="5" fillId="0" borderId="23" xfId="0" applyFont="1" applyBorder="1" applyAlignment="1">
      <alignment horizontal="center" vertical="center"/>
    </xf>
    <xf numFmtId="49" fontId="13" fillId="0" borderId="25"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0" fontId="5" fillId="0" borderId="47" xfId="0" applyFont="1" applyBorder="1" applyAlignment="1">
      <alignment horizontal="center" vertical="center"/>
    </xf>
    <xf numFmtId="0" fontId="0" fillId="0" borderId="34" xfId="0"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49" xfId="0" applyFont="1" applyBorder="1" applyAlignment="1">
      <alignment horizontal="center" vertical="center"/>
    </xf>
    <xf numFmtId="0" fontId="0" fillId="0" borderId="66" xfId="0" applyBorder="1" applyAlignment="1">
      <alignment horizontal="center" vertical="center"/>
    </xf>
    <xf numFmtId="0" fontId="7" fillId="0" borderId="0" xfId="0" applyFont="1" applyFill="1" applyAlignment="1">
      <alignment horizontal="center"/>
    </xf>
    <xf numFmtId="0" fontId="5" fillId="0" borderId="49" xfId="0" applyFont="1" applyFill="1"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5" fillId="0" borderId="5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49" xfId="0" applyFont="1" applyFill="1" applyBorder="1" applyAlignment="1">
      <alignment horizontal="center" vertical="center" wrapText="1"/>
    </xf>
    <xf numFmtId="0" fontId="0" fillId="0" borderId="50" xfId="0" applyFill="1" applyBorder="1" applyAlignment="1">
      <alignment horizontal="center" vertical="center" wrapText="1"/>
    </xf>
    <xf numFmtId="0" fontId="0" fillId="0" borderId="23" xfId="0" applyFill="1" applyBorder="1" applyAlignment="1">
      <alignment horizontal="center" vertical="center" wrapText="1"/>
    </xf>
    <xf numFmtId="0" fontId="13" fillId="0" borderId="49" xfId="0" applyFont="1" applyFill="1" applyBorder="1" applyAlignment="1">
      <alignment horizontal="center" vertical="center" wrapText="1"/>
    </xf>
    <xf numFmtId="0" fontId="14" fillId="0" borderId="50" xfId="0" applyFont="1" applyFill="1" applyBorder="1" applyAlignment="1">
      <alignment horizontal="center" vertical="center"/>
    </xf>
    <xf numFmtId="0" fontId="14" fillId="0" borderId="51" xfId="0" applyFont="1" applyFill="1" applyBorder="1" applyAlignment="1">
      <alignment horizontal="center" vertical="center"/>
    </xf>
    <xf numFmtId="0" fontId="7" fillId="0" borderId="10" xfId="0" applyFont="1" applyFill="1" applyBorder="1" applyAlignment="1">
      <alignment horizontal="center"/>
    </xf>
    <xf numFmtId="184" fontId="7" fillId="0" borderId="40" xfId="74" applyNumberFormat="1" applyFont="1" applyFill="1" applyBorder="1" applyAlignment="1">
      <alignment horizontal="center"/>
    </xf>
    <xf numFmtId="184" fontId="7" fillId="0" borderId="52" xfId="74" applyNumberFormat="1" applyFont="1" applyFill="1" applyBorder="1" applyAlignment="1">
      <alignment horizontal="center"/>
    </xf>
    <xf numFmtId="0" fontId="5" fillId="0" borderId="7" xfId="0" applyFont="1" applyFill="1" applyBorder="1" applyAlignment="1">
      <alignment horizontal="center" vertical="center"/>
    </xf>
    <xf numFmtId="0" fontId="3" fillId="0" borderId="0" xfId="0" applyFont="1" applyFill="1" applyAlignment="1">
      <alignment horizontal="center" vertical="center"/>
    </xf>
    <xf numFmtId="0" fontId="3" fillId="0" borderId="57"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81"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82" xfId="0" applyFont="1" applyFill="1" applyBorder="1" applyAlignment="1">
      <alignment horizontal="center" vertical="center"/>
    </xf>
    <xf numFmtId="0" fontId="20" fillId="0" borderId="67" xfId="0" applyFont="1" applyFill="1" applyBorder="1" applyAlignment="1">
      <alignment horizontal="center"/>
    </xf>
    <xf numFmtId="0" fontId="20" fillId="0" borderId="52" xfId="0" applyFont="1" applyFill="1" applyBorder="1" applyAlignment="1">
      <alignment horizontal="center"/>
    </xf>
    <xf numFmtId="0" fontId="24" fillId="0" borderId="50" xfId="0" applyFont="1" applyFill="1" applyBorder="1" applyAlignment="1">
      <alignment horizontal="center" vertical="center"/>
    </xf>
    <xf numFmtId="0" fontId="24" fillId="0" borderId="5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Alignment="1">
      <alignment horizontal="center" vertical="center"/>
    </xf>
    <xf numFmtId="0" fontId="20" fillId="0" borderId="14" xfId="0" applyFont="1" applyFill="1" applyBorder="1" applyAlignment="1">
      <alignment horizontal="center"/>
    </xf>
    <xf numFmtId="0" fontId="20" fillId="0" borderId="0" xfId="0" applyFont="1" applyFill="1" applyAlignment="1">
      <alignment horizontal="center"/>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xf>
    <xf numFmtId="0" fontId="17" fillId="0" borderId="51" xfId="0" applyFont="1" applyFill="1" applyBorder="1" applyAlignment="1">
      <alignment horizontal="center" vertical="center"/>
    </xf>
    <xf numFmtId="0" fontId="20" fillId="0" borderId="35" xfId="0" applyFont="1" applyFill="1" applyBorder="1" applyAlignment="1">
      <alignment horizontal="center" vertical="center" textRotation="255"/>
    </xf>
    <xf numFmtId="0" fontId="20" fillId="0" borderId="114"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20" fillId="0" borderId="104" xfId="0" applyFont="1" applyFill="1" applyBorder="1" applyAlignment="1">
      <alignment horizontal="center" vertical="center" textRotation="255"/>
    </xf>
    <xf numFmtId="0" fontId="5" fillId="0" borderId="16"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4"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41" xfId="0" applyFont="1" applyFill="1" applyBorder="1" applyAlignment="1">
      <alignment horizontal="center" vertical="center"/>
    </xf>
    <xf numFmtId="0" fontId="5" fillId="0" borderId="83"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6"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65"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5" fillId="0"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20" fillId="0" borderId="40" xfId="0" applyFont="1" applyFill="1" applyBorder="1" applyAlignment="1">
      <alignment horizontal="center" vertical="center" textRotation="255"/>
    </xf>
    <xf numFmtId="0" fontId="5" fillId="0" borderId="39" xfId="0" applyFont="1" applyBorder="1" applyAlignment="1">
      <alignment horizontal="distributed" vertical="center"/>
    </xf>
    <xf numFmtId="0" fontId="5" fillId="0" borderId="41" xfId="0" applyFont="1" applyBorder="1" applyAlignment="1">
      <alignment horizontal="distributed" vertical="center"/>
    </xf>
    <xf numFmtId="0" fontId="5" fillId="0" borderId="20" xfId="0" applyFont="1" applyBorder="1" applyAlignment="1">
      <alignment horizontal="center" vertical="center"/>
    </xf>
    <xf numFmtId="0" fontId="5" fillId="0" borderId="55" xfId="0" applyFont="1" applyBorder="1" applyAlignment="1">
      <alignment horizontal="center" vertical="center"/>
    </xf>
    <xf numFmtId="0" fontId="5" fillId="0" borderId="21" xfId="0" applyFont="1" applyBorder="1" applyAlignment="1">
      <alignment horizontal="distributed" vertical="center"/>
    </xf>
    <xf numFmtId="0" fontId="5" fillId="0" borderId="19" xfId="0" applyFont="1" applyBorder="1" applyAlignment="1">
      <alignment horizontal="distributed" vertical="center"/>
    </xf>
    <xf numFmtId="0" fontId="5" fillId="0" borderId="4" xfId="0" applyFont="1" applyBorder="1" applyAlignment="1">
      <alignment horizontal="distributed" vertical="center"/>
    </xf>
    <xf numFmtId="0" fontId="5" fillId="0" borderId="17" xfId="0" applyFont="1" applyBorder="1" applyAlignment="1">
      <alignment horizontal="distributed" vertical="center"/>
    </xf>
    <xf numFmtId="38" fontId="5" fillId="0" borderId="21" xfId="48" applyFont="1" applyFill="1" applyBorder="1" applyAlignment="1">
      <alignment horizontal="center" vertical="center"/>
    </xf>
    <xf numFmtId="38" fontId="5" fillId="0" borderId="19" xfId="48" applyFont="1" applyFill="1" applyBorder="1" applyAlignment="1">
      <alignment horizontal="center" vertical="center"/>
    </xf>
    <xf numFmtId="38" fontId="5" fillId="0" borderId="20" xfId="48" applyFont="1" applyFill="1" applyBorder="1" applyAlignment="1">
      <alignment horizontal="center"/>
    </xf>
    <xf numFmtId="38" fontId="5" fillId="0" borderId="55" xfId="48" applyFont="1" applyFill="1" applyBorder="1" applyAlignment="1">
      <alignment horizontal="center"/>
    </xf>
    <xf numFmtId="38" fontId="5" fillId="0" borderId="18" xfId="48" applyFont="1" applyFill="1" applyBorder="1" applyAlignment="1">
      <alignment horizontal="center"/>
    </xf>
    <xf numFmtId="38" fontId="5" fillId="0" borderId="26" xfId="48" applyFont="1" applyFill="1" applyBorder="1" applyAlignment="1">
      <alignment horizontal="center"/>
    </xf>
    <xf numFmtId="176" fontId="5" fillId="0" borderId="7" xfId="76" applyNumberFormat="1" applyFont="1" applyBorder="1" applyAlignment="1">
      <alignment horizontal="center" vertical="center"/>
    </xf>
    <xf numFmtId="176" fontId="5" fillId="0" borderId="0" xfId="76" applyNumberFormat="1" applyFont="1" applyAlignment="1">
      <alignment horizontal="center" vertical="center"/>
    </xf>
    <xf numFmtId="0" fontId="0" fillId="0" borderId="0" xfId="0"/>
    <xf numFmtId="0" fontId="0" fillId="0" borderId="26" xfId="0" applyBorder="1"/>
    <xf numFmtId="179" fontId="7" fillId="0" borderId="0" xfId="76" applyNumberFormat="1" applyFont="1" applyAlignment="1">
      <alignment horizontal="center"/>
    </xf>
    <xf numFmtId="179" fontId="5" fillId="0" borderId="30" xfId="76" applyNumberFormat="1" applyFont="1" applyBorder="1" applyAlignment="1">
      <alignment horizontal="center" vertical="center"/>
    </xf>
    <xf numFmtId="179" fontId="5" fillId="0" borderId="29" xfId="76" applyNumberFormat="1" applyFont="1" applyBorder="1" applyAlignment="1">
      <alignment horizontal="center" vertical="center"/>
    </xf>
    <xf numFmtId="176" fontId="5" fillId="0" borderId="30" xfId="76" applyNumberFormat="1" applyFont="1" applyBorder="1" applyAlignment="1">
      <alignment horizontal="center" vertical="center"/>
    </xf>
    <xf numFmtId="176" fontId="5" fillId="0" borderId="29" xfId="76" applyNumberFormat="1" applyFont="1" applyBorder="1" applyAlignment="1">
      <alignment horizontal="center" vertical="center"/>
    </xf>
    <xf numFmtId="176" fontId="5" fillId="0" borderId="19" xfId="76" applyNumberFormat="1" applyFont="1" applyBorder="1" applyAlignment="1">
      <alignment horizontal="center" vertical="center"/>
    </xf>
    <xf numFmtId="176" fontId="5" fillId="0" borderId="4" xfId="76" applyNumberFormat="1" applyFont="1" applyBorder="1" applyAlignment="1">
      <alignment horizontal="center" vertical="center"/>
    </xf>
    <xf numFmtId="176" fontId="5" fillId="0" borderId="17" xfId="76" applyNumberFormat="1" applyFont="1" applyBorder="1" applyAlignment="1">
      <alignment horizontal="center" vertical="center"/>
    </xf>
    <xf numFmtId="0" fontId="58" fillId="0" borderId="0" xfId="0" applyFont="1" applyAlignment="1">
      <alignment horizontal="center"/>
    </xf>
    <xf numFmtId="38" fontId="56" fillId="0" borderId="87" xfId="0" applyNumberFormat="1" applyFont="1" applyBorder="1" applyAlignment="1">
      <alignment horizontal="center" vertical="center"/>
    </xf>
    <xf numFmtId="38" fontId="56" fillId="0" borderId="88" xfId="0" applyNumberFormat="1" applyFont="1" applyBorder="1" applyAlignment="1">
      <alignment horizontal="center" vertical="center"/>
    </xf>
    <xf numFmtId="0" fontId="56" fillId="0" borderId="87" xfId="0" applyFont="1" applyBorder="1" applyAlignment="1">
      <alignment horizontal="center" vertical="center"/>
    </xf>
    <xf numFmtId="0" fontId="56" fillId="0" borderId="88" xfId="0" applyFont="1" applyBorder="1" applyAlignment="1">
      <alignment horizontal="center" vertical="center"/>
    </xf>
    <xf numFmtId="0" fontId="56" fillId="0" borderId="40" xfId="67" applyFont="1" applyBorder="1" applyAlignment="1">
      <alignment horizontal="center"/>
    </xf>
    <xf numFmtId="0" fontId="56" fillId="0" borderId="52" xfId="67" applyFont="1" applyBorder="1" applyAlignment="1">
      <alignment horizontal="center"/>
    </xf>
    <xf numFmtId="0" fontId="56" fillId="0" borderId="35" xfId="67" applyFont="1" applyBorder="1" applyAlignment="1">
      <alignment horizontal="center"/>
    </xf>
    <xf numFmtId="38" fontId="5" fillId="0" borderId="87" xfId="0" applyNumberFormat="1" applyFont="1" applyBorder="1" applyAlignment="1">
      <alignment horizontal="center" vertical="center"/>
    </xf>
    <xf numFmtId="38" fontId="5" fillId="0" borderId="88" xfId="0" applyNumberFormat="1"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40" xfId="67" applyFont="1" applyBorder="1" applyAlignment="1">
      <alignment horizontal="center"/>
    </xf>
    <xf numFmtId="0" fontId="5" fillId="0" borderId="52" xfId="67" applyFont="1" applyBorder="1" applyAlignment="1">
      <alignment horizontal="center"/>
    </xf>
    <xf numFmtId="0" fontId="5" fillId="0" borderId="35" xfId="67" applyFont="1" applyBorder="1" applyAlignment="1">
      <alignment horizontal="center"/>
    </xf>
    <xf numFmtId="0" fontId="5"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49" fontId="7" fillId="0" borderId="0" xfId="0" applyNumberFormat="1" applyFont="1" applyFill="1" applyAlignment="1">
      <alignment horizontal="center"/>
    </xf>
    <xf numFmtId="49" fontId="5" fillId="0" borderId="7" xfId="0" applyNumberFormat="1" applyFont="1" applyFill="1" applyBorder="1" applyAlignment="1">
      <alignment horizontal="center" vertical="center"/>
    </xf>
    <xf numFmtId="0" fontId="0" fillId="0" borderId="7"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Alignment="1">
      <alignment horizontal="center" vertical="center"/>
    </xf>
    <xf numFmtId="0" fontId="0" fillId="0" borderId="113" xfId="0" applyFill="1" applyBorder="1" applyAlignment="1">
      <alignment horizontal="center" vertical="center"/>
    </xf>
    <xf numFmtId="0" fontId="0" fillId="0" borderId="57" xfId="0" applyFill="1" applyBorder="1" applyAlignment="1">
      <alignment horizontal="center" vertical="center"/>
    </xf>
    <xf numFmtId="0" fontId="0" fillId="0" borderId="34" xfId="0" applyFill="1" applyBorder="1" applyAlignment="1">
      <alignment horizontal="center" vertical="center"/>
    </xf>
    <xf numFmtId="49" fontId="5" fillId="0" borderId="58" xfId="0" applyNumberFormat="1" applyFont="1" applyFill="1" applyBorder="1" applyAlignment="1">
      <alignment horizontal="center" vertical="center"/>
    </xf>
    <xf numFmtId="0" fontId="3" fillId="0" borderId="80" xfId="0" applyFont="1" applyFill="1" applyBorder="1" applyAlignment="1">
      <alignment horizontal="center" vertical="center"/>
    </xf>
    <xf numFmtId="49" fontId="5" fillId="0" borderId="65"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xf>
    <xf numFmtId="0" fontId="5" fillId="0" borderId="89" xfId="0" applyFont="1" applyFill="1" applyBorder="1" applyAlignment="1">
      <alignment horizontal="center" vertical="center"/>
    </xf>
    <xf numFmtId="0" fontId="5" fillId="0" borderId="37" xfId="0" applyFont="1" applyFill="1" applyBorder="1" applyAlignment="1">
      <alignment horizontal="center" vertical="center"/>
    </xf>
    <xf numFmtId="186" fontId="7" fillId="0" borderId="57" xfId="0" applyNumberFormat="1" applyFont="1" applyFill="1" applyBorder="1" applyAlignment="1">
      <alignment horizontal="distributed"/>
    </xf>
    <xf numFmtId="0" fontId="16" fillId="0" borderId="57" xfId="0" applyFont="1" applyFill="1" applyBorder="1" applyAlignment="1">
      <alignment horizontal="distributed"/>
    </xf>
    <xf numFmtId="186" fontId="7" fillId="0" borderId="1" xfId="0" applyNumberFormat="1" applyFont="1" applyFill="1" applyBorder="1" applyAlignment="1">
      <alignment horizontal="distributed"/>
    </xf>
    <xf numFmtId="0" fontId="16" fillId="0" borderId="1" xfId="0" applyFont="1" applyFill="1" applyBorder="1" applyAlignment="1">
      <alignment horizontal="distributed"/>
    </xf>
    <xf numFmtId="186" fontId="16" fillId="0" borderId="0" xfId="0" applyNumberFormat="1" applyFont="1" applyFill="1" applyAlignment="1">
      <alignment horizontal="distributed"/>
    </xf>
    <xf numFmtId="0" fontId="16" fillId="0" borderId="0" xfId="0" applyFont="1" applyFill="1" applyAlignment="1">
      <alignment horizontal="distributed"/>
    </xf>
    <xf numFmtId="186" fontId="16" fillId="0" borderId="57" xfId="0" applyNumberFormat="1" applyFont="1" applyFill="1" applyBorder="1" applyAlignment="1">
      <alignment horizontal="distributed"/>
    </xf>
    <xf numFmtId="0" fontId="58" fillId="0" borderId="0" xfId="0" applyFont="1" applyFill="1" applyAlignment="1">
      <alignment horizontal="center"/>
    </xf>
    <xf numFmtId="0" fontId="56" fillId="0" borderId="7" xfId="0" applyFont="1" applyFill="1" applyBorder="1" applyAlignment="1">
      <alignment horizontal="center" vertical="center"/>
    </xf>
    <xf numFmtId="0" fontId="56" fillId="0" borderId="47" xfId="0" applyFont="1" applyFill="1" applyBorder="1" applyAlignment="1">
      <alignment horizontal="center" vertical="center"/>
    </xf>
    <xf numFmtId="0" fontId="56" fillId="0" borderId="57" xfId="0" applyFont="1" applyFill="1" applyBorder="1" applyAlignment="1">
      <alignment horizontal="center" vertical="center"/>
    </xf>
    <xf numFmtId="0" fontId="56" fillId="0" borderId="34" xfId="0" applyFont="1" applyFill="1" applyBorder="1" applyAlignment="1">
      <alignment horizontal="center" vertical="center"/>
    </xf>
    <xf numFmtId="0" fontId="56" fillId="0" borderId="49" xfId="0" applyFont="1" applyFill="1" applyBorder="1" applyAlignment="1">
      <alignment horizontal="center" vertical="center"/>
    </xf>
    <xf numFmtId="0" fontId="56" fillId="0" borderId="51" xfId="0" applyFont="1" applyFill="1" applyBorder="1" applyAlignment="1">
      <alignment horizontal="center" vertical="center"/>
    </xf>
    <xf numFmtId="0" fontId="64" fillId="0" borderId="1" xfId="0" applyFont="1" applyFill="1" applyBorder="1" applyAlignment="1">
      <alignment horizontal="distributed"/>
    </xf>
    <xf numFmtId="0" fontId="64" fillId="0" borderId="15" xfId="0" applyFont="1" applyFill="1" applyBorder="1" applyAlignment="1">
      <alignment horizontal="distributed"/>
    </xf>
    <xf numFmtId="0" fontId="62" fillId="0" borderId="58" xfId="0" applyFont="1" applyFill="1" applyBorder="1" applyAlignment="1">
      <alignment horizontal="center" vertical="center"/>
    </xf>
    <xf numFmtId="0" fontId="62" fillId="0" borderId="43" xfId="0" applyFont="1" applyFill="1" applyBorder="1" applyAlignment="1">
      <alignment horizontal="center" vertical="center"/>
    </xf>
    <xf numFmtId="0" fontId="62" fillId="0" borderId="110" xfId="0" applyFont="1" applyFill="1" applyBorder="1" applyAlignment="1">
      <alignment horizontal="center" vertical="center"/>
    </xf>
    <xf numFmtId="0" fontId="62" fillId="0" borderId="111" xfId="0" applyFont="1" applyFill="1" applyBorder="1" applyAlignment="1">
      <alignment horizontal="center" vertical="center"/>
    </xf>
    <xf numFmtId="0" fontId="64" fillId="0" borderId="0" xfId="0" applyFont="1" applyFill="1" applyAlignment="1">
      <alignment horizontal="distributed"/>
    </xf>
    <xf numFmtId="0" fontId="64" fillId="0" borderId="113" xfId="0" applyFont="1" applyFill="1" applyBorder="1" applyAlignment="1">
      <alignment horizontal="distributed"/>
    </xf>
    <xf numFmtId="0" fontId="65" fillId="0" borderId="0" xfId="0" applyFont="1" applyFill="1" applyAlignment="1">
      <alignment horizontal="distributed"/>
    </xf>
    <xf numFmtId="0" fontId="65" fillId="0" borderId="113" xfId="0" applyFont="1" applyFill="1" applyBorder="1" applyAlignment="1">
      <alignment horizontal="distributed"/>
    </xf>
    <xf numFmtId="0" fontId="28" fillId="0" borderId="0" xfId="0" applyFont="1" applyFill="1" applyAlignment="1">
      <alignment horizontal="center"/>
    </xf>
    <xf numFmtId="0" fontId="19" fillId="0" borderId="1" xfId="0" applyFont="1" applyFill="1" applyBorder="1" applyAlignment="1">
      <alignment horizontal="distributed"/>
    </xf>
    <xf numFmtId="0" fontId="19" fillId="0" borderId="15" xfId="0" applyFont="1" applyFill="1" applyBorder="1" applyAlignment="1">
      <alignment horizontal="distributed"/>
    </xf>
    <xf numFmtId="0" fontId="19" fillId="0" borderId="0" xfId="0" applyFont="1" applyFill="1" applyAlignment="1">
      <alignment horizontal="distributed"/>
    </xf>
    <xf numFmtId="0" fontId="19" fillId="0" borderId="113" xfId="0" applyFont="1" applyFill="1" applyBorder="1" applyAlignment="1">
      <alignment horizontal="distributed"/>
    </xf>
    <xf numFmtId="0" fontId="19" fillId="0" borderId="43"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91" xfId="0" applyFont="1" applyFill="1" applyBorder="1" applyAlignment="1">
      <alignment horizontal="center" vertical="center"/>
    </xf>
    <xf numFmtId="0" fontId="8" fillId="0" borderId="0" xfId="0" applyFont="1" applyFill="1" applyAlignment="1">
      <alignment horizontal="distributed"/>
    </xf>
    <xf numFmtId="0" fontId="8" fillId="0" borderId="113" xfId="0" applyFont="1" applyFill="1" applyBorder="1" applyAlignment="1">
      <alignment horizontal="distributed"/>
    </xf>
    <xf numFmtId="0" fontId="19" fillId="0" borderId="0" xfId="0" applyFont="1" applyFill="1" applyAlignment="1">
      <alignment horizontal="center" shrinkToFit="1"/>
    </xf>
    <xf numFmtId="0" fontId="19" fillId="0" borderId="113" xfId="0" applyFont="1" applyFill="1" applyBorder="1" applyAlignment="1">
      <alignment horizontal="center" shrinkToFit="1"/>
    </xf>
    <xf numFmtId="0" fontId="8" fillId="0" borderId="0" xfId="0" applyFont="1" applyFill="1" applyAlignment="1">
      <alignment horizontal="distributed" wrapText="1" shrinkToFit="1"/>
    </xf>
    <xf numFmtId="0" fontId="8" fillId="0" borderId="0" xfId="0" applyFont="1" applyFill="1" applyAlignment="1">
      <alignment horizontal="distributed" shrinkToFit="1"/>
    </xf>
    <xf numFmtId="0" fontId="8" fillId="0" borderId="113" xfId="0" applyFont="1" applyFill="1" applyBorder="1" applyAlignment="1">
      <alignment horizontal="distributed" shrinkToFit="1"/>
    </xf>
    <xf numFmtId="0" fontId="19" fillId="0" borderId="0" xfId="0" applyFont="1" applyFill="1" applyAlignment="1">
      <alignment horizontal="left"/>
    </xf>
    <xf numFmtId="0" fontId="19" fillId="0" borderId="113" xfId="0" applyFont="1" applyFill="1" applyBorder="1" applyAlignment="1">
      <alignment horizontal="left"/>
    </xf>
    <xf numFmtId="0" fontId="8" fillId="0" borderId="0" xfId="0" applyFont="1" applyFill="1" applyAlignment="1">
      <alignment horizontal="distributed" wrapText="1"/>
    </xf>
    <xf numFmtId="0" fontId="8" fillId="0" borderId="113" xfId="0" applyFont="1" applyFill="1" applyBorder="1" applyAlignment="1">
      <alignment horizontal="distributed" wrapText="1"/>
    </xf>
    <xf numFmtId="0" fontId="19" fillId="0" borderId="72" xfId="0" applyFont="1" applyFill="1" applyBorder="1" applyAlignment="1">
      <alignment horizontal="distributed"/>
    </xf>
    <xf numFmtId="0" fontId="19" fillId="0" borderId="11"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4" xfId="0" applyFont="1" applyFill="1" applyBorder="1" applyAlignment="1">
      <alignment horizontal="distributed"/>
    </xf>
    <xf numFmtId="0" fontId="19" fillId="0" borderId="57" xfId="0" applyFont="1" applyFill="1" applyBorder="1" applyAlignment="1">
      <alignment horizontal="distributed"/>
    </xf>
    <xf numFmtId="0" fontId="19" fillId="0" borderId="34" xfId="0" applyFont="1" applyFill="1" applyBorder="1" applyAlignment="1">
      <alignment horizontal="distributed"/>
    </xf>
    <xf numFmtId="0" fontId="19" fillId="0" borderId="90" xfId="0" applyFont="1" applyFill="1" applyBorder="1" applyAlignment="1">
      <alignment horizontal="distributed"/>
    </xf>
    <xf numFmtId="0" fontId="19" fillId="0" borderId="64" xfId="0" applyFont="1" applyFill="1" applyBorder="1" applyAlignment="1">
      <alignment horizontal="distributed"/>
    </xf>
    <xf numFmtId="0" fontId="8" fillId="0" borderId="0" xfId="0" applyFont="1" applyAlignment="1">
      <alignment horizontal="center"/>
    </xf>
    <xf numFmtId="0" fontId="5" fillId="0" borderId="7" xfId="0" applyFont="1" applyBorder="1" applyAlignment="1">
      <alignment horizontal="center" vertical="center"/>
    </xf>
    <xf numFmtId="0" fontId="5" fillId="0" borderId="0" xfId="0" applyFont="1" applyAlignment="1">
      <alignment horizontal="center" vertical="center"/>
    </xf>
    <xf numFmtId="0" fontId="7" fillId="45" borderId="0" xfId="0" applyFont="1" applyFill="1" applyAlignment="1">
      <alignment horizontal="center"/>
    </xf>
    <xf numFmtId="0" fontId="5" fillId="45" borderId="47" xfId="0" applyFont="1" applyFill="1" applyBorder="1" applyAlignment="1">
      <alignment horizontal="center" vertical="center"/>
    </xf>
    <xf numFmtId="0" fontId="5" fillId="45" borderId="3" xfId="0" applyFont="1" applyFill="1" applyBorder="1" applyAlignment="1">
      <alignment horizontal="center" vertical="center"/>
    </xf>
    <xf numFmtId="0" fontId="0" fillId="45" borderId="34" xfId="0" applyFill="1" applyBorder="1" applyAlignment="1">
      <alignment horizontal="center" vertical="center"/>
    </xf>
    <xf numFmtId="0" fontId="5" fillId="45" borderId="49" xfId="0" applyFont="1" applyFill="1" applyBorder="1" applyAlignment="1">
      <alignment horizontal="center" vertical="center"/>
    </xf>
    <xf numFmtId="0" fontId="5" fillId="45" borderId="50" xfId="0" applyFont="1" applyFill="1" applyBorder="1" applyAlignment="1">
      <alignment horizontal="center" vertical="center"/>
    </xf>
    <xf numFmtId="0" fontId="0" fillId="45" borderId="23" xfId="0" applyFill="1" applyBorder="1" applyAlignment="1">
      <alignment horizontal="center" vertical="center"/>
    </xf>
    <xf numFmtId="0" fontId="5" fillId="45" borderId="6" xfId="0" applyFont="1" applyFill="1" applyBorder="1" applyAlignment="1">
      <alignment horizontal="center" vertical="center"/>
    </xf>
    <xf numFmtId="0" fontId="5" fillId="45" borderId="23" xfId="0" applyFont="1" applyFill="1" applyBorder="1" applyAlignment="1">
      <alignment horizontal="center" vertical="center"/>
    </xf>
    <xf numFmtId="0" fontId="5" fillId="45" borderId="58" xfId="0" applyFont="1" applyFill="1" applyBorder="1" applyAlignment="1">
      <alignment horizontal="center" vertical="center"/>
    </xf>
    <xf numFmtId="0" fontId="5" fillId="45" borderId="43" xfId="0" applyFont="1" applyFill="1" applyBorder="1" applyAlignment="1">
      <alignment horizontal="center" vertical="center"/>
    </xf>
    <xf numFmtId="0" fontId="0" fillId="45" borderId="43" xfId="0" applyFill="1" applyBorder="1" applyAlignment="1">
      <alignment horizontal="center"/>
    </xf>
    <xf numFmtId="0" fontId="5" fillId="45" borderId="2" xfId="0" applyFont="1" applyFill="1" applyBorder="1" applyAlignment="1">
      <alignment horizontal="center" vertical="center"/>
    </xf>
    <xf numFmtId="0" fontId="5" fillId="45" borderId="1" xfId="0" applyFont="1" applyFill="1" applyBorder="1" applyAlignment="1">
      <alignment horizontal="center" vertical="center"/>
    </xf>
    <xf numFmtId="0" fontId="5" fillId="45" borderId="15" xfId="0" applyFont="1" applyFill="1" applyBorder="1" applyAlignment="1">
      <alignment horizontal="center" vertical="center"/>
    </xf>
    <xf numFmtId="0" fontId="5" fillId="45" borderId="65" xfId="0" applyFont="1" applyFill="1" applyBorder="1" applyAlignment="1">
      <alignment horizontal="center" vertical="center"/>
    </xf>
    <xf numFmtId="0" fontId="5" fillId="45" borderId="65" xfId="0" applyFont="1" applyFill="1" applyBorder="1" applyAlignment="1">
      <alignment horizontal="center" vertical="center" wrapText="1"/>
    </xf>
    <xf numFmtId="0" fontId="5" fillId="45" borderId="50" xfId="0" applyFont="1" applyFill="1" applyBorder="1" applyAlignment="1">
      <alignment horizontal="center" vertical="center" wrapText="1"/>
    </xf>
    <xf numFmtId="0" fontId="0" fillId="45" borderId="23" xfId="0" applyFill="1" applyBorder="1" applyAlignment="1">
      <alignment horizontal="center" vertical="center" wrapText="1"/>
    </xf>
    <xf numFmtId="0" fontId="5" fillId="45" borderId="10" xfId="0" applyFont="1" applyFill="1" applyBorder="1" applyAlignment="1">
      <alignment horizontal="center" vertical="center"/>
    </xf>
    <xf numFmtId="0" fontId="0" fillId="45" borderId="27" xfId="0" applyFill="1" applyBorder="1" applyAlignment="1">
      <alignment horizontal="center" vertical="center"/>
    </xf>
    <xf numFmtId="0" fontId="5" fillId="45" borderId="92" xfId="0" applyFont="1" applyFill="1" applyBorder="1" applyAlignment="1">
      <alignment horizontal="center" vertical="center" wrapText="1"/>
    </xf>
    <xf numFmtId="0" fontId="5" fillId="45" borderId="23" xfId="0" applyFont="1" applyFill="1" applyBorder="1" applyAlignment="1">
      <alignment horizontal="center" vertical="center" wrapText="1"/>
    </xf>
    <xf numFmtId="0" fontId="0" fillId="0" borderId="41" xfId="0"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1" fontId="7" fillId="45" borderId="0" xfId="0" applyNumberFormat="1" applyFont="1" applyFill="1" applyAlignment="1">
      <alignment horizontal="center"/>
    </xf>
    <xf numFmtId="1" fontId="5" fillId="45" borderId="6" xfId="0" applyNumberFormat="1" applyFont="1" applyFill="1" applyBorder="1" applyAlignment="1">
      <alignment horizontal="center" vertical="center"/>
    </xf>
    <xf numFmtId="0" fontId="0" fillId="45" borderId="47" xfId="0" applyFill="1" applyBorder="1" applyAlignment="1">
      <alignment horizontal="center" vertical="center"/>
    </xf>
    <xf numFmtId="0" fontId="0" fillId="45" borderId="66" xfId="0" applyFill="1" applyBorder="1" applyAlignment="1">
      <alignment horizontal="center" vertical="center"/>
    </xf>
    <xf numFmtId="1" fontId="5" fillId="45" borderId="47" xfId="0" applyNumberFormat="1" applyFont="1" applyFill="1" applyBorder="1" applyAlignment="1">
      <alignment horizontal="center" vertical="center"/>
    </xf>
    <xf numFmtId="1" fontId="5" fillId="45" borderId="66" xfId="0" applyNumberFormat="1" applyFont="1" applyFill="1" applyBorder="1" applyAlignment="1">
      <alignment horizontal="center" vertical="center"/>
    </xf>
    <xf numFmtId="1" fontId="5" fillId="45" borderId="34" xfId="0" applyNumberFormat="1" applyFont="1" applyFill="1" applyBorder="1" applyAlignment="1">
      <alignment horizontal="center" vertical="center"/>
    </xf>
    <xf numFmtId="1" fontId="5" fillId="45" borderId="7" xfId="0" applyNumberFormat="1" applyFont="1" applyFill="1" applyBorder="1" applyAlignment="1">
      <alignment horizontal="center" vertical="center"/>
    </xf>
    <xf numFmtId="1" fontId="5" fillId="45" borderId="57" xfId="0" applyNumberFormat="1" applyFont="1" applyFill="1" applyBorder="1" applyAlignment="1">
      <alignment horizontal="center" vertical="center"/>
    </xf>
    <xf numFmtId="1" fontId="5" fillId="45" borderId="4" xfId="0" applyNumberFormat="1" applyFont="1" applyFill="1" applyBorder="1" applyAlignment="1">
      <alignment horizontal="center" vertical="center"/>
    </xf>
    <xf numFmtId="1" fontId="5" fillId="45" borderId="17" xfId="0" applyNumberFormat="1" applyFont="1" applyFill="1" applyBorder="1" applyAlignment="1">
      <alignment horizontal="center" vertical="center"/>
    </xf>
    <xf numFmtId="1" fontId="5" fillId="45" borderId="11" xfId="0" applyNumberFormat="1" applyFont="1" applyFill="1" applyBorder="1" applyAlignment="1">
      <alignment horizontal="center" vertical="center"/>
    </xf>
    <xf numFmtId="1" fontId="5" fillId="45" borderId="5" xfId="0" applyNumberFormat="1" applyFont="1" applyFill="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1" fontId="7" fillId="0" borderId="0" xfId="0" applyNumberFormat="1" applyFont="1" applyAlignment="1">
      <alignment horizontal="center"/>
    </xf>
    <xf numFmtId="1" fontId="5" fillId="0" borderId="47" xfId="0" applyNumberFormat="1" applyFont="1" applyBorder="1" applyAlignment="1">
      <alignment horizontal="center" vertical="center"/>
    </xf>
    <xf numFmtId="1" fontId="5" fillId="0" borderId="34" xfId="0" applyNumberFormat="1" applyFont="1" applyBorder="1" applyAlignment="1">
      <alignment horizontal="center" vertical="center"/>
    </xf>
    <xf numFmtId="1" fontId="5" fillId="0" borderId="49" xfId="0" applyNumberFormat="1" applyFont="1" applyBorder="1" applyAlignment="1">
      <alignment horizontal="center" vertical="center"/>
    </xf>
    <xf numFmtId="1" fontId="5" fillId="0" borderId="51" xfId="0" applyNumberFormat="1" applyFont="1" applyBorder="1" applyAlignment="1">
      <alignment horizontal="center" vertical="center"/>
    </xf>
    <xf numFmtId="1" fontId="5" fillId="0" borderId="6" xfId="0" applyNumberFormat="1" applyFont="1" applyBorder="1" applyAlignment="1">
      <alignment horizontal="center" vertical="center"/>
    </xf>
    <xf numFmtId="1" fontId="5" fillId="0" borderId="27" xfId="0" applyNumberFormat="1" applyFont="1" applyBorder="1" applyAlignment="1">
      <alignment horizontal="center" vertical="center"/>
    </xf>
    <xf numFmtId="1" fontId="7" fillId="0" borderId="0" xfId="0" applyNumberFormat="1" applyFont="1" applyFill="1" applyAlignment="1">
      <alignment horizontal="center"/>
    </xf>
    <xf numFmtId="1" fontId="5" fillId="0" borderId="47" xfId="0" applyNumberFormat="1" applyFont="1" applyFill="1" applyBorder="1" applyAlignment="1">
      <alignment horizontal="center" vertical="center"/>
    </xf>
    <xf numFmtId="1" fontId="5" fillId="0" borderId="58" xfId="0" applyNumberFormat="1" applyFont="1" applyFill="1" applyBorder="1" applyAlignment="1">
      <alignment horizontal="center" vertical="center"/>
    </xf>
    <xf numFmtId="1" fontId="5" fillId="0" borderId="43" xfId="0" applyNumberFormat="1" applyFont="1" applyFill="1" applyBorder="1" applyAlignment="1">
      <alignment horizontal="center" vertical="center"/>
    </xf>
    <xf numFmtId="1" fontId="5" fillId="0" borderId="76"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32" xfId="0" applyNumberFormat="1" applyFont="1" applyFill="1" applyBorder="1" applyAlignment="1">
      <alignment horizontal="center" vertical="center"/>
    </xf>
    <xf numFmtId="0" fontId="5" fillId="0" borderId="4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horizontal="center" vertical="center"/>
    </xf>
    <xf numFmtId="0" fontId="0" fillId="0" borderId="37" xfId="0" applyFill="1" applyBorder="1" applyAlignment="1">
      <alignment horizontal="center"/>
    </xf>
    <xf numFmtId="0" fontId="5" fillId="0" borderId="57" xfId="0" applyFont="1" applyFill="1" applyBorder="1" applyAlignment="1">
      <alignment horizontal="center" vertical="center"/>
    </xf>
    <xf numFmtId="0" fontId="5" fillId="0" borderId="0" xfId="0" applyFont="1" applyFill="1" applyAlignment="1">
      <alignment horizontal="center" vertical="center"/>
    </xf>
    <xf numFmtId="0" fontId="5" fillId="0" borderId="2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3"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6" fillId="0" borderId="6" xfId="0" applyFont="1" applyFill="1" applyBorder="1" applyAlignment="1">
      <alignment horizontal="center" vertical="center"/>
    </xf>
    <xf numFmtId="0" fontId="56" fillId="0" borderId="66" xfId="0" applyFont="1" applyFill="1" applyBorder="1" applyAlignment="1">
      <alignment horizontal="center" vertical="center"/>
    </xf>
    <xf numFmtId="0" fontId="56" fillId="0" borderId="36" xfId="0" applyFont="1" applyFill="1" applyBorder="1" applyAlignment="1">
      <alignment horizontal="center" vertical="center"/>
    </xf>
    <xf numFmtId="0" fontId="56" fillId="0" borderId="37" xfId="0" applyFont="1" applyFill="1" applyBorder="1" applyAlignment="1">
      <alignment horizontal="center" vertical="center"/>
    </xf>
    <xf numFmtId="0" fontId="56" fillId="0" borderId="12"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25" xfId="0" applyFont="1" applyFill="1" applyBorder="1" applyAlignment="1">
      <alignment horizontal="center" vertical="center"/>
    </xf>
    <xf numFmtId="0" fontId="56" fillId="0" borderId="53" xfId="0" applyFont="1" applyFill="1" applyBorder="1" applyAlignment="1">
      <alignment horizontal="center" vertical="center"/>
    </xf>
    <xf numFmtId="0" fontId="56" fillId="0" borderId="24" xfId="0" applyFont="1" applyFill="1" applyBorder="1" applyAlignment="1">
      <alignment horizontal="center" vertical="center"/>
    </xf>
    <xf numFmtId="191" fontId="3" fillId="45" borderId="0" xfId="0" applyNumberFormat="1" applyFont="1" applyFill="1"/>
  </cellXfs>
  <cellStyles count="7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タイトル 2" xfId="38" xr:uid="{00000000-0005-0000-0000-000025000000}"/>
    <cellStyle name="チェック セル" xfId="39" builtinId="23" customBuiltin="1"/>
    <cellStyle name="どちらでもない" xfId="40" builtinId="28" customBuiltin="1"/>
    <cellStyle name="メモ" xfId="41" builtinId="10" customBuiltin="1"/>
    <cellStyle name="メモ 2" xfId="42" xr:uid="{00000000-0005-0000-0000-000029000000}"/>
    <cellStyle name="リンク セル" xfId="43" builtinId="24" customBuiltin="1"/>
    <cellStyle name="悪い" xfId="44" builtinId="27" customBuiltin="1"/>
    <cellStyle name="計算" xfId="45" builtinId="22" customBuiltin="1"/>
    <cellStyle name="警告文" xfId="46" builtinId="11" customBuiltin="1"/>
    <cellStyle name="桁区切り" xfId="47" builtinId="6"/>
    <cellStyle name="桁区切り 2" xfId="48" xr:uid="{00000000-0005-0000-0000-00002F000000}"/>
    <cellStyle name="桁区切り 3" xfId="49" xr:uid="{00000000-0005-0000-0000-000030000000}"/>
    <cellStyle name="桁区切り 3 2" xfId="50" xr:uid="{00000000-0005-0000-0000-000031000000}"/>
    <cellStyle name="見出し 1" xfId="51" builtinId="16" customBuiltin="1"/>
    <cellStyle name="見出し 2" xfId="52" builtinId="17" customBuiltin="1"/>
    <cellStyle name="見出し 2 2" xfId="53" xr:uid="{00000000-0005-0000-0000-000034000000}"/>
    <cellStyle name="見出し 3" xfId="54" builtinId="18" customBuiltin="1"/>
    <cellStyle name="見出し 4" xfId="55" builtinId="19" customBuiltin="1"/>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 2 2" xfId="61" xr:uid="{00000000-0005-0000-0000-00003D000000}"/>
    <cellStyle name="標準 2 3" xfId="62" xr:uid="{00000000-0005-0000-0000-00003E000000}"/>
    <cellStyle name="標準 3" xfId="63" xr:uid="{00000000-0005-0000-0000-00003F000000}"/>
    <cellStyle name="標準 4" xfId="64" xr:uid="{00000000-0005-0000-0000-000040000000}"/>
    <cellStyle name="標準 4 2" xfId="65" xr:uid="{00000000-0005-0000-0000-000041000000}"/>
    <cellStyle name="標準 5" xfId="66" xr:uid="{00000000-0005-0000-0000-000042000000}"/>
    <cellStyle name="標準 6" xfId="67" xr:uid="{00000000-0005-0000-0000-000043000000}"/>
    <cellStyle name="標準 6 2" xfId="68" xr:uid="{00000000-0005-0000-0000-000044000000}"/>
    <cellStyle name="標準 6 2 2" xfId="69" xr:uid="{00000000-0005-0000-0000-000045000000}"/>
    <cellStyle name="標準 6 28" xfId="70" xr:uid="{00000000-0005-0000-0000-000046000000}"/>
    <cellStyle name="標準 7" xfId="71" xr:uid="{00000000-0005-0000-0000-000047000000}"/>
    <cellStyle name="標準 8" xfId="72" xr:uid="{00000000-0005-0000-0000-000048000000}"/>
    <cellStyle name="標準 9" xfId="73" xr:uid="{00000000-0005-0000-0000-000049000000}"/>
    <cellStyle name="標準_5､6　賃金指数・雇用指数（抽出替え後）" xfId="74" xr:uid="{00000000-0005-0000-0000-00004A000000}"/>
    <cellStyle name="標準_Sheet1" xfId="75" xr:uid="{00000000-0005-0000-0000-00004B000000}"/>
    <cellStyle name="標準_季報いれかえ" xfId="76" xr:uid="{00000000-0005-0000-0000-00004C000000}"/>
    <cellStyle name="未定義" xfId="77" xr:uid="{00000000-0005-0000-0000-00004D000000}"/>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P48"/>
  <sheetViews>
    <sheetView showGridLines="0" tabSelected="1" view="pageBreakPreview" zoomScaleNormal="90" zoomScaleSheetLayoutView="100" workbookViewId="0">
      <selection activeCell="I29" sqref="I29"/>
    </sheetView>
  </sheetViews>
  <sheetFormatPr defaultColWidth="9" defaultRowHeight="14.25" customHeight="1" x14ac:dyDescent="0.15"/>
  <cols>
    <col min="1" max="1" width="19.19921875" style="1" customWidth="1"/>
    <col min="2" max="4" width="10.59765625" style="1" customWidth="1"/>
    <col min="5" max="5" width="10.59765625" style="249" customWidth="1"/>
    <col min="6" max="7" width="10.59765625" style="1" customWidth="1"/>
    <col min="8" max="8" width="10.59765625" style="87" customWidth="1"/>
    <col min="9" max="13" width="10.59765625" style="1" customWidth="1"/>
    <col min="14" max="16384" width="9" style="1"/>
  </cols>
  <sheetData>
    <row r="1" spans="1:14" ht="14.25" customHeight="1" thickBot="1" x14ac:dyDescent="0.2"/>
    <row r="2" spans="1:14" ht="37.5" customHeight="1" thickTop="1" thickBot="1" x14ac:dyDescent="0.4">
      <c r="A2" s="337" t="s">
        <v>761</v>
      </c>
      <c r="B2" s="338"/>
      <c r="C2" s="338"/>
      <c r="D2" s="338"/>
      <c r="E2" s="339"/>
      <c r="F2" s="338"/>
      <c r="G2" s="338"/>
      <c r="H2" s="340"/>
      <c r="I2" s="338"/>
      <c r="J2" s="338"/>
      <c r="K2" s="338"/>
      <c r="L2" s="338"/>
      <c r="M2" s="341"/>
    </row>
    <row r="3" spans="1:14" ht="14.25" customHeight="1" thickTop="1" x14ac:dyDescent="0.15"/>
    <row r="4" spans="1:14" ht="14.25" customHeight="1" x14ac:dyDescent="0.2">
      <c r="A4" s="56"/>
      <c r="B4" s="56"/>
      <c r="D4" s="751" t="s">
        <v>476</v>
      </c>
      <c r="E4" s="751"/>
      <c r="F4" s="751"/>
      <c r="G4" s="751"/>
      <c r="H4" s="751"/>
      <c r="I4" s="751"/>
      <c r="J4" s="56" t="s">
        <v>762</v>
      </c>
    </row>
    <row r="5" spans="1:14" ht="14.25" customHeight="1" thickBot="1" x14ac:dyDescent="0.2">
      <c r="A5" s="56"/>
      <c r="B5" s="56"/>
      <c r="C5" s="56"/>
      <c r="D5" s="56"/>
      <c r="F5" s="56"/>
      <c r="G5" s="56"/>
      <c r="I5" s="56"/>
      <c r="J5" s="56"/>
      <c r="K5" s="56"/>
      <c r="L5" s="243" t="s">
        <v>477</v>
      </c>
      <c r="M5" s="56"/>
    </row>
    <row r="6" spans="1:14" ht="14.25" customHeight="1" thickTop="1" x14ac:dyDescent="0.15">
      <c r="A6" s="250"/>
      <c r="B6" s="752" t="s">
        <v>478</v>
      </c>
      <c r="C6" s="753"/>
      <c r="D6" s="754"/>
      <c r="E6" s="752" t="s">
        <v>798</v>
      </c>
      <c r="F6" s="753"/>
      <c r="G6" s="754"/>
      <c r="H6" s="752" t="s">
        <v>799</v>
      </c>
      <c r="I6" s="753"/>
      <c r="J6" s="754"/>
      <c r="K6" s="244"/>
      <c r="L6" s="755" t="s">
        <v>479</v>
      </c>
      <c r="M6" s="245" t="s">
        <v>72</v>
      </c>
    </row>
    <row r="7" spans="1:14" ht="14.25" customHeight="1" x14ac:dyDescent="0.15">
      <c r="A7" s="251" t="s">
        <v>480</v>
      </c>
      <c r="B7" s="758" t="s">
        <v>481</v>
      </c>
      <c r="C7" s="760" t="s">
        <v>73</v>
      </c>
      <c r="D7" s="760" t="s">
        <v>74</v>
      </c>
      <c r="E7" s="236" t="s">
        <v>482</v>
      </c>
      <c r="F7" s="237" t="s">
        <v>483</v>
      </c>
      <c r="G7" s="237" t="s">
        <v>484</v>
      </c>
      <c r="H7" s="238" t="s">
        <v>485</v>
      </c>
      <c r="I7" s="237" t="s">
        <v>486</v>
      </c>
      <c r="J7" s="237" t="s">
        <v>487</v>
      </c>
      <c r="K7" s="246" t="s">
        <v>75</v>
      </c>
      <c r="L7" s="756"/>
      <c r="M7" s="247" t="s">
        <v>488</v>
      </c>
    </row>
    <row r="8" spans="1:14" ht="14.25" customHeight="1" x14ac:dyDescent="0.15">
      <c r="A8" s="56"/>
      <c r="B8" s="759"/>
      <c r="C8" s="759"/>
      <c r="D8" s="759"/>
      <c r="E8" s="239" t="s">
        <v>76</v>
      </c>
      <c r="F8" s="240" t="s">
        <v>489</v>
      </c>
      <c r="G8" s="241" t="s">
        <v>489</v>
      </c>
      <c r="H8" s="242" t="s">
        <v>76</v>
      </c>
      <c r="I8" s="241" t="s">
        <v>489</v>
      </c>
      <c r="J8" s="241" t="s">
        <v>489</v>
      </c>
      <c r="K8" s="248"/>
      <c r="L8" s="757"/>
      <c r="M8" s="241" t="s">
        <v>77</v>
      </c>
    </row>
    <row r="9" spans="1:14" ht="27" customHeight="1" x14ac:dyDescent="0.15">
      <c r="A9" s="252" t="s">
        <v>490</v>
      </c>
      <c r="B9" s="316">
        <v>1091596</v>
      </c>
      <c r="C9" s="317">
        <v>530734</v>
      </c>
      <c r="D9" s="317">
        <v>560862</v>
      </c>
      <c r="E9" s="318">
        <v>-660</v>
      </c>
      <c r="F9" s="319">
        <v>586</v>
      </c>
      <c r="G9" s="320">
        <v>1246</v>
      </c>
      <c r="H9" s="318">
        <v>104</v>
      </c>
      <c r="I9" s="317">
        <v>2958</v>
      </c>
      <c r="J9" s="317">
        <v>2854</v>
      </c>
      <c r="K9" s="321">
        <v>475996</v>
      </c>
      <c r="L9" s="286">
        <v>2.29</v>
      </c>
      <c r="M9" s="286">
        <v>260.76</v>
      </c>
      <c r="N9" s="366"/>
    </row>
    <row r="10" spans="1:14" ht="27" customHeight="1" x14ac:dyDescent="0.15">
      <c r="A10" s="253" t="s">
        <v>491</v>
      </c>
      <c r="B10" s="322">
        <v>960529</v>
      </c>
      <c r="C10" s="323">
        <v>467260</v>
      </c>
      <c r="D10" s="323">
        <v>493269</v>
      </c>
      <c r="E10" s="319">
        <v>-565</v>
      </c>
      <c r="F10" s="323">
        <v>528</v>
      </c>
      <c r="G10" s="323">
        <v>1093</v>
      </c>
      <c r="H10" s="319">
        <v>148</v>
      </c>
      <c r="I10" s="323">
        <v>2639</v>
      </c>
      <c r="J10" s="323">
        <v>2491</v>
      </c>
      <c r="K10" s="323">
        <v>422111</v>
      </c>
      <c r="L10" s="287">
        <v>2.2799999999999998</v>
      </c>
      <c r="M10" s="287">
        <v>306.25</v>
      </c>
      <c r="N10" s="366"/>
    </row>
    <row r="11" spans="1:14" ht="27" customHeight="1" x14ac:dyDescent="0.15">
      <c r="A11" s="254" t="s">
        <v>492</v>
      </c>
      <c r="B11" s="324">
        <v>131067</v>
      </c>
      <c r="C11" s="325">
        <v>63474</v>
      </c>
      <c r="D11" s="325">
        <v>67593</v>
      </c>
      <c r="E11" s="325">
        <v>-95</v>
      </c>
      <c r="F11" s="325">
        <v>58</v>
      </c>
      <c r="G11" s="325">
        <v>153</v>
      </c>
      <c r="H11" s="325">
        <v>-44</v>
      </c>
      <c r="I11" s="325">
        <v>319</v>
      </c>
      <c r="J11" s="325">
        <v>363</v>
      </c>
      <c r="K11" s="325">
        <v>53885</v>
      </c>
      <c r="L11" s="288">
        <v>2.4300000000000002</v>
      </c>
      <c r="M11" s="288">
        <v>124.85</v>
      </c>
      <c r="N11" s="366"/>
    </row>
    <row r="12" spans="1:14" ht="27" customHeight="1" x14ac:dyDescent="0.15">
      <c r="A12" s="253" t="s">
        <v>493</v>
      </c>
      <c r="B12" s="322">
        <v>936245</v>
      </c>
      <c r="C12" s="323">
        <v>456156</v>
      </c>
      <c r="D12" s="323">
        <v>480089</v>
      </c>
      <c r="E12" s="319">
        <v>-423</v>
      </c>
      <c r="F12" s="323">
        <v>539</v>
      </c>
      <c r="G12" s="323">
        <v>962</v>
      </c>
      <c r="H12" s="319">
        <v>271</v>
      </c>
      <c r="I12" s="323">
        <v>2585</v>
      </c>
      <c r="J12" s="323">
        <v>2314</v>
      </c>
      <c r="K12" s="323">
        <v>409224</v>
      </c>
      <c r="L12" s="287">
        <v>2.29</v>
      </c>
      <c r="M12" s="287">
        <v>423.96</v>
      </c>
    </row>
    <row r="13" spans="1:14" ht="27" customHeight="1" x14ac:dyDescent="0.15">
      <c r="A13" s="254" t="s">
        <v>494</v>
      </c>
      <c r="B13" s="324">
        <v>155351</v>
      </c>
      <c r="C13" s="325">
        <v>74578</v>
      </c>
      <c r="D13" s="325">
        <v>80773</v>
      </c>
      <c r="E13" s="325">
        <v>-237</v>
      </c>
      <c r="F13" s="325">
        <v>47</v>
      </c>
      <c r="G13" s="325">
        <v>284</v>
      </c>
      <c r="H13" s="325">
        <v>-167</v>
      </c>
      <c r="I13" s="325">
        <v>373</v>
      </c>
      <c r="J13" s="325">
        <v>540</v>
      </c>
      <c r="K13" s="325">
        <v>66772</v>
      </c>
      <c r="L13" s="288">
        <v>2.33</v>
      </c>
      <c r="M13" s="288">
        <v>78.540000000000006</v>
      </c>
    </row>
    <row r="14" spans="1:14" ht="27" customHeight="1" x14ac:dyDescent="0.15">
      <c r="A14" s="99" t="s">
        <v>495</v>
      </c>
      <c r="B14" s="326">
        <v>454358</v>
      </c>
      <c r="C14" s="327">
        <v>219869</v>
      </c>
      <c r="D14" s="327">
        <v>234489</v>
      </c>
      <c r="E14" s="319">
        <v>-259</v>
      </c>
      <c r="F14" s="327">
        <v>234</v>
      </c>
      <c r="G14" s="327">
        <v>493</v>
      </c>
      <c r="H14" s="319">
        <v>199</v>
      </c>
      <c r="I14" s="327">
        <v>1240</v>
      </c>
      <c r="J14" s="327">
        <v>1041</v>
      </c>
      <c r="K14" s="327">
        <v>209606</v>
      </c>
      <c r="L14" s="289">
        <v>2.17</v>
      </c>
      <c r="M14" s="289">
        <v>969.17</v>
      </c>
    </row>
    <row r="15" spans="1:14" ht="27" customHeight="1" x14ac:dyDescent="0.15">
      <c r="A15" s="99" t="s">
        <v>496</v>
      </c>
      <c r="B15" s="326">
        <v>44829</v>
      </c>
      <c r="C15" s="327">
        <v>21595</v>
      </c>
      <c r="D15" s="327">
        <v>23234</v>
      </c>
      <c r="E15" s="319">
        <v>-76</v>
      </c>
      <c r="F15" s="327">
        <v>15</v>
      </c>
      <c r="G15" s="327">
        <v>91</v>
      </c>
      <c r="H15" s="319">
        <v>-22</v>
      </c>
      <c r="I15" s="327">
        <v>105</v>
      </c>
      <c r="J15" s="327">
        <v>127</v>
      </c>
      <c r="K15" s="327">
        <v>19475</v>
      </c>
      <c r="L15" s="289">
        <v>2.2999999999999998</v>
      </c>
      <c r="M15" s="289">
        <v>140.86000000000001</v>
      </c>
    </row>
    <row r="16" spans="1:14" ht="27" customHeight="1" x14ac:dyDescent="0.15">
      <c r="A16" s="99" t="s">
        <v>497</v>
      </c>
      <c r="B16" s="326">
        <v>103329</v>
      </c>
      <c r="C16" s="327">
        <v>50808</v>
      </c>
      <c r="D16" s="327">
        <v>52521</v>
      </c>
      <c r="E16" s="319">
        <v>-27</v>
      </c>
      <c r="F16" s="327">
        <v>70</v>
      </c>
      <c r="G16" s="327">
        <v>97</v>
      </c>
      <c r="H16" s="319">
        <v>-18</v>
      </c>
      <c r="I16" s="327">
        <v>238</v>
      </c>
      <c r="J16" s="327">
        <v>256</v>
      </c>
      <c r="K16" s="327">
        <v>43067</v>
      </c>
      <c r="L16" s="289">
        <v>2.4</v>
      </c>
      <c r="M16" s="289">
        <v>278.48</v>
      </c>
    </row>
    <row r="17" spans="1:16" ht="27" customHeight="1" x14ac:dyDescent="0.15">
      <c r="A17" s="99" t="s">
        <v>498</v>
      </c>
      <c r="B17" s="326">
        <v>19080</v>
      </c>
      <c r="C17" s="327">
        <v>9142</v>
      </c>
      <c r="D17" s="327">
        <v>9938</v>
      </c>
      <c r="E17" s="319">
        <v>-39</v>
      </c>
      <c r="F17" s="327">
        <v>4</v>
      </c>
      <c r="G17" s="327">
        <v>43</v>
      </c>
      <c r="H17" s="319">
        <v>-55</v>
      </c>
      <c r="I17" s="327">
        <v>30</v>
      </c>
      <c r="J17" s="327">
        <v>85</v>
      </c>
      <c r="K17" s="327">
        <v>8081</v>
      </c>
      <c r="L17" s="289">
        <v>2.36</v>
      </c>
      <c r="M17" s="289">
        <v>44.75</v>
      </c>
    </row>
    <row r="18" spans="1:16" ht="27" customHeight="1" x14ac:dyDescent="0.15">
      <c r="A18" s="99" t="s">
        <v>499</v>
      </c>
      <c r="B18" s="326">
        <v>10092</v>
      </c>
      <c r="C18" s="327">
        <v>4757</v>
      </c>
      <c r="D18" s="327">
        <v>5335</v>
      </c>
      <c r="E18" s="319">
        <v>-22</v>
      </c>
      <c r="F18" s="327">
        <v>2</v>
      </c>
      <c r="G18" s="327">
        <v>24</v>
      </c>
      <c r="H18" s="319">
        <v>-59</v>
      </c>
      <c r="I18" s="327">
        <v>17</v>
      </c>
      <c r="J18" s="327">
        <v>76</v>
      </c>
      <c r="K18" s="327">
        <v>4826</v>
      </c>
      <c r="L18" s="289">
        <v>2.09</v>
      </c>
      <c r="M18" s="289">
        <v>40.83</v>
      </c>
    </row>
    <row r="19" spans="1:16" ht="27" customHeight="1" x14ac:dyDescent="0.15">
      <c r="A19" s="99" t="s">
        <v>500</v>
      </c>
      <c r="B19" s="326">
        <v>58939</v>
      </c>
      <c r="C19" s="327">
        <v>28024</v>
      </c>
      <c r="D19" s="327">
        <v>30915</v>
      </c>
      <c r="E19" s="319">
        <v>-61</v>
      </c>
      <c r="F19" s="327">
        <v>21</v>
      </c>
      <c r="G19" s="327">
        <v>82</v>
      </c>
      <c r="H19" s="319">
        <v>-16</v>
      </c>
      <c r="I19" s="327">
        <v>138</v>
      </c>
      <c r="J19" s="327">
        <v>154</v>
      </c>
      <c r="K19" s="327">
        <v>25042</v>
      </c>
      <c r="L19" s="289">
        <v>2.35</v>
      </c>
      <c r="M19" s="289">
        <v>192.69</v>
      </c>
    </row>
    <row r="20" spans="1:16" ht="27" customHeight="1" x14ac:dyDescent="0.15">
      <c r="A20" s="99" t="s">
        <v>501</v>
      </c>
      <c r="B20" s="326">
        <v>18809</v>
      </c>
      <c r="C20" s="327">
        <v>8924</v>
      </c>
      <c r="D20" s="327">
        <v>9885</v>
      </c>
      <c r="E20" s="319">
        <v>-18</v>
      </c>
      <c r="F20" s="327">
        <v>12</v>
      </c>
      <c r="G20" s="327">
        <v>30</v>
      </c>
      <c r="H20" s="319">
        <v>5</v>
      </c>
      <c r="I20" s="327">
        <v>61</v>
      </c>
      <c r="J20" s="327">
        <v>56</v>
      </c>
      <c r="K20" s="327">
        <v>8014</v>
      </c>
      <c r="L20" s="289">
        <v>2.35</v>
      </c>
      <c r="M20" s="289">
        <v>229.8</v>
      </c>
    </row>
    <row r="21" spans="1:16" ht="27" customHeight="1" x14ac:dyDescent="0.2">
      <c r="A21" s="99" t="s">
        <v>502</v>
      </c>
      <c r="B21" s="326">
        <v>35448</v>
      </c>
      <c r="C21" s="327">
        <v>17176</v>
      </c>
      <c r="D21" s="327">
        <v>18272</v>
      </c>
      <c r="E21" s="319">
        <v>-9</v>
      </c>
      <c r="F21" s="327">
        <v>30</v>
      </c>
      <c r="G21" s="327">
        <v>39</v>
      </c>
      <c r="H21" s="319">
        <v>60</v>
      </c>
      <c r="I21" s="327">
        <v>133</v>
      </c>
      <c r="J21" s="327">
        <v>73</v>
      </c>
      <c r="K21" s="327">
        <v>13651</v>
      </c>
      <c r="L21" s="289">
        <v>2.6</v>
      </c>
      <c r="M21" s="289">
        <v>550.09</v>
      </c>
      <c r="N21"/>
      <c r="O21"/>
      <c r="P21"/>
    </row>
    <row r="22" spans="1:16" ht="27" customHeight="1" x14ac:dyDescent="0.2">
      <c r="A22" s="99" t="s">
        <v>503</v>
      </c>
      <c r="B22" s="326">
        <v>109042</v>
      </c>
      <c r="C22" s="327">
        <v>52999</v>
      </c>
      <c r="D22" s="327">
        <v>56043</v>
      </c>
      <c r="E22" s="319">
        <v>-57</v>
      </c>
      <c r="F22" s="327">
        <v>55</v>
      </c>
      <c r="G22" s="327">
        <v>112</v>
      </c>
      <c r="H22" s="319">
        <v>-40</v>
      </c>
      <c r="I22" s="327">
        <v>263</v>
      </c>
      <c r="J22" s="327">
        <v>303</v>
      </c>
      <c r="K22" s="327">
        <v>43120</v>
      </c>
      <c r="L22" s="289">
        <v>2.5299999999999998</v>
      </c>
      <c r="M22" s="289">
        <v>144.44</v>
      </c>
      <c r="N22"/>
      <c r="O22"/>
      <c r="P22"/>
    </row>
    <row r="23" spans="1:16" ht="27" customHeight="1" x14ac:dyDescent="0.2">
      <c r="A23" s="99" t="s">
        <v>504</v>
      </c>
      <c r="B23" s="326">
        <v>48219</v>
      </c>
      <c r="C23" s="327">
        <v>23979</v>
      </c>
      <c r="D23" s="327">
        <v>24240</v>
      </c>
      <c r="E23" s="319">
        <v>-15</v>
      </c>
      <c r="F23" s="327">
        <v>38</v>
      </c>
      <c r="G23" s="327">
        <v>53</v>
      </c>
      <c r="H23" s="319">
        <v>25</v>
      </c>
      <c r="I23" s="327">
        <v>145</v>
      </c>
      <c r="J23" s="327">
        <v>120</v>
      </c>
      <c r="K23" s="327">
        <v>19390</v>
      </c>
      <c r="L23" s="289">
        <v>2.4900000000000002</v>
      </c>
      <c r="M23" s="289">
        <v>573.08000000000004</v>
      </c>
      <c r="N23"/>
      <c r="O23"/>
      <c r="P23"/>
    </row>
    <row r="24" spans="1:16" ht="27" customHeight="1" x14ac:dyDescent="0.2">
      <c r="A24" s="99" t="s">
        <v>505</v>
      </c>
      <c r="B24" s="326">
        <v>58384</v>
      </c>
      <c r="C24" s="327">
        <v>29987</v>
      </c>
      <c r="D24" s="327">
        <v>28397</v>
      </c>
      <c r="E24" s="325">
        <v>18</v>
      </c>
      <c r="F24" s="327">
        <v>47</v>
      </c>
      <c r="G24" s="327">
        <v>29</v>
      </c>
      <c r="H24" s="325">
        <v>69</v>
      </c>
      <c r="I24" s="327">
        <v>269</v>
      </c>
      <c r="J24" s="327">
        <v>200</v>
      </c>
      <c r="K24" s="327">
        <v>27839</v>
      </c>
      <c r="L24" s="289">
        <v>2.1</v>
      </c>
      <c r="M24" s="289">
        <v>4305.6000000000004</v>
      </c>
      <c r="N24"/>
      <c r="O24"/>
      <c r="P24"/>
    </row>
    <row r="25" spans="1:16" s="256" customFormat="1" ht="27" customHeight="1" x14ac:dyDescent="0.2">
      <c r="A25" s="253" t="s">
        <v>506</v>
      </c>
      <c r="B25" s="322">
        <v>6009</v>
      </c>
      <c r="C25" s="323">
        <v>2973</v>
      </c>
      <c r="D25" s="323">
        <v>3036</v>
      </c>
      <c r="E25" s="319">
        <v>1</v>
      </c>
      <c r="F25" s="323">
        <v>6</v>
      </c>
      <c r="G25" s="323">
        <v>5</v>
      </c>
      <c r="H25" s="319">
        <v>-4</v>
      </c>
      <c r="I25" s="323">
        <v>15</v>
      </c>
      <c r="J25" s="323">
        <v>19</v>
      </c>
      <c r="K25" s="323">
        <v>2022</v>
      </c>
      <c r="L25" s="287">
        <v>2.97</v>
      </c>
      <c r="M25" s="287">
        <v>410.45</v>
      </c>
      <c r="N25" s="255"/>
      <c r="O25" s="255"/>
      <c r="P25" s="255"/>
    </row>
    <row r="26" spans="1:16" ht="27" customHeight="1" x14ac:dyDescent="0.2">
      <c r="A26" s="99" t="s">
        <v>507</v>
      </c>
      <c r="B26" s="326">
        <v>6009</v>
      </c>
      <c r="C26" s="327">
        <v>2973</v>
      </c>
      <c r="D26" s="327">
        <v>3036</v>
      </c>
      <c r="E26" s="325">
        <v>1</v>
      </c>
      <c r="F26" s="327">
        <v>6</v>
      </c>
      <c r="G26" s="327">
        <v>5</v>
      </c>
      <c r="H26" s="325">
        <v>-4</v>
      </c>
      <c r="I26" s="327">
        <v>15</v>
      </c>
      <c r="J26" s="327">
        <v>19</v>
      </c>
      <c r="K26" s="327">
        <v>2022</v>
      </c>
      <c r="L26" s="289">
        <v>2.97</v>
      </c>
      <c r="M26" s="289">
        <v>410.45</v>
      </c>
      <c r="N26"/>
      <c r="O26"/>
      <c r="P26"/>
    </row>
    <row r="27" spans="1:16" s="256" customFormat="1" ht="27" customHeight="1" x14ac:dyDescent="0.2">
      <c r="A27" s="253" t="s">
        <v>508</v>
      </c>
      <c r="B27" s="322">
        <v>62517</v>
      </c>
      <c r="C27" s="323">
        <v>30341</v>
      </c>
      <c r="D27" s="323">
        <v>32176</v>
      </c>
      <c r="E27" s="319">
        <v>-14</v>
      </c>
      <c r="F27" s="323">
        <v>38</v>
      </c>
      <c r="G27" s="323">
        <v>52</v>
      </c>
      <c r="H27" s="319">
        <v>-4</v>
      </c>
      <c r="I27" s="323">
        <v>144</v>
      </c>
      <c r="J27" s="323">
        <v>148</v>
      </c>
      <c r="K27" s="323">
        <v>25487</v>
      </c>
      <c r="L27" s="287">
        <v>2.4500000000000002</v>
      </c>
      <c r="M27" s="287">
        <v>477.52</v>
      </c>
      <c r="N27" s="255"/>
      <c r="O27" s="255"/>
      <c r="P27" s="255"/>
    </row>
    <row r="28" spans="1:16" ht="27" customHeight="1" x14ac:dyDescent="0.2">
      <c r="A28" s="99" t="s">
        <v>509</v>
      </c>
      <c r="B28" s="326">
        <v>36898</v>
      </c>
      <c r="C28" s="327">
        <v>18080</v>
      </c>
      <c r="D28" s="327">
        <v>18818</v>
      </c>
      <c r="E28" s="319">
        <v>-7</v>
      </c>
      <c r="F28" s="327">
        <v>24</v>
      </c>
      <c r="G28" s="327">
        <v>31</v>
      </c>
      <c r="H28" s="319">
        <v>9</v>
      </c>
      <c r="I28" s="327">
        <v>94</v>
      </c>
      <c r="J28" s="327">
        <v>85</v>
      </c>
      <c r="K28" s="327">
        <v>14352</v>
      </c>
      <c r="L28" s="289">
        <v>2.57</v>
      </c>
      <c r="M28" s="289">
        <v>333.65</v>
      </c>
      <c r="N28"/>
      <c r="O28"/>
      <c r="P28"/>
    </row>
    <row r="29" spans="1:16" ht="27" customHeight="1" x14ac:dyDescent="0.2">
      <c r="A29" s="99" t="s">
        <v>510</v>
      </c>
      <c r="B29" s="326">
        <v>25619</v>
      </c>
      <c r="C29" s="327">
        <v>12261</v>
      </c>
      <c r="D29" s="327">
        <v>13358</v>
      </c>
      <c r="E29" s="325">
        <v>-7</v>
      </c>
      <c r="F29" s="327">
        <v>14</v>
      </c>
      <c r="G29" s="327">
        <v>21</v>
      </c>
      <c r="H29" s="325">
        <v>-13</v>
      </c>
      <c r="I29" s="327">
        <v>50</v>
      </c>
      <c r="J29" s="327">
        <v>63</v>
      </c>
      <c r="K29" s="327">
        <v>11135</v>
      </c>
      <c r="L29" s="289">
        <v>2.2999999999999998</v>
      </c>
      <c r="M29" s="289">
        <v>1260.1600000000001</v>
      </c>
      <c r="N29"/>
      <c r="O29"/>
      <c r="P29"/>
    </row>
    <row r="30" spans="1:16" s="256" customFormat="1" ht="27" customHeight="1" x14ac:dyDescent="0.2">
      <c r="A30" s="253" t="s">
        <v>511</v>
      </c>
      <c r="B30" s="322">
        <v>27401</v>
      </c>
      <c r="C30" s="323">
        <v>13170</v>
      </c>
      <c r="D30" s="323">
        <v>14231</v>
      </c>
      <c r="E30" s="319">
        <v>-36</v>
      </c>
      <c r="F30" s="323">
        <v>7</v>
      </c>
      <c r="G30" s="323">
        <v>43</v>
      </c>
      <c r="H30" s="319">
        <v>-13</v>
      </c>
      <c r="I30" s="323">
        <v>92</v>
      </c>
      <c r="J30" s="323">
        <v>105</v>
      </c>
      <c r="K30" s="323">
        <v>11495</v>
      </c>
      <c r="L30" s="287">
        <v>2.38</v>
      </c>
      <c r="M30" s="287">
        <v>76.48</v>
      </c>
      <c r="N30" s="255"/>
      <c r="O30" s="255"/>
      <c r="P30" s="255"/>
    </row>
    <row r="31" spans="1:16" ht="27" customHeight="1" x14ac:dyDescent="0.2">
      <c r="A31" s="99" t="s">
        <v>512</v>
      </c>
      <c r="B31" s="326">
        <v>16359</v>
      </c>
      <c r="C31" s="327">
        <v>7889</v>
      </c>
      <c r="D31" s="327">
        <v>8470</v>
      </c>
      <c r="E31" s="319">
        <v>-22</v>
      </c>
      <c r="F31" s="327">
        <v>2</v>
      </c>
      <c r="G31" s="327">
        <v>24</v>
      </c>
      <c r="H31" s="319">
        <v>-16</v>
      </c>
      <c r="I31" s="327">
        <v>35</v>
      </c>
      <c r="J31" s="327">
        <v>51</v>
      </c>
      <c r="K31" s="327">
        <v>7122</v>
      </c>
      <c r="L31" s="289">
        <v>2.2999999999999998</v>
      </c>
      <c r="M31" s="289">
        <v>66.3</v>
      </c>
      <c r="N31"/>
      <c r="O31"/>
      <c r="P31"/>
    </row>
    <row r="32" spans="1:16" ht="27" customHeight="1" x14ac:dyDescent="0.2">
      <c r="A32" s="99" t="s">
        <v>513</v>
      </c>
      <c r="B32" s="326">
        <v>11042</v>
      </c>
      <c r="C32" s="327">
        <v>5281</v>
      </c>
      <c r="D32" s="327">
        <v>5761</v>
      </c>
      <c r="E32" s="325">
        <v>-14</v>
      </c>
      <c r="F32" s="327">
        <v>5</v>
      </c>
      <c r="G32" s="327">
        <v>19</v>
      </c>
      <c r="H32" s="325">
        <v>3</v>
      </c>
      <c r="I32" s="327">
        <v>57</v>
      </c>
      <c r="J32" s="327">
        <v>54</v>
      </c>
      <c r="K32" s="327">
        <v>4373</v>
      </c>
      <c r="L32" s="289">
        <v>2.5299999999999998</v>
      </c>
      <c r="M32" s="289">
        <v>99.02</v>
      </c>
      <c r="N32"/>
      <c r="O32"/>
      <c r="P32"/>
    </row>
    <row r="33" spans="1:16" s="256" customFormat="1" ht="27" customHeight="1" x14ac:dyDescent="0.2">
      <c r="A33" s="253" t="s">
        <v>514</v>
      </c>
      <c r="B33" s="322">
        <v>15260</v>
      </c>
      <c r="C33" s="323">
        <v>7463</v>
      </c>
      <c r="D33" s="323">
        <v>7797</v>
      </c>
      <c r="E33" s="319">
        <v>-14</v>
      </c>
      <c r="F33" s="323">
        <v>4</v>
      </c>
      <c r="G33" s="323">
        <v>18</v>
      </c>
      <c r="H33" s="319">
        <v>19</v>
      </c>
      <c r="I33" s="323">
        <v>37</v>
      </c>
      <c r="J33" s="323">
        <v>18</v>
      </c>
      <c r="K33" s="323">
        <v>6025</v>
      </c>
      <c r="L33" s="287">
        <v>2.5299999999999998</v>
      </c>
      <c r="M33" s="287">
        <v>170.6</v>
      </c>
      <c r="N33" s="255"/>
      <c r="O33" s="255"/>
      <c r="P33" s="255"/>
    </row>
    <row r="34" spans="1:16" ht="27" customHeight="1" x14ac:dyDescent="0.2">
      <c r="A34" s="99" t="s">
        <v>515</v>
      </c>
      <c r="B34" s="326">
        <v>15260</v>
      </c>
      <c r="C34" s="327">
        <v>7463</v>
      </c>
      <c r="D34" s="327">
        <v>7797</v>
      </c>
      <c r="E34" s="325">
        <v>-14</v>
      </c>
      <c r="F34" s="327">
        <v>4</v>
      </c>
      <c r="G34" s="327">
        <v>18</v>
      </c>
      <c r="H34" s="325">
        <v>19</v>
      </c>
      <c r="I34" s="327">
        <v>37</v>
      </c>
      <c r="J34" s="327">
        <v>18</v>
      </c>
      <c r="K34" s="327">
        <v>6025</v>
      </c>
      <c r="L34" s="289">
        <v>2.5299999999999998</v>
      </c>
      <c r="M34" s="289">
        <v>170.6</v>
      </c>
      <c r="N34"/>
      <c r="O34"/>
      <c r="P34"/>
    </row>
    <row r="35" spans="1:16" s="256" customFormat="1" ht="27" customHeight="1" x14ac:dyDescent="0.2">
      <c r="A35" s="253" t="s">
        <v>516</v>
      </c>
      <c r="B35" s="322">
        <v>19880</v>
      </c>
      <c r="C35" s="323">
        <v>9527</v>
      </c>
      <c r="D35" s="323">
        <v>10353</v>
      </c>
      <c r="E35" s="319">
        <v>-32</v>
      </c>
      <c r="F35" s="323">
        <v>3</v>
      </c>
      <c r="G35" s="323">
        <v>35</v>
      </c>
      <c r="H35" s="319">
        <v>-42</v>
      </c>
      <c r="I35" s="323">
        <v>31</v>
      </c>
      <c r="J35" s="323">
        <v>73</v>
      </c>
      <c r="K35" s="323">
        <v>8856</v>
      </c>
      <c r="L35" s="287">
        <v>2.2400000000000002</v>
      </c>
      <c r="M35" s="287">
        <v>43.55</v>
      </c>
      <c r="N35" s="255"/>
      <c r="O35" s="255"/>
      <c r="P35" s="255"/>
    </row>
    <row r="36" spans="1:16" ht="27" customHeight="1" x14ac:dyDescent="0.2">
      <c r="A36" s="99" t="s">
        <v>517</v>
      </c>
      <c r="B36" s="326">
        <v>6747</v>
      </c>
      <c r="C36" s="327">
        <v>3262</v>
      </c>
      <c r="D36" s="327">
        <v>3485</v>
      </c>
      <c r="E36" s="319">
        <v>-9</v>
      </c>
      <c r="F36" s="327">
        <v>1</v>
      </c>
      <c r="G36" s="327">
        <v>10</v>
      </c>
      <c r="H36" s="319">
        <v>-12</v>
      </c>
      <c r="I36" s="327">
        <v>12</v>
      </c>
      <c r="J36" s="327">
        <v>24</v>
      </c>
      <c r="K36" s="327">
        <v>2998</v>
      </c>
      <c r="L36" s="289">
        <v>2.25</v>
      </c>
      <c r="M36" s="289">
        <v>36.83</v>
      </c>
      <c r="N36"/>
      <c r="O36"/>
      <c r="P36"/>
    </row>
    <row r="37" spans="1:16" ht="27" customHeight="1" x14ac:dyDescent="0.2">
      <c r="A37" s="99" t="s">
        <v>518</v>
      </c>
      <c r="B37" s="326">
        <v>13133</v>
      </c>
      <c r="C37" s="327">
        <v>6265</v>
      </c>
      <c r="D37" s="327">
        <v>6868</v>
      </c>
      <c r="E37" s="319">
        <v>-23</v>
      </c>
      <c r="F37" s="327">
        <v>2</v>
      </c>
      <c r="G37" s="327">
        <v>25</v>
      </c>
      <c r="H37" s="319">
        <v>-30</v>
      </c>
      <c r="I37" s="327">
        <v>19</v>
      </c>
      <c r="J37" s="327">
        <v>49</v>
      </c>
      <c r="K37" s="328">
        <v>5858</v>
      </c>
      <c r="L37" s="290">
        <v>2.2400000000000002</v>
      </c>
      <c r="M37" s="290">
        <v>48.06</v>
      </c>
      <c r="N37"/>
      <c r="O37"/>
      <c r="P37"/>
    </row>
    <row r="38" spans="1:16" ht="27" customHeight="1" x14ac:dyDescent="0.2">
      <c r="A38" s="63" t="s">
        <v>0</v>
      </c>
      <c r="B38" s="4" t="s">
        <v>519</v>
      </c>
      <c r="C38" s="26"/>
      <c r="D38" s="26"/>
      <c r="E38" s="257"/>
      <c r="F38" s="26"/>
      <c r="G38" s="26"/>
      <c r="H38" s="258"/>
      <c r="I38" s="26"/>
      <c r="J38" s="26"/>
      <c r="N38"/>
      <c r="O38"/>
      <c r="P38"/>
    </row>
    <row r="39" spans="1:16" ht="12" customHeight="1" x14ac:dyDescent="0.2">
      <c r="A39" s="3" t="s">
        <v>747</v>
      </c>
      <c r="B39" s="26"/>
      <c r="C39" s="26"/>
      <c r="D39" s="26"/>
      <c r="E39" s="257"/>
      <c r="F39" s="26"/>
      <c r="G39" s="26"/>
      <c r="H39" s="258"/>
      <c r="I39" s="26"/>
      <c r="J39" s="26"/>
      <c r="K39" s="26"/>
      <c r="L39" s="26"/>
      <c r="M39" s="26"/>
      <c r="N39"/>
      <c r="O39"/>
      <c r="P39"/>
    </row>
    <row r="40" spans="1:16" ht="12" customHeight="1" x14ac:dyDescent="0.2">
      <c r="A40" s="2" t="s">
        <v>520</v>
      </c>
      <c r="B40" s="2"/>
      <c r="N40"/>
      <c r="O40"/>
      <c r="P40"/>
    </row>
    <row r="41" spans="1:16" ht="12" customHeight="1" x14ac:dyDescent="0.2">
      <c r="A41" s="2" t="s">
        <v>521</v>
      </c>
      <c r="B41" s="2"/>
      <c r="N41"/>
      <c r="O41"/>
      <c r="P41"/>
    </row>
    <row r="42" spans="1:16" ht="12" customHeight="1" x14ac:dyDescent="0.2">
      <c r="A42" s="2"/>
      <c r="B42" s="2"/>
      <c r="N42"/>
      <c r="O42"/>
      <c r="P42"/>
    </row>
    <row r="43" spans="1:16" ht="14.25" customHeight="1" x14ac:dyDescent="0.2">
      <c r="N43"/>
      <c r="O43"/>
      <c r="P43"/>
    </row>
    <row r="44" spans="1:16" ht="14.25" customHeight="1" x14ac:dyDescent="0.2">
      <c r="N44"/>
      <c r="O44"/>
      <c r="P44"/>
    </row>
    <row r="45" spans="1:16" ht="14.25" customHeight="1" x14ac:dyDescent="0.2">
      <c r="N45"/>
      <c r="O45"/>
      <c r="P45"/>
    </row>
    <row r="46" spans="1:16" ht="14.25" customHeight="1" x14ac:dyDescent="0.2">
      <c r="N46"/>
      <c r="O46"/>
      <c r="P46"/>
    </row>
    <row r="47" spans="1:16" ht="14.25" customHeight="1" x14ac:dyDescent="0.2">
      <c r="N47"/>
      <c r="O47"/>
      <c r="P47"/>
    </row>
    <row r="48" spans="1:16" ht="14.25" customHeight="1" x14ac:dyDescent="0.2">
      <c r="N48"/>
      <c r="O48"/>
      <c r="P48"/>
    </row>
  </sheetData>
  <mergeCells count="8">
    <mergeCell ref="D4:I4"/>
    <mergeCell ref="B6:D6"/>
    <mergeCell ref="E6:G6"/>
    <mergeCell ref="H6:J6"/>
    <mergeCell ref="L6:L8"/>
    <mergeCell ref="B7:B8"/>
    <mergeCell ref="C7:C8"/>
    <mergeCell ref="D7:D8"/>
  </mergeCells>
  <phoneticPr fontId="4"/>
  <printOptions horizontalCentered="1" verticalCentered="1"/>
  <pageMargins left="0.78740157480314965" right="0.39370078740157483" top="0.59055118110236227" bottom="0.19685039370078741" header="0.51181102362204722" footer="0.51181102362204722"/>
  <pageSetup paperSize="9" scale="6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T32"/>
  <sheetViews>
    <sheetView showGridLines="0" zoomScaleNormal="100" zoomScaleSheetLayoutView="80" workbookViewId="0">
      <selection sqref="A1:K1"/>
    </sheetView>
  </sheetViews>
  <sheetFormatPr defaultColWidth="10.59765625" defaultRowHeight="14.25" customHeight="1" x14ac:dyDescent="0.15"/>
  <cols>
    <col min="1" max="2" width="12.8984375" style="1" customWidth="1"/>
    <col min="3" max="11" width="11.69921875" style="1" customWidth="1"/>
    <col min="12" max="12" width="12.8984375" style="1" customWidth="1"/>
    <col min="13" max="13" width="12.59765625" style="1" customWidth="1"/>
    <col min="14" max="14" width="5.09765625" style="1" customWidth="1"/>
    <col min="15" max="15" width="5.59765625" style="1" customWidth="1"/>
    <col min="16" max="16" width="8.8984375" style="1" customWidth="1"/>
    <col min="17" max="17" width="5.59765625" style="1" customWidth="1"/>
    <col min="18" max="18" width="5.09765625" style="1" customWidth="1"/>
    <col min="19" max="19" width="5.59765625" style="1" customWidth="1"/>
    <col min="20" max="20" width="5.09765625" style="1" customWidth="1"/>
    <col min="21" max="21" width="5.59765625" style="1" customWidth="1"/>
    <col min="22" max="22" width="5.09765625" style="1" customWidth="1"/>
    <col min="23" max="23" width="5.59765625" style="1" customWidth="1"/>
    <col min="24" max="27" width="5.3984375" style="1" customWidth="1"/>
    <col min="28" max="28" width="10.59765625" style="1" customWidth="1"/>
    <col min="29" max="29" width="11.59765625" style="1" customWidth="1"/>
    <col min="30" max="36" width="10.19921875" style="1" customWidth="1"/>
    <col min="37" max="16384" width="10.59765625" style="1"/>
  </cols>
  <sheetData>
    <row r="1" spans="1:13" ht="14.25" customHeight="1" x14ac:dyDescent="0.2">
      <c r="A1" s="763" t="s">
        <v>468</v>
      </c>
      <c r="B1" s="763"/>
      <c r="C1" s="763"/>
      <c r="D1" s="763"/>
      <c r="E1" s="763"/>
      <c r="F1" s="763"/>
      <c r="G1" s="763"/>
      <c r="H1" s="763"/>
      <c r="I1" s="763"/>
      <c r="J1" s="763"/>
      <c r="K1" s="763"/>
    </row>
    <row r="2" spans="1:13" ht="14.25" customHeight="1" thickBot="1" x14ac:dyDescent="0.2">
      <c r="A2" s="96"/>
      <c r="B2" s="96"/>
      <c r="K2" s="7" t="s">
        <v>78</v>
      </c>
      <c r="L2" s="96"/>
    </row>
    <row r="3" spans="1:13" ht="14.25" customHeight="1" thickTop="1" x14ac:dyDescent="0.15">
      <c r="A3" s="226"/>
      <c r="B3" s="764" t="s">
        <v>469</v>
      </c>
      <c r="C3" s="753"/>
      <c r="D3" s="765"/>
      <c r="E3" s="764" t="s">
        <v>470</v>
      </c>
      <c r="F3" s="753"/>
      <c r="G3" s="754"/>
      <c r="H3" s="766" t="s">
        <v>471</v>
      </c>
      <c r="I3" s="753"/>
      <c r="J3" s="753"/>
      <c r="K3" s="767" t="s">
        <v>79</v>
      </c>
    </row>
    <row r="4" spans="1:13" ht="14.25" customHeight="1" x14ac:dyDescent="0.15">
      <c r="A4" s="10" t="s">
        <v>1</v>
      </c>
      <c r="B4" s="770" t="s">
        <v>472</v>
      </c>
      <c r="C4" s="760" t="s">
        <v>73</v>
      </c>
      <c r="D4" s="760" t="s">
        <v>74</v>
      </c>
      <c r="E4" s="770" t="s">
        <v>80</v>
      </c>
      <c r="F4" s="773" t="s">
        <v>81</v>
      </c>
      <c r="G4" s="773" t="s">
        <v>82</v>
      </c>
      <c r="H4" s="773" t="s">
        <v>83</v>
      </c>
      <c r="I4" s="355" t="s">
        <v>84</v>
      </c>
      <c r="J4" s="355" t="s">
        <v>85</v>
      </c>
      <c r="K4" s="768"/>
    </row>
    <row r="5" spans="1:13" ht="14.25" customHeight="1" x14ac:dyDescent="0.15">
      <c r="A5" s="13"/>
      <c r="B5" s="771"/>
      <c r="C5" s="759"/>
      <c r="D5" s="759"/>
      <c r="E5" s="772"/>
      <c r="F5" s="774"/>
      <c r="G5" s="774"/>
      <c r="H5" s="774"/>
      <c r="I5" s="352" t="s">
        <v>86</v>
      </c>
      <c r="J5" s="352" t="s">
        <v>87</v>
      </c>
      <c r="K5" s="769"/>
    </row>
    <row r="6" spans="1:13" ht="14.25" customHeight="1" x14ac:dyDescent="0.15">
      <c r="A6" s="227" t="s">
        <v>804</v>
      </c>
      <c r="B6" s="259">
        <v>1132526</v>
      </c>
      <c r="C6" s="228">
        <v>549771</v>
      </c>
      <c r="D6" s="228">
        <v>582755</v>
      </c>
      <c r="E6" s="14">
        <f>F6-G6</f>
        <v>-4955</v>
      </c>
      <c r="F6" s="17">
        <v>7855</v>
      </c>
      <c r="G6" s="17">
        <v>12810</v>
      </c>
      <c r="H6" s="14">
        <v>-2067</v>
      </c>
      <c r="I6" s="17">
        <v>21755</v>
      </c>
      <c r="J6" s="17">
        <v>23822</v>
      </c>
      <c r="K6" s="67">
        <v>473</v>
      </c>
    </row>
    <row r="7" spans="1:13" ht="14.25" customHeight="1" x14ac:dyDescent="0.15">
      <c r="A7" s="331" t="s">
        <v>473</v>
      </c>
      <c r="B7" s="14">
        <v>1125146</v>
      </c>
      <c r="C7" s="228">
        <v>546128</v>
      </c>
      <c r="D7" s="228">
        <v>579018</v>
      </c>
      <c r="E7" s="14">
        <f>F7-G7</f>
        <v>-5791</v>
      </c>
      <c r="F7" s="17">
        <v>7404</v>
      </c>
      <c r="G7" s="17">
        <v>13195</v>
      </c>
      <c r="H7" s="14">
        <v>-1589</v>
      </c>
      <c r="I7" s="17">
        <v>21056</v>
      </c>
      <c r="J7" s="17">
        <v>22645</v>
      </c>
      <c r="K7" s="67" t="s">
        <v>370</v>
      </c>
    </row>
    <row r="8" spans="1:13" ht="14.25" customHeight="1" x14ac:dyDescent="0.15">
      <c r="A8" s="331" t="s">
        <v>714</v>
      </c>
      <c r="B8" s="168">
        <v>1117827</v>
      </c>
      <c r="C8" s="228">
        <v>542612</v>
      </c>
      <c r="D8" s="228">
        <v>575215</v>
      </c>
      <c r="E8" s="14">
        <f>F8-G8</f>
        <v>-6623</v>
      </c>
      <c r="F8" s="17">
        <v>7208</v>
      </c>
      <c r="G8" s="17">
        <v>13831</v>
      </c>
      <c r="H8" s="14">
        <v>-696</v>
      </c>
      <c r="I8" s="17">
        <v>23573</v>
      </c>
      <c r="J8" s="17">
        <v>24269</v>
      </c>
      <c r="K8" s="67" t="s">
        <v>370</v>
      </c>
    </row>
    <row r="9" spans="1:13" ht="14.25" customHeight="1" x14ac:dyDescent="0.15">
      <c r="A9" s="331" t="s">
        <v>715</v>
      </c>
      <c r="B9" s="85">
        <v>1109574</v>
      </c>
      <c r="C9" s="228">
        <v>538947</v>
      </c>
      <c r="D9" s="228">
        <v>570627</v>
      </c>
      <c r="E9" s="14">
        <v>-7963</v>
      </c>
      <c r="F9" s="17">
        <v>7013</v>
      </c>
      <c r="G9" s="17">
        <v>14976</v>
      </c>
      <c r="H9" s="14">
        <v>-290</v>
      </c>
      <c r="I9" s="17">
        <v>24073</v>
      </c>
      <c r="J9" s="17">
        <v>24363</v>
      </c>
      <c r="K9" s="67" t="s">
        <v>370</v>
      </c>
    </row>
    <row r="10" spans="1:13" s="417" customFormat="1" ht="14.25" customHeight="1" x14ac:dyDescent="0.15">
      <c r="A10" s="458" t="s">
        <v>760</v>
      </c>
      <c r="B10" s="398">
        <v>1098531</v>
      </c>
      <c r="C10" s="228">
        <v>533786</v>
      </c>
      <c r="D10" s="228">
        <v>564745</v>
      </c>
      <c r="E10" s="459">
        <v>-8808</v>
      </c>
      <c r="F10" s="459">
        <v>6300</v>
      </c>
      <c r="G10" s="459">
        <v>15108</v>
      </c>
      <c r="H10" s="459">
        <v>-2235</v>
      </c>
      <c r="I10" s="459">
        <v>23851</v>
      </c>
      <c r="J10" s="459">
        <v>26086</v>
      </c>
      <c r="K10" s="460" t="s">
        <v>314</v>
      </c>
    </row>
    <row r="11" spans="1:13" ht="14.25" customHeight="1" x14ac:dyDescent="0.15">
      <c r="A11" s="5"/>
      <c r="B11" s="17"/>
      <c r="E11" s="229"/>
      <c r="H11" s="229"/>
      <c r="K11" s="18"/>
    </row>
    <row r="12" spans="1:13" ht="14.25" customHeight="1" x14ac:dyDescent="0.15">
      <c r="A12" s="350" t="s">
        <v>763</v>
      </c>
      <c r="B12" s="85">
        <v>1101729</v>
      </c>
      <c r="C12" s="228">
        <v>535269</v>
      </c>
      <c r="D12" s="228">
        <v>566460</v>
      </c>
      <c r="E12" s="29">
        <v>-748</v>
      </c>
      <c r="F12" s="29">
        <v>492</v>
      </c>
      <c r="G12" s="29">
        <v>1240</v>
      </c>
      <c r="H12" s="29">
        <v>1372</v>
      </c>
      <c r="I12" s="347">
        <v>4465</v>
      </c>
      <c r="J12" s="347">
        <v>3093</v>
      </c>
      <c r="K12" s="67" t="s">
        <v>370</v>
      </c>
      <c r="L12" s="87"/>
      <c r="M12" s="87"/>
    </row>
    <row r="13" spans="1:13" ht="14.25" customHeight="1" x14ac:dyDescent="0.15">
      <c r="A13" s="5" t="s">
        <v>727</v>
      </c>
      <c r="B13" s="168">
        <v>1101062</v>
      </c>
      <c r="C13" s="228">
        <v>534990</v>
      </c>
      <c r="D13" s="228">
        <v>566072</v>
      </c>
      <c r="E13" s="29">
        <v>-658</v>
      </c>
      <c r="F13" s="29">
        <v>527</v>
      </c>
      <c r="G13" s="29">
        <v>1185</v>
      </c>
      <c r="H13" s="29">
        <v>-9</v>
      </c>
      <c r="I13" s="386">
        <v>1748</v>
      </c>
      <c r="J13" s="386">
        <v>1757</v>
      </c>
      <c r="K13" s="67" t="s">
        <v>370</v>
      </c>
      <c r="L13" s="87"/>
      <c r="M13" s="87"/>
    </row>
    <row r="14" spans="1:13" ht="14.25" customHeight="1" x14ac:dyDescent="0.15">
      <c r="A14" s="5" t="s">
        <v>728</v>
      </c>
      <c r="B14" s="168">
        <v>1100498</v>
      </c>
      <c r="C14" s="228">
        <v>534683</v>
      </c>
      <c r="D14" s="228">
        <v>565815</v>
      </c>
      <c r="E14" s="29">
        <v>-536</v>
      </c>
      <c r="F14" s="29">
        <v>464</v>
      </c>
      <c r="G14" s="29">
        <v>1000</v>
      </c>
      <c r="H14" s="29">
        <v>-28</v>
      </c>
      <c r="I14" s="386">
        <v>1397</v>
      </c>
      <c r="J14" s="386">
        <v>1425</v>
      </c>
      <c r="K14" s="67" t="s">
        <v>370</v>
      </c>
      <c r="L14" s="87"/>
      <c r="M14" s="87"/>
    </row>
    <row r="15" spans="1:13" ht="14.25" customHeight="1" x14ac:dyDescent="0.15">
      <c r="A15" s="5" t="s">
        <v>729</v>
      </c>
      <c r="B15" s="85">
        <v>1100016</v>
      </c>
      <c r="C15" s="228">
        <v>534486</v>
      </c>
      <c r="D15" s="228">
        <v>565530</v>
      </c>
      <c r="E15" s="390">
        <v>-579</v>
      </c>
      <c r="F15" s="390">
        <v>594</v>
      </c>
      <c r="G15" s="390">
        <v>1173</v>
      </c>
      <c r="H15" s="390">
        <v>97</v>
      </c>
      <c r="I15" s="391">
        <v>1750</v>
      </c>
      <c r="J15" s="391">
        <v>1653</v>
      </c>
      <c r="K15" s="67" t="s">
        <v>370</v>
      </c>
      <c r="L15" s="87"/>
      <c r="M15" s="87"/>
    </row>
    <row r="16" spans="1:13" ht="14.25" customHeight="1" x14ac:dyDescent="0.15">
      <c r="A16" s="5" t="s">
        <v>731</v>
      </c>
      <c r="B16" s="392">
        <v>1099086</v>
      </c>
      <c r="C16" s="228">
        <v>534100</v>
      </c>
      <c r="D16" s="228">
        <v>564986</v>
      </c>
      <c r="E16" s="393">
        <v>-616</v>
      </c>
      <c r="F16" s="393">
        <v>500</v>
      </c>
      <c r="G16" s="393">
        <v>1116</v>
      </c>
      <c r="H16" s="398" t="s">
        <v>737</v>
      </c>
      <c r="I16" s="391">
        <v>1478</v>
      </c>
      <c r="J16" s="391">
        <v>1792</v>
      </c>
      <c r="K16" s="67" t="s">
        <v>370</v>
      </c>
      <c r="L16" s="87"/>
      <c r="M16" s="87"/>
    </row>
    <row r="17" spans="1:20" ht="14.25" customHeight="1" x14ac:dyDescent="0.15">
      <c r="A17" s="5" t="s">
        <v>732</v>
      </c>
      <c r="B17" s="392">
        <v>1098531</v>
      </c>
      <c r="C17" s="228">
        <v>533786</v>
      </c>
      <c r="D17" s="228">
        <v>564745</v>
      </c>
      <c r="E17" s="393">
        <f>F17-G17</f>
        <v>-600</v>
      </c>
      <c r="F17" s="393">
        <v>534</v>
      </c>
      <c r="G17" s="393">
        <v>1134</v>
      </c>
      <c r="H17" s="393">
        <v>45</v>
      </c>
      <c r="I17" s="391">
        <v>1764</v>
      </c>
      <c r="J17" s="391">
        <v>1719</v>
      </c>
      <c r="K17" s="67" t="s">
        <v>370</v>
      </c>
      <c r="L17" s="87"/>
      <c r="M17" s="87"/>
    </row>
    <row r="18" spans="1:20" ht="14.25" customHeight="1" x14ac:dyDescent="0.15">
      <c r="A18" s="5" t="s">
        <v>733</v>
      </c>
      <c r="B18" s="392">
        <v>1098321</v>
      </c>
      <c r="C18" s="228">
        <v>533747</v>
      </c>
      <c r="D18" s="228">
        <v>564574</v>
      </c>
      <c r="E18" s="393">
        <f>F18-G18</f>
        <v>-720</v>
      </c>
      <c r="F18" s="393">
        <v>527</v>
      </c>
      <c r="G18" s="393">
        <v>1247</v>
      </c>
      <c r="H18" s="393">
        <v>510</v>
      </c>
      <c r="I18" s="391">
        <v>1948</v>
      </c>
      <c r="J18" s="391">
        <v>1438</v>
      </c>
      <c r="K18" s="67" t="s">
        <v>370</v>
      </c>
      <c r="L18" s="87"/>
      <c r="M18" s="87"/>
    </row>
    <row r="19" spans="1:20" ht="14.25" customHeight="1" x14ac:dyDescent="0.15">
      <c r="A19" s="5" t="s">
        <v>740</v>
      </c>
      <c r="B19" s="392">
        <v>1097539</v>
      </c>
      <c r="C19" s="228">
        <v>533449</v>
      </c>
      <c r="D19" s="228">
        <v>564090</v>
      </c>
      <c r="E19" s="393">
        <v>-675</v>
      </c>
      <c r="F19" s="393">
        <v>499</v>
      </c>
      <c r="G19" s="393">
        <v>1104</v>
      </c>
      <c r="H19" s="393">
        <v>-177</v>
      </c>
      <c r="I19" s="386">
        <v>1120</v>
      </c>
      <c r="J19" s="386">
        <v>1297</v>
      </c>
      <c r="K19" s="67" t="s">
        <v>370</v>
      </c>
      <c r="L19" s="87"/>
      <c r="M19" s="87"/>
    </row>
    <row r="20" spans="1:20" ht="14.25" customHeight="1" x14ac:dyDescent="0.15">
      <c r="A20" s="402"/>
      <c r="B20" s="392"/>
      <c r="C20" s="228"/>
      <c r="D20" s="228"/>
      <c r="E20" s="393"/>
      <c r="F20" s="393"/>
      <c r="G20" s="393"/>
      <c r="H20" s="393"/>
      <c r="I20" s="386"/>
      <c r="J20" s="386"/>
      <c r="K20" s="394"/>
      <c r="L20" s="87"/>
      <c r="M20" s="87"/>
    </row>
    <row r="21" spans="1:20" ht="15" customHeight="1" x14ac:dyDescent="0.15">
      <c r="A21" s="350" t="s">
        <v>741</v>
      </c>
      <c r="B21" s="392">
        <v>1096721</v>
      </c>
      <c r="C21" s="228">
        <v>533063</v>
      </c>
      <c r="D21" s="228">
        <v>563658</v>
      </c>
      <c r="E21" s="393">
        <v>-784</v>
      </c>
      <c r="F21" s="393">
        <v>529</v>
      </c>
      <c r="G21" s="393">
        <v>1313</v>
      </c>
      <c r="H21" s="393">
        <v>-34</v>
      </c>
      <c r="I21" s="386">
        <v>1334</v>
      </c>
      <c r="J21" s="386">
        <v>1368</v>
      </c>
      <c r="K21" s="394" t="s">
        <v>314</v>
      </c>
      <c r="L21" s="87"/>
      <c r="M21" s="87"/>
    </row>
    <row r="22" spans="1:20" ht="15" customHeight="1" x14ac:dyDescent="0.15">
      <c r="A22" s="5" t="s">
        <v>716</v>
      </c>
      <c r="B22" s="392">
        <v>1095435</v>
      </c>
      <c r="C22" s="228">
        <v>532355</v>
      </c>
      <c r="D22" s="228">
        <v>563080</v>
      </c>
      <c r="E22" s="393">
        <v>-1114</v>
      </c>
      <c r="F22" s="393">
        <v>527</v>
      </c>
      <c r="G22" s="393">
        <v>1641</v>
      </c>
      <c r="H22" s="393">
        <v>-172</v>
      </c>
      <c r="I22" s="386">
        <v>1295</v>
      </c>
      <c r="J22" s="386">
        <v>1467</v>
      </c>
      <c r="K22" s="394" t="s">
        <v>314</v>
      </c>
      <c r="L22" s="87"/>
      <c r="M22" s="87"/>
    </row>
    <row r="23" spans="1:20" ht="15" customHeight="1" x14ac:dyDescent="0.15">
      <c r="A23" s="5" t="s">
        <v>764</v>
      </c>
      <c r="B23" s="392">
        <v>1094453</v>
      </c>
      <c r="C23" s="228">
        <v>531921</v>
      </c>
      <c r="D23" s="228">
        <v>562532</v>
      </c>
      <c r="E23" s="393">
        <v>-735</v>
      </c>
      <c r="F23" s="393">
        <v>503</v>
      </c>
      <c r="G23" s="393">
        <v>1238</v>
      </c>
      <c r="H23" s="393">
        <v>-247</v>
      </c>
      <c r="I23" s="386">
        <v>1505</v>
      </c>
      <c r="J23" s="386">
        <v>1752</v>
      </c>
      <c r="K23" s="394" t="s">
        <v>314</v>
      </c>
      <c r="L23" s="87"/>
      <c r="M23" s="87"/>
    </row>
    <row r="24" spans="1:20" ht="15" customHeight="1" x14ac:dyDescent="0.15">
      <c r="A24" s="5" t="s">
        <v>765</v>
      </c>
      <c r="B24" s="392">
        <v>1091638</v>
      </c>
      <c r="C24" s="228">
        <v>530483</v>
      </c>
      <c r="D24" s="228">
        <v>561155</v>
      </c>
      <c r="E24" s="393">
        <v>-787</v>
      </c>
      <c r="F24" s="393">
        <v>513</v>
      </c>
      <c r="G24" s="393">
        <v>1300</v>
      </c>
      <c r="H24" s="393">
        <v>-2028</v>
      </c>
      <c r="I24" s="386">
        <v>4450</v>
      </c>
      <c r="J24" s="386">
        <v>6478</v>
      </c>
      <c r="K24" s="394" t="s">
        <v>314</v>
      </c>
      <c r="L24" s="87"/>
      <c r="M24" s="87"/>
    </row>
    <row r="25" spans="1:20" ht="15" customHeight="1" x14ac:dyDescent="0.15">
      <c r="A25" s="5" t="s">
        <v>766</v>
      </c>
      <c r="B25" s="392">
        <v>1092152</v>
      </c>
      <c r="C25" s="228">
        <v>530942</v>
      </c>
      <c r="D25" s="228">
        <v>561210</v>
      </c>
      <c r="E25" s="393">
        <v>-628</v>
      </c>
      <c r="F25" s="393">
        <v>528</v>
      </c>
      <c r="G25" s="393">
        <v>1156</v>
      </c>
      <c r="H25" s="393">
        <v>1142</v>
      </c>
      <c r="I25" s="386">
        <v>4186</v>
      </c>
      <c r="J25" s="386">
        <v>3044</v>
      </c>
      <c r="K25" s="394" t="s">
        <v>314</v>
      </c>
      <c r="L25" s="87"/>
      <c r="M25" s="87"/>
    </row>
    <row r="26" spans="1:20" ht="28.5" customHeight="1" x14ac:dyDescent="0.15">
      <c r="A26" s="230" t="s">
        <v>474</v>
      </c>
      <c r="B26" s="775" t="s">
        <v>726</v>
      </c>
      <c r="C26" s="776"/>
      <c r="D26" s="776"/>
      <c r="E26" s="776"/>
      <c r="F26" s="776"/>
      <c r="G26" s="776"/>
      <c r="H26" s="776"/>
      <c r="I26" s="776"/>
      <c r="J26" s="776"/>
      <c r="K26" s="776"/>
      <c r="L26" s="761"/>
      <c r="M26" s="761"/>
      <c r="N26" s="761"/>
      <c r="O26" s="761"/>
      <c r="P26" s="761"/>
      <c r="Q26" s="761"/>
      <c r="R26" s="761"/>
      <c r="S26" s="761"/>
      <c r="T26" s="761"/>
    </row>
    <row r="27" spans="1:20" ht="14.25" customHeight="1" x14ac:dyDescent="0.15">
      <c r="A27" s="59" t="s">
        <v>0</v>
      </c>
      <c r="B27" s="231" t="s">
        <v>475</v>
      </c>
      <c r="C27" s="98"/>
      <c r="D27" s="232"/>
      <c r="E27" s="232"/>
      <c r="F27" s="232"/>
      <c r="G27" s="232"/>
      <c r="H27" s="232"/>
      <c r="I27" s="232"/>
      <c r="J27" s="232"/>
      <c r="K27" s="232"/>
      <c r="L27" s="99"/>
    </row>
    <row r="28" spans="1:20" ht="14.25" customHeight="1" x14ac:dyDescent="0.15">
      <c r="A28" s="100"/>
      <c r="B28" s="762"/>
      <c r="C28" s="762"/>
      <c r="D28" s="762"/>
      <c r="E28" s="762"/>
      <c r="F28" s="762"/>
      <c r="G28" s="762"/>
      <c r="H28" s="762"/>
      <c r="I28" s="762"/>
      <c r="J28" s="762"/>
      <c r="K28" s="762"/>
      <c r="L28" s="100"/>
    </row>
    <row r="29" spans="1:20" ht="14.25" customHeight="1" x14ac:dyDescent="0.15">
      <c r="B29" s="762"/>
      <c r="C29" s="762"/>
      <c r="D29" s="762"/>
      <c r="E29" s="762"/>
      <c r="F29" s="762"/>
      <c r="G29" s="762"/>
      <c r="H29" s="762"/>
      <c r="I29" s="762"/>
      <c r="J29" s="762"/>
      <c r="K29" s="762"/>
    </row>
    <row r="30" spans="1:20" ht="14.25" customHeight="1" x14ac:dyDescent="0.15">
      <c r="I30" s="87"/>
    </row>
    <row r="31" spans="1:20" ht="14.25" customHeight="1" x14ac:dyDescent="0.15">
      <c r="I31" s="87"/>
    </row>
    <row r="32" spans="1:20" ht="14.25" customHeight="1" x14ac:dyDescent="0.15">
      <c r="I32" s="87"/>
    </row>
  </sheetData>
  <mergeCells count="15">
    <mergeCell ref="L26:T26"/>
    <mergeCell ref="B28:K29"/>
    <mergeCell ref="A1:K1"/>
    <mergeCell ref="B3:D3"/>
    <mergeCell ref="E3:G3"/>
    <mergeCell ref="H3:J3"/>
    <mergeCell ref="K3:K5"/>
    <mergeCell ref="B4:B5"/>
    <mergeCell ref="C4:C5"/>
    <mergeCell ref="D4:D5"/>
    <mergeCell ref="E4:E5"/>
    <mergeCell ref="F4:F5"/>
    <mergeCell ref="G4:G5"/>
    <mergeCell ref="H4:H5"/>
    <mergeCell ref="B26:K26"/>
  </mergeCells>
  <phoneticPr fontId="4"/>
  <printOptions horizontalCentered="1" verticalCentered="1"/>
  <pageMargins left="0.78740157480314965" right="0.39370078740157483" top="1.3779527559055118" bottom="0.59055118110236227" header="0.51181102362204722" footer="0.51181102362204722"/>
  <pageSetup paperSize="9" scale="96"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7"/>
  <sheetViews>
    <sheetView showGridLines="0" view="pageBreakPreview" zoomScaleNormal="100" zoomScaleSheetLayoutView="100" workbookViewId="0">
      <selection activeCell="M6" sqref="M6"/>
    </sheetView>
  </sheetViews>
  <sheetFormatPr defaultColWidth="10.59765625" defaultRowHeight="14.25" customHeight="1" x14ac:dyDescent="0.15"/>
  <cols>
    <col min="1" max="1" width="13.59765625" style="1" customWidth="1"/>
    <col min="2" max="13" width="9.8984375" style="1" customWidth="1"/>
    <col min="14" max="14" width="2.19921875" style="1" customWidth="1"/>
    <col min="15" max="15" width="6.8984375" style="1" customWidth="1"/>
    <col min="16" max="16" width="8.19921875" style="1" customWidth="1"/>
    <col min="17" max="17" width="11.59765625" style="1" customWidth="1"/>
    <col min="18" max="24" width="10.19921875" style="1" customWidth="1"/>
    <col min="25" max="16384" width="10.59765625" style="1"/>
  </cols>
  <sheetData>
    <row r="1" spans="1:15" ht="14.25" customHeight="1" x14ac:dyDescent="0.2">
      <c r="A1" s="763" t="s">
        <v>527</v>
      </c>
      <c r="B1" s="763"/>
      <c r="C1" s="763"/>
      <c r="D1" s="763"/>
      <c r="E1" s="763"/>
      <c r="F1" s="763"/>
      <c r="G1" s="763"/>
      <c r="H1" s="763"/>
      <c r="I1" s="763"/>
      <c r="J1" s="763"/>
      <c r="K1" s="763"/>
      <c r="L1" s="763"/>
      <c r="M1" s="763"/>
      <c r="N1" s="763"/>
      <c r="O1" s="763"/>
    </row>
    <row r="2" spans="1:15" ht="14.25" customHeight="1" thickBot="1" x14ac:dyDescent="0.2">
      <c r="A2" s="2"/>
      <c r="B2" s="2"/>
      <c r="C2" s="2"/>
      <c r="D2" s="2"/>
      <c r="E2" s="2"/>
      <c r="F2" s="2"/>
      <c r="G2" s="2"/>
      <c r="H2" s="2"/>
      <c r="I2" s="2"/>
      <c r="J2" s="2"/>
      <c r="K2" s="2"/>
      <c r="L2" s="2"/>
      <c r="M2" s="2"/>
      <c r="N2" s="2"/>
      <c r="O2" s="2"/>
    </row>
    <row r="3" spans="1:15" ht="14.25" customHeight="1" thickTop="1" x14ac:dyDescent="0.15">
      <c r="A3" s="777" t="s">
        <v>523</v>
      </c>
      <c r="B3" s="11" t="s">
        <v>524</v>
      </c>
      <c r="C3" s="31"/>
      <c r="D3" s="11" t="s">
        <v>25</v>
      </c>
      <c r="E3" s="31"/>
      <c r="F3" s="11" t="s">
        <v>24</v>
      </c>
      <c r="G3" s="31"/>
      <c r="H3" s="11" t="s">
        <v>23</v>
      </c>
      <c r="I3" s="31"/>
      <c r="J3" s="11" t="s">
        <v>525</v>
      </c>
      <c r="K3" s="31"/>
      <c r="L3" s="11" t="s">
        <v>526</v>
      </c>
      <c r="M3" s="31"/>
      <c r="N3" s="31"/>
      <c r="O3" s="31"/>
    </row>
    <row r="4" spans="1:15" ht="14.25" customHeight="1" x14ac:dyDescent="0.15">
      <c r="A4" s="778"/>
      <c r="B4" s="55"/>
      <c r="C4" s="32" t="s">
        <v>22</v>
      </c>
      <c r="D4" s="55"/>
      <c r="E4" s="32" t="s">
        <v>22</v>
      </c>
      <c r="F4" s="55"/>
      <c r="G4" s="32" t="s">
        <v>22</v>
      </c>
      <c r="H4" s="55"/>
      <c r="I4" s="32" t="s">
        <v>22</v>
      </c>
      <c r="J4" s="55"/>
      <c r="K4" s="32" t="s">
        <v>22</v>
      </c>
      <c r="L4" s="32" t="s">
        <v>21</v>
      </c>
      <c r="M4" s="32" t="s">
        <v>20</v>
      </c>
      <c r="N4" s="779" t="s">
        <v>19</v>
      </c>
      <c r="O4" s="780"/>
    </row>
    <row r="5" spans="1:15" ht="14.25" customHeight="1" x14ac:dyDescent="0.15">
      <c r="A5" s="36"/>
      <c r="B5" s="54" t="s">
        <v>18</v>
      </c>
      <c r="C5" s="3"/>
      <c r="D5" s="53" t="s">
        <v>17</v>
      </c>
      <c r="E5" s="3"/>
      <c r="F5" s="53" t="s">
        <v>18</v>
      </c>
      <c r="G5" s="3"/>
      <c r="H5" s="53" t="s">
        <v>18</v>
      </c>
      <c r="I5" s="3"/>
      <c r="J5" s="53" t="s">
        <v>17</v>
      </c>
      <c r="K5" s="3"/>
      <c r="L5" s="3"/>
      <c r="M5" s="3"/>
      <c r="N5" s="3"/>
      <c r="O5" s="3"/>
    </row>
    <row r="6" spans="1:15" ht="14.25" customHeight="1" x14ac:dyDescent="0.15">
      <c r="A6" s="52" t="s">
        <v>717</v>
      </c>
      <c r="B6" s="68">
        <v>7710.083333333333</v>
      </c>
      <c r="C6" s="50">
        <v>-25.47824055802116</v>
      </c>
      <c r="D6" s="67">
        <v>3820</v>
      </c>
      <c r="E6" s="50">
        <v>4.8016063555811735E-2</v>
      </c>
      <c r="F6" s="67">
        <v>21513.916666666668</v>
      </c>
      <c r="G6" s="50">
        <v>-28.077970993497768</v>
      </c>
      <c r="H6" s="67">
        <v>17580.083333333332</v>
      </c>
      <c r="I6" s="50">
        <v>10.026807693912456</v>
      </c>
      <c r="J6" s="67">
        <v>1206.3333333333333</v>
      </c>
      <c r="K6" s="50">
        <v>-12.626750362143902</v>
      </c>
      <c r="L6" s="49">
        <v>1.22</v>
      </c>
      <c r="M6" s="48">
        <v>-0.65000000000000013</v>
      </c>
      <c r="N6" s="48"/>
      <c r="O6" s="51" t="s">
        <v>370</v>
      </c>
    </row>
    <row r="7" spans="1:15" ht="14.25" customHeight="1" x14ac:dyDescent="0.15">
      <c r="A7" s="52" t="s">
        <v>718</v>
      </c>
      <c r="B7" s="68">
        <v>8527.8333333333339</v>
      </c>
      <c r="C7" s="50">
        <v>10.606240745344312</v>
      </c>
      <c r="D7" s="67">
        <v>3704.75</v>
      </c>
      <c r="E7" s="50">
        <v>-3.0170157068062826</v>
      </c>
      <c r="F7" s="67">
        <v>24146.666666666668</v>
      </c>
      <c r="G7" s="50">
        <v>12.237427711520061</v>
      </c>
      <c r="H7" s="67">
        <v>17219.75</v>
      </c>
      <c r="I7" s="50">
        <v>-2.0496679481041453</v>
      </c>
      <c r="J7" s="67">
        <v>1213.6666666666667</v>
      </c>
      <c r="K7" s="50">
        <v>0.60790273556232255</v>
      </c>
      <c r="L7" s="49">
        <v>1.4</v>
      </c>
      <c r="M7" s="48">
        <v>0.17999999999999994</v>
      </c>
      <c r="N7" s="48"/>
      <c r="O7" s="51" t="s">
        <v>370</v>
      </c>
    </row>
    <row r="8" spans="1:15" ht="14.25" customHeight="1" x14ac:dyDescent="0.15">
      <c r="A8" s="52" t="s">
        <v>528</v>
      </c>
      <c r="B8" s="68">
        <v>9668.9166666666661</v>
      </c>
      <c r="C8" s="50">
        <v>13.380694588308856</v>
      </c>
      <c r="D8" s="67">
        <v>3660.5</v>
      </c>
      <c r="E8" s="50">
        <v>-1.1944125784465889</v>
      </c>
      <c r="F8" s="67">
        <v>27511.416666666668</v>
      </c>
      <c r="G8" s="50">
        <v>13.934635560463832</v>
      </c>
      <c r="H8" s="67">
        <v>16893.333333333332</v>
      </c>
      <c r="I8" s="50">
        <v>-1.8955946902055365</v>
      </c>
      <c r="J8" s="67">
        <v>1198</v>
      </c>
      <c r="K8" s="50">
        <v>-1.2908541609448014</v>
      </c>
      <c r="L8" s="49">
        <v>1.63</v>
      </c>
      <c r="M8" s="48">
        <v>0.22999999999999998</v>
      </c>
      <c r="N8" s="48"/>
      <c r="O8" s="51" t="s">
        <v>370</v>
      </c>
    </row>
    <row r="9" spans="1:15" ht="14.25" customHeight="1" x14ac:dyDescent="0.15">
      <c r="A9" s="52" t="s">
        <v>719</v>
      </c>
      <c r="B9" s="68">
        <v>9303.9166666666661</v>
      </c>
      <c r="C9" s="50">
        <v>-3.7749834090341041</v>
      </c>
      <c r="D9" s="67">
        <v>3747.5833333333335</v>
      </c>
      <c r="E9" s="50">
        <v>2.3790010472157763</v>
      </c>
      <c r="F9" s="67">
        <v>26921.083333333332</v>
      </c>
      <c r="G9" s="50">
        <v>-2.1457758445736252</v>
      </c>
      <c r="H9" s="67">
        <v>17122.583333333332</v>
      </c>
      <c r="I9" s="50">
        <v>1.3570441988950277</v>
      </c>
      <c r="J9" s="67">
        <v>1152.5833333333333</v>
      </c>
      <c r="K9" s="50">
        <v>-3.7910406232609968</v>
      </c>
      <c r="L9" s="49">
        <v>1.57</v>
      </c>
      <c r="M9" s="48">
        <v>-5.9999999999999831E-2</v>
      </c>
      <c r="N9" s="48"/>
      <c r="O9" s="51" t="s">
        <v>370</v>
      </c>
    </row>
    <row r="10" spans="1:15" ht="14.25" customHeight="1" x14ac:dyDescent="0.15">
      <c r="A10" s="52" t="s">
        <v>779</v>
      </c>
      <c r="B10" s="68">
        <v>9335.6666666666661</v>
      </c>
      <c r="C10" s="50">
        <v>0.3</v>
      </c>
      <c r="D10" s="67">
        <v>3564.6666666666665</v>
      </c>
      <c r="E10" s="50">
        <v>-4.9000000000000004</v>
      </c>
      <c r="F10" s="67">
        <v>26929.416666666668</v>
      </c>
      <c r="G10" s="50">
        <v>0</v>
      </c>
      <c r="H10" s="67">
        <v>17545.583333333332</v>
      </c>
      <c r="I10" s="50">
        <v>2.5</v>
      </c>
      <c r="J10" s="67">
        <v>1102.4166666666667</v>
      </c>
      <c r="K10" s="50">
        <v>-4.4000000000000004</v>
      </c>
      <c r="L10" s="49">
        <v>1.53</v>
      </c>
      <c r="M10" s="48">
        <v>-4.0000000000000036E-2</v>
      </c>
      <c r="N10" s="48"/>
      <c r="O10" s="51" t="s">
        <v>314</v>
      </c>
    </row>
    <row r="11" spans="1:15" s="2" customFormat="1" ht="14.25" customHeight="1" x14ac:dyDescent="0.15">
      <c r="A11" s="52"/>
      <c r="B11" s="315"/>
      <c r="C11" s="50"/>
      <c r="D11" s="18"/>
      <c r="E11" s="50"/>
      <c r="F11" s="18"/>
      <c r="G11" s="50"/>
      <c r="H11" s="18"/>
      <c r="I11" s="50"/>
      <c r="J11" s="18"/>
      <c r="K11" s="50"/>
      <c r="L11" s="49"/>
      <c r="M11" s="48"/>
      <c r="N11" s="48"/>
      <c r="O11" s="51"/>
    </row>
    <row r="12" spans="1:15" s="2" customFormat="1" ht="14.25" customHeight="1" x14ac:dyDescent="0.15">
      <c r="A12" s="5" t="s">
        <v>767</v>
      </c>
      <c r="B12" s="85">
        <v>8431</v>
      </c>
      <c r="C12" s="291">
        <v>0.74082925080654793</v>
      </c>
      <c r="D12" s="228">
        <v>5416</v>
      </c>
      <c r="E12" s="292">
        <v>10.801963993453354</v>
      </c>
      <c r="F12" s="29">
        <v>26265</v>
      </c>
      <c r="G12" s="292">
        <v>-5.2352431808341704</v>
      </c>
      <c r="H12" s="29">
        <v>19454</v>
      </c>
      <c r="I12" s="292">
        <v>7.4450458411576381</v>
      </c>
      <c r="J12" s="29">
        <v>1315</v>
      </c>
      <c r="K12" s="292">
        <v>1.3097072419106317</v>
      </c>
      <c r="L12" s="293">
        <v>1.35</v>
      </c>
      <c r="M12" s="293">
        <v>-0.17999999999999994</v>
      </c>
      <c r="N12" s="91"/>
      <c r="O12" s="313">
        <v>1.46</v>
      </c>
    </row>
    <row r="13" spans="1:15" s="2" customFormat="1" ht="14.25" customHeight="1" x14ac:dyDescent="0.15">
      <c r="A13" s="350" t="s">
        <v>64</v>
      </c>
      <c r="B13" s="85">
        <v>9372</v>
      </c>
      <c r="C13" s="291">
        <v>0.25673940949935137</v>
      </c>
      <c r="D13" s="228">
        <v>4108</v>
      </c>
      <c r="E13" s="292">
        <v>7.3425659785733011</v>
      </c>
      <c r="F13" s="29">
        <v>26126</v>
      </c>
      <c r="G13" s="292">
        <v>-1.1389866424490136</v>
      </c>
      <c r="H13" s="29">
        <v>19765</v>
      </c>
      <c r="I13" s="292">
        <v>9.7141271162919818</v>
      </c>
      <c r="J13" s="29">
        <v>1237</v>
      </c>
      <c r="K13" s="292">
        <v>-2.5216706067769934</v>
      </c>
      <c r="L13" s="293">
        <v>1.32</v>
      </c>
      <c r="M13" s="293">
        <v>-0.14999999999999991</v>
      </c>
      <c r="N13" s="91"/>
      <c r="O13" s="313">
        <v>1.48</v>
      </c>
    </row>
    <row r="14" spans="1:15" ht="14.25" customHeight="1" x14ac:dyDescent="0.15">
      <c r="A14" s="350" t="s">
        <v>65</v>
      </c>
      <c r="B14" s="85">
        <v>9005</v>
      </c>
      <c r="C14" s="291">
        <v>-12.572815533980586</v>
      </c>
      <c r="D14" s="228">
        <v>3271</v>
      </c>
      <c r="E14" s="292">
        <v>-6.1944364783481536</v>
      </c>
      <c r="F14" s="29">
        <v>25647</v>
      </c>
      <c r="G14" s="292">
        <v>-5.0708812969611721</v>
      </c>
      <c r="H14" s="29">
        <v>19036</v>
      </c>
      <c r="I14" s="292">
        <v>8.23904020014783</v>
      </c>
      <c r="J14" s="29">
        <v>1150</v>
      </c>
      <c r="K14" s="292">
        <v>-10.15625</v>
      </c>
      <c r="L14" s="293">
        <v>1.35</v>
      </c>
      <c r="M14" s="293">
        <v>-0.18999999999999995</v>
      </c>
      <c r="N14" s="91"/>
      <c r="O14" s="313">
        <v>1.42</v>
      </c>
    </row>
    <row r="15" spans="1:15" ht="14.25" customHeight="1" x14ac:dyDescent="0.15">
      <c r="A15" s="350" t="s">
        <v>66</v>
      </c>
      <c r="B15" s="85">
        <v>8915</v>
      </c>
      <c r="C15" s="291">
        <v>6.856046985496822</v>
      </c>
      <c r="D15" s="228">
        <v>3384</v>
      </c>
      <c r="E15" s="292">
        <v>-4.1902604756511863</v>
      </c>
      <c r="F15" s="29">
        <v>26131</v>
      </c>
      <c r="G15" s="292">
        <v>-2.3176703674628985</v>
      </c>
      <c r="H15" s="29">
        <v>18016</v>
      </c>
      <c r="I15" s="292">
        <v>6.2076283676236521</v>
      </c>
      <c r="J15" s="29">
        <v>1119</v>
      </c>
      <c r="K15" s="292">
        <v>8.944543828264262E-2</v>
      </c>
      <c r="L15" s="293">
        <v>1.45</v>
      </c>
      <c r="M15" s="293">
        <v>-0.13000000000000012</v>
      </c>
      <c r="N15" s="91"/>
      <c r="O15" s="313">
        <v>1.47</v>
      </c>
    </row>
    <row r="16" spans="1:15" ht="14.25" customHeight="1" x14ac:dyDescent="0.15">
      <c r="A16" s="350" t="s">
        <v>69</v>
      </c>
      <c r="B16" s="85">
        <v>9025</v>
      </c>
      <c r="C16" s="291">
        <v>-1.9661090593091513</v>
      </c>
      <c r="D16" s="228">
        <v>3251</v>
      </c>
      <c r="E16" s="292">
        <v>-9.4681147312726246</v>
      </c>
      <c r="F16" s="29">
        <v>25851</v>
      </c>
      <c r="G16" s="292">
        <v>-2.2313830793086464</v>
      </c>
      <c r="H16" s="29">
        <v>17577</v>
      </c>
      <c r="I16" s="292">
        <v>4.2526690391459177</v>
      </c>
      <c r="J16" s="29">
        <v>918</v>
      </c>
      <c r="K16" s="292">
        <v>-8.7475149105367791</v>
      </c>
      <c r="L16" s="293">
        <v>1.47</v>
      </c>
      <c r="M16" s="293">
        <v>-0.10000000000000009</v>
      </c>
      <c r="N16" s="91"/>
      <c r="O16" s="313">
        <v>1.49</v>
      </c>
    </row>
    <row r="17" spans="1:15" ht="14.25" customHeight="1" x14ac:dyDescent="0.15">
      <c r="A17" s="350" t="s">
        <v>70</v>
      </c>
      <c r="B17" s="85">
        <v>9634</v>
      </c>
      <c r="C17" s="291">
        <v>-2.1432199085830383</v>
      </c>
      <c r="D17" s="228">
        <v>3223</v>
      </c>
      <c r="E17" s="292">
        <v>-9.4917158101656796</v>
      </c>
      <c r="F17" s="29">
        <v>26840</v>
      </c>
      <c r="G17" s="292">
        <v>0.47918538484577056</v>
      </c>
      <c r="H17" s="29">
        <v>17534</v>
      </c>
      <c r="I17" s="292">
        <v>2.6520695509630654</v>
      </c>
      <c r="J17" s="29">
        <v>1071</v>
      </c>
      <c r="K17" s="292">
        <v>-10.376569037656902</v>
      </c>
      <c r="L17" s="293">
        <v>1.53</v>
      </c>
      <c r="M17" s="293">
        <v>-3.0000000000000027E-2</v>
      </c>
      <c r="N17" s="91"/>
      <c r="O17" s="313">
        <v>1.53</v>
      </c>
    </row>
    <row r="18" spans="1:15" ht="14.25" customHeight="1" x14ac:dyDescent="0.15">
      <c r="A18" s="350" t="s">
        <v>71</v>
      </c>
      <c r="B18" s="85">
        <v>10191</v>
      </c>
      <c r="C18" s="291">
        <v>12.882144439521493</v>
      </c>
      <c r="D18" s="228">
        <v>3580</v>
      </c>
      <c r="E18" s="292">
        <v>-1.0776457584968258</v>
      </c>
      <c r="F18" s="29">
        <v>27923</v>
      </c>
      <c r="G18" s="292">
        <v>3.0749354005167984</v>
      </c>
      <c r="H18" s="29">
        <v>17506</v>
      </c>
      <c r="I18" s="292">
        <v>2.26661993223507</v>
      </c>
      <c r="J18" s="29">
        <v>1192</v>
      </c>
      <c r="K18" s="292">
        <v>3.0250648228176358</v>
      </c>
      <c r="L18" s="293">
        <v>1.6</v>
      </c>
      <c r="M18" s="293">
        <v>2.0000000000000018E-2</v>
      </c>
      <c r="N18" s="91"/>
      <c r="O18" s="313">
        <v>1.59</v>
      </c>
    </row>
    <row r="19" spans="1:15" ht="14.25" customHeight="1" x14ac:dyDescent="0.15">
      <c r="A19" s="350" t="s">
        <v>315</v>
      </c>
      <c r="B19" s="85">
        <v>8617</v>
      </c>
      <c r="C19" s="291">
        <v>-4.8265959796774949</v>
      </c>
      <c r="D19" s="228">
        <v>2733</v>
      </c>
      <c r="E19" s="292">
        <v>-11.295034079844202</v>
      </c>
      <c r="F19" s="29">
        <v>27243</v>
      </c>
      <c r="G19" s="292">
        <v>0.94486438417074048</v>
      </c>
      <c r="H19" s="29">
        <v>16649</v>
      </c>
      <c r="I19" s="292">
        <v>1.2836111449081367</v>
      </c>
      <c r="J19" s="29">
        <v>985</v>
      </c>
      <c r="K19" s="292">
        <v>-10.373066424021838</v>
      </c>
      <c r="L19" s="293">
        <v>1.64</v>
      </c>
      <c r="M19" s="293">
        <v>0</v>
      </c>
      <c r="N19" s="91"/>
      <c r="O19" s="313">
        <v>1.55</v>
      </c>
    </row>
    <row r="20" spans="1:15" ht="14.25" customHeight="1" x14ac:dyDescent="0.15">
      <c r="A20" s="350" t="s">
        <v>316</v>
      </c>
      <c r="B20" s="85">
        <v>9109</v>
      </c>
      <c r="C20" s="291">
        <v>-7.0889432884536969</v>
      </c>
      <c r="D20" s="228">
        <v>2724</v>
      </c>
      <c r="E20" s="292">
        <v>-2.8877005347593632</v>
      </c>
      <c r="F20" s="29">
        <v>27054</v>
      </c>
      <c r="G20" s="292">
        <v>0.92516600761023415</v>
      </c>
      <c r="H20" s="29">
        <v>15321</v>
      </c>
      <c r="I20" s="292">
        <v>-2.333142092178242</v>
      </c>
      <c r="J20" s="29">
        <v>869</v>
      </c>
      <c r="K20" s="292">
        <v>-14.384236453201972</v>
      </c>
      <c r="L20" s="293">
        <v>1.77</v>
      </c>
      <c r="M20" s="293">
        <v>6.0000000000000053E-2</v>
      </c>
      <c r="N20" s="91"/>
      <c r="O20" s="313">
        <v>1.57</v>
      </c>
    </row>
    <row r="21" spans="1:15" ht="14.25" customHeight="1" x14ac:dyDescent="0.15">
      <c r="A21" s="350"/>
      <c r="B21" s="85"/>
      <c r="C21" s="291"/>
      <c r="D21" s="228"/>
      <c r="E21" s="292"/>
      <c r="F21" s="29"/>
      <c r="G21" s="292"/>
      <c r="H21" s="29"/>
      <c r="I21" s="292"/>
      <c r="J21" s="29"/>
      <c r="K21" s="292"/>
      <c r="L21" s="293"/>
      <c r="M21" s="293"/>
      <c r="N21" s="91"/>
      <c r="O21" s="313"/>
    </row>
    <row r="22" spans="1:15" ht="13.95" customHeight="1" x14ac:dyDescent="0.15">
      <c r="A22" s="350" t="s">
        <v>742</v>
      </c>
      <c r="B22" s="85">
        <v>10508</v>
      </c>
      <c r="C22" s="291">
        <v>19.612976664769487</v>
      </c>
      <c r="D22" s="228">
        <v>4167</v>
      </c>
      <c r="E22" s="292">
        <v>2.73668639053255</v>
      </c>
      <c r="F22" s="29">
        <v>27486</v>
      </c>
      <c r="G22" s="292">
        <v>2.820589555588815</v>
      </c>
      <c r="H22" s="29">
        <v>16153</v>
      </c>
      <c r="I22" s="292">
        <v>1.642335766423364</v>
      </c>
      <c r="J22" s="29">
        <v>820</v>
      </c>
      <c r="K22" s="292">
        <v>14.525139664804465</v>
      </c>
      <c r="L22" s="293">
        <v>1.7</v>
      </c>
      <c r="M22" s="293">
        <v>2.0000000000000018E-2</v>
      </c>
      <c r="N22" s="91"/>
      <c r="O22" s="313">
        <v>1.6</v>
      </c>
    </row>
    <row r="23" spans="1:15" ht="13.95" customHeight="1" x14ac:dyDescent="0.15">
      <c r="A23" s="350" t="s">
        <v>465</v>
      </c>
      <c r="B23" s="392">
        <v>9384</v>
      </c>
      <c r="C23" s="291">
        <v>-6.328608504691557</v>
      </c>
      <c r="D23" s="228">
        <v>3100</v>
      </c>
      <c r="E23" s="469">
        <v>-28.174235403151073</v>
      </c>
      <c r="F23" s="470">
        <v>27992</v>
      </c>
      <c r="G23" s="469">
        <v>1.9373634377276128</v>
      </c>
      <c r="H23" s="470">
        <v>16326</v>
      </c>
      <c r="I23" s="469">
        <v>-5.2906369648451079</v>
      </c>
      <c r="J23" s="470">
        <v>1102</v>
      </c>
      <c r="K23" s="469">
        <v>-3.9232781168265007</v>
      </c>
      <c r="L23" s="471">
        <v>1.71</v>
      </c>
      <c r="M23" s="471">
        <v>0.11999999999999988</v>
      </c>
      <c r="N23" s="433"/>
      <c r="O23" s="472">
        <v>1.62</v>
      </c>
    </row>
    <row r="24" spans="1:15" ht="13.95" customHeight="1" x14ac:dyDescent="0.15">
      <c r="A24" s="350" t="s">
        <v>768</v>
      </c>
      <c r="B24" s="392">
        <v>9837</v>
      </c>
      <c r="C24" s="291">
        <v>3.0376034356342396</v>
      </c>
      <c r="D24" s="228">
        <v>3819</v>
      </c>
      <c r="E24" s="469">
        <v>-9.2442965779467645</v>
      </c>
      <c r="F24" s="470">
        <v>28595</v>
      </c>
      <c r="G24" s="469">
        <v>6.2497677702225696</v>
      </c>
      <c r="H24" s="470">
        <v>17210</v>
      </c>
      <c r="I24" s="469">
        <v>-6.9025208265714566</v>
      </c>
      <c r="J24" s="470">
        <v>1451</v>
      </c>
      <c r="K24" s="469">
        <v>-5.2253429131286726</v>
      </c>
      <c r="L24" s="471">
        <v>1.66</v>
      </c>
      <c r="M24" s="471">
        <v>0.19999999999999996</v>
      </c>
      <c r="N24" s="433"/>
      <c r="O24" s="472">
        <v>1.68</v>
      </c>
    </row>
    <row r="25" spans="1:15" ht="13.95" customHeight="1" x14ac:dyDescent="0.15">
      <c r="A25" s="350" t="s">
        <v>769</v>
      </c>
      <c r="B25" s="392">
        <v>9590</v>
      </c>
      <c r="C25" s="291">
        <v>13.746886490333289</v>
      </c>
      <c r="D25" s="228">
        <v>5085</v>
      </c>
      <c r="E25" s="469">
        <v>-6.1115214180206827</v>
      </c>
      <c r="F25" s="470">
        <v>27540</v>
      </c>
      <c r="G25" s="469">
        <v>4.8543689320388328</v>
      </c>
      <c r="H25" s="470">
        <v>17993</v>
      </c>
      <c r="I25" s="469">
        <v>-7.510023645522768</v>
      </c>
      <c r="J25" s="470">
        <v>1277</v>
      </c>
      <c r="K25" s="469">
        <v>-2.8897338403041872</v>
      </c>
      <c r="L25" s="471">
        <v>1.53</v>
      </c>
      <c r="M25" s="471">
        <v>0.17999999999999994</v>
      </c>
      <c r="N25" s="433"/>
      <c r="O25" s="472">
        <v>1.66</v>
      </c>
    </row>
    <row r="26" spans="1:15" ht="14.25" customHeight="1" x14ac:dyDescent="0.15">
      <c r="A26" s="47" t="s">
        <v>0</v>
      </c>
      <c r="B26" s="46" t="s">
        <v>522</v>
      </c>
      <c r="C26" s="44"/>
      <c r="D26" s="44"/>
      <c r="E26" s="44"/>
      <c r="F26" s="44"/>
      <c r="G26" s="44"/>
      <c r="H26" s="44"/>
      <c r="I26" s="45"/>
      <c r="J26" s="44"/>
      <c r="K26" s="44"/>
      <c r="L26" s="44"/>
      <c r="M26" s="44"/>
      <c r="N26" s="44"/>
      <c r="O26" s="44"/>
    </row>
    <row r="27" spans="1:15" ht="14.25" customHeight="1" x14ac:dyDescent="0.15">
      <c r="A27" s="43" t="s">
        <v>748</v>
      </c>
      <c r="C27" s="43"/>
      <c r="D27" s="43"/>
      <c r="E27" s="43"/>
      <c r="F27" s="43"/>
      <c r="G27" s="43"/>
      <c r="H27" s="43"/>
      <c r="I27" s="43"/>
      <c r="J27" s="43"/>
      <c r="K27" s="43"/>
      <c r="L27" s="43"/>
      <c r="M27" s="43"/>
      <c r="N27" s="43"/>
      <c r="O27" s="43"/>
    </row>
  </sheetData>
  <mergeCells count="3">
    <mergeCell ref="A3:A4"/>
    <mergeCell ref="N4:O4"/>
    <mergeCell ref="A1:O1"/>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30"/>
  <sheetViews>
    <sheetView showGridLines="0" view="pageBreakPreview" zoomScaleNormal="100" zoomScaleSheetLayoutView="100" workbookViewId="0">
      <selection activeCell="B10" sqref="B10:H10"/>
    </sheetView>
  </sheetViews>
  <sheetFormatPr defaultColWidth="10.59765625" defaultRowHeight="14.25" customHeight="1" x14ac:dyDescent="0.15"/>
  <cols>
    <col min="1" max="8" width="14.59765625" style="1" customWidth="1"/>
    <col min="9" max="16384" width="10.59765625" style="1"/>
  </cols>
  <sheetData>
    <row r="1" spans="1:15" ht="14.25" customHeight="1" x14ac:dyDescent="0.2">
      <c r="A1" s="763" t="s">
        <v>529</v>
      </c>
      <c r="B1" s="763"/>
      <c r="C1" s="763"/>
      <c r="D1" s="763"/>
      <c r="E1" s="763"/>
      <c r="F1" s="763"/>
      <c r="G1" s="763"/>
      <c r="H1" s="763"/>
    </row>
    <row r="2" spans="1:15" ht="14.25" customHeight="1" thickBot="1" x14ac:dyDescent="0.2">
      <c r="A2" s="2"/>
      <c r="B2" s="2"/>
      <c r="C2" s="2"/>
      <c r="D2" s="2"/>
      <c r="E2" s="2"/>
      <c r="F2" s="2"/>
      <c r="G2" s="2"/>
      <c r="H2" s="7" t="s">
        <v>32</v>
      </c>
    </row>
    <row r="3" spans="1:15" ht="14.25" customHeight="1" thickTop="1" x14ac:dyDescent="0.15">
      <c r="A3" s="777" t="s">
        <v>533</v>
      </c>
      <c r="B3" s="781" t="s">
        <v>31</v>
      </c>
      <c r="C3" s="781" t="s">
        <v>30</v>
      </c>
      <c r="D3" s="781" t="s">
        <v>29</v>
      </c>
      <c r="E3" s="781" t="s">
        <v>28</v>
      </c>
      <c r="F3" s="42" t="s">
        <v>534</v>
      </c>
      <c r="G3" s="781" t="s">
        <v>27</v>
      </c>
      <c r="H3" s="767" t="s">
        <v>26</v>
      </c>
    </row>
    <row r="4" spans="1:15" ht="14.25" customHeight="1" x14ac:dyDescent="0.15">
      <c r="A4" s="778"/>
      <c r="B4" s="757"/>
      <c r="C4" s="757"/>
      <c r="D4" s="757"/>
      <c r="E4" s="757"/>
      <c r="F4" s="61" t="s">
        <v>535</v>
      </c>
      <c r="G4" s="757"/>
      <c r="H4" s="782"/>
    </row>
    <row r="5" spans="1:15" ht="7.5" customHeight="1" x14ac:dyDescent="0.15">
      <c r="A5" s="60"/>
      <c r="B5" s="17"/>
      <c r="C5" s="17"/>
      <c r="D5" s="17"/>
      <c r="E5" s="17"/>
      <c r="F5" s="17"/>
      <c r="G5" s="17"/>
      <c r="H5" s="17"/>
    </row>
    <row r="6" spans="1:15" ht="14.25" customHeight="1" x14ac:dyDescent="0.15">
      <c r="A6" s="5" t="s">
        <v>805</v>
      </c>
      <c r="B6" s="67">
        <v>22416</v>
      </c>
      <c r="C6" s="67">
        <v>385209</v>
      </c>
      <c r="D6" s="67">
        <v>58620</v>
      </c>
      <c r="E6" s="90">
        <v>58977</v>
      </c>
      <c r="F6" s="67">
        <v>14286</v>
      </c>
      <c r="G6" s="67">
        <v>4335</v>
      </c>
      <c r="H6" s="67">
        <v>639133</v>
      </c>
    </row>
    <row r="7" spans="1:15" ht="14.25" customHeight="1" x14ac:dyDescent="0.15">
      <c r="A7" s="282" t="s">
        <v>530</v>
      </c>
      <c r="B7" s="67">
        <v>22550</v>
      </c>
      <c r="C7" s="67">
        <v>382690</v>
      </c>
      <c r="D7" s="67">
        <v>55908</v>
      </c>
      <c r="E7" s="90">
        <v>57824</v>
      </c>
      <c r="F7" s="67">
        <v>12266</v>
      </c>
      <c r="G7" s="67">
        <v>3857</v>
      </c>
      <c r="H7" s="67">
        <v>573910</v>
      </c>
    </row>
    <row r="8" spans="1:15" ht="14.25" customHeight="1" x14ac:dyDescent="0.15">
      <c r="A8" s="282" t="s">
        <v>531</v>
      </c>
      <c r="B8" s="67">
        <v>22589</v>
      </c>
      <c r="C8" s="67">
        <v>380758</v>
      </c>
      <c r="D8" s="67">
        <v>59198</v>
      </c>
      <c r="E8" s="90">
        <v>59923</v>
      </c>
      <c r="F8" s="67">
        <v>12059</v>
      </c>
      <c r="G8" s="67">
        <v>3541</v>
      </c>
      <c r="H8" s="67">
        <v>520657</v>
      </c>
    </row>
    <row r="9" spans="1:15" ht="14.25" customHeight="1" x14ac:dyDescent="0.15">
      <c r="A9" s="282" t="s">
        <v>720</v>
      </c>
      <c r="B9" s="67">
        <v>22493</v>
      </c>
      <c r="C9" s="67">
        <v>382187</v>
      </c>
      <c r="D9" s="67">
        <v>62925</v>
      </c>
      <c r="E9" s="90">
        <v>61814</v>
      </c>
      <c r="F9" s="67">
        <v>13708</v>
      </c>
      <c r="G9" s="67">
        <v>3929</v>
      </c>
      <c r="H9" s="67">
        <v>589842</v>
      </c>
    </row>
    <row r="10" spans="1:15" ht="14.25" customHeight="1" x14ac:dyDescent="0.15">
      <c r="A10" s="282" t="s">
        <v>780</v>
      </c>
      <c r="B10" s="67">
        <v>22387</v>
      </c>
      <c r="C10" s="67">
        <v>384802</v>
      </c>
      <c r="D10" s="67">
        <v>62813</v>
      </c>
      <c r="E10" s="90">
        <v>60643</v>
      </c>
      <c r="F10" s="67">
        <v>12594</v>
      </c>
      <c r="G10" s="67">
        <v>4671</v>
      </c>
      <c r="H10" s="67">
        <v>700827</v>
      </c>
    </row>
    <row r="11" spans="1:15" ht="14.25" customHeight="1" x14ac:dyDescent="0.15">
      <c r="A11" s="5"/>
      <c r="B11" s="18"/>
      <c r="C11" s="18"/>
      <c r="D11" s="18"/>
      <c r="E11" s="18"/>
      <c r="F11" s="18"/>
      <c r="G11" s="18"/>
      <c r="H11" s="18"/>
    </row>
    <row r="12" spans="1:15" ht="14.25" customHeight="1" x14ac:dyDescent="0.15">
      <c r="A12" s="5" t="s">
        <v>767</v>
      </c>
      <c r="B12" s="14">
        <v>22518</v>
      </c>
      <c r="C12" s="228">
        <v>381043</v>
      </c>
      <c r="D12" s="228">
        <v>9923</v>
      </c>
      <c r="E12" s="29">
        <v>11086</v>
      </c>
      <c r="F12" s="29">
        <v>1796</v>
      </c>
      <c r="G12" s="29">
        <v>5229</v>
      </c>
      <c r="H12" s="29">
        <v>63778</v>
      </c>
      <c r="I12" s="29"/>
      <c r="J12" s="29"/>
      <c r="K12" s="67"/>
      <c r="L12" s="87"/>
    </row>
    <row r="13" spans="1:15" s="2" customFormat="1" ht="14.25" customHeight="1" x14ac:dyDescent="0.15">
      <c r="A13" s="461" t="s">
        <v>64</v>
      </c>
      <c r="B13" s="85">
        <v>22502</v>
      </c>
      <c r="C13" s="228">
        <v>386273</v>
      </c>
      <c r="D13" s="228">
        <v>10532</v>
      </c>
      <c r="E13" s="29">
        <v>5468</v>
      </c>
      <c r="F13" s="29">
        <v>1668</v>
      </c>
      <c r="G13" s="29">
        <v>5492</v>
      </c>
      <c r="H13" s="29">
        <v>71232</v>
      </c>
      <c r="I13" s="292"/>
      <c r="J13" s="29"/>
      <c r="K13" s="292"/>
      <c r="L13" s="293"/>
      <c r="M13" s="293"/>
      <c r="O13" s="313"/>
    </row>
    <row r="14" spans="1:15" s="2" customFormat="1" ht="14.25" customHeight="1" x14ac:dyDescent="0.15">
      <c r="A14" s="461" t="s">
        <v>65</v>
      </c>
      <c r="B14" s="85">
        <v>22470</v>
      </c>
      <c r="C14" s="228">
        <v>386875</v>
      </c>
      <c r="D14" s="228">
        <v>4520</v>
      </c>
      <c r="E14" s="29">
        <v>4053</v>
      </c>
      <c r="F14" s="29">
        <v>981</v>
      </c>
      <c r="G14" s="29">
        <v>5730</v>
      </c>
      <c r="H14" s="29">
        <v>67588</v>
      </c>
      <c r="I14" s="292"/>
      <c r="J14" s="29"/>
      <c r="K14" s="292"/>
      <c r="L14" s="293"/>
      <c r="M14" s="293"/>
      <c r="O14" s="313"/>
    </row>
    <row r="15" spans="1:15" s="2" customFormat="1" ht="14.25" customHeight="1" x14ac:dyDescent="0.15">
      <c r="A15" s="461" t="s">
        <v>66</v>
      </c>
      <c r="B15" s="85">
        <v>22470</v>
      </c>
      <c r="C15" s="228">
        <v>386627</v>
      </c>
      <c r="D15" s="228">
        <v>4760</v>
      </c>
      <c r="E15" s="29">
        <v>4932</v>
      </c>
      <c r="F15" s="29">
        <v>945</v>
      </c>
      <c r="G15" s="29">
        <v>5734</v>
      </c>
      <c r="H15" s="29">
        <v>74600</v>
      </c>
      <c r="I15" s="292"/>
      <c r="J15" s="29"/>
      <c r="K15" s="292"/>
      <c r="L15" s="293"/>
      <c r="M15" s="293"/>
      <c r="O15" s="313"/>
    </row>
    <row r="16" spans="1:15" s="2" customFormat="1" ht="14.25" customHeight="1" x14ac:dyDescent="0.15">
      <c r="A16" s="461" t="s">
        <v>69</v>
      </c>
      <c r="B16" s="85">
        <v>22482</v>
      </c>
      <c r="C16" s="228">
        <v>386280</v>
      </c>
      <c r="D16" s="228">
        <v>4297</v>
      </c>
      <c r="E16" s="29">
        <v>4603</v>
      </c>
      <c r="F16" s="29">
        <v>975</v>
      </c>
      <c r="G16" s="29">
        <v>5210</v>
      </c>
      <c r="H16" s="29">
        <v>66440</v>
      </c>
      <c r="I16" s="292"/>
      <c r="J16" s="29"/>
      <c r="K16" s="292"/>
      <c r="L16" s="293"/>
      <c r="M16" s="293"/>
      <c r="O16" s="313"/>
    </row>
    <row r="17" spans="1:15" s="2" customFormat="1" ht="14.25" customHeight="1" x14ac:dyDescent="0.15">
      <c r="A17" s="461" t="s">
        <v>70</v>
      </c>
      <c r="B17" s="85">
        <v>22278</v>
      </c>
      <c r="C17" s="228">
        <v>385773</v>
      </c>
      <c r="D17" s="228">
        <v>3695</v>
      </c>
      <c r="E17" s="29">
        <v>4139</v>
      </c>
      <c r="F17" s="29">
        <v>911</v>
      </c>
      <c r="G17" s="29">
        <v>4858</v>
      </c>
      <c r="H17" s="29">
        <v>58155</v>
      </c>
      <c r="I17" s="292"/>
      <c r="J17" s="29"/>
      <c r="K17" s="292"/>
      <c r="L17" s="293"/>
      <c r="M17" s="293"/>
      <c r="O17" s="313"/>
    </row>
    <row r="18" spans="1:15" s="2" customFormat="1" ht="14.25" customHeight="1" x14ac:dyDescent="0.15">
      <c r="A18" s="461" t="s">
        <v>71</v>
      </c>
      <c r="B18" s="85">
        <v>22316</v>
      </c>
      <c r="C18" s="228">
        <v>385461</v>
      </c>
      <c r="D18" s="228">
        <v>5302</v>
      </c>
      <c r="E18" s="29">
        <v>5522</v>
      </c>
      <c r="F18" s="29">
        <v>1105</v>
      </c>
      <c r="G18" s="29">
        <v>4536</v>
      </c>
      <c r="H18" s="29">
        <v>60813</v>
      </c>
      <c r="I18" s="292"/>
      <c r="J18" s="29"/>
      <c r="K18" s="292"/>
      <c r="L18" s="293"/>
      <c r="M18" s="293"/>
      <c r="O18" s="313"/>
    </row>
    <row r="19" spans="1:15" s="2" customFormat="1" ht="14.25" customHeight="1" x14ac:dyDescent="0.15">
      <c r="A19" s="461" t="s">
        <v>315</v>
      </c>
      <c r="B19" s="85">
        <v>22334</v>
      </c>
      <c r="C19" s="228">
        <v>385881</v>
      </c>
      <c r="D19" s="228">
        <v>4082</v>
      </c>
      <c r="E19" s="29">
        <v>3662</v>
      </c>
      <c r="F19" s="29">
        <v>799</v>
      </c>
      <c r="G19" s="29">
        <v>4062</v>
      </c>
      <c r="H19" s="29">
        <v>49030</v>
      </c>
      <c r="I19" s="292"/>
      <c r="J19" s="29"/>
      <c r="K19" s="292"/>
      <c r="L19" s="293"/>
      <c r="M19" s="293"/>
      <c r="O19" s="313"/>
    </row>
    <row r="20" spans="1:15" s="2" customFormat="1" ht="14.25" customHeight="1" x14ac:dyDescent="0.15">
      <c r="A20" s="461" t="s">
        <v>316</v>
      </c>
      <c r="B20" s="85">
        <v>22348</v>
      </c>
      <c r="C20" s="228">
        <v>385421</v>
      </c>
      <c r="D20" s="228">
        <v>3550</v>
      </c>
      <c r="E20" s="29">
        <v>3940</v>
      </c>
      <c r="F20" s="29">
        <v>714</v>
      </c>
      <c r="G20" s="29">
        <v>4034</v>
      </c>
      <c r="H20" s="29">
        <v>48135</v>
      </c>
      <c r="I20" s="292"/>
      <c r="J20" s="29"/>
      <c r="K20" s="292"/>
      <c r="L20" s="293"/>
      <c r="M20" s="293"/>
      <c r="O20" s="313"/>
    </row>
    <row r="21" spans="1:15" s="2" customFormat="1" ht="14.25" customHeight="1" x14ac:dyDescent="0.15">
      <c r="A21" s="461"/>
      <c r="B21" s="85"/>
      <c r="C21" s="228"/>
      <c r="D21" s="228"/>
      <c r="E21" s="29"/>
      <c r="F21" s="29"/>
      <c r="G21" s="29"/>
      <c r="H21" s="29"/>
      <c r="I21" s="292"/>
      <c r="J21" s="29"/>
      <c r="K21" s="292"/>
      <c r="L21" s="293"/>
      <c r="M21" s="293"/>
      <c r="O21" s="313"/>
    </row>
    <row r="22" spans="1:15" s="2" customFormat="1" ht="14.25" customHeight="1" x14ac:dyDescent="0.15">
      <c r="A22" s="461" t="s">
        <v>742</v>
      </c>
      <c r="B22" s="85">
        <v>22364</v>
      </c>
      <c r="C22" s="228">
        <v>383829</v>
      </c>
      <c r="D22" s="228">
        <v>3698</v>
      </c>
      <c r="E22" s="29">
        <v>5345</v>
      </c>
      <c r="F22" s="29">
        <v>1011</v>
      </c>
      <c r="G22" s="29">
        <v>3868</v>
      </c>
      <c r="H22" s="29">
        <v>53187</v>
      </c>
      <c r="I22" s="292"/>
      <c r="J22" s="29"/>
      <c r="K22" s="292"/>
      <c r="L22" s="293"/>
      <c r="M22" s="293"/>
      <c r="O22" s="313"/>
    </row>
    <row r="23" spans="1:15" s="2" customFormat="1" ht="14.25" customHeight="1" x14ac:dyDescent="0.15">
      <c r="A23" s="461" t="s">
        <v>465</v>
      </c>
      <c r="B23" s="392">
        <v>22382</v>
      </c>
      <c r="C23" s="228">
        <v>384412</v>
      </c>
      <c r="D23" s="228">
        <v>3674</v>
      </c>
      <c r="E23" s="470">
        <v>3670</v>
      </c>
      <c r="F23" s="470">
        <v>797</v>
      </c>
      <c r="G23" s="470">
        <v>3622</v>
      </c>
      <c r="H23" s="470">
        <v>42686</v>
      </c>
      <c r="I23" s="292"/>
      <c r="J23" s="29"/>
      <c r="K23" s="292"/>
      <c r="L23" s="293"/>
      <c r="M23" s="293"/>
      <c r="O23" s="313"/>
    </row>
    <row r="24" spans="1:15" s="2" customFormat="1" ht="14.25" customHeight="1" x14ac:dyDescent="0.15">
      <c r="A24" s="461" t="s">
        <v>768</v>
      </c>
      <c r="B24" s="392">
        <v>22387</v>
      </c>
      <c r="C24" s="228">
        <v>384802</v>
      </c>
      <c r="D24" s="228">
        <v>4780</v>
      </c>
      <c r="E24" s="470">
        <v>4223</v>
      </c>
      <c r="F24" s="470">
        <v>892</v>
      </c>
      <c r="G24" s="470">
        <v>3673</v>
      </c>
      <c r="H24" s="470">
        <v>45182</v>
      </c>
      <c r="I24" s="292"/>
      <c r="J24" s="29"/>
      <c r="K24" s="292"/>
      <c r="L24" s="293"/>
      <c r="M24" s="293"/>
      <c r="O24" s="313"/>
    </row>
    <row r="25" spans="1:15" s="2" customFormat="1" ht="14.25" customHeight="1" x14ac:dyDescent="0.15">
      <c r="A25" s="413" t="s">
        <v>769</v>
      </c>
      <c r="B25" s="473">
        <v>22383</v>
      </c>
      <c r="C25" s="228">
        <v>382894</v>
      </c>
      <c r="D25" s="228">
        <v>8756</v>
      </c>
      <c r="E25" s="470">
        <v>10197</v>
      </c>
      <c r="F25" s="470">
        <v>1384</v>
      </c>
      <c r="G25" s="470">
        <v>3448</v>
      </c>
      <c r="H25" s="470">
        <v>44550</v>
      </c>
      <c r="I25" s="292"/>
      <c r="J25" s="29"/>
      <c r="K25" s="292"/>
      <c r="L25" s="293"/>
      <c r="M25" s="293"/>
      <c r="O25" s="313"/>
    </row>
    <row r="26" spans="1:15" ht="14.25" customHeight="1" x14ac:dyDescent="0.15">
      <c r="A26" s="59" t="s">
        <v>0</v>
      </c>
      <c r="B26" s="58" t="s">
        <v>536</v>
      </c>
      <c r="C26" s="57"/>
      <c r="D26" s="57"/>
      <c r="E26" s="57"/>
      <c r="F26" s="57"/>
      <c r="G26" s="57"/>
      <c r="H26" s="57"/>
    </row>
    <row r="27" spans="1:15" ht="12" customHeight="1" x14ac:dyDescent="0.15">
      <c r="A27" s="57" t="s">
        <v>537</v>
      </c>
      <c r="B27" s="57"/>
      <c r="C27" s="57"/>
      <c r="D27" s="57"/>
      <c r="E27" s="57"/>
      <c r="F27" s="57"/>
      <c r="G27" s="57"/>
      <c r="H27" s="57"/>
    </row>
    <row r="28" spans="1:15" ht="14.25" customHeight="1" x14ac:dyDescent="0.15">
      <c r="A28" s="43" t="s">
        <v>538</v>
      </c>
      <c r="B28" s="56"/>
      <c r="C28" s="56"/>
      <c r="D28" s="56"/>
      <c r="E28" s="56"/>
      <c r="F28" s="56"/>
      <c r="G28" s="56"/>
      <c r="H28" s="56"/>
    </row>
    <row r="29" spans="1:15" ht="14.25" customHeight="1" x14ac:dyDescent="0.15">
      <c r="A29" s="2"/>
    </row>
    <row r="30" spans="1:15" ht="14.25" customHeight="1" x14ac:dyDescent="0.15">
      <c r="A30" s="43"/>
    </row>
  </sheetData>
  <mergeCells count="8">
    <mergeCell ref="A1:H1"/>
    <mergeCell ref="A3:A4"/>
    <mergeCell ref="B3:B4"/>
    <mergeCell ref="C3:C4"/>
    <mergeCell ref="D3:D4"/>
    <mergeCell ref="E3:E4"/>
    <mergeCell ref="G3:G4"/>
    <mergeCell ref="H3:H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2"/>
  <sheetViews>
    <sheetView showGridLines="0" view="pageBreakPreview" topLeftCell="L28" zoomScaleNormal="100" zoomScaleSheetLayoutView="100" workbookViewId="0">
      <selection activeCell="Q47" sqref="Q47"/>
    </sheetView>
  </sheetViews>
  <sheetFormatPr defaultColWidth="10.59765625" defaultRowHeight="14.25" customHeight="1" x14ac:dyDescent="0.15"/>
  <cols>
    <col min="1" max="1" width="13.8984375" style="417" customWidth="1"/>
    <col min="2" max="17" width="12.59765625" style="417" customWidth="1"/>
    <col min="18" max="16384" width="10.59765625" style="417"/>
  </cols>
  <sheetData>
    <row r="1" spans="1:17" ht="14.25" customHeight="1" x14ac:dyDescent="0.2">
      <c r="A1" s="783" t="s">
        <v>539</v>
      </c>
      <c r="B1" s="783"/>
      <c r="C1" s="783"/>
      <c r="D1" s="783"/>
      <c r="E1" s="783"/>
      <c r="F1" s="783"/>
      <c r="G1" s="783"/>
      <c r="H1" s="783"/>
      <c r="I1" s="783"/>
      <c r="J1" s="783"/>
      <c r="K1" s="783"/>
      <c r="L1" s="783"/>
      <c r="M1" s="783"/>
      <c r="N1" s="783"/>
      <c r="O1" s="783"/>
      <c r="P1" s="783"/>
      <c r="Q1" s="783"/>
    </row>
    <row r="2" spans="1:17" ht="14.25" customHeight="1" thickBot="1" x14ac:dyDescent="0.2">
      <c r="A2" s="418" t="s">
        <v>540</v>
      </c>
      <c r="E2" s="433"/>
      <c r="Q2" s="433" t="s">
        <v>327</v>
      </c>
    </row>
    <row r="3" spans="1:17" ht="14.25" customHeight="1" thickTop="1" x14ac:dyDescent="0.15">
      <c r="A3" s="434"/>
      <c r="B3" s="784" t="s">
        <v>88</v>
      </c>
      <c r="C3" s="784" t="s">
        <v>541</v>
      </c>
      <c r="D3" s="784" t="s">
        <v>542</v>
      </c>
      <c r="E3" s="789" t="s">
        <v>543</v>
      </c>
      <c r="F3" s="784" t="s">
        <v>89</v>
      </c>
      <c r="G3" s="784" t="s">
        <v>90</v>
      </c>
      <c r="H3" s="789" t="s">
        <v>91</v>
      </c>
      <c r="I3" s="789" t="s">
        <v>92</v>
      </c>
      <c r="J3" s="789" t="s">
        <v>93</v>
      </c>
      <c r="K3" s="789" t="s">
        <v>94</v>
      </c>
      <c r="L3" s="789" t="s">
        <v>95</v>
      </c>
      <c r="M3" s="789" t="s">
        <v>96</v>
      </c>
      <c r="N3" s="789" t="s">
        <v>544</v>
      </c>
      <c r="O3" s="789" t="s">
        <v>97</v>
      </c>
      <c r="P3" s="789" t="s">
        <v>98</v>
      </c>
      <c r="Q3" s="792" t="s">
        <v>99</v>
      </c>
    </row>
    <row r="4" spans="1:17" ht="14.25" customHeight="1" x14ac:dyDescent="0.15">
      <c r="A4" s="423" t="s">
        <v>545</v>
      </c>
      <c r="B4" s="785"/>
      <c r="C4" s="787"/>
      <c r="D4" s="787"/>
      <c r="E4" s="790"/>
      <c r="F4" s="785"/>
      <c r="G4" s="787"/>
      <c r="H4" s="787"/>
      <c r="I4" s="785"/>
      <c r="J4" s="785"/>
      <c r="K4" s="785"/>
      <c r="L4" s="785"/>
      <c r="M4" s="785"/>
      <c r="N4" s="785"/>
      <c r="O4" s="785"/>
      <c r="P4" s="785"/>
      <c r="Q4" s="793"/>
    </row>
    <row r="5" spans="1:17" ht="14.25" customHeight="1" x14ac:dyDescent="0.15">
      <c r="A5" s="435"/>
      <c r="B5" s="786"/>
      <c r="C5" s="788"/>
      <c r="D5" s="788"/>
      <c r="E5" s="791"/>
      <c r="F5" s="786"/>
      <c r="G5" s="788"/>
      <c r="H5" s="788"/>
      <c r="I5" s="786"/>
      <c r="J5" s="786"/>
      <c r="K5" s="786"/>
      <c r="L5" s="786"/>
      <c r="M5" s="786"/>
      <c r="N5" s="786"/>
      <c r="O5" s="786"/>
      <c r="P5" s="786"/>
      <c r="Q5" s="794"/>
    </row>
    <row r="6" spans="1:17" ht="14.25" customHeight="1" x14ac:dyDescent="0.2">
      <c r="A6" s="432"/>
      <c r="B6" s="795" t="s">
        <v>549</v>
      </c>
      <c r="C6" s="783"/>
      <c r="D6" s="783"/>
      <c r="E6" s="783"/>
      <c r="F6" s="783"/>
      <c r="G6" s="783"/>
      <c r="H6" s="783"/>
      <c r="I6" s="783"/>
      <c r="J6" s="783"/>
      <c r="K6" s="783"/>
      <c r="L6" s="783"/>
      <c r="M6" s="783"/>
      <c r="N6" s="783"/>
      <c r="O6" s="783"/>
      <c r="P6" s="783"/>
      <c r="Q6" s="783"/>
    </row>
    <row r="7" spans="1:17" ht="14.25" customHeight="1" x14ac:dyDescent="0.15">
      <c r="A7" s="474" t="s">
        <v>753</v>
      </c>
      <c r="B7" s="436">
        <v>100</v>
      </c>
      <c r="C7" s="436">
        <v>100</v>
      </c>
      <c r="D7" s="436">
        <v>100</v>
      </c>
      <c r="E7" s="436">
        <v>100</v>
      </c>
      <c r="F7" s="436">
        <v>100</v>
      </c>
      <c r="G7" s="436">
        <v>100</v>
      </c>
      <c r="H7" s="436">
        <v>100</v>
      </c>
      <c r="I7" s="436">
        <v>100</v>
      </c>
      <c r="J7" s="436">
        <v>100</v>
      </c>
      <c r="K7" s="436">
        <v>100</v>
      </c>
      <c r="L7" s="436">
        <v>100</v>
      </c>
      <c r="M7" s="436">
        <v>100</v>
      </c>
      <c r="N7" s="436">
        <v>100</v>
      </c>
      <c r="O7" s="436">
        <v>100</v>
      </c>
      <c r="P7" s="436">
        <v>100</v>
      </c>
      <c r="Q7" s="436">
        <v>100</v>
      </c>
    </row>
    <row r="8" spans="1:17" ht="14.25" customHeight="1" x14ac:dyDescent="0.15">
      <c r="A8" s="474" t="s">
        <v>547</v>
      </c>
      <c r="B8" s="436">
        <v>99.9</v>
      </c>
      <c r="C8" s="436">
        <v>96.4</v>
      </c>
      <c r="D8" s="436">
        <v>105.2</v>
      </c>
      <c r="E8" s="436">
        <v>100.6</v>
      </c>
      <c r="F8" s="436">
        <v>89.1</v>
      </c>
      <c r="G8" s="436">
        <v>96.7</v>
      </c>
      <c r="H8" s="436">
        <v>96.5</v>
      </c>
      <c r="I8" s="436">
        <v>91.8</v>
      </c>
      <c r="J8" s="436">
        <v>131.30000000000001</v>
      </c>
      <c r="K8" s="436">
        <v>101.2</v>
      </c>
      <c r="L8" s="436">
        <v>98.8</v>
      </c>
      <c r="M8" s="436">
        <v>98.1</v>
      </c>
      <c r="N8" s="436">
        <v>126.6</v>
      </c>
      <c r="O8" s="436">
        <v>95.3</v>
      </c>
      <c r="P8" s="436">
        <v>101.1</v>
      </c>
      <c r="Q8" s="436">
        <v>98.3</v>
      </c>
    </row>
    <row r="9" spans="1:17" ht="14.25" customHeight="1" x14ac:dyDescent="0.15">
      <c r="A9" s="474" t="s">
        <v>548</v>
      </c>
      <c r="B9" s="436">
        <v>100.2</v>
      </c>
      <c r="C9" s="436">
        <v>90.8</v>
      </c>
      <c r="D9" s="436">
        <v>106.1</v>
      </c>
      <c r="E9" s="436">
        <v>90.5</v>
      </c>
      <c r="F9" s="436">
        <v>100.4</v>
      </c>
      <c r="G9" s="436">
        <v>109.5</v>
      </c>
      <c r="H9" s="436">
        <v>84.7</v>
      </c>
      <c r="I9" s="436">
        <v>143.30000000000001</v>
      </c>
      <c r="J9" s="436">
        <v>130.5</v>
      </c>
      <c r="K9" s="436">
        <v>113.4</v>
      </c>
      <c r="L9" s="436">
        <v>114.2</v>
      </c>
      <c r="M9" s="436">
        <v>89.2</v>
      </c>
      <c r="N9" s="436">
        <v>117</v>
      </c>
      <c r="O9" s="436">
        <v>96.9</v>
      </c>
      <c r="P9" s="436">
        <v>101.9</v>
      </c>
      <c r="Q9" s="436">
        <v>104.2</v>
      </c>
    </row>
    <row r="10" spans="1:17" ht="14.25" customHeight="1" x14ac:dyDescent="0.15">
      <c r="A10" s="474" t="s">
        <v>711</v>
      </c>
      <c r="B10" s="436">
        <v>100.1</v>
      </c>
      <c r="C10" s="436">
        <v>94.5</v>
      </c>
      <c r="D10" s="436">
        <v>106.4</v>
      </c>
      <c r="E10" s="436">
        <v>84.3</v>
      </c>
      <c r="F10" s="436">
        <v>98.3</v>
      </c>
      <c r="G10" s="436">
        <v>92.1</v>
      </c>
      <c r="H10" s="436">
        <v>86.2</v>
      </c>
      <c r="I10" s="436">
        <v>157.80000000000001</v>
      </c>
      <c r="J10" s="436">
        <v>107.3</v>
      </c>
      <c r="K10" s="436">
        <v>109.9</v>
      </c>
      <c r="L10" s="436">
        <v>107.2</v>
      </c>
      <c r="M10" s="436">
        <v>107.5</v>
      </c>
      <c r="N10" s="436">
        <v>113.1</v>
      </c>
      <c r="O10" s="436">
        <v>98.5</v>
      </c>
      <c r="P10" s="436">
        <v>105.9</v>
      </c>
      <c r="Q10" s="436">
        <v>106</v>
      </c>
    </row>
    <row r="11" spans="1:17" ht="14.25" customHeight="1" x14ac:dyDescent="0.15">
      <c r="A11" s="474" t="s">
        <v>752</v>
      </c>
      <c r="B11" s="436">
        <v>106.1</v>
      </c>
      <c r="C11" s="436">
        <v>111.7</v>
      </c>
      <c r="D11" s="436">
        <v>111.6</v>
      </c>
      <c r="E11" s="436">
        <v>88.9</v>
      </c>
      <c r="F11" s="436">
        <v>109.9</v>
      </c>
      <c r="G11" s="436">
        <v>105.4</v>
      </c>
      <c r="H11" s="436">
        <v>98.1</v>
      </c>
      <c r="I11" s="436">
        <v>139.1</v>
      </c>
      <c r="J11" s="436">
        <v>118.3</v>
      </c>
      <c r="K11" s="436">
        <v>109.4</v>
      </c>
      <c r="L11" s="436">
        <v>87.6</v>
      </c>
      <c r="M11" s="436">
        <v>86.9</v>
      </c>
      <c r="N11" s="436">
        <v>109.6</v>
      </c>
      <c r="O11" s="436">
        <v>110.6</v>
      </c>
      <c r="P11" s="436">
        <v>109.3</v>
      </c>
      <c r="Q11" s="436">
        <v>104.3</v>
      </c>
    </row>
    <row r="12" spans="1:17" ht="14.25" customHeight="1" x14ac:dyDescent="0.15">
      <c r="A12" s="475"/>
      <c r="B12" s="436"/>
      <c r="C12" s="436"/>
      <c r="D12" s="436"/>
      <c r="E12" s="436"/>
      <c r="F12" s="436"/>
      <c r="G12" s="436"/>
      <c r="H12" s="436"/>
      <c r="I12" s="436"/>
      <c r="J12" s="436"/>
      <c r="K12" s="436"/>
      <c r="L12" s="436"/>
      <c r="M12" s="436"/>
      <c r="N12" s="436"/>
      <c r="O12" s="436"/>
      <c r="P12" s="436"/>
      <c r="Q12" s="436"/>
    </row>
    <row r="13" spans="1:17" s="425" customFormat="1" ht="14.25" customHeight="1" x14ac:dyDescent="0.15">
      <c r="A13" s="476" t="s">
        <v>767</v>
      </c>
      <c r="B13" s="437">
        <v>88</v>
      </c>
      <c r="C13" s="437">
        <v>94.3</v>
      </c>
      <c r="D13" s="437">
        <v>90.4</v>
      </c>
      <c r="E13" s="437">
        <v>67.8</v>
      </c>
      <c r="F13" s="437">
        <v>80.900000000000006</v>
      </c>
      <c r="G13" s="437">
        <v>92.9</v>
      </c>
      <c r="H13" s="437">
        <v>80.3</v>
      </c>
      <c r="I13" s="437">
        <v>109</v>
      </c>
      <c r="J13" s="437">
        <v>93.4</v>
      </c>
      <c r="K13" s="437">
        <v>83</v>
      </c>
      <c r="L13" s="437">
        <v>92.6</v>
      </c>
      <c r="M13" s="437">
        <v>87.6</v>
      </c>
      <c r="N13" s="437">
        <v>87.1</v>
      </c>
      <c r="O13" s="437">
        <v>91.8</v>
      </c>
      <c r="P13" s="437">
        <v>88.4</v>
      </c>
      <c r="Q13" s="437">
        <v>91.7</v>
      </c>
    </row>
    <row r="14" spans="1:17" s="425" customFormat="1" ht="14.25" customHeight="1" x14ac:dyDescent="0.15">
      <c r="A14" s="476" t="s">
        <v>64</v>
      </c>
      <c r="B14" s="437">
        <v>88.5</v>
      </c>
      <c r="C14" s="437">
        <v>102.3</v>
      </c>
      <c r="D14" s="437">
        <v>90.4</v>
      </c>
      <c r="E14" s="437">
        <v>66.8</v>
      </c>
      <c r="F14" s="437">
        <v>81.2</v>
      </c>
      <c r="G14" s="437">
        <v>89</v>
      </c>
      <c r="H14" s="437">
        <v>80.400000000000006</v>
      </c>
      <c r="I14" s="437">
        <v>114.9</v>
      </c>
      <c r="J14" s="437">
        <v>99.8</v>
      </c>
      <c r="K14" s="437">
        <v>86.7</v>
      </c>
      <c r="L14" s="437">
        <v>89.1</v>
      </c>
      <c r="M14" s="437">
        <v>83.3</v>
      </c>
      <c r="N14" s="437">
        <v>84.9</v>
      </c>
      <c r="O14" s="437">
        <v>92.6</v>
      </c>
      <c r="P14" s="437">
        <v>89.9</v>
      </c>
      <c r="Q14" s="437">
        <v>90.7</v>
      </c>
    </row>
    <row r="15" spans="1:17" s="425" customFormat="1" ht="14.25" customHeight="1" x14ac:dyDescent="0.15">
      <c r="A15" s="476" t="s">
        <v>65</v>
      </c>
      <c r="B15" s="437">
        <v>150.9</v>
      </c>
      <c r="C15" s="437">
        <v>133.69999999999999</v>
      </c>
      <c r="D15" s="437">
        <v>150</v>
      </c>
      <c r="E15" s="437">
        <v>157</v>
      </c>
      <c r="F15" s="437">
        <v>180.8</v>
      </c>
      <c r="G15" s="437">
        <v>102</v>
      </c>
      <c r="H15" s="437">
        <v>126.3</v>
      </c>
      <c r="I15" s="437">
        <v>262</v>
      </c>
      <c r="J15" s="437">
        <v>158</v>
      </c>
      <c r="K15" s="437">
        <v>180</v>
      </c>
      <c r="L15" s="437">
        <v>91</v>
      </c>
      <c r="M15" s="437">
        <v>129.4</v>
      </c>
      <c r="N15" s="437">
        <v>202.5</v>
      </c>
      <c r="O15" s="437">
        <v>173.7</v>
      </c>
      <c r="P15" s="437">
        <v>239.7</v>
      </c>
      <c r="Q15" s="437">
        <v>145.80000000000001</v>
      </c>
    </row>
    <row r="16" spans="1:17" s="425" customFormat="1" ht="14.25" customHeight="1" x14ac:dyDescent="0.15">
      <c r="A16" s="476" t="s">
        <v>66</v>
      </c>
      <c r="B16" s="437">
        <v>131.9</v>
      </c>
      <c r="C16" s="437">
        <v>150.4</v>
      </c>
      <c r="D16" s="437">
        <v>153.30000000000001</v>
      </c>
      <c r="E16" s="437">
        <v>92.5</v>
      </c>
      <c r="F16" s="437">
        <v>146.5</v>
      </c>
      <c r="G16" s="437">
        <v>143.6</v>
      </c>
      <c r="H16" s="437">
        <v>140.5</v>
      </c>
      <c r="I16" s="437">
        <v>128.80000000000001</v>
      </c>
      <c r="J16" s="437">
        <v>201.2</v>
      </c>
      <c r="K16" s="437">
        <v>123.4</v>
      </c>
      <c r="L16" s="437">
        <v>91.3</v>
      </c>
      <c r="M16" s="437">
        <v>84.8</v>
      </c>
      <c r="N16" s="437">
        <v>100.3</v>
      </c>
      <c r="O16" s="437">
        <v>114.4</v>
      </c>
      <c r="P16" s="437">
        <v>104</v>
      </c>
      <c r="Q16" s="437">
        <v>119.3</v>
      </c>
    </row>
    <row r="17" spans="1:17" s="425" customFormat="1" ht="14.25" customHeight="1" x14ac:dyDescent="0.15">
      <c r="A17" s="476" t="s">
        <v>69</v>
      </c>
      <c r="B17" s="437">
        <v>89.2</v>
      </c>
      <c r="C17" s="437">
        <v>97.8</v>
      </c>
      <c r="D17" s="437">
        <v>91.5</v>
      </c>
      <c r="E17" s="437">
        <v>66.2</v>
      </c>
      <c r="F17" s="437">
        <v>88.7</v>
      </c>
      <c r="G17" s="437">
        <v>96.7</v>
      </c>
      <c r="H17" s="437">
        <v>85.3</v>
      </c>
      <c r="I17" s="437">
        <v>106</v>
      </c>
      <c r="J17" s="437">
        <v>91.3</v>
      </c>
      <c r="K17" s="437">
        <v>88.5</v>
      </c>
      <c r="L17" s="437">
        <v>91.3</v>
      </c>
      <c r="M17" s="437">
        <v>81.400000000000006</v>
      </c>
      <c r="N17" s="437">
        <v>91.1</v>
      </c>
      <c r="O17" s="437">
        <v>88.3</v>
      </c>
      <c r="P17" s="437">
        <v>79.5</v>
      </c>
      <c r="Q17" s="437">
        <v>92.7</v>
      </c>
    </row>
    <row r="18" spans="1:17" s="425" customFormat="1" ht="14.25" customHeight="1" x14ac:dyDescent="0.15">
      <c r="A18" s="476" t="s">
        <v>70</v>
      </c>
      <c r="B18" s="437">
        <v>88.1</v>
      </c>
      <c r="C18" s="437">
        <v>103.8</v>
      </c>
      <c r="D18" s="437">
        <v>92.7</v>
      </c>
      <c r="E18" s="437">
        <v>68.400000000000006</v>
      </c>
      <c r="F18" s="437">
        <v>84.7</v>
      </c>
      <c r="G18" s="437">
        <v>97.2</v>
      </c>
      <c r="H18" s="437">
        <v>80.900000000000006</v>
      </c>
      <c r="I18" s="437">
        <v>105</v>
      </c>
      <c r="J18" s="437">
        <v>89.7</v>
      </c>
      <c r="K18" s="437">
        <v>94.6</v>
      </c>
      <c r="L18" s="437">
        <v>83</v>
      </c>
      <c r="M18" s="437">
        <v>69.400000000000006</v>
      </c>
      <c r="N18" s="437">
        <v>87.8</v>
      </c>
      <c r="O18" s="437">
        <v>87.3</v>
      </c>
      <c r="P18" s="437">
        <v>80.400000000000006</v>
      </c>
      <c r="Q18" s="437">
        <v>91.8</v>
      </c>
    </row>
    <row r="19" spans="1:17" s="425" customFormat="1" ht="14.25" customHeight="1" x14ac:dyDescent="0.15">
      <c r="A19" s="476" t="s">
        <v>71</v>
      </c>
      <c r="B19" s="437">
        <v>86.9</v>
      </c>
      <c r="C19" s="437">
        <v>86.1</v>
      </c>
      <c r="D19" s="437">
        <v>90.5</v>
      </c>
      <c r="E19" s="437">
        <v>70</v>
      </c>
      <c r="F19" s="437">
        <v>86.2</v>
      </c>
      <c r="G19" s="437">
        <v>96.9</v>
      </c>
      <c r="H19" s="437">
        <v>83.2</v>
      </c>
      <c r="I19" s="437">
        <v>103.8</v>
      </c>
      <c r="J19" s="437">
        <v>90.8</v>
      </c>
      <c r="K19" s="437">
        <v>89.5</v>
      </c>
      <c r="L19" s="437">
        <v>84.5</v>
      </c>
      <c r="M19" s="437">
        <v>66.5</v>
      </c>
      <c r="N19" s="437">
        <v>90.2</v>
      </c>
      <c r="O19" s="437">
        <v>88.6</v>
      </c>
      <c r="P19" s="437">
        <v>77.099999999999994</v>
      </c>
      <c r="Q19" s="437">
        <v>90.6</v>
      </c>
    </row>
    <row r="20" spans="1:17" s="425" customFormat="1" ht="14.25" customHeight="1" x14ac:dyDescent="0.15">
      <c r="A20" s="476" t="s">
        <v>315</v>
      </c>
      <c r="B20" s="437">
        <v>89</v>
      </c>
      <c r="C20" s="437">
        <v>89.1</v>
      </c>
      <c r="D20" s="437">
        <v>92.2</v>
      </c>
      <c r="E20" s="437">
        <v>65.2</v>
      </c>
      <c r="F20" s="437">
        <v>85.2</v>
      </c>
      <c r="G20" s="437">
        <v>97.5</v>
      </c>
      <c r="H20" s="437">
        <v>82.1</v>
      </c>
      <c r="I20" s="437">
        <v>113.3</v>
      </c>
      <c r="J20" s="437">
        <v>93</v>
      </c>
      <c r="K20" s="437">
        <v>90.9</v>
      </c>
      <c r="L20" s="437">
        <v>75.099999999999994</v>
      </c>
      <c r="M20" s="437">
        <v>95.4</v>
      </c>
      <c r="N20" s="437">
        <v>85.9</v>
      </c>
      <c r="O20" s="437">
        <v>91.5</v>
      </c>
      <c r="P20" s="437">
        <v>87.3</v>
      </c>
      <c r="Q20" s="437">
        <v>102.2</v>
      </c>
    </row>
    <row r="21" spans="1:17" s="425" customFormat="1" ht="14.25" customHeight="1" x14ac:dyDescent="0.15">
      <c r="A21" s="476" t="s">
        <v>316</v>
      </c>
      <c r="B21" s="437">
        <v>194</v>
      </c>
      <c r="C21" s="437">
        <v>229.6</v>
      </c>
      <c r="D21" s="437">
        <v>213</v>
      </c>
      <c r="E21" s="437">
        <v>174.1</v>
      </c>
      <c r="F21" s="437">
        <v>228.4</v>
      </c>
      <c r="G21" s="437">
        <v>184.7</v>
      </c>
      <c r="H21" s="437">
        <v>167.8</v>
      </c>
      <c r="I21" s="437">
        <v>306.10000000000002</v>
      </c>
      <c r="J21" s="437">
        <v>237.4</v>
      </c>
      <c r="K21" s="437">
        <v>223.4</v>
      </c>
      <c r="L21" s="437">
        <v>90.7</v>
      </c>
      <c r="M21" s="437">
        <v>92.3</v>
      </c>
      <c r="N21" s="437">
        <v>202.2</v>
      </c>
      <c r="O21" s="437">
        <v>207</v>
      </c>
      <c r="P21" s="437">
        <v>196.3</v>
      </c>
      <c r="Q21" s="437">
        <v>162.80000000000001</v>
      </c>
    </row>
    <row r="22" spans="1:17" s="425" customFormat="1" ht="14.25" customHeight="1" x14ac:dyDescent="0.15">
      <c r="A22" s="476"/>
      <c r="B22" s="437"/>
      <c r="C22" s="437"/>
      <c r="D22" s="437"/>
      <c r="E22" s="437"/>
      <c r="F22" s="437"/>
      <c r="G22" s="437"/>
      <c r="H22" s="437"/>
      <c r="I22" s="437"/>
      <c r="J22" s="437"/>
      <c r="K22" s="437"/>
      <c r="L22" s="437"/>
      <c r="M22" s="437"/>
      <c r="N22" s="437"/>
      <c r="O22" s="437"/>
      <c r="P22" s="437"/>
      <c r="Q22" s="437"/>
    </row>
    <row r="23" spans="1:17" s="425" customFormat="1" ht="14.25" customHeight="1" x14ac:dyDescent="0.15">
      <c r="A23" s="476" t="s">
        <v>742</v>
      </c>
      <c r="B23" s="437">
        <v>89</v>
      </c>
      <c r="C23" s="437">
        <v>99.7</v>
      </c>
      <c r="D23" s="437">
        <v>91.8</v>
      </c>
      <c r="E23" s="437">
        <v>69.2</v>
      </c>
      <c r="F23" s="437">
        <v>100.8</v>
      </c>
      <c r="G23" s="437">
        <v>89.8</v>
      </c>
      <c r="H23" s="437">
        <v>84</v>
      </c>
      <c r="I23" s="437">
        <v>103.3</v>
      </c>
      <c r="J23" s="437">
        <v>109.7</v>
      </c>
      <c r="K23" s="437">
        <v>84.3</v>
      </c>
      <c r="L23" s="437">
        <v>97.4</v>
      </c>
      <c r="M23" s="437">
        <v>77.2</v>
      </c>
      <c r="N23" s="437">
        <v>75.400000000000006</v>
      </c>
      <c r="O23" s="437">
        <v>93</v>
      </c>
      <c r="P23" s="437">
        <v>78.3</v>
      </c>
      <c r="Q23" s="437">
        <v>89</v>
      </c>
    </row>
    <row r="24" spans="1:17" s="425" customFormat="1" ht="14.25" customHeight="1" x14ac:dyDescent="0.15">
      <c r="A24" s="476" t="s">
        <v>465</v>
      </c>
      <c r="B24" s="437">
        <v>87.3</v>
      </c>
      <c r="C24" s="437">
        <v>91.3</v>
      </c>
      <c r="D24" s="437">
        <v>91</v>
      </c>
      <c r="E24" s="437">
        <v>67</v>
      </c>
      <c r="F24" s="437">
        <v>86.9</v>
      </c>
      <c r="G24" s="437">
        <v>84.6</v>
      </c>
      <c r="H24" s="437">
        <v>80.099999999999994</v>
      </c>
      <c r="I24" s="437">
        <v>102.6</v>
      </c>
      <c r="J24" s="437">
        <v>106.7</v>
      </c>
      <c r="K24" s="437">
        <v>85.8</v>
      </c>
      <c r="L24" s="437">
        <v>88.2</v>
      </c>
      <c r="M24" s="437">
        <v>77.3</v>
      </c>
      <c r="N24" s="437">
        <v>90.1</v>
      </c>
      <c r="O24" s="437">
        <v>92.1</v>
      </c>
      <c r="P24" s="437">
        <v>79.099999999999994</v>
      </c>
      <c r="Q24" s="437">
        <v>89.3</v>
      </c>
    </row>
    <row r="25" spans="1:17" s="425" customFormat="1" ht="14.25" customHeight="1" x14ac:dyDescent="0.15">
      <c r="A25" s="476" t="s">
        <v>768</v>
      </c>
      <c r="B25" s="437">
        <v>93.5</v>
      </c>
      <c r="C25" s="437">
        <v>96.1</v>
      </c>
      <c r="D25" s="437">
        <v>93.5</v>
      </c>
      <c r="E25" s="437">
        <v>66.5</v>
      </c>
      <c r="F25" s="437">
        <v>95.1</v>
      </c>
      <c r="G25" s="437">
        <v>102</v>
      </c>
      <c r="H25" s="437">
        <v>95.1</v>
      </c>
      <c r="I25" s="437">
        <v>121.9</v>
      </c>
      <c r="J25" s="437">
        <v>154.80000000000001</v>
      </c>
      <c r="K25" s="437">
        <v>85.5</v>
      </c>
      <c r="L25" s="437">
        <v>95.6</v>
      </c>
      <c r="M25" s="437">
        <v>77.099999999999994</v>
      </c>
      <c r="N25" s="437">
        <v>93.4</v>
      </c>
      <c r="O25" s="437">
        <v>88.5</v>
      </c>
      <c r="P25" s="437">
        <v>81.8</v>
      </c>
      <c r="Q25" s="437">
        <v>97.4</v>
      </c>
    </row>
    <row r="26" spans="1:17" s="425" customFormat="1" ht="14.25" customHeight="1" x14ac:dyDescent="0.15">
      <c r="A26" s="477" t="s">
        <v>769</v>
      </c>
      <c r="B26" s="437">
        <v>91.1</v>
      </c>
      <c r="C26" s="437">
        <v>102.3</v>
      </c>
      <c r="D26" s="437">
        <v>95.9</v>
      </c>
      <c r="E26" s="437">
        <v>66</v>
      </c>
      <c r="F26" s="437">
        <v>96.1</v>
      </c>
      <c r="G26" s="437">
        <v>92.2</v>
      </c>
      <c r="H26" s="437">
        <v>87</v>
      </c>
      <c r="I26" s="437">
        <v>104.6</v>
      </c>
      <c r="J26" s="437">
        <v>118.6</v>
      </c>
      <c r="K26" s="437">
        <v>88.3</v>
      </c>
      <c r="L26" s="437">
        <v>96.2</v>
      </c>
      <c r="M26" s="437">
        <v>76.900000000000006</v>
      </c>
      <c r="N26" s="437">
        <v>90.2</v>
      </c>
      <c r="O26" s="437">
        <v>88.4</v>
      </c>
      <c r="P26" s="437">
        <v>78.400000000000006</v>
      </c>
      <c r="Q26" s="437">
        <v>90.5</v>
      </c>
    </row>
    <row r="27" spans="1:17" s="425" customFormat="1" ht="14.25" customHeight="1" x14ac:dyDescent="0.2">
      <c r="A27" s="432"/>
      <c r="B27" s="796" t="s">
        <v>550</v>
      </c>
      <c r="C27" s="797"/>
      <c r="D27" s="797"/>
      <c r="E27" s="797"/>
      <c r="F27" s="797"/>
      <c r="G27" s="797"/>
      <c r="H27" s="797"/>
      <c r="I27" s="797"/>
      <c r="J27" s="797"/>
      <c r="K27" s="797"/>
      <c r="L27" s="797"/>
      <c r="M27" s="797"/>
      <c r="N27" s="797"/>
      <c r="O27" s="797"/>
      <c r="P27" s="797"/>
      <c r="Q27" s="797"/>
    </row>
    <row r="28" spans="1:17" ht="12.75" customHeight="1" x14ac:dyDescent="0.15">
      <c r="A28" s="474" t="s">
        <v>753</v>
      </c>
      <c r="B28" s="439">
        <v>100</v>
      </c>
      <c r="C28" s="438">
        <v>100</v>
      </c>
      <c r="D28" s="438">
        <v>100</v>
      </c>
      <c r="E28" s="438">
        <v>100</v>
      </c>
      <c r="F28" s="438">
        <v>100</v>
      </c>
      <c r="G28" s="438">
        <v>100</v>
      </c>
      <c r="H28" s="438">
        <v>100</v>
      </c>
      <c r="I28" s="438">
        <v>100</v>
      </c>
      <c r="J28" s="438">
        <v>100</v>
      </c>
      <c r="K28" s="438">
        <v>100</v>
      </c>
      <c r="L28" s="438">
        <v>100</v>
      </c>
      <c r="M28" s="438">
        <v>100</v>
      </c>
      <c r="N28" s="438">
        <v>100</v>
      </c>
      <c r="O28" s="438">
        <v>100</v>
      </c>
      <c r="P28" s="438">
        <v>100</v>
      </c>
      <c r="Q28" s="438">
        <v>100</v>
      </c>
    </row>
    <row r="29" spans="1:17" ht="14.25" customHeight="1" x14ac:dyDescent="0.15">
      <c r="A29" s="474" t="s">
        <v>547</v>
      </c>
      <c r="B29" s="439">
        <v>100</v>
      </c>
      <c r="C29" s="438">
        <v>96.5</v>
      </c>
      <c r="D29" s="438">
        <v>105.3</v>
      </c>
      <c r="E29" s="438">
        <v>100.7</v>
      </c>
      <c r="F29" s="438">
        <v>89.2</v>
      </c>
      <c r="G29" s="438">
        <v>96.8</v>
      </c>
      <c r="H29" s="438">
        <v>96.6</v>
      </c>
      <c r="I29" s="438">
        <v>91.9</v>
      </c>
      <c r="J29" s="438">
        <v>131.4</v>
      </c>
      <c r="K29" s="438">
        <v>101.3</v>
      </c>
      <c r="L29" s="438">
        <v>98.9</v>
      </c>
      <c r="M29" s="438">
        <v>98.2</v>
      </c>
      <c r="N29" s="438">
        <v>126.7</v>
      </c>
      <c r="O29" s="438">
        <v>95.4</v>
      </c>
      <c r="P29" s="438">
        <v>101.2</v>
      </c>
      <c r="Q29" s="438">
        <v>98.4</v>
      </c>
    </row>
    <row r="30" spans="1:17" ht="14.25" customHeight="1" x14ac:dyDescent="0.15">
      <c r="A30" s="474" t="s">
        <v>548</v>
      </c>
      <c r="B30" s="439">
        <v>98</v>
      </c>
      <c r="C30" s="438">
        <v>88.8</v>
      </c>
      <c r="D30" s="438">
        <v>103.8</v>
      </c>
      <c r="E30" s="438">
        <v>88.6</v>
      </c>
      <c r="F30" s="438">
        <v>98.2</v>
      </c>
      <c r="G30" s="438">
        <v>107.1</v>
      </c>
      <c r="H30" s="438">
        <v>82.9</v>
      </c>
      <c r="I30" s="438">
        <v>140.19999999999999</v>
      </c>
      <c r="J30" s="438">
        <v>127.7</v>
      </c>
      <c r="K30" s="438">
        <v>111</v>
      </c>
      <c r="L30" s="438">
        <v>111.7</v>
      </c>
      <c r="M30" s="438">
        <v>87.3</v>
      </c>
      <c r="N30" s="438">
        <v>114.5</v>
      </c>
      <c r="O30" s="438">
        <v>94.8</v>
      </c>
      <c r="P30" s="438">
        <v>99.7</v>
      </c>
      <c r="Q30" s="438">
        <v>102</v>
      </c>
    </row>
    <row r="31" spans="1:17" ht="14.25" customHeight="1" x14ac:dyDescent="0.15">
      <c r="A31" s="474" t="s">
        <v>711</v>
      </c>
      <c r="B31" s="439">
        <v>94.3</v>
      </c>
      <c r="C31" s="438">
        <v>89</v>
      </c>
      <c r="D31" s="438">
        <v>100.2</v>
      </c>
      <c r="E31" s="438">
        <v>79.400000000000006</v>
      </c>
      <c r="F31" s="438">
        <v>92.6</v>
      </c>
      <c r="G31" s="438">
        <v>86.7</v>
      </c>
      <c r="H31" s="438">
        <v>81.2</v>
      </c>
      <c r="I31" s="438">
        <v>148.6</v>
      </c>
      <c r="J31" s="438">
        <v>101</v>
      </c>
      <c r="K31" s="438">
        <v>103.5</v>
      </c>
      <c r="L31" s="438">
        <v>100.9</v>
      </c>
      <c r="M31" s="438">
        <v>101.2</v>
      </c>
      <c r="N31" s="438">
        <v>106.5</v>
      </c>
      <c r="O31" s="438">
        <v>92.7</v>
      </c>
      <c r="P31" s="438">
        <v>99.7</v>
      </c>
      <c r="Q31" s="438">
        <v>99.8</v>
      </c>
    </row>
    <row r="32" spans="1:17" ht="14.25" customHeight="1" x14ac:dyDescent="0.15">
      <c r="A32" s="474" t="s">
        <v>752</v>
      </c>
      <c r="B32" s="439">
        <v>96.5</v>
      </c>
      <c r="C32" s="438">
        <v>101.5</v>
      </c>
      <c r="D32" s="438">
        <v>101.5</v>
      </c>
      <c r="E32" s="438">
        <v>80.8</v>
      </c>
      <c r="F32" s="438">
        <v>99.9</v>
      </c>
      <c r="G32" s="438">
        <v>95.8</v>
      </c>
      <c r="H32" s="438">
        <v>89.2</v>
      </c>
      <c r="I32" s="438">
        <v>126.5</v>
      </c>
      <c r="J32" s="438">
        <v>107.5</v>
      </c>
      <c r="K32" s="438">
        <v>99.5</v>
      </c>
      <c r="L32" s="438">
        <v>79.599999999999994</v>
      </c>
      <c r="M32" s="438">
        <v>79</v>
      </c>
      <c r="N32" s="438">
        <v>99.6</v>
      </c>
      <c r="O32" s="438">
        <v>100.5</v>
      </c>
      <c r="P32" s="438">
        <v>99.4</v>
      </c>
      <c r="Q32" s="438">
        <v>94.8</v>
      </c>
    </row>
    <row r="33" spans="1:17" ht="14.25" customHeight="1" x14ac:dyDescent="0.15">
      <c r="A33" s="475"/>
      <c r="B33" s="439"/>
      <c r="C33" s="438"/>
      <c r="D33" s="438"/>
      <c r="E33" s="438"/>
      <c r="F33" s="438"/>
      <c r="G33" s="438"/>
      <c r="H33" s="438"/>
      <c r="I33" s="438"/>
      <c r="J33" s="438"/>
      <c r="K33" s="438"/>
      <c r="L33" s="438"/>
      <c r="M33" s="438"/>
      <c r="N33" s="438"/>
      <c r="O33" s="438"/>
      <c r="P33" s="438"/>
      <c r="Q33" s="438"/>
    </row>
    <row r="34" spans="1:17" s="425" customFormat="1" ht="14.25" customHeight="1" x14ac:dyDescent="0.15">
      <c r="A34" s="476" t="s">
        <v>767</v>
      </c>
      <c r="B34" s="437">
        <v>80.599999999999994</v>
      </c>
      <c r="C34" s="437">
        <v>86.4</v>
      </c>
      <c r="D34" s="437">
        <v>82.8</v>
      </c>
      <c r="E34" s="437">
        <v>62.1</v>
      </c>
      <c r="F34" s="437">
        <v>74.099999999999994</v>
      </c>
      <c r="G34" s="437">
        <v>85.1</v>
      </c>
      <c r="H34" s="437">
        <v>73.5</v>
      </c>
      <c r="I34" s="437">
        <v>99.8</v>
      </c>
      <c r="J34" s="437">
        <v>85.5</v>
      </c>
      <c r="K34" s="437">
        <v>76</v>
      </c>
      <c r="L34" s="437">
        <v>84.8</v>
      </c>
      <c r="M34" s="437">
        <v>80.2</v>
      </c>
      <c r="N34" s="437">
        <v>79.8</v>
      </c>
      <c r="O34" s="437">
        <v>84.1</v>
      </c>
      <c r="P34" s="437">
        <v>81</v>
      </c>
      <c r="Q34" s="437">
        <v>84</v>
      </c>
    </row>
    <row r="35" spans="1:17" s="425" customFormat="1" ht="14.25" customHeight="1" x14ac:dyDescent="0.15">
      <c r="A35" s="476" t="s">
        <v>64</v>
      </c>
      <c r="B35" s="437">
        <v>80.8</v>
      </c>
      <c r="C35" s="437">
        <v>93.4</v>
      </c>
      <c r="D35" s="437">
        <v>82.6</v>
      </c>
      <c r="E35" s="437">
        <v>61</v>
      </c>
      <c r="F35" s="437">
        <v>74.2</v>
      </c>
      <c r="G35" s="437">
        <v>81.3</v>
      </c>
      <c r="H35" s="437">
        <v>73.400000000000006</v>
      </c>
      <c r="I35" s="437">
        <v>104.9</v>
      </c>
      <c r="J35" s="437">
        <v>91.1</v>
      </c>
      <c r="K35" s="437">
        <v>79.2</v>
      </c>
      <c r="L35" s="437">
        <v>81.400000000000006</v>
      </c>
      <c r="M35" s="437">
        <v>76.099999999999994</v>
      </c>
      <c r="N35" s="437">
        <v>77.5</v>
      </c>
      <c r="O35" s="437">
        <v>84.6</v>
      </c>
      <c r="P35" s="437">
        <v>82.1</v>
      </c>
      <c r="Q35" s="437">
        <v>82.8</v>
      </c>
    </row>
    <row r="36" spans="1:17" s="425" customFormat="1" ht="14.25" customHeight="1" x14ac:dyDescent="0.15">
      <c r="A36" s="476" t="s">
        <v>65</v>
      </c>
      <c r="B36" s="437">
        <v>137.69999999999999</v>
      </c>
      <c r="C36" s="437">
        <v>122</v>
      </c>
      <c r="D36" s="437">
        <v>136.9</v>
      </c>
      <c r="E36" s="437">
        <v>143.19999999999999</v>
      </c>
      <c r="F36" s="437">
        <v>165</v>
      </c>
      <c r="G36" s="437">
        <v>93.1</v>
      </c>
      <c r="H36" s="437">
        <v>115.2</v>
      </c>
      <c r="I36" s="437">
        <v>239.1</v>
      </c>
      <c r="J36" s="437">
        <v>144.19999999999999</v>
      </c>
      <c r="K36" s="437">
        <v>164.2</v>
      </c>
      <c r="L36" s="437">
        <v>83</v>
      </c>
      <c r="M36" s="437">
        <v>118.1</v>
      </c>
      <c r="N36" s="437">
        <v>184.8</v>
      </c>
      <c r="O36" s="437">
        <v>158.5</v>
      </c>
      <c r="P36" s="437">
        <v>218.7</v>
      </c>
      <c r="Q36" s="437">
        <v>133</v>
      </c>
    </row>
    <row r="37" spans="1:17" s="425" customFormat="1" ht="14.25" customHeight="1" x14ac:dyDescent="0.15">
      <c r="A37" s="476" t="s">
        <v>66</v>
      </c>
      <c r="B37" s="437">
        <v>119.6</v>
      </c>
      <c r="C37" s="437">
        <v>136.4</v>
      </c>
      <c r="D37" s="437">
        <v>139</v>
      </c>
      <c r="E37" s="437">
        <v>83.9</v>
      </c>
      <c r="F37" s="437">
        <v>132.80000000000001</v>
      </c>
      <c r="G37" s="437">
        <v>130.19999999999999</v>
      </c>
      <c r="H37" s="437">
        <v>127.4</v>
      </c>
      <c r="I37" s="437">
        <v>116.8</v>
      </c>
      <c r="J37" s="437">
        <v>182.4</v>
      </c>
      <c r="K37" s="437">
        <v>111.9</v>
      </c>
      <c r="L37" s="437">
        <v>82.8</v>
      </c>
      <c r="M37" s="437">
        <v>76.900000000000006</v>
      </c>
      <c r="N37" s="437">
        <v>90.9</v>
      </c>
      <c r="O37" s="437">
        <v>103.7</v>
      </c>
      <c r="P37" s="437">
        <v>94.3</v>
      </c>
      <c r="Q37" s="437">
        <v>108.2</v>
      </c>
    </row>
    <row r="38" spans="1:17" s="425" customFormat="1" ht="14.25" customHeight="1" x14ac:dyDescent="0.15">
      <c r="A38" s="476" t="s">
        <v>69</v>
      </c>
      <c r="B38" s="437">
        <v>80.5</v>
      </c>
      <c r="C38" s="437">
        <v>88.3</v>
      </c>
      <c r="D38" s="437">
        <v>82.6</v>
      </c>
      <c r="E38" s="437">
        <v>59.7</v>
      </c>
      <c r="F38" s="437">
        <v>80.099999999999994</v>
      </c>
      <c r="G38" s="437">
        <v>87.3</v>
      </c>
      <c r="H38" s="437">
        <v>77</v>
      </c>
      <c r="I38" s="437">
        <v>95.7</v>
      </c>
      <c r="J38" s="437">
        <v>82.4</v>
      </c>
      <c r="K38" s="437">
        <v>79.900000000000006</v>
      </c>
      <c r="L38" s="437">
        <v>82.4</v>
      </c>
      <c r="M38" s="437">
        <v>73.5</v>
      </c>
      <c r="N38" s="437">
        <v>82.2</v>
      </c>
      <c r="O38" s="437">
        <v>79.7</v>
      </c>
      <c r="P38" s="437">
        <v>71.8</v>
      </c>
      <c r="Q38" s="437">
        <v>83.7</v>
      </c>
    </row>
    <row r="39" spans="1:17" s="425" customFormat="1" ht="14.25" customHeight="1" x14ac:dyDescent="0.15">
      <c r="A39" s="476" t="s">
        <v>70</v>
      </c>
      <c r="B39" s="437">
        <v>79.8</v>
      </c>
      <c r="C39" s="437">
        <v>94</v>
      </c>
      <c r="D39" s="437">
        <v>84</v>
      </c>
      <c r="E39" s="437">
        <v>62</v>
      </c>
      <c r="F39" s="437">
        <v>76.7</v>
      </c>
      <c r="G39" s="437">
        <v>88</v>
      </c>
      <c r="H39" s="437">
        <v>73.3</v>
      </c>
      <c r="I39" s="437">
        <v>95.1</v>
      </c>
      <c r="J39" s="437">
        <v>81.3</v>
      </c>
      <c r="K39" s="437">
        <v>85.7</v>
      </c>
      <c r="L39" s="437">
        <v>75.2</v>
      </c>
      <c r="M39" s="437">
        <v>62.9</v>
      </c>
      <c r="N39" s="437">
        <v>79.5</v>
      </c>
      <c r="O39" s="437">
        <v>79.099999999999994</v>
      </c>
      <c r="P39" s="437">
        <v>72.8</v>
      </c>
      <c r="Q39" s="437">
        <v>83.2</v>
      </c>
    </row>
    <row r="40" spans="1:17" s="425" customFormat="1" ht="14.25" customHeight="1" x14ac:dyDescent="0.15">
      <c r="A40" s="476" t="s">
        <v>71</v>
      </c>
      <c r="B40" s="437">
        <v>78.3</v>
      </c>
      <c r="C40" s="437">
        <v>77.599999999999994</v>
      </c>
      <c r="D40" s="437">
        <v>81.5</v>
      </c>
      <c r="E40" s="437">
        <v>63.1</v>
      </c>
      <c r="F40" s="437">
        <v>77.7</v>
      </c>
      <c r="G40" s="437">
        <v>87.3</v>
      </c>
      <c r="H40" s="437">
        <v>75</v>
      </c>
      <c r="I40" s="437">
        <v>93.5</v>
      </c>
      <c r="J40" s="437">
        <v>81.8</v>
      </c>
      <c r="K40" s="437">
        <v>80.599999999999994</v>
      </c>
      <c r="L40" s="437">
        <v>76.099999999999994</v>
      </c>
      <c r="M40" s="437">
        <v>59.9</v>
      </c>
      <c r="N40" s="437">
        <v>81.3</v>
      </c>
      <c r="O40" s="437">
        <v>79.8</v>
      </c>
      <c r="P40" s="437">
        <v>69.5</v>
      </c>
      <c r="Q40" s="437">
        <v>81.599999999999994</v>
      </c>
    </row>
    <row r="41" spans="1:17" s="425" customFormat="1" ht="14.25" customHeight="1" x14ac:dyDescent="0.15">
      <c r="A41" s="476" t="s">
        <v>315</v>
      </c>
      <c r="B41" s="437">
        <v>79.599999999999994</v>
      </c>
      <c r="C41" s="437">
        <v>79.7</v>
      </c>
      <c r="D41" s="437">
        <v>82.5</v>
      </c>
      <c r="E41" s="437">
        <v>58.3</v>
      </c>
      <c r="F41" s="437">
        <v>76.2</v>
      </c>
      <c r="G41" s="437">
        <v>87.2</v>
      </c>
      <c r="H41" s="437">
        <v>73.400000000000006</v>
      </c>
      <c r="I41" s="437">
        <v>101.3</v>
      </c>
      <c r="J41" s="437">
        <v>83.2</v>
      </c>
      <c r="K41" s="437">
        <v>81.3</v>
      </c>
      <c r="L41" s="437">
        <v>67.2</v>
      </c>
      <c r="M41" s="437">
        <v>85.3</v>
      </c>
      <c r="N41" s="437">
        <v>76.8</v>
      </c>
      <c r="O41" s="437">
        <v>81.8</v>
      </c>
      <c r="P41" s="437">
        <v>78.099999999999994</v>
      </c>
      <c r="Q41" s="437">
        <v>91.4</v>
      </c>
    </row>
    <row r="42" spans="1:17" s="425" customFormat="1" ht="14.25" customHeight="1" x14ac:dyDescent="0.15">
      <c r="A42" s="476" t="s">
        <v>316</v>
      </c>
      <c r="B42" s="437">
        <v>172.6</v>
      </c>
      <c r="C42" s="437">
        <v>204.3</v>
      </c>
      <c r="D42" s="437">
        <v>189.5</v>
      </c>
      <c r="E42" s="437">
        <v>154.9</v>
      </c>
      <c r="F42" s="437">
        <v>203.2</v>
      </c>
      <c r="G42" s="437">
        <v>164.3</v>
      </c>
      <c r="H42" s="437">
        <v>149.30000000000001</v>
      </c>
      <c r="I42" s="437">
        <v>272.3</v>
      </c>
      <c r="J42" s="437">
        <v>211.2</v>
      </c>
      <c r="K42" s="437">
        <v>198.8</v>
      </c>
      <c r="L42" s="437">
        <v>80.7</v>
      </c>
      <c r="M42" s="437">
        <v>82.1</v>
      </c>
      <c r="N42" s="437">
        <v>179.9</v>
      </c>
      <c r="O42" s="437">
        <v>184.2</v>
      </c>
      <c r="P42" s="437">
        <v>174.6</v>
      </c>
      <c r="Q42" s="437">
        <v>144.80000000000001</v>
      </c>
    </row>
    <row r="43" spans="1:17" s="425" customFormat="1" ht="14.25" customHeight="1" x14ac:dyDescent="0.15">
      <c r="A43" s="476"/>
      <c r="B43" s="437"/>
      <c r="C43" s="437"/>
      <c r="D43" s="437"/>
      <c r="E43" s="437"/>
      <c r="F43" s="437"/>
      <c r="G43" s="437"/>
      <c r="H43" s="437"/>
      <c r="I43" s="437"/>
      <c r="J43" s="437"/>
      <c r="K43" s="437"/>
      <c r="L43" s="437"/>
      <c r="M43" s="437"/>
      <c r="N43" s="437"/>
      <c r="O43" s="437"/>
      <c r="P43" s="437"/>
      <c r="Q43" s="437"/>
    </row>
    <row r="44" spans="1:17" s="425" customFormat="1" ht="14.25" customHeight="1" x14ac:dyDescent="0.15">
      <c r="A44" s="476" t="s">
        <v>742</v>
      </c>
      <c r="B44" s="437">
        <v>78.8</v>
      </c>
      <c r="C44" s="437">
        <v>88.2</v>
      </c>
      <c r="D44" s="437">
        <v>81.2</v>
      </c>
      <c r="E44" s="437">
        <v>61.2</v>
      </c>
      <c r="F44" s="437">
        <v>89.2</v>
      </c>
      <c r="G44" s="437">
        <v>79.5</v>
      </c>
      <c r="H44" s="437">
        <v>74.3</v>
      </c>
      <c r="I44" s="437">
        <v>91.4</v>
      </c>
      <c r="J44" s="437">
        <v>97.1</v>
      </c>
      <c r="K44" s="437">
        <v>74.599999999999994</v>
      </c>
      <c r="L44" s="437">
        <v>86.2</v>
      </c>
      <c r="M44" s="437">
        <v>68.3</v>
      </c>
      <c r="N44" s="437">
        <v>66.7</v>
      </c>
      <c r="O44" s="437">
        <v>82.3</v>
      </c>
      <c r="P44" s="437">
        <v>69.3</v>
      </c>
      <c r="Q44" s="437">
        <v>78.8</v>
      </c>
    </row>
    <row r="45" spans="1:17" s="425" customFormat="1" ht="14.25" customHeight="1" x14ac:dyDescent="0.15">
      <c r="A45" s="476" t="s">
        <v>465</v>
      </c>
      <c r="B45" s="437">
        <v>77.3</v>
      </c>
      <c r="C45" s="437">
        <v>80.900000000000006</v>
      </c>
      <c r="D45" s="437">
        <v>80.599999999999994</v>
      </c>
      <c r="E45" s="437">
        <v>59.3</v>
      </c>
      <c r="F45" s="437">
        <v>77</v>
      </c>
      <c r="G45" s="437">
        <v>74.900000000000006</v>
      </c>
      <c r="H45" s="437">
        <v>70.900000000000006</v>
      </c>
      <c r="I45" s="437">
        <v>90.9</v>
      </c>
      <c r="J45" s="437">
        <v>94.5</v>
      </c>
      <c r="K45" s="437">
        <v>76</v>
      </c>
      <c r="L45" s="437">
        <v>78.099999999999994</v>
      </c>
      <c r="M45" s="437">
        <v>68.5</v>
      </c>
      <c r="N45" s="437">
        <v>79.8</v>
      </c>
      <c r="O45" s="437">
        <v>81.599999999999994</v>
      </c>
      <c r="P45" s="437">
        <v>70.099999999999994</v>
      </c>
      <c r="Q45" s="437">
        <v>79.099999999999994</v>
      </c>
    </row>
    <row r="46" spans="1:17" s="425" customFormat="1" ht="14.25" customHeight="1" x14ac:dyDescent="0.15">
      <c r="A46" s="476" t="s">
        <v>768</v>
      </c>
      <c r="B46" s="437">
        <v>82.5</v>
      </c>
      <c r="C46" s="437">
        <v>84.7</v>
      </c>
      <c r="D46" s="437">
        <v>82.5</v>
      </c>
      <c r="E46" s="437">
        <v>58.6</v>
      </c>
      <c r="F46" s="437">
        <v>83.9</v>
      </c>
      <c r="G46" s="437">
        <v>89.9</v>
      </c>
      <c r="H46" s="437">
        <v>83.9</v>
      </c>
      <c r="I46" s="437">
        <v>107.5</v>
      </c>
      <c r="J46" s="437">
        <v>136.5</v>
      </c>
      <c r="K46" s="437">
        <v>75.400000000000006</v>
      </c>
      <c r="L46" s="437">
        <v>84.3</v>
      </c>
      <c r="M46" s="437">
        <v>68</v>
      </c>
      <c r="N46" s="437">
        <v>82.4</v>
      </c>
      <c r="O46" s="437">
        <v>78</v>
      </c>
      <c r="P46" s="437">
        <v>72.099999999999994</v>
      </c>
      <c r="Q46" s="437">
        <v>85.9</v>
      </c>
    </row>
    <row r="47" spans="1:17" s="425" customFormat="1" ht="14.25" customHeight="1" x14ac:dyDescent="0.15">
      <c r="A47" s="477" t="s">
        <v>769</v>
      </c>
      <c r="B47" s="437">
        <v>79.900000000000006</v>
      </c>
      <c r="C47" s="437">
        <v>89.7</v>
      </c>
      <c r="D47" s="437">
        <v>84.1</v>
      </c>
      <c r="E47" s="437">
        <v>57.9</v>
      </c>
      <c r="F47" s="437">
        <v>84.3</v>
      </c>
      <c r="G47" s="437">
        <v>80.900000000000006</v>
      </c>
      <c r="H47" s="437">
        <v>76.3</v>
      </c>
      <c r="I47" s="437">
        <v>91.8</v>
      </c>
      <c r="J47" s="437">
        <v>104</v>
      </c>
      <c r="K47" s="437">
        <v>77.5</v>
      </c>
      <c r="L47" s="437">
        <v>84.4</v>
      </c>
      <c r="M47" s="437">
        <v>67.5</v>
      </c>
      <c r="N47" s="437">
        <v>79.099999999999994</v>
      </c>
      <c r="O47" s="437">
        <v>77.5</v>
      </c>
      <c r="P47" s="437">
        <v>68.8</v>
      </c>
      <c r="Q47" s="437">
        <v>79.400000000000006</v>
      </c>
    </row>
    <row r="48" spans="1:17" s="425" customFormat="1" ht="14.25" customHeight="1" x14ac:dyDescent="0.15">
      <c r="A48" s="440" t="s">
        <v>0</v>
      </c>
      <c r="B48" s="441" t="s">
        <v>519</v>
      </c>
      <c r="C48" s="442"/>
      <c r="D48" s="442"/>
      <c r="E48" s="442"/>
      <c r="F48" s="442"/>
      <c r="G48" s="442"/>
      <c r="H48" s="442"/>
      <c r="I48" s="442"/>
      <c r="J48" s="442"/>
      <c r="K48" s="442"/>
      <c r="L48" s="442"/>
      <c r="M48" s="442"/>
      <c r="N48" s="442"/>
      <c r="O48" s="442"/>
      <c r="P48" s="442"/>
      <c r="Q48" s="442"/>
    </row>
    <row r="49" spans="1:17" s="425" customFormat="1" ht="14.25" customHeight="1" x14ac:dyDescent="0.15">
      <c r="A49" s="425" t="s">
        <v>362</v>
      </c>
      <c r="B49" s="417"/>
      <c r="C49" s="417"/>
      <c r="D49" s="417"/>
      <c r="E49" s="417"/>
      <c r="F49" s="417"/>
      <c r="G49" s="417"/>
      <c r="H49" s="417"/>
      <c r="I49" s="417"/>
      <c r="J49" s="417"/>
      <c r="K49" s="417"/>
      <c r="L49" s="417"/>
      <c r="M49" s="417"/>
      <c r="N49" s="417"/>
      <c r="O49" s="417"/>
      <c r="P49" s="417"/>
      <c r="Q49" s="417"/>
    </row>
    <row r="50" spans="1:17" s="425" customFormat="1" ht="14.25" customHeight="1" x14ac:dyDescent="0.15">
      <c r="A50" s="443"/>
      <c r="B50" s="417"/>
      <c r="C50" s="417"/>
      <c r="D50" s="417"/>
      <c r="E50" s="417"/>
      <c r="F50" s="417"/>
      <c r="G50" s="417"/>
      <c r="H50" s="417"/>
      <c r="I50" s="417"/>
      <c r="J50" s="417"/>
      <c r="K50" s="417"/>
      <c r="L50" s="417"/>
      <c r="M50" s="417"/>
      <c r="N50" s="417"/>
      <c r="O50" s="417"/>
      <c r="P50" s="417"/>
      <c r="Q50" s="417"/>
    </row>
    <row r="51" spans="1:17" ht="16.5" customHeight="1" x14ac:dyDescent="0.15">
      <c r="A51" s="425"/>
    </row>
    <row r="52" spans="1:17" ht="12" customHeight="1" x14ac:dyDescent="0.15">
      <c r="A52" s="425"/>
      <c r="B52" s="444"/>
      <c r="C52" s="444"/>
      <c r="D52" s="444"/>
      <c r="E52" s="444"/>
    </row>
  </sheetData>
  <mergeCells count="19">
    <mergeCell ref="B6:Q6"/>
    <mergeCell ref="B27:Q27"/>
    <mergeCell ref="K3:K5"/>
    <mergeCell ref="L3:L5"/>
    <mergeCell ref="M3:M5"/>
    <mergeCell ref="N3:N5"/>
    <mergeCell ref="O3:O5"/>
    <mergeCell ref="P3:P5"/>
    <mergeCell ref="A1:Q1"/>
    <mergeCell ref="B3:B5"/>
    <mergeCell ref="C3:C5"/>
    <mergeCell ref="D3:D5"/>
    <mergeCell ref="E3:E5"/>
    <mergeCell ref="F3:F5"/>
    <mergeCell ref="G3:G5"/>
    <mergeCell ref="H3:H5"/>
    <mergeCell ref="I3:I5"/>
    <mergeCell ref="J3:J5"/>
    <mergeCell ref="Q3:Q5"/>
  </mergeCells>
  <phoneticPr fontId="4"/>
  <printOptions horizontalCentered="1" verticalCentered="1"/>
  <pageMargins left="0.19685039370078741" right="0.19685039370078741" top="1.1811023622047245" bottom="0.39370078740157483" header="0.51181102362204722" footer="0.31496062992125984"/>
  <pageSetup paperSize="9" scale="6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Q47"/>
  <sheetViews>
    <sheetView showGridLines="0" view="pageBreakPreview" zoomScaleNormal="100" zoomScaleSheetLayoutView="100" workbookViewId="0">
      <selection sqref="A1:Q1"/>
    </sheetView>
  </sheetViews>
  <sheetFormatPr defaultColWidth="10.59765625" defaultRowHeight="14.25" customHeight="1" x14ac:dyDescent="0.15"/>
  <cols>
    <col min="1" max="1" width="14.19921875" style="417" customWidth="1"/>
    <col min="2" max="17" width="12.59765625" style="417" customWidth="1"/>
    <col min="18" max="16384" width="10.59765625" style="417"/>
  </cols>
  <sheetData>
    <row r="1" spans="1:17" ht="14.25" customHeight="1" x14ac:dyDescent="0.2">
      <c r="A1" s="783" t="s">
        <v>551</v>
      </c>
      <c r="B1" s="783"/>
      <c r="C1" s="783"/>
      <c r="D1" s="783"/>
      <c r="E1" s="783"/>
      <c r="F1" s="783"/>
      <c r="G1" s="783"/>
      <c r="H1" s="783"/>
      <c r="I1" s="783"/>
      <c r="J1" s="783"/>
      <c r="K1" s="783"/>
      <c r="L1" s="783"/>
      <c r="M1" s="783"/>
      <c r="N1" s="783"/>
      <c r="O1" s="783"/>
      <c r="P1" s="783"/>
      <c r="Q1" s="783"/>
    </row>
    <row r="2" spans="1:17" ht="14.25" customHeight="1" thickBot="1" x14ac:dyDescent="0.2">
      <c r="A2" s="418" t="s">
        <v>540</v>
      </c>
      <c r="E2" s="433"/>
      <c r="Q2" s="433" t="s">
        <v>327</v>
      </c>
    </row>
    <row r="3" spans="1:17" ht="14.25" customHeight="1" thickTop="1" x14ac:dyDescent="0.15">
      <c r="A3" s="434"/>
      <c r="B3" s="784" t="s">
        <v>88</v>
      </c>
      <c r="C3" s="784" t="s">
        <v>541</v>
      </c>
      <c r="D3" s="784" t="s">
        <v>542</v>
      </c>
      <c r="E3" s="789" t="s">
        <v>543</v>
      </c>
      <c r="F3" s="784" t="s">
        <v>89</v>
      </c>
      <c r="G3" s="784" t="s">
        <v>90</v>
      </c>
      <c r="H3" s="789" t="s">
        <v>91</v>
      </c>
      <c r="I3" s="789" t="s">
        <v>92</v>
      </c>
      <c r="J3" s="789" t="s">
        <v>93</v>
      </c>
      <c r="K3" s="789" t="s">
        <v>94</v>
      </c>
      <c r="L3" s="789" t="s">
        <v>95</v>
      </c>
      <c r="M3" s="789" t="s">
        <v>96</v>
      </c>
      <c r="N3" s="789" t="s">
        <v>544</v>
      </c>
      <c r="O3" s="789" t="s">
        <v>97</v>
      </c>
      <c r="P3" s="789" t="s">
        <v>98</v>
      </c>
      <c r="Q3" s="789" t="s">
        <v>100</v>
      </c>
    </row>
    <row r="4" spans="1:17" ht="14.25" customHeight="1" x14ac:dyDescent="0.15">
      <c r="A4" s="423" t="s">
        <v>545</v>
      </c>
      <c r="B4" s="785"/>
      <c r="C4" s="787"/>
      <c r="D4" s="787"/>
      <c r="E4" s="790"/>
      <c r="F4" s="785"/>
      <c r="G4" s="787"/>
      <c r="H4" s="787"/>
      <c r="I4" s="785"/>
      <c r="J4" s="785"/>
      <c r="K4" s="785"/>
      <c r="L4" s="785"/>
      <c r="M4" s="785"/>
      <c r="N4" s="785"/>
      <c r="O4" s="785"/>
      <c r="P4" s="785"/>
      <c r="Q4" s="785"/>
    </row>
    <row r="5" spans="1:17" ht="14.25" customHeight="1" x14ac:dyDescent="0.15">
      <c r="A5" s="445"/>
      <c r="B5" s="786"/>
      <c r="C5" s="788"/>
      <c r="D5" s="788"/>
      <c r="E5" s="791"/>
      <c r="F5" s="786"/>
      <c r="G5" s="788"/>
      <c r="H5" s="788"/>
      <c r="I5" s="786"/>
      <c r="J5" s="786"/>
      <c r="K5" s="786"/>
      <c r="L5" s="786"/>
      <c r="M5" s="786"/>
      <c r="N5" s="786"/>
      <c r="O5" s="786"/>
      <c r="P5" s="786"/>
      <c r="Q5" s="786"/>
    </row>
    <row r="6" spans="1:17" ht="14.25" customHeight="1" x14ac:dyDescent="0.15">
      <c r="A6" s="446"/>
      <c r="B6" s="447"/>
      <c r="C6" s="447"/>
      <c r="D6" s="447"/>
      <c r="E6" s="447"/>
      <c r="F6" s="447"/>
      <c r="G6" s="447"/>
      <c r="H6" s="447"/>
      <c r="I6" s="447"/>
      <c r="J6" s="447"/>
      <c r="K6" s="447"/>
      <c r="L6" s="447"/>
      <c r="M6" s="447"/>
      <c r="N6" s="447"/>
      <c r="O6" s="436"/>
      <c r="P6" s="436"/>
      <c r="Q6" s="436"/>
    </row>
    <row r="7" spans="1:17" ht="14.25" customHeight="1" x14ac:dyDescent="0.15">
      <c r="A7" s="474" t="s">
        <v>753</v>
      </c>
      <c r="B7" s="436">
        <v>100</v>
      </c>
      <c r="C7" s="436">
        <v>100</v>
      </c>
      <c r="D7" s="436">
        <v>100</v>
      </c>
      <c r="E7" s="436">
        <v>100</v>
      </c>
      <c r="F7" s="436">
        <v>100</v>
      </c>
      <c r="G7" s="436">
        <v>100</v>
      </c>
      <c r="H7" s="436">
        <v>100</v>
      </c>
      <c r="I7" s="436">
        <v>100</v>
      </c>
      <c r="J7" s="436">
        <v>100</v>
      </c>
      <c r="K7" s="436">
        <v>100</v>
      </c>
      <c r="L7" s="436">
        <v>100</v>
      </c>
      <c r="M7" s="436">
        <v>100</v>
      </c>
      <c r="N7" s="436">
        <v>100</v>
      </c>
      <c r="O7" s="436">
        <v>100</v>
      </c>
      <c r="P7" s="436">
        <v>100</v>
      </c>
      <c r="Q7" s="436">
        <v>100</v>
      </c>
    </row>
    <row r="8" spans="1:17" ht="14.25" customHeight="1" x14ac:dyDescent="0.15">
      <c r="A8" s="474" t="s">
        <v>547</v>
      </c>
      <c r="B8" s="436">
        <v>97.8</v>
      </c>
      <c r="C8" s="436">
        <v>101.4</v>
      </c>
      <c r="D8" s="436">
        <v>90.7</v>
      </c>
      <c r="E8" s="436">
        <v>107.2</v>
      </c>
      <c r="F8" s="436">
        <v>104.4</v>
      </c>
      <c r="G8" s="436">
        <v>94.3</v>
      </c>
      <c r="H8" s="436">
        <v>101.9</v>
      </c>
      <c r="I8" s="436">
        <v>99.5</v>
      </c>
      <c r="J8" s="436">
        <v>112.3</v>
      </c>
      <c r="K8" s="436">
        <v>103.4</v>
      </c>
      <c r="L8" s="436">
        <v>98.6</v>
      </c>
      <c r="M8" s="436">
        <v>100</v>
      </c>
      <c r="N8" s="436">
        <v>83.7</v>
      </c>
      <c r="O8" s="436">
        <v>101</v>
      </c>
      <c r="P8" s="436">
        <v>96.9</v>
      </c>
      <c r="Q8" s="436">
        <v>101.9</v>
      </c>
    </row>
    <row r="9" spans="1:17" ht="14.25" customHeight="1" x14ac:dyDescent="0.15">
      <c r="A9" s="474" t="s">
        <v>548</v>
      </c>
      <c r="B9" s="436">
        <v>100</v>
      </c>
      <c r="C9" s="436">
        <v>107.7</v>
      </c>
      <c r="D9" s="436">
        <v>95.6</v>
      </c>
      <c r="E9" s="436">
        <v>103.7</v>
      </c>
      <c r="F9" s="436">
        <v>108.7</v>
      </c>
      <c r="G9" s="436">
        <v>88.3</v>
      </c>
      <c r="H9" s="436">
        <v>104.2</v>
      </c>
      <c r="I9" s="436">
        <v>98.3</v>
      </c>
      <c r="J9" s="436">
        <v>115.4</v>
      </c>
      <c r="K9" s="436">
        <v>103.9</v>
      </c>
      <c r="L9" s="436">
        <v>91.8</v>
      </c>
      <c r="M9" s="436">
        <v>99.8</v>
      </c>
      <c r="N9" s="436">
        <v>114.8</v>
      </c>
      <c r="O9" s="436">
        <v>98.8</v>
      </c>
      <c r="P9" s="436">
        <v>95</v>
      </c>
      <c r="Q9" s="436">
        <v>101.5</v>
      </c>
    </row>
    <row r="10" spans="1:17" ht="14.25" customHeight="1" x14ac:dyDescent="0.15">
      <c r="A10" s="474" t="s">
        <v>711</v>
      </c>
      <c r="B10" s="436">
        <v>98.6</v>
      </c>
      <c r="C10" s="436">
        <v>99.5</v>
      </c>
      <c r="D10" s="436">
        <v>93</v>
      </c>
      <c r="E10" s="436">
        <v>91</v>
      </c>
      <c r="F10" s="436">
        <v>112.7</v>
      </c>
      <c r="G10" s="436">
        <v>85</v>
      </c>
      <c r="H10" s="436">
        <v>104.1</v>
      </c>
      <c r="I10" s="436">
        <v>98.1</v>
      </c>
      <c r="J10" s="436">
        <v>120.5</v>
      </c>
      <c r="K10" s="436">
        <v>103.8</v>
      </c>
      <c r="L10" s="436">
        <v>90.8</v>
      </c>
      <c r="M10" s="436">
        <v>98.4</v>
      </c>
      <c r="N10" s="436">
        <v>116.4</v>
      </c>
      <c r="O10" s="436">
        <v>97.3</v>
      </c>
      <c r="P10" s="436">
        <v>99.1</v>
      </c>
      <c r="Q10" s="436">
        <v>101.7</v>
      </c>
    </row>
    <row r="11" spans="1:17" ht="14.25" customHeight="1" x14ac:dyDescent="0.15">
      <c r="A11" s="474" t="s">
        <v>752</v>
      </c>
      <c r="B11" s="436">
        <v>99.3</v>
      </c>
      <c r="C11" s="436">
        <v>96.8</v>
      </c>
      <c r="D11" s="436">
        <v>97.2</v>
      </c>
      <c r="E11" s="436">
        <v>30.7</v>
      </c>
      <c r="F11" s="436">
        <v>113.7</v>
      </c>
      <c r="G11" s="436">
        <v>81.900000000000006</v>
      </c>
      <c r="H11" s="436">
        <v>107.8</v>
      </c>
      <c r="I11" s="436">
        <v>96.5</v>
      </c>
      <c r="J11" s="436">
        <v>141.19999999999999</v>
      </c>
      <c r="K11" s="436">
        <v>102.7</v>
      </c>
      <c r="L11" s="436">
        <v>92.3</v>
      </c>
      <c r="M11" s="436">
        <v>100.7</v>
      </c>
      <c r="N11" s="436">
        <v>116.5</v>
      </c>
      <c r="O11" s="436">
        <v>94.1</v>
      </c>
      <c r="P11" s="436">
        <v>95.1</v>
      </c>
      <c r="Q11" s="436">
        <v>101</v>
      </c>
    </row>
    <row r="12" spans="1:17" ht="14.25" customHeight="1" x14ac:dyDescent="0.15">
      <c r="A12" s="475"/>
      <c r="B12" s="436"/>
      <c r="C12" s="436"/>
      <c r="D12" s="436"/>
      <c r="E12" s="436"/>
      <c r="F12" s="436"/>
      <c r="G12" s="436"/>
      <c r="H12" s="436"/>
      <c r="I12" s="436"/>
      <c r="J12" s="436"/>
      <c r="K12" s="436"/>
      <c r="L12" s="436"/>
      <c r="M12" s="436"/>
      <c r="N12" s="436"/>
      <c r="O12" s="436"/>
      <c r="P12" s="436"/>
      <c r="Q12" s="436"/>
    </row>
    <row r="13" spans="1:17" ht="14.25" customHeight="1" x14ac:dyDescent="0.15">
      <c r="A13" s="476" t="s">
        <v>767</v>
      </c>
      <c r="B13" s="437">
        <v>99.4</v>
      </c>
      <c r="C13" s="437">
        <v>96.8</v>
      </c>
      <c r="D13" s="437">
        <v>98.7</v>
      </c>
      <c r="E13" s="437">
        <v>30.2</v>
      </c>
      <c r="F13" s="437">
        <v>114.2</v>
      </c>
      <c r="G13" s="437">
        <v>82.2</v>
      </c>
      <c r="H13" s="437">
        <v>107.1</v>
      </c>
      <c r="I13" s="437">
        <v>99</v>
      </c>
      <c r="J13" s="437">
        <v>136.1</v>
      </c>
      <c r="K13" s="437">
        <v>101.2</v>
      </c>
      <c r="L13" s="437">
        <v>88.2</v>
      </c>
      <c r="M13" s="437">
        <v>102.6</v>
      </c>
      <c r="N13" s="437">
        <v>116.4</v>
      </c>
      <c r="O13" s="437">
        <v>94.5</v>
      </c>
      <c r="P13" s="437">
        <v>96.3</v>
      </c>
      <c r="Q13" s="437">
        <v>102.5</v>
      </c>
    </row>
    <row r="14" spans="1:17" ht="14.25" customHeight="1" x14ac:dyDescent="0.15">
      <c r="A14" s="476" t="s">
        <v>64</v>
      </c>
      <c r="B14" s="437">
        <v>99.6</v>
      </c>
      <c r="C14" s="437">
        <v>97</v>
      </c>
      <c r="D14" s="437">
        <v>98.6</v>
      </c>
      <c r="E14" s="437">
        <v>30.4</v>
      </c>
      <c r="F14" s="437">
        <v>113.9</v>
      </c>
      <c r="G14" s="437">
        <v>80</v>
      </c>
      <c r="H14" s="437">
        <v>107.6</v>
      </c>
      <c r="I14" s="437">
        <v>98</v>
      </c>
      <c r="J14" s="437">
        <v>139.5</v>
      </c>
      <c r="K14" s="437">
        <v>102.2</v>
      </c>
      <c r="L14" s="437">
        <v>91.4</v>
      </c>
      <c r="M14" s="437">
        <v>101.3</v>
      </c>
      <c r="N14" s="437">
        <v>117.1</v>
      </c>
      <c r="O14" s="437">
        <v>94.8</v>
      </c>
      <c r="P14" s="437">
        <v>96</v>
      </c>
      <c r="Q14" s="437">
        <v>102.4</v>
      </c>
    </row>
    <row r="15" spans="1:17" ht="14.25" customHeight="1" x14ac:dyDescent="0.15">
      <c r="A15" s="476" t="s">
        <v>65</v>
      </c>
      <c r="B15" s="437">
        <v>99.6</v>
      </c>
      <c r="C15" s="437">
        <v>97.2</v>
      </c>
      <c r="D15" s="437">
        <v>97.4</v>
      </c>
      <c r="E15" s="437">
        <v>30.4</v>
      </c>
      <c r="F15" s="437">
        <v>112.5</v>
      </c>
      <c r="G15" s="437">
        <v>81.099999999999994</v>
      </c>
      <c r="H15" s="437">
        <v>108.2</v>
      </c>
      <c r="I15" s="437">
        <v>97.1</v>
      </c>
      <c r="J15" s="437">
        <v>141.9</v>
      </c>
      <c r="K15" s="437">
        <v>102.3</v>
      </c>
      <c r="L15" s="437">
        <v>91.1</v>
      </c>
      <c r="M15" s="437">
        <v>101.3</v>
      </c>
      <c r="N15" s="437">
        <v>116.2</v>
      </c>
      <c r="O15" s="437">
        <v>95.3</v>
      </c>
      <c r="P15" s="437">
        <v>96</v>
      </c>
      <c r="Q15" s="437">
        <v>102.9</v>
      </c>
    </row>
    <row r="16" spans="1:17" ht="14.25" customHeight="1" x14ac:dyDescent="0.15">
      <c r="A16" s="476" t="s">
        <v>66</v>
      </c>
      <c r="B16" s="437">
        <v>100</v>
      </c>
      <c r="C16" s="437">
        <v>97.1</v>
      </c>
      <c r="D16" s="437">
        <v>98.8</v>
      </c>
      <c r="E16" s="437">
        <v>30.5</v>
      </c>
      <c r="F16" s="437">
        <v>113.8</v>
      </c>
      <c r="G16" s="437">
        <v>80.7</v>
      </c>
      <c r="H16" s="437">
        <v>109</v>
      </c>
      <c r="I16" s="437">
        <v>96.2</v>
      </c>
      <c r="J16" s="437">
        <v>142.19999999999999</v>
      </c>
      <c r="K16" s="437">
        <v>102.3</v>
      </c>
      <c r="L16" s="437">
        <v>93.8</v>
      </c>
      <c r="M16" s="437">
        <v>99.8</v>
      </c>
      <c r="N16" s="437">
        <v>117.4</v>
      </c>
      <c r="O16" s="437">
        <v>94.9</v>
      </c>
      <c r="P16" s="437">
        <v>96.7</v>
      </c>
      <c r="Q16" s="437">
        <v>100.7</v>
      </c>
    </row>
    <row r="17" spans="1:17" ht="14.25" customHeight="1" x14ac:dyDescent="0.15">
      <c r="A17" s="476" t="s">
        <v>69</v>
      </c>
      <c r="B17" s="437">
        <v>100.1</v>
      </c>
      <c r="C17" s="437">
        <v>97.8</v>
      </c>
      <c r="D17" s="437">
        <v>98.8</v>
      </c>
      <c r="E17" s="437">
        <v>30.6</v>
      </c>
      <c r="F17" s="437">
        <v>113</v>
      </c>
      <c r="G17" s="437">
        <v>81.5</v>
      </c>
      <c r="H17" s="437">
        <v>109.2</v>
      </c>
      <c r="I17" s="437">
        <v>95.7</v>
      </c>
      <c r="J17" s="437">
        <v>145.5</v>
      </c>
      <c r="K17" s="437">
        <v>101.9</v>
      </c>
      <c r="L17" s="437">
        <v>96</v>
      </c>
      <c r="M17" s="437">
        <v>99.8</v>
      </c>
      <c r="N17" s="437">
        <v>117.2</v>
      </c>
      <c r="O17" s="437">
        <v>94.1</v>
      </c>
      <c r="P17" s="437">
        <v>96.6</v>
      </c>
      <c r="Q17" s="437">
        <v>99.5</v>
      </c>
    </row>
    <row r="18" spans="1:17" ht="14.25" customHeight="1" x14ac:dyDescent="0.15">
      <c r="A18" s="476" t="s">
        <v>70</v>
      </c>
      <c r="B18" s="437">
        <v>99.2</v>
      </c>
      <c r="C18" s="437">
        <v>97.7</v>
      </c>
      <c r="D18" s="437">
        <v>95</v>
      </c>
      <c r="E18" s="437">
        <v>30.5</v>
      </c>
      <c r="F18" s="437">
        <v>113.9</v>
      </c>
      <c r="G18" s="437">
        <v>81.900000000000006</v>
      </c>
      <c r="H18" s="437">
        <v>109.2</v>
      </c>
      <c r="I18" s="437">
        <v>94.7</v>
      </c>
      <c r="J18" s="437">
        <v>145.9</v>
      </c>
      <c r="K18" s="437">
        <v>103.4</v>
      </c>
      <c r="L18" s="437">
        <v>95.6</v>
      </c>
      <c r="M18" s="437">
        <v>99.7</v>
      </c>
      <c r="N18" s="437">
        <v>116.9</v>
      </c>
      <c r="O18" s="437">
        <v>94</v>
      </c>
      <c r="P18" s="437">
        <v>96</v>
      </c>
      <c r="Q18" s="437">
        <v>98.5</v>
      </c>
    </row>
    <row r="19" spans="1:17" ht="14.25" customHeight="1" x14ac:dyDescent="0.15">
      <c r="A19" s="476" t="s">
        <v>71</v>
      </c>
      <c r="B19" s="437">
        <v>99</v>
      </c>
      <c r="C19" s="437">
        <v>97.3</v>
      </c>
      <c r="D19" s="437">
        <v>94.8</v>
      </c>
      <c r="E19" s="437">
        <v>31.3</v>
      </c>
      <c r="F19" s="437">
        <v>113.8</v>
      </c>
      <c r="G19" s="437">
        <v>82.9</v>
      </c>
      <c r="H19" s="437">
        <v>109.2</v>
      </c>
      <c r="I19" s="437">
        <v>94.3</v>
      </c>
      <c r="J19" s="437">
        <v>147.1</v>
      </c>
      <c r="K19" s="437">
        <v>104.9</v>
      </c>
      <c r="L19" s="437">
        <v>93.9</v>
      </c>
      <c r="M19" s="437">
        <v>99.9</v>
      </c>
      <c r="N19" s="437">
        <v>118.5</v>
      </c>
      <c r="O19" s="437">
        <v>94</v>
      </c>
      <c r="P19" s="437">
        <v>75.599999999999994</v>
      </c>
      <c r="Q19" s="437">
        <v>98.3</v>
      </c>
    </row>
    <row r="20" spans="1:17" ht="14.25" customHeight="1" x14ac:dyDescent="0.15">
      <c r="A20" s="476" t="s">
        <v>315</v>
      </c>
      <c r="B20" s="437">
        <v>99.9</v>
      </c>
      <c r="C20" s="437">
        <v>97.4</v>
      </c>
      <c r="D20" s="437">
        <v>97.2</v>
      </c>
      <c r="E20" s="437">
        <v>32.1</v>
      </c>
      <c r="F20" s="437">
        <v>112.8</v>
      </c>
      <c r="G20" s="437">
        <v>83.2</v>
      </c>
      <c r="H20" s="437">
        <v>109.3</v>
      </c>
      <c r="I20" s="437">
        <v>94.2</v>
      </c>
      <c r="J20" s="437">
        <v>145.69999999999999</v>
      </c>
      <c r="K20" s="437">
        <v>105.2</v>
      </c>
      <c r="L20" s="437">
        <v>94.3</v>
      </c>
      <c r="M20" s="437">
        <v>104.1</v>
      </c>
      <c r="N20" s="437">
        <v>118.6</v>
      </c>
      <c r="O20" s="437">
        <v>94.3</v>
      </c>
      <c r="P20" s="437">
        <v>96</v>
      </c>
      <c r="Q20" s="437">
        <v>98.4</v>
      </c>
    </row>
    <row r="21" spans="1:17" ht="14.25" customHeight="1" x14ac:dyDescent="0.15">
      <c r="A21" s="476" t="s">
        <v>316</v>
      </c>
      <c r="B21" s="437">
        <v>99.6</v>
      </c>
      <c r="C21" s="437">
        <v>99.4</v>
      </c>
      <c r="D21" s="437">
        <v>97</v>
      </c>
      <c r="E21" s="437">
        <v>32.200000000000003</v>
      </c>
      <c r="F21" s="437">
        <v>112.6</v>
      </c>
      <c r="G21" s="437">
        <v>82.8</v>
      </c>
      <c r="H21" s="437">
        <v>108.9</v>
      </c>
      <c r="I21" s="437">
        <v>94.4</v>
      </c>
      <c r="J21" s="437">
        <v>144.6</v>
      </c>
      <c r="K21" s="437">
        <v>103.7</v>
      </c>
      <c r="L21" s="437">
        <v>94.2</v>
      </c>
      <c r="M21" s="437">
        <v>102.1</v>
      </c>
      <c r="N21" s="437">
        <v>119</v>
      </c>
      <c r="O21" s="437">
        <v>93.4</v>
      </c>
      <c r="P21" s="437">
        <v>96</v>
      </c>
      <c r="Q21" s="437">
        <v>97.3</v>
      </c>
    </row>
    <row r="22" spans="1:17" ht="14.25" customHeight="1" x14ac:dyDescent="0.15">
      <c r="A22" s="476"/>
      <c r="B22" s="437"/>
      <c r="C22" s="437"/>
      <c r="D22" s="437"/>
      <c r="E22" s="437"/>
      <c r="F22" s="437"/>
      <c r="G22" s="437"/>
      <c r="H22" s="437"/>
      <c r="I22" s="437"/>
      <c r="J22" s="437"/>
      <c r="K22" s="437"/>
      <c r="L22" s="437"/>
      <c r="M22" s="437"/>
      <c r="N22" s="437"/>
      <c r="O22" s="437"/>
      <c r="P22" s="437"/>
      <c r="Q22" s="437"/>
    </row>
    <row r="23" spans="1:17" ht="14.25" customHeight="1" x14ac:dyDescent="0.15">
      <c r="A23" s="476" t="s">
        <v>742</v>
      </c>
      <c r="B23" s="437">
        <v>100.9</v>
      </c>
      <c r="C23" s="437">
        <v>99.2</v>
      </c>
      <c r="D23" s="437">
        <v>99.5</v>
      </c>
      <c r="E23" s="437">
        <v>32</v>
      </c>
      <c r="F23" s="437">
        <v>112.3</v>
      </c>
      <c r="G23" s="437">
        <v>83.2</v>
      </c>
      <c r="H23" s="437">
        <v>109.4</v>
      </c>
      <c r="I23" s="437">
        <v>94.1</v>
      </c>
      <c r="J23" s="437">
        <v>145.80000000000001</v>
      </c>
      <c r="K23" s="437">
        <v>104.4</v>
      </c>
      <c r="L23" s="437">
        <v>94.3</v>
      </c>
      <c r="M23" s="437">
        <v>99.8</v>
      </c>
      <c r="N23" s="437">
        <v>119.8</v>
      </c>
      <c r="O23" s="437">
        <v>97.2</v>
      </c>
      <c r="P23" s="437">
        <v>96</v>
      </c>
      <c r="Q23" s="437">
        <v>97.6</v>
      </c>
    </row>
    <row r="24" spans="1:17" ht="14.25" customHeight="1" x14ac:dyDescent="0.15">
      <c r="A24" s="476" t="s">
        <v>465</v>
      </c>
      <c r="B24" s="437">
        <v>101.2</v>
      </c>
      <c r="C24" s="437">
        <v>98.7</v>
      </c>
      <c r="D24" s="437">
        <v>99.6</v>
      </c>
      <c r="E24" s="437">
        <v>32</v>
      </c>
      <c r="F24" s="437">
        <v>112</v>
      </c>
      <c r="G24" s="437">
        <v>82.8</v>
      </c>
      <c r="H24" s="437">
        <v>109.8</v>
      </c>
      <c r="I24" s="437">
        <v>93.3</v>
      </c>
      <c r="J24" s="437">
        <v>145.80000000000001</v>
      </c>
      <c r="K24" s="437">
        <v>104.9</v>
      </c>
      <c r="L24" s="437">
        <v>95.2</v>
      </c>
      <c r="M24" s="437">
        <v>99.3</v>
      </c>
      <c r="N24" s="437">
        <v>119.8</v>
      </c>
      <c r="O24" s="437">
        <v>96.8</v>
      </c>
      <c r="P24" s="437">
        <v>97.4</v>
      </c>
      <c r="Q24" s="437">
        <v>100.8</v>
      </c>
    </row>
    <row r="25" spans="1:17" ht="14.25" customHeight="1" x14ac:dyDescent="0.15">
      <c r="A25" s="476" t="s">
        <v>768</v>
      </c>
      <c r="B25" s="437">
        <v>100.8</v>
      </c>
      <c r="C25" s="437">
        <v>97.2</v>
      </c>
      <c r="D25" s="437">
        <v>99.3</v>
      </c>
      <c r="E25" s="437">
        <v>34.4</v>
      </c>
      <c r="F25" s="437">
        <v>111.6</v>
      </c>
      <c r="G25" s="437">
        <v>81.900000000000006</v>
      </c>
      <c r="H25" s="437">
        <v>109.7</v>
      </c>
      <c r="I25" s="437">
        <v>91.6</v>
      </c>
      <c r="J25" s="437">
        <v>146</v>
      </c>
      <c r="K25" s="437">
        <v>103.6</v>
      </c>
      <c r="L25" s="437">
        <v>95</v>
      </c>
      <c r="M25" s="437">
        <v>99.5</v>
      </c>
      <c r="N25" s="437">
        <v>117.3</v>
      </c>
      <c r="O25" s="437">
        <v>97.3</v>
      </c>
      <c r="P25" s="437">
        <v>93.9</v>
      </c>
      <c r="Q25" s="437">
        <v>100.5</v>
      </c>
    </row>
    <row r="26" spans="1:17" ht="14.25" customHeight="1" x14ac:dyDescent="0.15">
      <c r="A26" s="477" t="s">
        <v>769</v>
      </c>
      <c r="B26" s="437">
        <v>101.5</v>
      </c>
      <c r="C26" s="437">
        <v>100.5</v>
      </c>
      <c r="D26" s="437">
        <v>99.7</v>
      </c>
      <c r="E26" s="437">
        <v>34.200000000000003</v>
      </c>
      <c r="F26" s="437">
        <v>116.3</v>
      </c>
      <c r="G26" s="437">
        <v>80.900000000000006</v>
      </c>
      <c r="H26" s="437">
        <v>109.9</v>
      </c>
      <c r="I26" s="437">
        <v>93.1</v>
      </c>
      <c r="J26" s="437">
        <v>148.1</v>
      </c>
      <c r="K26" s="437">
        <v>104.3</v>
      </c>
      <c r="L26" s="437">
        <v>97.2</v>
      </c>
      <c r="M26" s="437">
        <v>100.7</v>
      </c>
      <c r="N26" s="437">
        <v>115.6</v>
      </c>
      <c r="O26" s="437">
        <v>98.3</v>
      </c>
      <c r="P26" s="437">
        <v>94.3</v>
      </c>
      <c r="Q26" s="437">
        <v>100.6</v>
      </c>
    </row>
    <row r="27" spans="1:17" ht="14.25" customHeight="1" x14ac:dyDescent="0.15">
      <c r="A27" s="448" t="s">
        <v>0</v>
      </c>
      <c r="B27" s="449" t="s">
        <v>519</v>
      </c>
      <c r="C27" s="450"/>
      <c r="D27" s="450"/>
      <c r="E27" s="450"/>
      <c r="F27" s="450"/>
      <c r="G27" s="450"/>
      <c r="H27" s="450"/>
      <c r="I27" s="450"/>
      <c r="J27" s="451"/>
      <c r="K27" s="451"/>
      <c r="L27" s="451"/>
      <c r="M27" s="451"/>
      <c r="N27" s="451"/>
      <c r="O27" s="451"/>
      <c r="P27" s="451"/>
      <c r="Q27" s="451"/>
    </row>
    <row r="28" spans="1:17" ht="14.25" customHeight="1" x14ac:dyDescent="0.15">
      <c r="A28" s="443"/>
      <c r="C28" s="420"/>
      <c r="D28" s="420"/>
      <c r="E28" s="420"/>
      <c r="F28" s="420"/>
      <c r="G28" s="420"/>
      <c r="H28" s="420"/>
      <c r="I28" s="420"/>
      <c r="J28" s="420"/>
      <c r="K28" s="420"/>
      <c r="L28" s="420"/>
      <c r="M28" s="420"/>
      <c r="N28" s="420"/>
      <c r="O28" s="420"/>
      <c r="P28" s="420"/>
      <c r="Q28" s="420"/>
    </row>
    <row r="29" spans="1:17" ht="14.25" customHeight="1" x14ac:dyDescent="0.15">
      <c r="A29" s="443"/>
      <c r="C29" s="420"/>
      <c r="D29" s="420"/>
      <c r="E29" s="420"/>
      <c r="F29" s="420"/>
      <c r="G29" s="420"/>
      <c r="H29" s="420"/>
      <c r="I29" s="420"/>
      <c r="J29" s="420"/>
      <c r="L29" s="420"/>
      <c r="M29" s="420"/>
      <c r="N29" s="420"/>
      <c r="O29" s="420"/>
      <c r="P29" s="420"/>
      <c r="Q29" s="420"/>
    </row>
    <row r="30" spans="1:17" ht="14.25" customHeight="1" x14ac:dyDescent="0.15">
      <c r="A30" s="425"/>
      <c r="B30" s="420"/>
      <c r="G30" s="420"/>
      <c r="H30" s="420"/>
      <c r="I30" s="420"/>
      <c r="J30" s="420"/>
      <c r="K30" s="420"/>
      <c r="L30" s="420"/>
      <c r="M30" s="420"/>
      <c r="N30" s="420"/>
      <c r="O30" s="420"/>
      <c r="P30" s="420"/>
      <c r="Q30" s="420"/>
    </row>
    <row r="31" spans="1:17" ht="14.25" customHeight="1" x14ac:dyDescent="0.15">
      <c r="B31" s="420"/>
      <c r="G31" s="420"/>
      <c r="H31" s="420"/>
      <c r="I31" s="420"/>
      <c r="J31" s="420"/>
      <c r="K31" s="420"/>
      <c r="L31" s="420"/>
      <c r="M31" s="420"/>
      <c r="N31" s="420"/>
      <c r="O31" s="420"/>
      <c r="P31" s="420"/>
      <c r="Q31" s="420"/>
    </row>
    <row r="32" spans="1:17" ht="14.25" customHeight="1" x14ac:dyDescent="0.15">
      <c r="B32" s="420"/>
      <c r="G32" s="420"/>
      <c r="H32" s="420"/>
      <c r="I32" s="420"/>
      <c r="J32" s="420"/>
      <c r="K32" s="420"/>
      <c r="L32" s="420"/>
      <c r="M32" s="420"/>
      <c r="N32" s="420"/>
      <c r="O32" s="420"/>
      <c r="P32" s="420"/>
      <c r="Q32" s="420"/>
    </row>
    <row r="33" spans="2:17" ht="14.25" customHeight="1" x14ac:dyDescent="0.15">
      <c r="B33" s="420"/>
      <c r="G33" s="420"/>
      <c r="H33" s="420"/>
      <c r="I33" s="420"/>
      <c r="J33" s="420"/>
      <c r="K33" s="420"/>
      <c r="L33" s="420"/>
      <c r="M33" s="420"/>
      <c r="N33" s="420"/>
      <c r="O33" s="420"/>
      <c r="P33" s="420"/>
      <c r="Q33" s="420"/>
    </row>
    <row r="34" spans="2:17" ht="14.25" customHeight="1" x14ac:dyDescent="0.15">
      <c r="B34" s="420"/>
      <c r="G34" s="420"/>
      <c r="H34" s="420"/>
      <c r="I34" s="420"/>
      <c r="J34" s="420"/>
      <c r="K34" s="420"/>
      <c r="L34" s="420"/>
      <c r="M34" s="420"/>
      <c r="N34" s="420"/>
      <c r="O34" s="420"/>
      <c r="P34" s="420"/>
      <c r="Q34" s="420"/>
    </row>
    <row r="35" spans="2:17" ht="14.25" customHeight="1" x14ac:dyDescent="0.15">
      <c r="B35" s="420"/>
      <c r="C35" s="420"/>
      <c r="D35" s="420"/>
      <c r="E35" s="420"/>
      <c r="F35" s="420"/>
      <c r="G35" s="420"/>
      <c r="H35" s="420"/>
      <c r="I35" s="420"/>
      <c r="J35" s="420"/>
      <c r="K35" s="420"/>
      <c r="L35" s="420"/>
      <c r="M35" s="420"/>
      <c r="N35" s="420"/>
      <c r="O35" s="420"/>
      <c r="P35" s="420"/>
      <c r="Q35" s="420"/>
    </row>
    <row r="36" spans="2:17" ht="14.25" customHeight="1" x14ac:dyDescent="0.15">
      <c r="B36" s="420"/>
      <c r="C36" s="420"/>
      <c r="D36" s="420"/>
      <c r="E36" s="420"/>
      <c r="F36" s="420"/>
      <c r="G36" s="420"/>
      <c r="H36" s="420"/>
      <c r="I36" s="420"/>
      <c r="J36" s="420"/>
      <c r="K36" s="420"/>
      <c r="L36" s="420"/>
      <c r="M36" s="420"/>
      <c r="N36" s="420"/>
      <c r="O36" s="420"/>
      <c r="P36" s="420"/>
      <c r="Q36" s="420"/>
    </row>
    <row r="37" spans="2:17" ht="14.25" customHeight="1" x14ac:dyDescent="0.15">
      <c r="B37" s="420"/>
      <c r="C37" s="420"/>
      <c r="D37" s="420"/>
      <c r="E37" s="420"/>
      <c r="F37" s="420"/>
      <c r="G37" s="420"/>
      <c r="H37" s="420"/>
      <c r="I37" s="420"/>
      <c r="J37" s="420"/>
      <c r="K37" s="420"/>
      <c r="L37" s="420"/>
      <c r="M37" s="420"/>
      <c r="N37" s="420"/>
      <c r="O37" s="420"/>
      <c r="P37" s="420"/>
      <c r="Q37" s="420"/>
    </row>
    <row r="38" spans="2:17" ht="14.25" customHeight="1" x14ac:dyDescent="0.15">
      <c r="B38" s="420"/>
      <c r="C38" s="420"/>
      <c r="D38" s="420"/>
      <c r="E38" s="420"/>
      <c r="F38" s="420"/>
      <c r="G38" s="420"/>
      <c r="H38" s="420"/>
      <c r="I38" s="420"/>
      <c r="J38" s="420"/>
      <c r="K38" s="420"/>
      <c r="L38" s="420"/>
      <c r="M38" s="420"/>
      <c r="N38" s="420"/>
      <c r="O38" s="420"/>
      <c r="P38" s="420"/>
      <c r="Q38" s="420"/>
    </row>
    <row r="39" spans="2:17" ht="14.25" customHeight="1" x14ac:dyDescent="0.15">
      <c r="B39" s="420"/>
      <c r="C39" s="420"/>
      <c r="D39" s="420"/>
      <c r="E39" s="420"/>
      <c r="F39" s="420"/>
      <c r="G39" s="420"/>
      <c r="H39" s="420"/>
      <c r="I39" s="420"/>
      <c r="J39" s="420"/>
      <c r="K39" s="420"/>
      <c r="L39" s="420"/>
      <c r="M39" s="420"/>
      <c r="N39" s="420"/>
      <c r="O39" s="420"/>
      <c r="P39" s="420"/>
      <c r="Q39" s="420"/>
    </row>
    <row r="40" spans="2:17" ht="14.25" customHeight="1" x14ac:dyDescent="0.15">
      <c r="B40" s="420"/>
      <c r="C40" s="420"/>
      <c r="D40" s="420"/>
      <c r="E40" s="420"/>
      <c r="F40" s="420"/>
      <c r="G40" s="420"/>
      <c r="H40" s="420"/>
      <c r="I40" s="420"/>
      <c r="J40" s="420"/>
      <c r="K40" s="420"/>
      <c r="L40" s="420"/>
      <c r="M40" s="420"/>
      <c r="N40" s="420"/>
      <c r="O40" s="420"/>
      <c r="P40" s="420"/>
      <c r="Q40" s="420"/>
    </row>
    <row r="41" spans="2:17" ht="14.25" customHeight="1" x14ac:dyDescent="0.15">
      <c r="B41" s="420"/>
      <c r="C41" s="420"/>
      <c r="D41" s="420"/>
      <c r="E41" s="420"/>
      <c r="F41" s="420"/>
      <c r="G41" s="420"/>
      <c r="H41" s="420"/>
      <c r="I41" s="420"/>
      <c r="J41" s="420"/>
      <c r="K41" s="420"/>
      <c r="L41" s="420"/>
      <c r="M41" s="420"/>
      <c r="N41" s="420"/>
      <c r="O41" s="420"/>
      <c r="P41" s="420"/>
      <c r="Q41" s="420"/>
    </row>
    <row r="42" spans="2:17" ht="14.25" customHeight="1" x14ac:dyDescent="0.15">
      <c r="B42" s="420"/>
      <c r="C42" s="420"/>
      <c r="D42" s="420"/>
      <c r="E42" s="420"/>
      <c r="F42" s="420"/>
      <c r="G42" s="420"/>
      <c r="H42" s="420"/>
      <c r="I42" s="420"/>
      <c r="J42" s="420"/>
      <c r="K42" s="420"/>
      <c r="L42" s="420"/>
      <c r="M42" s="420"/>
      <c r="N42" s="420"/>
      <c r="O42" s="420"/>
      <c r="P42" s="420"/>
      <c r="Q42" s="420"/>
    </row>
    <row r="43" spans="2:17" ht="14.25" customHeight="1" x14ac:dyDescent="0.15">
      <c r="B43" s="420"/>
      <c r="C43" s="420"/>
      <c r="D43" s="420"/>
      <c r="E43" s="420"/>
      <c r="F43" s="420"/>
      <c r="G43" s="420"/>
      <c r="H43" s="420"/>
      <c r="I43" s="420"/>
      <c r="J43" s="420"/>
      <c r="K43" s="420"/>
      <c r="L43" s="420"/>
      <c r="M43" s="420"/>
      <c r="N43" s="420"/>
      <c r="O43" s="420"/>
      <c r="P43" s="420"/>
      <c r="Q43" s="420"/>
    </row>
    <row r="44" spans="2:17" ht="14.25" customHeight="1" x14ac:dyDescent="0.15">
      <c r="B44" s="420"/>
      <c r="C44" s="420"/>
      <c r="D44" s="420"/>
      <c r="E44" s="420"/>
      <c r="F44" s="420"/>
      <c r="G44" s="420"/>
      <c r="H44" s="420"/>
      <c r="I44" s="420"/>
      <c r="J44" s="420"/>
      <c r="K44" s="420"/>
      <c r="L44" s="420"/>
      <c r="M44" s="420"/>
      <c r="N44" s="420"/>
      <c r="O44" s="420"/>
      <c r="P44" s="420"/>
      <c r="Q44" s="420"/>
    </row>
    <row r="45" spans="2:17" ht="14.25" customHeight="1" x14ac:dyDescent="0.15">
      <c r="B45" s="420"/>
      <c r="C45" s="420"/>
      <c r="D45" s="420"/>
      <c r="E45" s="420"/>
      <c r="F45" s="420"/>
      <c r="G45" s="420"/>
      <c r="H45" s="420"/>
      <c r="I45" s="420"/>
      <c r="J45" s="420"/>
      <c r="K45" s="420"/>
      <c r="L45" s="420"/>
      <c r="M45" s="420"/>
      <c r="N45" s="420"/>
      <c r="O45" s="420"/>
      <c r="P45" s="420"/>
      <c r="Q45" s="420"/>
    </row>
    <row r="47" spans="2:17" ht="14.25" customHeight="1" x14ac:dyDescent="0.15">
      <c r="B47" s="438"/>
      <c r="C47" s="438"/>
      <c r="D47" s="438"/>
      <c r="E47" s="438"/>
      <c r="F47" s="438"/>
      <c r="G47" s="438"/>
      <c r="H47" s="438"/>
      <c r="I47" s="438"/>
      <c r="J47" s="438"/>
      <c r="K47" s="438"/>
      <c r="L47" s="438"/>
      <c r="M47" s="438"/>
      <c r="N47" s="438"/>
      <c r="O47" s="438"/>
      <c r="P47" s="438"/>
      <c r="Q47" s="438"/>
    </row>
  </sheetData>
  <mergeCells count="17">
    <mergeCell ref="N3:N5"/>
    <mergeCell ref="O3:O5"/>
    <mergeCell ref="P3:P5"/>
    <mergeCell ref="A1:Q1"/>
    <mergeCell ref="B3:B5"/>
    <mergeCell ref="C3:C5"/>
    <mergeCell ref="D3:D5"/>
    <mergeCell ref="E3:E5"/>
    <mergeCell ref="F3:F5"/>
    <mergeCell ref="G3:G5"/>
    <mergeCell ref="H3:H5"/>
    <mergeCell ref="I3:I5"/>
    <mergeCell ref="J3:J5"/>
    <mergeCell ref="Q3:Q5"/>
    <mergeCell ref="K3:K5"/>
    <mergeCell ref="L3:L5"/>
    <mergeCell ref="M3:M5"/>
  </mergeCells>
  <phoneticPr fontId="4"/>
  <printOptions horizontalCentered="1" verticalCentered="1"/>
  <pageMargins left="0" right="0" top="0.98425196850393704" bottom="0.98425196850393704" header="0.51181102362204722" footer="0.51181102362204722"/>
  <pageSetup paperSize="9" scale="62"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U74"/>
  <sheetViews>
    <sheetView showGridLines="0" topLeftCell="A40" zoomScaleNormal="100" zoomScaleSheetLayoutView="100" workbookViewId="0">
      <selection activeCell="Q68" sqref="Q68"/>
    </sheetView>
  </sheetViews>
  <sheetFormatPr defaultColWidth="10.59765625" defaultRowHeight="14.25" customHeight="1" x14ac:dyDescent="0.15"/>
  <cols>
    <col min="1" max="1" width="13.3984375" style="417" customWidth="1"/>
    <col min="2" max="17" width="12.59765625" style="417" customWidth="1"/>
    <col min="18" max="16384" width="10.59765625" style="417"/>
  </cols>
  <sheetData>
    <row r="1" spans="1:21" ht="14.25" customHeight="1" x14ac:dyDescent="0.2">
      <c r="A1" s="783" t="s">
        <v>552</v>
      </c>
      <c r="B1" s="783"/>
      <c r="C1" s="783"/>
      <c r="D1" s="783"/>
      <c r="E1" s="783"/>
      <c r="F1" s="783"/>
      <c r="G1" s="783"/>
      <c r="H1" s="783"/>
      <c r="I1" s="783"/>
      <c r="J1" s="783"/>
      <c r="K1" s="783"/>
      <c r="L1" s="783"/>
      <c r="M1" s="783"/>
      <c r="N1" s="783"/>
      <c r="O1" s="783"/>
      <c r="P1" s="783"/>
      <c r="Q1" s="783"/>
    </row>
    <row r="2" spans="1:21" ht="14.25" customHeight="1" thickBot="1" x14ac:dyDescent="0.2">
      <c r="A2" s="418" t="s">
        <v>540</v>
      </c>
      <c r="P2" s="419"/>
      <c r="Q2" s="419" t="s">
        <v>101</v>
      </c>
    </row>
    <row r="3" spans="1:21" ht="14.25" customHeight="1" thickTop="1" x14ac:dyDescent="0.15">
      <c r="A3" s="798" t="s">
        <v>1</v>
      </c>
      <c r="B3" s="789" t="s">
        <v>102</v>
      </c>
      <c r="C3" s="784" t="s">
        <v>541</v>
      </c>
      <c r="D3" s="802" t="s">
        <v>553</v>
      </c>
      <c r="E3" s="789" t="s">
        <v>554</v>
      </c>
      <c r="F3" s="802" t="s">
        <v>89</v>
      </c>
      <c r="G3" s="807" t="s">
        <v>90</v>
      </c>
      <c r="H3" s="789" t="s">
        <v>103</v>
      </c>
      <c r="I3" s="789" t="s">
        <v>104</v>
      </c>
      <c r="J3" s="789" t="s">
        <v>93</v>
      </c>
      <c r="K3" s="789" t="s">
        <v>94</v>
      </c>
      <c r="L3" s="789" t="s">
        <v>95</v>
      </c>
      <c r="M3" s="789" t="s">
        <v>96</v>
      </c>
      <c r="N3" s="789" t="s">
        <v>725</v>
      </c>
      <c r="O3" s="784" t="s">
        <v>97</v>
      </c>
      <c r="P3" s="789" t="s">
        <v>105</v>
      </c>
      <c r="Q3" s="818" t="s">
        <v>99</v>
      </c>
    </row>
    <row r="4" spans="1:21" ht="14.25" customHeight="1" x14ac:dyDescent="0.15">
      <c r="A4" s="799"/>
      <c r="B4" s="787"/>
      <c r="C4" s="787"/>
      <c r="D4" s="803"/>
      <c r="E4" s="787"/>
      <c r="F4" s="803"/>
      <c r="G4" s="808"/>
      <c r="H4" s="805"/>
      <c r="I4" s="787"/>
      <c r="J4" s="812"/>
      <c r="K4" s="812"/>
      <c r="L4" s="812"/>
      <c r="M4" s="812"/>
      <c r="N4" s="787"/>
      <c r="O4" s="787"/>
      <c r="P4" s="805"/>
      <c r="Q4" s="819"/>
    </row>
    <row r="5" spans="1:21" ht="14.25" customHeight="1" x14ac:dyDescent="0.15">
      <c r="A5" s="800"/>
      <c r="B5" s="788"/>
      <c r="C5" s="801"/>
      <c r="D5" s="804"/>
      <c r="E5" s="801"/>
      <c r="F5" s="804"/>
      <c r="G5" s="809"/>
      <c r="H5" s="806"/>
      <c r="I5" s="801"/>
      <c r="J5" s="813"/>
      <c r="K5" s="813"/>
      <c r="L5" s="813"/>
      <c r="M5" s="813"/>
      <c r="N5" s="801"/>
      <c r="O5" s="801"/>
      <c r="P5" s="806"/>
      <c r="Q5" s="820"/>
      <c r="R5" s="420"/>
      <c r="S5" s="420"/>
      <c r="U5" s="421"/>
    </row>
    <row r="6" spans="1:21" s="16" customFormat="1" ht="14.25" customHeight="1" x14ac:dyDescent="0.15">
      <c r="A6" s="422"/>
      <c r="B6" s="814" t="s">
        <v>555</v>
      </c>
      <c r="C6" s="815"/>
      <c r="D6" s="815"/>
      <c r="E6" s="815"/>
      <c r="F6" s="815"/>
      <c r="G6" s="815"/>
      <c r="H6" s="815"/>
      <c r="I6" s="815"/>
      <c r="J6" s="815"/>
      <c r="K6" s="815"/>
      <c r="L6" s="815"/>
      <c r="M6" s="815"/>
      <c r="N6" s="815"/>
      <c r="O6" s="815"/>
      <c r="P6" s="815"/>
      <c r="Q6" s="815"/>
      <c r="R6" s="417"/>
      <c r="S6" s="417"/>
    </row>
    <row r="7" spans="1:21" s="16" customFormat="1" ht="14.25" customHeight="1" x14ac:dyDescent="0.15">
      <c r="A7" s="474" t="s">
        <v>754</v>
      </c>
      <c r="B7" s="73">
        <v>296321</v>
      </c>
      <c r="C7" s="72">
        <v>410206</v>
      </c>
      <c r="D7" s="72">
        <v>327867</v>
      </c>
      <c r="E7" s="72">
        <v>554822</v>
      </c>
      <c r="F7" s="72">
        <v>429174</v>
      </c>
      <c r="G7" s="72">
        <v>298430</v>
      </c>
      <c r="H7" s="72">
        <v>275707</v>
      </c>
      <c r="I7" s="72">
        <v>314534</v>
      </c>
      <c r="J7" s="72">
        <v>267916</v>
      </c>
      <c r="K7" s="72">
        <v>408345</v>
      </c>
      <c r="L7" s="72">
        <v>115156</v>
      </c>
      <c r="M7" s="72">
        <v>212895</v>
      </c>
      <c r="N7" s="72">
        <v>305421</v>
      </c>
      <c r="O7" s="72">
        <v>301314</v>
      </c>
      <c r="P7" s="72">
        <v>383854</v>
      </c>
      <c r="Q7" s="72">
        <v>245337</v>
      </c>
      <c r="R7" s="417"/>
      <c r="S7" s="417"/>
    </row>
    <row r="8" spans="1:21" s="16" customFormat="1" ht="14.25" customHeight="1" x14ac:dyDescent="0.15">
      <c r="A8" s="474" t="s">
        <v>547</v>
      </c>
      <c r="B8" s="73">
        <v>295712</v>
      </c>
      <c r="C8" s="72">
        <v>396292</v>
      </c>
      <c r="D8" s="72">
        <v>344537</v>
      </c>
      <c r="E8" s="72">
        <v>559208</v>
      </c>
      <c r="F8" s="72">
        <v>383748</v>
      </c>
      <c r="G8" s="72">
        <v>287467</v>
      </c>
      <c r="H8" s="72">
        <v>265377</v>
      </c>
      <c r="I8" s="72">
        <v>289584</v>
      </c>
      <c r="J8" s="72">
        <v>353911</v>
      </c>
      <c r="K8" s="72">
        <v>411715</v>
      </c>
      <c r="L8" s="72">
        <v>113344</v>
      </c>
      <c r="M8" s="72">
        <v>209420</v>
      </c>
      <c r="N8" s="72">
        <v>384557</v>
      </c>
      <c r="O8" s="72">
        <v>287091</v>
      </c>
      <c r="P8" s="72">
        <v>387023</v>
      </c>
      <c r="Q8" s="72">
        <v>240770</v>
      </c>
      <c r="R8" s="417"/>
      <c r="S8" s="417"/>
    </row>
    <row r="9" spans="1:21" s="16" customFormat="1" ht="14.25" customHeight="1" x14ac:dyDescent="0.15">
      <c r="A9" s="474" t="s">
        <v>548</v>
      </c>
      <c r="B9" s="73">
        <v>296791</v>
      </c>
      <c r="C9" s="72">
        <v>372921</v>
      </c>
      <c r="D9" s="72">
        <v>347972</v>
      </c>
      <c r="E9" s="72">
        <v>501725</v>
      </c>
      <c r="F9" s="72">
        <v>430934</v>
      </c>
      <c r="G9" s="72">
        <v>325685</v>
      </c>
      <c r="H9" s="72">
        <v>233173</v>
      </c>
      <c r="I9" s="72">
        <v>451939</v>
      </c>
      <c r="J9" s="72">
        <v>348514</v>
      </c>
      <c r="K9" s="72">
        <v>460538</v>
      </c>
      <c r="L9" s="72">
        <v>131344</v>
      </c>
      <c r="M9" s="72">
        <v>190073</v>
      </c>
      <c r="N9" s="72">
        <v>355140</v>
      </c>
      <c r="O9" s="72">
        <v>291409</v>
      </c>
      <c r="P9" s="72">
        <v>393607</v>
      </c>
      <c r="Q9" s="72">
        <v>255384</v>
      </c>
    </row>
    <row r="10" spans="1:21" s="16" customFormat="1" ht="14.25" customHeight="1" x14ac:dyDescent="0.15">
      <c r="A10" s="474" t="s">
        <v>711</v>
      </c>
      <c r="B10" s="16">
        <v>295949</v>
      </c>
      <c r="C10" s="16">
        <v>384797</v>
      </c>
      <c r="D10" s="16">
        <v>348625</v>
      </c>
      <c r="E10" s="16">
        <v>466536</v>
      </c>
      <c r="F10" s="16">
        <v>423505</v>
      </c>
      <c r="G10" s="16">
        <v>274286</v>
      </c>
      <c r="H10" s="16">
        <v>236948</v>
      </c>
      <c r="I10" s="16">
        <v>497743</v>
      </c>
      <c r="J10" s="16">
        <v>287704</v>
      </c>
      <c r="K10" s="16">
        <v>446811</v>
      </c>
      <c r="L10" s="16">
        <v>123067</v>
      </c>
      <c r="M10" s="16">
        <v>230517</v>
      </c>
      <c r="N10" s="16">
        <v>343099</v>
      </c>
      <c r="O10" s="16">
        <v>295710</v>
      </c>
      <c r="P10" s="16">
        <v>407011</v>
      </c>
      <c r="Q10" s="16">
        <v>259835</v>
      </c>
    </row>
    <row r="11" spans="1:21" s="16" customFormat="1" ht="14.25" customHeight="1" x14ac:dyDescent="0.15">
      <c r="A11" s="474" t="s">
        <v>752</v>
      </c>
      <c r="B11" s="16">
        <v>314324</v>
      </c>
      <c r="C11" s="16">
        <v>459617</v>
      </c>
      <c r="D11" s="16">
        <v>366349</v>
      </c>
      <c r="E11" s="16">
        <v>494867</v>
      </c>
      <c r="F11" s="16">
        <v>470850</v>
      </c>
      <c r="G11" s="16">
        <v>314633</v>
      </c>
      <c r="H11" s="16">
        <v>270227</v>
      </c>
      <c r="I11" s="16">
        <v>437893</v>
      </c>
      <c r="J11" s="16">
        <v>316878</v>
      </c>
      <c r="K11" s="16">
        <v>445496</v>
      </c>
      <c r="L11" s="16">
        <v>100610</v>
      </c>
      <c r="M11" s="16">
        <v>185521</v>
      </c>
      <c r="N11" s="16">
        <v>332820</v>
      </c>
      <c r="O11" s="16">
        <v>333146</v>
      </c>
      <c r="P11" s="16">
        <v>421002</v>
      </c>
      <c r="Q11" s="16">
        <v>255316</v>
      </c>
    </row>
    <row r="12" spans="1:21" s="16" customFormat="1" ht="14.25" customHeight="1" x14ac:dyDescent="0.15">
      <c r="A12" s="423"/>
      <c r="B12" s="73"/>
      <c r="C12" s="72"/>
      <c r="D12" s="72"/>
      <c r="E12" s="72"/>
      <c r="F12" s="72"/>
      <c r="G12" s="468"/>
      <c r="H12" s="72"/>
      <c r="I12" s="72"/>
      <c r="J12" s="72"/>
      <c r="K12" s="72"/>
      <c r="L12" s="72"/>
      <c r="M12" s="72"/>
      <c r="N12" s="72"/>
      <c r="O12" s="72"/>
      <c r="P12" s="72"/>
      <c r="Q12" s="72"/>
    </row>
    <row r="13" spans="1:21" s="72" customFormat="1" ht="14.25" customHeight="1" x14ac:dyDescent="0.15">
      <c r="A13" s="476" t="s">
        <v>767</v>
      </c>
      <c r="B13" s="424">
        <v>260458</v>
      </c>
      <c r="C13" s="72">
        <v>387098</v>
      </c>
      <c r="D13" s="72">
        <v>296700</v>
      </c>
      <c r="E13" s="72">
        <v>376000</v>
      </c>
      <c r="F13" s="72">
        <v>347496</v>
      </c>
      <c r="G13" s="72">
        <v>277180</v>
      </c>
      <c r="H13" s="72">
        <v>220740</v>
      </c>
      <c r="I13" s="72">
        <v>343754</v>
      </c>
      <c r="J13" s="72">
        <v>249076</v>
      </c>
      <c r="K13" s="72">
        <v>337328</v>
      </c>
      <c r="L13" s="72">
        <v>106423</v>
      </c>
      <c r="M13" s="72">
        <v>186777</v>
      </c>
      <c r="N13" s="72">
        <v>263941</v>
      </c>
      <c r="O13" s="72">
        <v>276544</v>
      </c>
      <c r="P13" s="72">
        <v>339377</v>
      </c>
      <c r="Q13" s="72">
        <v>224739</v>
      </c>
    </row>
    <row r="14" spans="1:21" s="72" customFormat="1" ht="14.25" customHeight="1" x14ac:dyDescent="0.15">
      <c r="A14" s="476" t="s">
        <v>64</v>
      </c>
      <c r="B14" s="424">
        <v>261904</v>
      </c>
      <c r="C14" s="72">
        <v>419817</v>
      </c>
      <c r="D14" s="72">
        <v>296693</v>
      </c>
      <c r="E14" s="72">
        <v>370868</v>
      </c>
      <c r="F14" s="72">
        <v>348395</v>
      </c>
      <c r="G14" s="72">
        <v>265526</v>
      </c>
      <c r="H14" s="72">
        <v>221054</v>
      </c>
      <c r="I14" s="72">
        <v>362465</v>
      </c>
      <c r="J14" s="72">
        <v>266385</v>
      </c>
      <c r="K14" s="72">
        <v>352326</v>
      </c>
      <c r="L14" s="72">
        <v>102397</v>
      </c>
      <c r="M14" s="72">
        <v>177620</v>
      </c>
      <c r="N14" s="72">
        <v>257143</v>
      </c>
      <c r="O14" s="72">
        <v>278967</v>
      </c>
      <c r="P14" s="72">
        <v>345017</v>
      </c>
      <c r="Q14" s="72">
        <v>222254</v>
      </c>
    </row>
    <row r="15" spans="1:21" s="72" customFormat="1" ht="14.25" customHeight="1" x14ac:dyDescent="0.15">
      <c r="A15" s="476" t="s">
        <v>65</v>
      </c>
      <c r="B15" s="424">
        <v>446848</v>
      </c>
      <c r="C15" s="72">
        <v>548664</v>
      </c>
      <c r="D15" s="72">
        <v>491903</v>
      </c>
      <c r="E15" s="72">
        <v>870971</v>
      </c>
      <c r="F15" s="72">
        <v>776102</v>
      </c>
      <c r="G15" s="72">
        <v>304289</v>
      </c>
      <c r="H15" s="72">
        <v>347218</v>
      </c>
      <c r="I15" s="72">
        <v>826424</v>
      </c>
      <c r="J15" s="72">
        <v>421448</v>
      </c>
      <c r="K15" s="72">
        <v>731867</v>
      </c>
      <c r="L15" s="72">
        <v>104508</v>
      </c>
      <c r="M15" s="72">
        <v>275914</v>
      </c>
      <c r="N15" s="72">
        <v>613583</v>
      </c>
      <c r="O15" s="72">
        <v>523170</v>
      </c>
      <c r="P15" s="72">
        <v>919885</v>
      </c>
      <c r="Q15" s="72">
        <v>357439</v>
      </c>
    </row>
    <row r="16" spans="1:21" s="72" customFormat="1" ht="14.25" customHeight="1" x14ac:dyDescent="0.15">
      <c r="A16" s="476" t="s">
        <v>66</v>
      </c>
      <c r="B16" s="424">
        <v>390462</v>
      </c>
      <c r="C16" s="72">
        <v>617191</v>
      </c>
      <c r="D16" s="72">
        <v>502905</v>
      </c>
      <c r="E16" s="72">
        <v>513166</v>
      </c>
      <c r="F16" s="72">
        <v>628729</v>
      </c>
      <c r="G16" s="72">
        <v>428253</v>
      </c>
      <c r="H16" s="72">
        <v>386281</v>
      </c>
      <c r="I16" s="72">
        <v>406117</v>
      </c>
      <c r="J16" s="72">
        <v>536840</v>
      </c>
      <c r="K16" s="72">
        <v>501629</v>
      </c>
      <c r="L16" s="72">
        <v>104891</v>
      </c>
      <c r="M16" s="72">
        <v>180804</v>
      </c>
      <c r="N16" s="72">
        <v>303817</v>
      </c>
      <c r="O16" s="72">
        <v>344570</v>
      </c>
      <c r="P16" s="72">
        <v>399349</v>
      </c>
      <c r="Q16" s="72">
        <v>292532</v>
      </c>
    </row>
    <row r="17" spans="1:18" s="72" customFormat="1" ht="14.25" customHeight="1" x14ac:dyDescent="0.15">
      <c r="A17" s="476" t="s">
        <v>69</v>
      </c>
      <c r="B17" s="424">
        <v>264180</v>
      </c>
      <c r="C17" s="72">
        <v>401359</v>
      </c>
      <c r="D17" s="72">
        <v>300286</v>
      </c>
      <c r="E17" s="72">
        <v>367090</v>
      </c>
      <c r="F17" s="72">
        <v>380575</v>
      </c>
      <c r="G17" s="72">
        <v>288422</v>
      </c>
      <c r="H17" s="72">
        <v>234517</v>
      </c>
      <c r="I17" s="72">
        <v>334502</v>
      </c>
      <c r="J17" s="72">
        <v>243620</v>
      </c>
      <c r="K17" s="72">
        <v>359601</v>
      </c>
      <c r="L17" s="72">
        <v>104898</v>
      </c>
      <c r="M17" s="72">
        <v>173694</v>
      </c>
      <c r="N17" s="72">
        <v>276060</v>
      </c>
      <c r="O17" s="72">
        <v>265855</v>
      </c>
      <c r="P17" s="72">
        <v>305266</v>
      </c>
      <c r="Q17" s="72">
        <v>227227</v>
      </c>
    </row>
    <row r="18" spans="1:18" s="72" customFormat="1" ht="14.25" customHeight="1" x14ac:dyDescent="0.15">
      <c r="A18" s="476" t="s">
        <v>70</v>
      </c>
      <c r="B18" s="424">
        <v>260827</v>
      </c>
      <c r="C18" s="72">
        <v>425911</v>
      </c>
      <c r="D18" s="72">
        <v>303937</v>
      </c>
      <c r="E18" s="72">
        <v>379815</v>
      </c>
      <c r="F18" s="72">
        <v>363452</v>
      </c>
      <c r="G18" s="72">
        <v>289791</v>
      </c>
      <c r="H18" s="72">
        <v>222563</v>
      </c>
      <c r="I18" s="72">
        <v>331349</v>
      </c>
      <c r="J18" s="72">
        <v>239278</v>
      </c>
      <c r="K18" s="72">
        <v>384586</v>
      </c>
      <c r="L18" s="72">
        <v>95330</v>
      </c>
      <c r="M18" s="72">
        <v>148074</v>
      </c>
      <c r="N18" s="72">
        <v>266054</v>
      </c>
      <c r="O18" s="72">
        <v>262741</v>
      </c>
      <c r="P18" s="72">
        <v>308453</v>
      </c>
      <c r="Q18" s="72">
        <v>225124</v>
      </c>
    </row>
    <row r="19" spans="1:18" s="72" customFormat="1" ht="14.25" customHeight="1" x14ac:dyDescent="0.15">
      <c r="A19" s="476" t="s">
        <v>71</v>
      </c>
      <c r="B19" s="424">
        <v>257315</v>
      </c>
      <c r="C19" s="72">
        <v>353382</v>
      </c>
      <c r="D19" s="72">
        <v>296928</v>
      </c>
      <c r="E19" s="72">
        <v>388247</v>
      </c>
      <c r="F19" s="72">
        <v>369934</v>
      </c>
      <c r="G19" s="72">
        <v>289089</v>
      </c>
      <c r="H19" s="72">
        <v>228915</v>
      </c>
      <c r="I19" s="72">
        <v>327262</v>
      </c>
      <c r="J19" s="72">
        <v>242327</v>
      </c>
      <c r="K19" s="72">
        <v>363913</v>
      </c>
      <c r="L19" s="72">
        <v>97096</v>
      </c>
      <c r="M19" s="72">
        <v>141813</v>
      </c>
      <c r="N19" s="72">
        <v>273287</v>
      </c>
      <c r="O19" s="72">
        <v>266835</v>
      </c>
      <c r="P19" s="72">
        <v>295795</v>
      </c>
      <c r="Q19" s="72">
        <v>222129</v>
      </c>
    </row>
    <row r="20" spans="1:18" s="72" customFormat="1" ht="14.25" customHeight="1" x14ac:dyDescent="0.15">
      <c r="A20" s="476" t="s">
        <v>315</v>
      </c>
      <c r="B20" s="72">
        <v>263372</v>
      </c>
      <c r="C20" s="72">
        <v>365472</v>
      </c>
      <c r="D20" s="72">
        <v>302380</v>
      </c>
      <c r="E20" s="72">
        <v>361717</v>
      </c>
      <c r="F20" s="72">
        <v>365890</v>
      </c>
      <c r="G20" s="72">
        <v>290859</v>
      </c>
      <c r="H20" s="72">
        <v>225789</v>
      </c>
      <c r="I20" s="72">
        <v>357395</v>
      </c>
      <c r="J20" s="72">
        <v>248048</v>
      </c>
      <c r="K20" s="72">
        <v>369347</v>
      </c>
      <c r="L20" s="72">
        <v>86262</v>
      </c>
      <c r="M20" s="72">
        <v>203494</v>
      </c>
      <c r="N20" s="72">
        <v>260262</v>
      </c>
      <c r="O20" s="72">
        <v>275681</v>
      </c>
      <c r="P20" s="72">
        <v>335036</v>
      </c>
      <c r="Q20" s="72">
        <v>250632</v>
      </c>
    </row>
    <row r="21" spans="1:18" s="72" customFormat="1" ht="14.25" customHeight="1" x14ac:dyDescent="0.15">
      <c r="A21" s="476" t="s">
        <v>316</v>
      </c>
      <c r="B21" s="72">
        <v>574187</v>
      </c>
      <c r="C21" s="72">
        <v>941896</v>
      </c>
      <c r="D21" s="72">
        <v>698707</v>
      </c>
      <c r="E21" s="72">
        <v>965915</v>
      </c>
      <c r="F21" s="72">
        <v>980598</v>
      </c>
      <c r="G21" s="72">
        <v>550909</v>
      </c>
      <c r="H21" s="72">
        <v>461458</v>
      </c>
      <c r="I21" s="72">
        <v>965666</v>
      </c>
      <c r="J21" s="72">
        <v>633390</v>
      </c>
      <c r="K21" s="72">
        <v>908328</v>
      </c>
      <c r="L21" s="72">
        <v>104232</v>
      </c>
      <c r="M21" s="72">
        <v>196936</v>
      </c>
      <c r="N21" s="72">
        <v>612554</v>
      </c>
      <c r="O21" s="72">
        <v>623431</v>
      </c>
      <c r="P21" s="72">
        <v>753376</v>
      </c>
      <c r="Q21" s="72">
        <v>399121</v>
      </c>
    </row>
    <row r="22" spans="1:18" s="72" customFormat="1" ht="14.25" customHeight="1" x14ac:dyDescent="0.15">
      <c r="A22" s="476"/>
    </row>
    <row r="23" spans="1:18" s="72" customFormat="1" ht="14.25" customHeight="1" x14ac:dyDescent="0.15">
      <c r="A23" s="476" t="s">
        <v>742</v>
      </c>
      <c r="B23" s="72">
        <v>263449</v>
      </c>
      <c r="C23" s="72">
        <v>408993</v>
      </c>
      <c r="D23" s="72">
        <v>301231</v>
      </c>
      <c r="E23" s="72">
        <v>384187</v>
      </c>
      <c r="F23" s="72">
        <v>432659</v>
      </c>
      <c r="G23" s="72">
        <v>267899</v>
      </c>
      <c r="H23" s="72">
        <v>231120</v>
      </c>
      <c r="I23" s="72">
        <v>325868</v>
      </c>
      <c r="J23" s="72">
        <v>292684</v>
      </c>
      <c r="K23" s="72">
        <v>342904</v>
      </c>
      <c r="L23" s="72">
        <v>111880</v>
      </c>
      <c r="M23" s="72">
        <v>164755</v>
      </c>
      <c r="N23" s="72">
        <v>228450</v>
      </c>
      <c r="O23" s="72">
        <v>280060</v>
      </c>
      <c r="P23" s="72">
        <v>300726</v>
      </c>
      <c r="Q23" s="72">
        <v>218254</v>
      </c>
    </row>
    <row r="24" spans="1:18" s="72" customFormat="1" ht="14.25" customHeight="1" x14ac:dyDescent="0.15">
      <c r="A24" s="476" t="s">
        <v>465</v>
      </c>
      <c r="B24" s="424">
        <v>258312</v>
      </c>
      <c r="C24" s="72">
        <v>374665</v>
      </c>
      <c r="D24" s="72">
        <v>298641</v>
      </c>
      <c r="E24" s="72">
        <v>372042</v>
      </c>
      <c r="F24" s="72">
        <v>372946</v>
      </c>
      <c r="G24" s="72">
        <v>252288</v>
      </c>
      <c r="H24" s="72">
        <v>220154</v>
      </c>
      <c r="I24" s="72">
        <v>323566</v>
      </c>
      <c r="J24" s="72">
        <v>284634</v>
      </c>
      <c r="K24" s="72">
        <v>348940</v>
      </c>
      <c r="L24" s="72">
        <v>101322</v>
      </c>
      <c r="M24" s="72">
        <v>164810</v>
      </c>
      <c r="N24" s="72">
        <v>273020</v>
      </c>
      <c r="O24" s="72">
        <v>277439</v>
      </c>
      <c r="P24" s="72">
        <v>303447</v>
      </c>
      <c r="Q24" s="72">
        <v>218924</v>
      </c>
    </row>
    <row r="25" spans="1:18" s="72" customFormat="1" ht="14.25" customHeight="1" x14ac:dyDescent="0.15">
      <c r="A25" s="476" t="s">
        <v>768</v>
      </c>
      <c r="B25" s="424">
        <v>276925</v>
      </c>
      <c r="C25" s="72">
        <v>394171</v>
      </c>
      <c r="D25" s="72">
        <v>306804</v>
      </c>
      <c r="E25" s="72">
        <v>369140</v>
      </c>
      <c r="F25" s="72">
        <v>408359</v>
      </c>
      <c r="G25" s="72">
        <v>304183</v>
      </c>
      <c r="H25" s="72">
        <v>261620</v>
      </c>
      <c r="I25" s="72">
        <v>384531</v>
      </c>
      <c r="J25" s="72">
        <v>412898</v>
      </c>
      <c r="K25" s="72">
        <v>347459</v>
      </c>
      <c r="L25" s="72">
        <v>109824</v>
      </c>
      <c r="M25" s="72">
        <v>164399</v>
      </c>
      <c r="N25" s="72">
        <v>283022</v>
      </c>
      <c r="O25" s="72">
        <v>266588</v>
      </c>
      <c r="P25" s="72">
        <v>314050</v>
      </c>
      <c r="Q25" s="72">
        <v>238865</v>
      </c>
    </row>
    <row r="26" spans="1:18" s="72" customFormat="1" ht="14.25" customHeight="1" x14ac:dyDescent="0.15">
      <c r="A26" s="477" t="s">
        <v>769</v>
      </c>
      <c r="B26" s="478">
        <v>269690</v>
      </c>
      <c r="C26" s="479">
        <v>419787</v>
      </c>
      <c r="D26" s="479">
        <v>314687</v>
      </c>
      <c r="E26" s="479">
        <v>366315</v>
      </c>
      <c r="F26" s="479">
        <v>412461</v>
      </c>
      <c r="G26" s="479">
        <v>275127</v>
      </c>
      <c r="H26" s="479">
        <v>239361</v>
      </c>
      <c r="I26" s="479">
        <v>329834</v>
      </c>
      <c r="J26" s="479">
        <v>316436</v>
      </c>
      <c r="K26" s="479">
        <v>358791</v>
      </c>
      <c r="L26" s="479">
        <v>110570</v>
      </c>
      <c r="M26" s="479">
        <v>163974</v>
      </c>
      <c r="N26" s="479">
        <v>273256</v>
      </c>
      <c r="O26" s="479">
        <v>266105</v>
      </c>
      <c r="P26" s="479">
        <v>300976</v>
      </c>
      <c r="Q26" s="479">
        <v>221817</v>
      </c>
    </row>
    <row r="27" spans="1:18" s="72" customFormat="1" ht="14.25" customHeight="1" x14ac:dyDescent="0.2">
      <c r="A27" s="425"/>
      <c r="B27" s="816" t="s">
        <v>556</v>
      </c>
      <c r="C27" s="817"/>
      <c r="D27" s="817"/>
      <c r="E27" s="817"/>
      <c r="F27" s="817"/>
      <c r="G27" s="817"/>
      <c r="H27" s="817"/>
      <c r="I27" s="817"/>
      <c r="J27" s="817"/>
      <c r="K27" s="817"/>
      <c r="L27" s="817"/>
      <c r="M27" s="817"/>
      <c r="N27" s="817"/>
      <c r="O27" s="817"/>
      <c r="P27" s="817"/>
      <c r="Q27" s="817"/>
    </row>
    <row r="28" spans="1:18" s="72" customFormat="1" ht="14.25" customHeight="1" x14ac:dyDescent="0.15">
      <c r="A28" s="474" t="s">
        <v>754</v>
      </c>
      <c r="B28" s="76">
        <v>246857</v>
      </c>
      <c r="C28" s="75">
        <v>328012</v>
      </c>
      <c r="D28" s="75">
        <v>271260</v>
      </c>
      <c r="E28" s="75">
        <v>439312</v>
      </c>
      <c r="F28" s="75">
        <v>344577</v>
      </c>
      <c r="G28" s="75">
        <v>254481</v>
      </c>
      <c r="H28" s="75">
        <v>228312</v>
      </c>
      <c r="I28" s="75">
        <v>247442</v>
      </c>
      <c r="J28" s="75">
        <v>229262</v>
      </c>
      <c r="K28" s="75">
        <v>321779</v>
      </c>
      <c r="L28" s="75">
        <v>111714</v>
      </c>
      <c r="M28" s="75">
        <v>191241</v>
      </c>
      <c r="N28" s="75">
        <v>237548</v>
      </c>
      <c r="O28" s="75">
        <v>257008</v>
      </c>
      <c r="P28" s="75">
        <v>296305</v>
      </c>
      <c r="Q28" s="75">
        <v>215103</v>
      </c>
    </row>
    <row r="29" spans="1:18" ht="14.25" customHeight="1" x14ac:dyDescent="0.15">
      <c r="A29" s="474" t="s">
        <v>547</v>
      </c>
      <c r="B29" s="73">
        <v>245395</v>
      </c>
      <c r="C29" s="72">
        <v>321178</v>
      </c>
      <c r="D29" s="72">
        <v>279133</v>
      </c>
      <c r="E29" s="72">
        <v>441034</v>
      </c>
      <c r="F29" s="72">
        <v>310508</v>
      </c>
      <c r="G29" s="72">
        <v>257378</v>
      </c>
      <c r="H29" s="72">
        <v>219281</v>
      </c>
      <c r="I29" s="72">
        <v>238549</v>
      </c>
      <c r="J29" s="72">
        <v>296598</v>
      </c>
      <c r="K29" s="72">
        <v>320518</v>
      </c>
      <c r="L29" s="72">
        <v>108499</v>
      </c>
      <c r="M29" s="72">
        <v>183668</v>
      </c>
      <c r="N29" s="72">
        <v>298274</v>
      </c>
      <c r="O29" s="72">
        <v>243447</v>
      </c>
      <c r="P29" s="72">
        <v>295600</v>
      </c>
      <c r="Q29" s="72">
        <v>208707</v>
      </c>
    </row>
    <row r="30" spans="1:18" ht="14.25" customHeight="1" x14ac:dyDescent="0.15">
      <c r="A30" s="474" t="s">
        <v>548</v>
      </c>
      <c r="B30" s="426">
        <v>246755</v>
      </c>
      <c r="C30" s="427">
        <v>311846</v>
      </c>
      <c r="D30" s="427">
        <v>280330</v>
      </c>
      <c r="E30" s="427">
        <v>402269</v>
      </c>
      <c r="F30" s="427">
        <v>340992</v>
      </c>
      <c r="G30" s="427">
        <v>288539</v>
      </c>
      <c r="H30" s="427">
        <v>197537</v>
      </c>
      <c r="I30" s="427">
        <v>335235</v>
      </c>
      <c r="J30" s="427">
        <v>280314</v>
      </c>
      <c r="K30" s="427">
        <v>350737</v>
      </c>
      <c r="L30" s="427">
        <v>123840</v>
      </c>
      <c r="M30" s="427">
        <v>174494</v>
      </c>
      <c r="N30" s="427">
        <v>280023</v>
      </c>
      <c r="O30" s="427">
        <v>250247</v>
      </c>
      <c r="P30" s="427">
        <v>296686</v>
      </c>
      <c r="Q30" s="427">
        <v>221533</v>
      </c>
      <c r="R30" s="421"/>
    </row>
    <row r="31" spans="1:18" ht="14.25" customHeight="1" x14ac:dyDescent="0.15">
      <c r="A31" s="474" t="s">
        <v>711</v>
      </c>
      <c r="B31" s="426">
        <v>246036</v>
      </c>
      <c r="C31" s="427">
        <v>318242</v>
      </c>
      <c r="D31" s="427">
        <v>280888</v>
      </c>
      <c r="E31" s="427">
        <v>391255</v>
      </c>
      <c r="F31" s="427">
        <v>334667</v>
      </c>
      <c r="G31" s="427">
        <v>253991</v>
      </c>
      <c r="H31" s="427">
        <v>202590</v>
      </c>
      <c r="I31" s="427">
        <v>355339</v>
      </c>
      <c r="J31" s="427">
        <v>245458</v>
      </c>
      <c r="K31" s="427">
        <v>325660</v>
      </c>
      <c r="L31" s="427">
        <v>116713</v>
      </c>
      <c r="M31" s="427">
        <v>208768</v>
      </c>
      <c r="N31" s="427">
        <v>278931</v>
      </c>
      <c r="O31" s="427">
        <v>250221</v>
      </c>
      <c r="P31" s="427">
        <v>310045</v>
      </c>
      <c r="Q31" s="427">
        <v>223514</v>
      </c>
      <c r="R31" s="421"/>
    </row>
    <row r="32" spans="1:18" ht="14.25" customHeight="1" x14ac:dyDescent="0.15">
      <c r="A32" s="474" t="s">
        <v>752</v>
      </c>
      <c r="B32" s="426">
        <v>254110</v>
      </c>
      <c r="C32" s="427">
        <v>351432</v>
      </c>
      <c r="D32" s="427">
        <v>289646</v>
      </c>
      <c r="E32" s="427">
        <v>386622</v>
      </c>
      <c r="F32" s="427">
        <v>356876</v>
      </c>
      <c r="G32" s="427">
        <v>278303</v>
      </c>
      <c r="H32" s="427">
        <v>218424</v>
      </c>
      <c r="I32" s="427">
        <v>330479</v>
      </c>
      <c r="J32" s="427">
        <v>240626</v>
      </c>
      <c r="K32" s="427">
        <v>349359</v>
      </c>
      <c r="L32" s="427">
        <v>98205</v>
      </c>
      <c r="M32" s="427">
        <v>164107</v>
      </c>
      <c r="N32" s="427">
        <v>261045</v>
      </c>
      <c r="O32" s="427">
        <v>274419</v>
      </c>
      <c r="P32" s="427">
        <v>323612</v>
      </c>
      <c r="Q32" s="427">
        <v>220159</v>
      </c>
      <c r="R32" s="421"/>
    </row>
    <row r="33" spans="1:18" ht="14.25" customHeight="1" x14ac:dyDescent="0.15">
      <c r="A33" s="423"/>
      <c r="B33" s="426"/>
      <c r="C33" s="427"/>
      <c r="D33" s="427"/>
      <c r="E33" s="427"/>
      <c r="F33" s="427"/>
      <c r="G33" s="427"/>
      <c r="H33" s="427"/>
      <c r="I33" s="427"/>
      <c r="J33" s="427"/>
      <c r="K33" s="427"/>
      <c r="L33" s="427"/>
      <c r="M33" s="427"/>
      <c r="N33" s="427"/>
      <c r="O33" s="427"/>
      <c r="P33" s="427"/>
      <c r="Q33" s="427"/>
      <c r="R33" s="421"/>
    </row>
    <row r="34" spans="1:18" s="72" customFormat="1" ht="14.25" customHeight="1" x14ac:dyDescent="0.15">
      <c r="A34" s="476" t="s">
        <v>767</v>
      </c>
      <c r="B34" s="72">
        <v>255765</v>
      </c>
      <c r="C34" s="72">
        <v>357678</v>
      </c>
      <c r="D34" s="72">
        <v>292080</v>
      </c>
      <c r="E34" s="72">
        <v>376000</v>
      </c>
      <c r="F34" s="72">
        <v>347125</v>
      </c>
      <c r="G34" s="72">
        <v>272806</v>
      </c>
      <c r="H34" s="72">
        <v>214496</v>
      </c>
      <c r="I34" s="72">
        <v>342531</v>
      </c>
      <c r="J34" s="72">
        <v>249076</v>
      </c>
      <c r="K34" s="72">
        <v>336325</v>
      </c>
      <c r="L34" s="72">
        <v>106405</v>
      </c>
      <c r="M34" s="72">
        <v>181791</v>
      </c>
      <c r="N34" s="72">
        <v>263841</v>
      </c>
      <c r="O34" s="72">
        <v>275760</v>
      </c>
      <c r="P34" s="72">
        <v>338175</v>
      </c>
      <c r="Q34" s="72">
        <v>219934</v>
      </c>
    </row>
    <row r="35" spans="1:18" s="72" customFormat="1" ht="14.25" customHeight="1" x14ac:dyDescent="0.15">
      <c r="A35" s="476" t="s">
        <v>64</v>
      </c>
      <c r="B35" s="72">
        <v>254611</v>
      </c>
      <c r="C35" s="72">
        <v>351988</v>
      </c>
      <c r="D35" s="72">
        <v>288777</v>
      </c>
      <c r="E35" s="72">
        <v>370868</v>
      </c>
      <c r="F35" s="72">
        <v>347041</v>
      </c>
      <c r="G35" s="72">
        <v>265242</v>
      </c>
      <c r="H35" s="72">
        <v>219307</v>
      </c>
      <c r="I35" s="72">
        <v>327732</v>
      </c>
      <c r="J35" s="72">
        <v>241641</v>
      </c>
      <c r="K35" s="72">
        <v>350187</v>
      </c>
      <c r="L35" s="72">
        <v>102360</v>
      </c>
      <c r="M35" s="72">
        <v>173779</v>
      </c>
      <c r="N35" s="72">
        <v>257117</v>
      </c>
      <c r="O35" s="72">
        <v>277943</v>
      </c>
      <c r="P35" s="72">
        <v>330572</v>
      </c>
      <c r="Q35" s="72">
        <v>220858</v>
      </c>
    </row>
    <row r="36" spans="1:18" s="72" customFormat="1" ht="14.25" customHeight="1" x14ac:dyDescent="0.15">
      <c r="A36" s="476" t="s">
        <v>65</v>
      </c>
      <c r="B36" s="72">
        <v>256738</v>
      </c>
      <c r="C36" s="72">
        <v>355842</v>
      </c>
      <c r="D36" s="72">
        <v>293520</v>
      </c>
      <c r="E36" s="72">
        <v>373425</v>
      </c>
      <c r="F36" s="72">
        <v>347398</v>
      </c>
      <c r="G36" s="72">
        <v>271157</v>
      </c>
      <c r="H36" s="72">
        <v>215752</v>
      </c>
      <c r="I36" s="72">
        <v>342468</v>
      </c>
      <c r="J36" s="72">
        <v>242133</v>
      </c>
      <c r="K36" s="72">
        <v>344877</v>
      </c>
      <c r="L36" s="72">
        <v>98210</v>
      </c>
      <c r="M36" s="72">
        <v>179200</v>
      </c>
      <c r="N36" s="72">
        <v>254002</v>
      </c>
      <c r="O36" s="72">
        <v>286587</v>
      </c>
      <c r="P36" s="72">
        <v>340927</v>
      </c>
      <c r="Q36" s="72">
        <v>225835</v>
      </c>
    </row>
    <row r="37" spans="1:18" s="72" customFormat="1" ht="14.25" customHeight="1" x14ac:dyDescent="0.15">
      <c r="A37" s="476" t="s">
        <v>66</v>
      </c>
      <c r="B37" s="72">
        <v>258427</v>
      </c>
      <c r="C37" s="72">
        <v>359520</v>
      </c>
      <c r="D37" s="72">
        <v>293280</v>
      </c>
      <c r="E37" s="72">
        <v>372467</v>
      </c>
      <c r="F37" s="72">
        <v>366327</v>
      </c>
      <c r="G37" s="72">
        <v>296420</v>
      </c>
      <c r="H37" s="72">
        <v>224817</v>
      </c>
      <c r="I37" s="72">
        <v>325214</v>
      </c>
      <c r="J37" s="72">
        <v>243895</v>
      </c>
      <c r="K37" s="72">
        <v>369891</v>
      </c>
      <c r="L37" s="72">
        <v>99877</v>
      </c>
      <c r="M37" s="72">
        <v>157859</v>
      </c>
      <c r="N37" s="72">
        <v>265420</v>
      </c>
      <c r="O37" s="72">
        <v>273745</v>
      </c>
      <c r="P37" s="72">
        <v>303607</v>
      </c>
      <c r="Q37" s="72">
        <v>225137</v>
      </c>
    </row>
    <row r="38" spans="1:18" s="72" customFormat="1" ht="14.25" customHeight="1" x14ac:dyDescent="0.15">
      <c r="A38" s="476" t="s">
        <v>69</v>
      </c>
      <c r="B38" s="72">
        <v>252535</v>
      </c>
      <c r="C38" s="72">
        <v>350543</v>
      </c>
      <c r="D38" s="72">
        <v>289922</v>
      </c>
      <c r="E38" s="72">
        <v>367090</v>
      </c>
      <c r="F38" s="72">
        <v>367631</v>
      </c>
      <c r="G38" s="72">
        <v>284383</v>
      </c>
      <c r="H38" s="72">
        <v>219850</v>
      </c>
      <c r="I38" s="72">
        <v>327173</v>
      </c>
      <c r="J38" s="72">
        <v>243620</v>
      </c>
      <c r="K38" s="72">
        <v>357142</v>
      </c>
      <c r="L38" s="72">
        <v>101347</v>
      </c>
      <c r="M38" s="72">
        <v>163878</v>
      </c>
      <c r="N38" s="72">
        <v>263663</v>
      </c>
      <c r="O38" s="72">
        <v>258008</v>
      </c>
      <c r="P38" s="72">
        <v>304919</v>
      </c>
      <c r="Q38" s="72">
        <v>219370</v>
      </c>
    </row>
    <row r="39" spans="1:18" s="72" customFormat="1" ht="14.25" customHeight="1" x14ac:dyDescent="0.15">
      <c r="A39" s="476" t="s">
        <v>70</v>
      </c>
      <c r="B39" s="72">
        <v>252546</v>
      </c>
      <c r="C39" s="72">
        <v>349387</v>
      </c>
      <c r="D39" s="72">
        <v>291461</v>
      </c>
      <c r="E39" s="72">
        <v>379815</v>
      </c>
      <c r="F39" s="72">
        <v>362374</v>
      </c>
      <c r="G39" s="72">
        <v>286479</v>
      </c>
      <c r="H39" s="72">
        <v>220860</v>
      </c>
      <c r="I39" s="72">
        <v>329608</v>
      </c>
      <c r="J39" s="72">
        <v>239278</v>
      </c>
      <c r="K39" s="72">
        <v>351848</v>
      </c>
      <c r="L39" s="72">
        <v>95274</v>
      </c>
      <c r="M39" s="72">
        <v>147350</v>
      </c>
      <c r="N39" s="72">
        <v>266028</v>
      </c>
      <c r="O39" s="72">
        <v>261908</v>
      </c>
      <c r="P39" s="72">
        <v>307639</v>
      </c>
      <c r="Q39" s="72">
        <v>221947</v>
      </c>
    </row>
    <row r="40" spans="1:18" s="72" customFormat="1" ht="14.25" customHeight="1" x14ac:dyDescent="0.15">
      <c r="A40" s="476" t="s">
        <v>71</v>
      </c>
      <c r="B40" s="72">
        <v>254842</v>
      </c>
      <c r="C40" s="72">
        <v>352708</v>
      </c>
      <c r="D40" s="72">
        <v>293962</v>
      </c>
      <c r="E40" s="72">
        <v>388247</v>
      </c>
      <c r="F40" s="72">
        <v>368626</v>
      </c>
      <c r="G40" s="72">
        <v>289066</v>
      </c>
      <c r="H40" s="72">
        <v>222434</v>
      </c>
      <c r="I40" s="72">
        <v>323423</v>
      </c>
      <c r="J40" s="72">
        <v>242327</v>
      </c>
      <c r="K40" s="72">
        <v>363247</v>
      </c>
      <c r="L40" s="72">
        <v>97001</v>
      </c>
      <c r="M40" s="72">
        <v>141663</v>
      </c>
      <c r="N40" s="72">
        <v>271276</v>
      </c>
      <c r="O40" s="72">
        <v>266224</v>
      </c>
      <c r="P40" s="72">
        <v>294407</v>
      </c>
      <c r="Q40" s="72">
        <v>220730</v>
      </c>
    </row>
    <row r="41" spans="1:18" s="72" customFormat="1" ht="14.25" customHeight="1" x14ac:dyDescent="0.15">
      <c r="A41" s="476" t="s">
        <v>315</v>
      </c>
      <c r="B41" s="72">
        <v>254873</v>
      </c>
      <c r="C41" s="72">
        <v>353992</v>
      </c>
      <c r="D41" s="72">
        <v>293880</v>
      </c>
      <c r="E41" s="72">
        <v>361717</v>
      </c>
      <c r="F41" s="72">
        <v>365495</v>
      </c>
      <c r="G41" s="72">
        <v>290820</v>
      </c>
      <c r="H41" s="72">
        <v>223484</v>
      </c>
      <c r="I41" s="72">
        <v>320369</v>
      </c>
      <c r="J41" s="72">
        <v>246646</v>
      </c>
      <c r="K41" s="72">
        <v>351192</v>
      </c>
      <c r="L41" s="72">
        <v>86245</v>
      </c>
      <c r="M41" s="72">
        <v>148563</v>
      </c>
      <c r="N41" s="72">
        <v>260236</v>
      </c>
      <c r="O41" s="72">
        <v>268927</v>
      </c>
      <c r="P41" s="72">
        <v>311633</v>
      </c>
      <c r="Q41" s="72">
        <v>228045</v>
      </c>
    </row>
    <row r="42" spans="1:18" s="72" customFormat="1" ht="14.25" customHeight="1" x14ac:dyDescent="0.15">
      <c r="A42" s="476" t="s">
        <v>316</v>
      </c>
      <c r="B42" s="72">
        <v>255949</v>
      </c>
      <c r="C42" s="72">
        <v>358124</v>
      </c>
      <c r="D42" s="72">
        <v>294332</v>
      </c>
      <c r="E42" s="72">
        <v>360027</v>
      </c>
      <c r="F42" s="72">
        <v>371409</v>
      </c>
      <c r="G42" s="72">
        <v>293611</v>
      </c>
      <c r="H42" s="72">
        <v>222616</v>
      </c>
      <c r="I42" s="72">
        <v>327083</v>
      </c>
      <c r="J42" s="72">
        <v>247140</v>
      </c>
      <c r="K42" s="72">
        <v>359348</v>
      </c>
      <c r="L42" s="72">
        <v>92102</v>
      </c>
      <c r="M42" s="72">
        <v>145088</v>
      </c>
      <c r="N42" s="72">
        <v>259785</v>
      </c>
      <c r="O42" s="72">
        <v>270631</v>
      </c>
      <c r="P42" s="72">
        <v>319298</v>
      </c>
      <c r="Q42" s="72">
        <v>223974</v>
      </c>
    </row>
    <row r="43" spans="1:18" s="72" customFormat="1" ht="14.25" customHeight="1" x14ac:dyDescent="0.15">
      <c r="A43" s="476"/>
    </row>
    <row r="44" spans="1:18" s="72" customFormat="1" ht="14.25" customHeight="1" x14ac:dyDescent="0.15">
      <c r="A44" s="476" t="s">
        <v>742</v>
      </c>
      <c r="B44" s="72">
        <v>254529</v>
      </c>
      <c r="C44" s="72">
        <v>361875</v>
      </c>
      <c r="D44" s="72">
        <v>290713</v>
      </c>
      <c r="E44" s="72">
        <v>355815</v>
      </c>
      <c r="F44" s="72">
        <v>358078</v>
      </c>
      <c r="G44" s="72">
        <v>267891</v>
      </c>
      <c r="H44" s="72">
        <v>224949</v>
      </c>
      <c r="I44" s="72">
        <v>325627</v>
      </c>
      <c r="J44" s="72">
        <v>278712</v>
      </c>
      <c r="K44" s="72">
        <v>342904</v>
      </c>
      <c r="L44" s="72">
        <v>111605</v>
      </c>
      <c r="M44" s="72">
        <v>158525</v>
      </c>
      <c r="N44" s="72">
        <v>227884</v>
      </c>
      <c r="O44" s="72">
        <v>276548</v>
      </c>
      <c r="P44" s="72">
        <v>300584</v>
      </c>
      <c r="Q44" s="72">
        <v>214376</v>
      </c>
    </row>
    <row r="45" spans="1:18" s="72" customFormat="1" ht="14.25" customHeight="1" x14ac:dyDescent="0.15">
      <c r="A45" s="476" t="s">
        <v>465</v>
      </c>
      <c r="B45" s="72">
        <v>256304</v>
      </c>
      <c r="C45" s="72">
        <v>371955</v>
      </c>
      <c r="D45" s="72">
        <v>295662</v>
      </c>
      <c r="E45" s="72">
        <v>372042</v>
      </c>
      <c r="F45" s="72">
        <v>366550</v>
      </c>
      <c r="G45" s="72">
        <v>252274</v>
      </c>
      <c r="H45" s="72">
        <v>219382</v>
      </c>
      <c r="I45" s="72">
        <v>323324</v>
      </c>
      <c r="J45" s="72">
        <v>283270</v>
      </c>
      <c r="K45" s="72">
        <v>347347</v>
      </c>
      <c r="L45" s="72">
        <v>101319</v>
      </c>
      <c r="M45" s="72">
        <v>158387</v>
      </c>
      <c r="N45" s="72">
        <v>273007</v>
      </c>
      <c r="O45" s="72">
        <v>276136</v>
      </c>
      <c r="P45" s="72">
        <v>303337</v>
      </c>
      <c r="Q45" s="72">
        <v>211932</v>
      </c>
    </row>
    <row r="46" spans="1:18" s="72" customFormat="1" ht="14.25" customHeight="1" x14ac:dyDescent="0.15">
      <c r="A46" s="476" t="s">
        <v>768</v>
      </c>
      <c r="B46" s="72">
        <v>255892</v>
      </c>
      <c r="C46" s="72">
        <v>374762</v>
      </c>
      <c r="D46" s="72">
        <v>294003</v>
      </c>
      <c r="E46" s="72">
        <v>369140</v>
      </c>
      <c r="F46" s="72">
        <v>371662</v>
      </c>
      <c r="G46" s="72">
        <v>274520</v>
      </c>
      <c r="H46" s="72">
        <v>221550</v>
      </c>
      <c r="I46" s="72">
        <v>325425</v>
      </c>
      <c r="J46" s="72">
        <v>301767</v>
      </c>
      <c r="K46" s="72">
        <v>346629</v>
      </c>
      <c r="L46" s="72">
        <v>107209</v>
      </c>
      <c r="M46" s="72">
        <v>161210</v>
      </c>
      <c r="N46" s="72">
        <v>276921</v>
      </c>
      <c r="O46" s="72">
        <v>257519</v>
      </c>
      <c r="P46" s="72">
        <v>301688</v>
      </c>
      <c r="Q46" s="72">
        <v>214000</v>
      </c>
    </row>
    <row r="47" spans="1:18" s="72" customFormat="1" ht="14.25" customHeight="1" x14ac:dyDescent="0.15">
      <c r="A47" s="477" t="s">
        <v>769</v>
      </c>
      <c r="B47" s="72">
        <v>259998</v>
      </c>
      <c r="C47" s="72">
        <v>381919</v>
      </c>
      <c r="D47" s="72">
        <v>298789</v>
      </c>
      <c r="E47" s="72">
        <v>366315</v>
      </c>
      <c r="F47" s="72">
        <v>370025</v>
      </c>
      <c r="G47" s="72">
        <v>261152</v>
      </c>
      <c r="H47" s="72">
        <v>227841</v>
      </c>
      <c r="I47" s="72">
        <v>327832</v>
      </c>
      <c r="J47" s="72">
        <v>315075</v>
      </c>
      <c r="K47" s="72">
        <v>358214</v>
      </c>
      <c r="L47" s="72">
        <v>109638</v>
      </c>
      <c r="M47" s="72">
        <v>163271</v>
      </c>
      <c r="N47" s="72">
        <v>272275</v>
      </c>
      <c r="O47" s="72">
        <v>265538</v>
      </c>
      <c r="P47" s="72">
        <v>298651</v>
      </c>
      <c r="Q47" s="72">
        <v>221285</v>
      </c>
    </row>
    <row r="48" spans="1:18" s="72" customFormat="1" ht="14.25" customHeight="1" x14ac:dyDescent="0.2">
      <c r="A48" s="428"/>
      <c r="B48" s="810" t="s">
        <v>557</v>
      </c>
      <c r="C48" s="811"/>
      <c r="D48" s="811"/>
      <c r="E48" s="811"/>
      <c r="F48" s="811"/>
      <c r="G48" s="811"/>
      <c r="H48" s="811"/>
      <c r="I48" s="811"/>
      <c r="J48" s="811"/>
      <c r="K48" s="811"/>
      <c r="L48" s="811"/>
      <c r="M48" s="811"/>
      <c r="N48" s="811"/>
      <c r="O48" s="811"/>
      <c r="P48" s="811"/>
      <c r="Q48" s="811"/>
    </row>
    <row r="49" spans="1:18" s="72" customFormat="1" ht="14.25" customHeight="1" x14ac:dyDescent="0.15">
      <c r="A49" s="474" t="s">
        <v>754</v>
      </c>
      <c r="B49" s="75">
        <v>49464</v>
      </c>
      <c r="C49" s="75">
        <v>82194</v>
      </c>
      <c r="D49" s="75">
        <v>56607</v>
      </c>
      <c r="E49" s="75">
        <v>115510</v>
      </c>
      <c r="F49" s="75">
        <v>84597</v>
      </c>
      <c r="G49" s="75">
        <v>43949</v>
      </c>
      <c r="H49" s="75">
        <v>47395</v>
      </c>
      <c r="I49" s="75">
        <v>67092</v>
      </c>
      <c r="J49" s="75">
        <v>38654</v>
      </c>
      <c r="K49" s="75">
        <v>86566</v>
      </c>
      <c r="L49" s="75">
        <v>3442</v>
      </c>
      <c r="M49" s="75">
        <v>21654</v>
      </c>
      <c r="N49" s="280">
        <v>67873</v>
      </c>
      <c r="O49" s="280">
        <v>44306</v>
      </c>
      <c r="P49" s="280">
        <v>87549</v>
      </c>
      <c r="Q49" s="75">
        <v>30234</v>
      </c>
    </row>
    <row r="50" spans="1:18" ht="12" x14ac:dyDescent="0.15">
      <c r="A50" s="474" t="s">
        <v>547</v>
      </c>
      <c r="B50" s="75">
        <v>50317</v>
      </c>
      <c r="C50" s="75">
        <v>75114</v>
      </c>
      <c r="D50" s="75">
        <v>65404</v>
      </c>
      <c r="E50" s="75">
        <v>118174</v>
      </c>
      <c r="F50" s="75">
        <v>73240</v>
      </c>
      <c r="G50" s="75">
        <v>30089</v>
      </c>
      <c r="H50" s="75">
        <v>46096</v>
      </c>
      <c r="I50" s="75">
        <v>51035</v>
      </c>
      <c r="J50" s="75">
        <v>57313</v>
      </c>
      <c r="K50" s="75">
        <v>91197</v>
      </c>
      <c r="L50" s="75">
        <v>4845</v>
      </c>
      <c r="M50" s="75">
        <v>25752</v>
      </c>
      <c r="N50" s="280">
        <v>86283</v>
      </c>
      <c r="O50" s="280">
        <v>43644</v>
      </c>
      <c r="P50" s="280">
        <v>91423</v>
      </c>
      <c r="Q50" s="75">
        <v>32063</v>
      </c>
    </row>
    <row r="51" spans="1:18" s="16" customFormat="1" ht="12" x14ac:dyDescent="0.15">
      <c r="A51" s="474" t="s">
        <v>548</v>
      </c>
      <c r="B51" s="73">
        <v>50036</v>
      </c>
      <c r="C51" s="72">
        <v>61075</v>
      </c>
      <c r="D51" s="72">
        <v>67642</v>
      </c>
      <c r="E51" s="72">
        <v>99456</v>
      </c>
      <c r="F51" s="72">
        <v>89942</v>
      </c>
      <c r="G51" s="72">
        <v>37146</v>
      </c>
      <c r="H51" s="72">
        <v>35636</v>
      </c>
      <c r="I51" s="72">
        <v>116704</v>
      </c>
      <c r="J51" s="72">
        <v>68200</v>
      </c>
      <c r="K51" s="72">
        <v>109801</v>
      </c>
      <c r="L51" s="72">
        <v>7504</v>
      </c>
      <c r="M51" s="72">
        <v>15579</v>
      </c>
      <c r="N51" s="72">
        <v>75117</v>
      </c>
      <c r="O51" s="72">
        <v>41162</v>
      </c>
      <c r="P51" s="72">
        <v>96921</v>
      </c>
      <c r="Q51" s="72">
        <v>33851</v>
      </c>
    </row>
    <row r="52" spans="1:18" s="425" customFormat="1" ht="12" x14ac:dyDescent="0.15">
      <c r="A52" s="474" t="s">
        <v>711</v>
      </c>
      <c r="B52" s="73">
        <v>49913</v>
      </c>
      <c r="C52" s="72">
        <v>66555</v>
      </c>
      <c r="D52" s="72">
        <v>67737</v>
      </c>
      <c r="E52" s="72">
        <v>75281</v>
      </c>
      <c r="F52" s="72">
        <v>88838</v>
      </c>
      <c r="G52" s="72">
        <v>20295</v>
      </c>
      <c r="H52" s="72">
        <v>34358</v>
      </c>
      <c r="I52" s="72">
        <v>142404</v>
      </c>
      <c r="J52" s="72">
        <v>42246</v>
      </c>
      <c r="K52" s="72">
        <v>121151</v>
      </c>
      <c r="L52" s="72">
        <v>6354</v>
      </c>
      <c r="M52" s="72">
        <v>21749</v>
      </c>
      <c r="N52" s="72">
        <v>64168</v>
      </c>
      <c r="O52" s="72">
        <v>45489</v>
      </c>
      <c r="P52" s="72">
        <v>96966</v>
      </c>
      <c r="Q52" s="72">
        <v>36321</v>
      </c>
      <c r="R52" s="416"/>
    </row>
    <row r="53" spans="1:18" s="425" customFormat="1" ht="12" x14ac:dyDescent="0.15">
      <c r="A53" s="474" t="s">
        <v>752</v>
      </c>
      <c r="B53" s="72">
        <v>60214</v>
      </c>
      <c r="C53" s="72">
        <v>108185</v>
      </c>
      <c r="D53" s="72">
        <v>76703</v>
      </c>
      <c r="E53" s="72">
        <v>108245</v>
      </c>
      <c r="F53" s="72">
        <v>113974</v>
      </c>
      <c r="G53" s="72">
        <v>36330</v>
      </c>
      <c r="H53" s="72">
        <v>51803</v>
      </c>
      <c r="I53" s="72">
        <v>107414</v>
      </c>
      <c r="J53" s="72">
        <v>76252</v>
      </c>
      <c r="K53" s="72">
        <v>96137</v>
      </c>
      <c r="L53" s="72">
        <v>2405</v>
      </c>
      <c r="M53" s="72">
        <v>21414</v>
      </c>
      <c r="N53" s="72">
        <v>71775</v>
      </c>
      <c r="O53" s="72">
        <v>58727</v>
      </c>
      <c r="P53" s="72">
        <v>97390</v>
      </c>
      <c r="Q53" s="72">
        <v>35157</v>
      </c>
      <c r="R53" s="416"/>
    </row>
    <row r="54" spans="1:18" s="425" customFormat="1" ht="12" x14ac:dyDescent="0.15">
      <c r="A54" s="423"/>
      <c r="B54" s="426"/>
      <c r="C54" s="427"/>
      <c r="D54" s="427"/>
      <c r="E54" s="427"/>
      <c r="F54" s="427"/>
      <c r="G54" s="427"/>
      <c r="H54" s="427"/>
      <c r="I54" s="427"/>
      <c r="J54" s="427"/>
      <c r="K54" s="427"/>
      <c r="L54" s="427"/>
      <c r="M54" s="427"/>
      <c r="N54" s="427"/>
      <c r="O54" s="427"/>
      <c r="P54" s="427"/>
      <c r="Q54" s="427"/>
      <c r="R54" s="416"/>
    </row>
    <row r="55" spans="1:18" s="72" customFormat="1" ht="14.25" customHeight="1" x14ac:dyDescent="0.15">
      <c r="A55" s="476" t="s">
        <v>767</v>
      </c>
      <c r="B55" s="72">
        <v>4693</v>
      </c>
      <c r="C55" s="72">
        <v>29420</v>
      </c>
      <c r="D55" s="72">
        <v>4620</v>
      </c>
      <c r="E55" s="72">
        <v>0</v>
      </c>
      <c r="F55" s="72">
        <v>371</v>
      </c>
      <c r="G55" s="72">
        <v>4374</v>
      </c>
      <c r="H55" s="72">
        <v>6244</v>
      </c>
      <c r="I55" s="72">
        <v>1223</v>
      </c>
      <c r="J55" s="72">
        <v>0</v>
      </c>
      <c r="K55" s="72">
        <v>1003</v>
      </c>
      <c r="L55" s="72">
        <v>18</v>
      </c>
      <c r="M55" s="72">
        <v>4986</v>
      </c>
      <c r="N55" s="72">
        <v>100</v>
      </c>
      <c r="O55" s="72">
        <v>784</v>
      </c>
      <c r="P55" s="72">
        <v>1202</v>
      </c>
      <c r="Q55" s="72">
        <v>4805</v>
      </c>
    </row>
    <row r="56" spans="1:18" s="72" customFormat="1" ht="14.25" customHeight="1" x14ac:dyDescent="0.15">
      <c r="A56" s="476" t="s">
        <v>64</v>
      </c>
      <c r="B56" s="72">
        <v>7293</v>
      </c>
      <c r="C56" s="72">
        <v>67829</v>
      </c>
      <c r="D56" s="72">
        <v>7916</v>
      </c>
      <c r="E56" s="72">
        <v>0</v>
      </c>
      <c r="F56" s="72">
        <v>1354</v>
      </c>
      <c r="G56" s="72">
        <v>284</v>
      </c>
      <c r="H56" s="72">
        <v>1747</v>
      </c>
      <c r="I56" s="72">
        <v>34733</v>
      </c>
      <c r="J56" s="72">
        <v>24744</v>
      </c>
      <c r="K56" s="72">
        <v>2139</v>
      </c>
      <c r="L56" s="72">
        <v>37</v>
      </c>
      <c r="M56" s="72">
        <v>3841</v>
      </c>
      <c r="N56" s="72">
        <v>26</v>
      </c>
      <c r="O56" s="72">
        <v>1024</v>
      </c>
      <c r="P56" s="72">
        <v>14445</v>
      </c>
      <c r="Q56" s="72">
        <v>1396</v>
      </c>
    </row>
    <row r="57" spans="1:18" s="72" customFormat="1" ht="14.25" customHeight="1" x14ac:dyDescent="0.15">
      <c r="A57" s="476" t="s">
        <v>65</v>
      </c>
      <c r="B57" s="72">
        <v>190110</v>
      </c>
      <c r="C57" s="72">
        <v>192822</v>
      </c>
      <c r="D57" s="72">
        <v>198383</v>
      </c>
      <c r="E57" s="72">
        <v>497546</v>
      </c>
      <c r="F57" s="72">
        <v>428704</v>
      </c>
      <c r="G57" s="72">
        <v>33132</v>
      </c>
      <c r="H57" s="72">
        <v>131466</v>
      </c>
      <c r="I57" s="72">
        <v>483956</v>
      </c>
      <c r="J57" s="72">
        <v>179315</v>
      </c>
      <c r="K57" s="72">
        <v>386990</v>
      </c>
      <c r="L57" s="72">
        <v>6298</v>
      </c>
      <c r="M57" s="72">
        <v>96714</v>
      </c>
      <c r="N57" s="72">
        <v>359581</v>
      </c>
      <c r="O57" s="72">
        <v>236583</v>
      </c>
      <c r="P57" s="72">
        <v>578958</v>
      </c>
      <c r="Q57" s="72">
        <v>131604</v>
      </c>
    </row>
    <row r="58" spans="1:18" s="72" customFormat="1" ht="14.25" customHeight="1" x14ac:dyDescent="0.15">
      <c r="A58" s="476" t="s">
        <v>66</v>
      </c>
      <c r="B58" s="72">
        <v>132035</v>
      </c>
      <c r="C58" s="72">
        <v>257671</v>
      </c>
      <c r="D58" s="72">
        <v>209625</v>
      </c>
      <c r="E58" s="72">
        <v>140699</v>
      </c>
      <c r="F58" s="72">
        <v>262402</v>
      </c>
      <c r="G58" s="72">
        <v>131833</v>
      </c>
      <c r="H58" s="72">
        <v>161464</v>
      </c>
      <c r="I58" s="72">
        <v>80903</v>
      </c>
      <c r="J58" s="72">
        <v>292945</v>
      </c>
      <c r="K58" s="72">
        <v>131738</v>
      </c>
      <c r="L58" s="72">
        <v>5014</v>
      </c>
      <c r="M58" s="72">
        <v>22945</v>
      </c>
      <c r="N58" s="72">
        <v>38397</v>
      </c>
      <c r="O58" s="72">
        <v>70825</v>
      </c>
      <c r="P58" s="72">
        <v>95742</v>
      </c>
      <c r="Q58" s="72">
        <v>67395</v>
      </c>
    </row>
    <row r="59" spans="1:18" s="72" customFormat="1" ht="14.25" customHeight="1" x14ac:dyDescent="0.15">
      <c r="A59" s="476" t="s">
        <v>69</v>
      </c>
      <c r="B59" s="72">
        <v>11645</v>
      </c>
      <c r="C59" s="72">
        <v>50816</v>
      </c>
      <c r="D59" s="72">
        <v>10364</v>
      </c>
      <c r="E59" s="72">
        <v>0</v>
      </c>
      <c r="F59" s="72">
        <v>12944</v>
      </c>
      <c r="G59" s="72">
        <v>4039</v>
      </c>
      <c r="H59" s="72">
        <v>14667</v>
      </c>
      <c r="I59" s="72">
        <v>7329</v>
      </c>
      <c r="J59" s="72">
        <v>0</v>
      </c>
      <c r="K59" s="72">
        <v>2459</v>
      </c>
      <c r="L59" s="72">
        <v>3551</v>
      </c>
      <c r="M59" s="72">
        <v>9816</v>
      </c>
      <c r="N59" s="72">
        <v>12397</v>
      </c>
      <c r="O59" s="72">
        <v>7847</v>
      </c>
      <c r="P59" s="72">
        <v>347</v>
      </c>
      <c r="Q59" s="72">
        <v>7857</v>
      </c>
    </row>
    <row r="60" spans="1:18" s="72" customFormat="1" ht="14.25" customHeight="1" x14ac:dyDescent="0.15">
      <c r="A60" s="476" t="s">
        <v>70</v>
      </c>
      <c r="B60" s="72">
        <v>8281</v>
      </c>
      <c r="C60" s="72">
        <v>76524</v>
      </c>
      <c r="D60" s="72">
        <v>12476</v>
      </c>
      <c r="E60" s="72">
        <v>0</v>
      </c>
      <c r="F60" s="72">
        <v>1078</v>
      </c>
      <c r="G60" s="72">
        <v>3312</v>
      </c>
      <c r="H60" s="72">
        <v>1703</v>
      </c>
      <c r="I60" s="72">
        <v>1741</v>
      </c>
      <c r="J60" s="72">
        <v>0</v>
      </c>
      <c r="K60" s="72">
        <v>32738</v>
      </c>
      <c r="L60" s="72">
        <v>56</v>
      </c>
      <c r="M60" s="72">
        <v>724</v>
      </c>
      <c r="N60" s="72">
        <v>26</v>
      </c>
      <c r="O60" s="72">
        <v>833</v>
      </c>
      <c r="P60" s="72">
        <v>814</v>
      </c>
      <c r="Q60" s="72">
        <v>3177</v>
      </c>
    </row>
    <row r="61" spans="1:18" s="72" customFormat="1" ht="14.25" customHeight="1" x14ac:dyDescent="0.15">
      <c r="A61" s="476" t="s">
        <v>71</v>
      </c>
      <c r="B61" s="72">
        <v>2473</v>
      </c>
      <c r="C61" s="72">
        <v>674</v>
      </c>
      <c r="D61" s="72">
        <v>2966</v>
      </c>
      <c r="E61" s="72">
        <v>0</v>
      </c>
      <c r="F61" s="72">
        <v>1308</v>
      </c>
      <c r="G61" s="72">
        <v>23</v>
      </c>
      <c r="H61" s="72">
        <v>6481</v>
      </c>
      <c r="I61" s="72">
        <v>3839</v>
      </c>
      <c r="J61" s="72">
        <v>0</v>
      </c>
      <c r="K61" s="72">
        <v>666</v>
      </c>
      <c r="L61" s="72">
        <v>95</v>
      </c>
      <c r="M61" s="72">
        <v>150</v>
      </c>
      <c r="N61" s="72">
        <v>2011</v>
      </c>
      <c r="O61" s="72">
        <v>611</v>
      </c>
      <c r="P61" s="72">
        <v>1388</v>
      </c>
      <c r="Q61" s="72">
        <v>1399</v>
      </c>
    </row>
    <row r="62" spans="1:18" s="72" customFormat="1" ht="14.25" customHeight="1" x14ac:dyDescent="0.15">
      <c r="A62" s="476" t="s">
        <v>315</v>
      </c>
      <c r="B62" s="72">
        <v>8499</v>
      </c>
      <c r="C62" s="72">
        <v>11480</v>
      </c>
      <c r="D62" s="72">
        <v>8500</v>
      </c>
      <c r="E62" s="72">
        <v>0</v>
      </c>
      <c r="F62" s="72">
        <v>395</v>
      </c>
      <c r="G62" s="72">
        <v>39</v>
      </c>
      <c r="H62" s="72">
        <v>2305</v>
      </c>
      <c r="I62" s="72">
        <v>37026</v>
      </c>
      <c r="J62" s="72">
        <v>1402</v>
      </c>
      <c r="K62" s="72">
        <v>18155</v>
      </c>
      <c r="L62" s="72">
        <v>17</v>
      </c>
      <c r="M62" s="72">
        <v>54931</v>
      </c>
      <c r="N62" s="72">
        <v>26</v>
      </c>
      <c r="O62" s="72">
        <v>6754</v>
      </c>
      <c r="P62" s="72">
        <v>23403</v>
      </c>
      <c r="Q62" s="72">
        <v>22587</v>
      </c>
    </row>
    <row r="63" spans="1:18" s="72" customFormat="1" ht="14.25" customHeight="1" x14ac:dyDescent="0.15">
      <c r="A63" s="476" t="s">
        <v>316</v>
      </c>
      <c r="B63" s="72">
        <v>318238</v>
      </c>
      <c r="C63" s="72">
        <v>583772</v>
      </c>
      <c r="D63" s="72">
        <v>404375</v>
      </c>
      <c r="E63" s="72">
        <v>605888</v>
      </c>
      <c r="F63" s="72">
        <v>609189</v>
      </c>
      <c r="G63" s="72">
        <v>257298</v>
      </c>
      <c r="H63" s="72">
        <v>238842</v>
      </c>
      <c r="I63" s="72">
        <v>638583</v>
      </c>
      <c r="J63" s="72">
        <v>386250</v>
      </c>
      <c r="K63" s="72">
        <v>548980</v>
      </c>
      <c r="L63" s="72">
        <v>12130</v>
      </c>
      <c r="M63" s="72">
        <v>51848</v>
      </c>
      <c r="N63" s="72">
        <v>352769</v>
      </c>
      <c r="O63" s="72">
        <v>352800</v>
      </c>
      <c r="P63" s="72">
        <v>434078</v>
      </c>
      <c r="Q63" s="72">
        <v>175147</v>
      </c>
    </row>
    <row r="64" spans="1:18" s="72" customFormat="1" ht="14.25" customHeight="1" x14ac:dyDescent="0.15">
      <c r="A64" s="476"/>
    </row>
    <row r="65" spans="1:17" s="72" customFormat="1" ht="14.25" customHeight="1" x14ac:dyDescent="0.15">
      <c r="A65" s="476" t="s">
        <v>742</v>
      </c>
      <c r="B65" s="72">
        <v>8920</v>
      </c>
      <c r="C65" s="72">
        <v>47118</v>
      </c>
      <c r="D65" s="72">
        <v>10518</v>
      </c>
      <c r="E65" s="72">
        <v>28372</v>
      </c>
      <c r="F65" s="72">
        <v>74581</v>
      </c>
      <c r="G65" s="72">
        <v>8</v>
      </c>
      <c r="H65" s="72">
        <v>6171</v>
      </c>
      <c r="I65" s="72">
        <v>241</v>
      </c>
      <c r="J65" s="72">
        <v>13972</v>
      </c>
      <c r="K65" s="72">
        <v>0</v>
      </c>
      <c r="L65" s="72">
        <v>275</v>
      </c>
      <c r="M65" s="72">
        <v>6230</v>
      </c>
      <c r="N65" s="72">
        <v>566</v>
      </c>
      <c r="O65" s="72">
        <v>3512</v>
      </c>
      <c r="P65" s="72">
        <v>142</v>
      </c>
      <c r="Q65" s="72">
        <v>3878</v>
      </c>
    </row>
    <row r="66" spans="1:17" s="72" customFormat="1" ht="14.25" customHeight="1" x14ac:dyDescent="0.15">
      <c r="A66" s="476" t="s">
        <v>465</v>
      </c>
      <c r="B66" s="72">
        <v>2008</v>
      </c>
      <c r="C66" s="72">
        <v>2710</v>
      </c>
      <c r="D66" s="72">
        <v>2979</v>
      </c>
      <c r="E66" s="72">
        <v>0</v>
      </c>
      <c r="F66" s="72">
        <v>6396</v>
      </c>
      <c r="G66" s="72">
        <v>14</v>
      </c>
      <c r="H66" s="72">
        <v>772</v>
      </c>
      <c r="I66" s="72">
        <v>242</v>
      </c>
      <c r="J66" s="72">
        <v>1364</v>
      </c>
      <c r="K66" s="72">
        <v>1593</v>
      </c>
      <c r="L66" s="72">
        <v>3</v>
      </c>
      <c r="M66" s="72">
        <v>6423</v>
      </c>
      <c r="N66" s="72">
        <v>13</v>
      </c>
      <c r="O66" s="72">
        <v>1303</v>
      </c>
      <c r="P66" s="72">
        <v>110</v>
      </c>
      <c r="Q66" s="72">
        <v>6992</v>
      </c>
    </row>
    <row r="67" spans="1:17" s="72" customFormat="1" ht="14.25" customHeight="1" x14ac:dyDescent="0.15">
      <c r="A67" s="476" t="s">
        <v>768</v>
      </c>
      <c r="B67" s="72">
        <v>21033</v>
      </c>
      <c r="C67" s="72">
        <v>19409</v>
      </c>
      <c r="D67" s="72">
        <v>12801</v>
      </c>
      <c r="E67" s="72">
        <v>0</v>
      </c>
      <c r="F67" s="72">
        <v>36697</v>
      </c>
      <c r="G67" s="72">
        <v>29663</v>
      </c>
      <c r="H67" s="72">
        <v>40070</v>
      </c>
      <c r="I67" s="72">
        <v>59106</v>
      </c>
      <c r="J67" s="72">
        <v>111131</v>
      </c>
      <c r="K67" s="72">
        <v>830</v>
      </c>
      <c r="L67" s="72">
        <v>2615</v>
      </c>
      <c r="M67" s="72">
        <v>3189</v>
      </c>
      <c r="N67" s="72">
        <v>6101</v>
      </c>
      <c r="O67" s="72">
        <v>9069</v>
      </c>
      <c r="P67" s="72">
        <v>12362</v>
      </c>
      <c r="Q67" s="72">
        <v>24865</v>
      </c>
    </row>
    <row r="68" spans="1:17" s="72" customFormat="1" ht="14.25" customHeight="1" x14ac:dyDescent="0.15">
      <c r="A68" s="477" t="s">
        <v>769</v>
      </c>
      <c r="B68" s="72">
        <v>9692</v>
      </c>
      <c r="C68" s="72">
        <v>37868</v>
      </c>
      <c r="D68" s="72">
        <v>15898</v>
      </c>
      <c r="E68" s="72">
        <v>0</v>
      </c>
      <c r="F68" s="72">
        <v>42436</v>
      </c>
      <c r="G68" s="72">
        <v>13975</v>
      </c>
      <c r="H68" s="72">
        <v>11520</v>
      </c>
      <c r="I68" s="72">
        <v>2002</v>
      </c>
      <c r="J68" s="72">
        <v>1361</v>
      </c>
      <c r="K68" s="72">
        <v>577</v>
      </c>
      <c r="L68" s="72">
        <v>932</v>
      </c>
      <c r="M68" s="72">
        <v>703</v>
      </c>
      <c r="N68" s="72">
        <v>981</v>
      </c>
      <c r="O68" s="72">
        <v>567</v>
      </c>
      <c r="P68" s="72">
        <v>2325</v>
      </c>
      <c r="Q68" s="72">
        <v>532</v>
      </c>
    </row>
    <row r="69" spans="1:17" s="72" customFormat="1" ht="14.25" customHeight="1" x14ac:dyDescent="0.15">
      <c r="A69" s="429" t="s">
        <v>0</v>
      </c>
      <c r="B69" s="430" t="s">
        <v>475</v>
      </c>
      <c r="C69" s="431"/>
      <c r="D69" s="431"/>
      <c r="E69" s="431"/>
      <c r="F69" s="431"/>
      <c r="G69" s="431"/>
      <c r="H69" s="431"/>
      <c r="I69" s="431"/>
      <c r="J69" s="431"/>
      <c r="K69" s="431"/>
      <c r="L69" s="431"/>
      <c r="M69" s="431"/>
      <c r="N69" s="431"/>
      <c r="O69" s="431"/>
      <c r="P69" s="431"/>
      <c r="Q69" s="431"/>
    </row>
    <row r="70" spans="1:17" s="72" customFormat="1" ht="14.25" customHeight="1" x14ac:dyDescent="0.15">
      <c r="A70" s="425"/>
      <c r="B70" s="417"/>
      <c r="C70" s="432"/>
      <c r="D70" s="432"/>
      <c r="E70" s="432"/>
      <c r="F70" s="432"/>
      <c r="G70" s="432"/>
      <c r="H70" s="432"/>
      <c r="I70" s="432"/>
      <c r="J70" s="432"/>
      <c r="K70" s="417"/>
      <c r="L70" s="432"/>
      <c r="M70" s="432"/>
      <c r="N70" s="432"/>
      <c r="O70" s="432"/>
      <c r="P70" s="432"/>
      <c r="Q70" s="432"/>
    </row>
    <row r="71" spans="1:17" s="72" customFormat="1" ht="14.25" customHeight="1" x14ac:dyDescent="0.15">
      <c r="A71" s="417"/>
      <c r="B71" s="417"/>
      <c r="C71" s="417"/>
      <c r="D71" s="417"/>
      <c r="E71" s="417"/>
      <c r="F71" s="417"/>
      <c r="G71" s="417"/>
      <c r="H71" s="417"/>
      <c r="I71" s="417"/>
      <c r="J71" s="417"/>
      <c r="K71" s="417"/>
      <c r="L71" s="417"/>
      <c r="M71" s="417"/>
      <c r="N71" s="417"/>
      <c r="O71" s="417"/>
      <c r="P71" s="417"/>
      <c r="Q71" s="417"/>
    </row>
    <row r="72" spans="1:17" s="72" customFormat="1" ht="14.25" customHeight="1" x14ac:dyDescent="0.15">
      <c r="A72" s="417"/>
      <c r="B72" s="417"/>
      <c r="C72" s="417"/>
      <c r="D72" s="417"/>
      <c r="E72" s="417"/>
      <c r="F72" s="417"/>
      <c r="G72" s="417"/>
      <c r="H72" s="417"/>
      <c r="I72" s="417"/>
      <c r="J72" s="417"/>
      <c r="K72" s="417"/>
      <c r="L72" s="417"/>
      <c r="M72" s="417"/>
      <c r="N72" s="417"/>
      <c r="O72" s="417"/>
      <c r="P72" s="417"/>
      <c r="Q72" s="417"/>
    </row>
    <row r="73" spans="1:17" s="72" customFormat="1" ht="14.25" customHeight="1" x14ac:dyDescent="0.15">
      <c r="A73" s="417"/>
      <c r="B73" s="417"/>
      <c r="C73" s="417"/>
      <c r="D73" s="417"/>
      <c r="E73" s="417"/>
      <c r="F73" s="417"/>
      <c r="G73" s="417"/>
      <c r="H73" s="417"/>
      <c r="I73" s="417"/>
      <c r="J73" s="417"/>
      <c r="K73" s="417"/>
      <c r="L73" s="417"/>
      <c r="M73" s="417"/>
      <c r="N73" s="417"/>
      <c r="O73" s="417"/>
      <c r="P73" s="417"/>
      <c r="Q73" s="417"/>
    </row>
    <row r="74" spans="1:17" s="72" customFormat="1" ht="14.25" customHeight="1" x14ac:dyDescent="0.15">
      <c r="A74" s="417"/>
      <c r="B74" s="417"/>
      <c r="C74" s="417"/>
      <c r="D74" s="417"/>
      <c r="E74" s="417"/>
      <c r="F74" s="417"/>
      <c r="G74" s="417"/>
      <c r="H74" s="417"/>
      <c r="I74" s="417"/>
      <c r="J74" s="417"/>
      <c r="K74" s="417"/>
      <c r="L74" s="417"/>
      <c r="M74" s="417"/>
      <c r="N74" s="417"/>
      <c r="O74" s="417"/>
      <c r="P74" s="417"/>
      <c r="Q74" s="417"/>
    </row>
  </sheetData>
  <mergeCells count="21">
    <mergeCell ref="B48:Q48"/>
    <mergeCell ref="J3:J5"/>
    <mergeCell ref="K3:K5"/>
    <mergeCell ref="L3:L5"/>
    <mergeCell ref="M3:M5"/>
    <mergeCell ref="B6:Q6"/>
    <mergeCell ref="B27:Q27"/>
    <mergeCell ref="P3:P5"/>
    <mergeCell ref="Q3:Q5"/>
    <mergeCell ref="E3:E5"/>
    <mergeCell ref="A1:Q1"/>
    <mergeCell ref="A3:A5"/>
    <mergeCell ref="B3:B5"/>
    <mergeCell ref="C3:C5"/>
    <mergeCell ref="D3:D5"/>
    <mergeCell ref="F3:F5"/>
    <mergeCell ref="N3:N5"/>
    <mergeCell ref="I3:I5"/>
    <mergeCell ref="H3:H5"/>
    <mergeCell ref="G3:G5"/>
    <mergeCell ref="O3:O5"/>
  </mergeCells>
  <phoneticPr fontId="4"/>
  <printOptions horizontalCentered="1" verticalCentered="1"/>
  <pageMargins left="0.19685039370078741" right="0.19685039370078741" top="0.59055118110236227" bottom="0.19685039370078741" header="0.51181102362204722" footer="0.11811023622047245"/>
  <pageSetup paperSize="9" scale="5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T77"/>
  <sheetViews>
    <sheetView showGridLines="0" view="pageBreakPreview" zoomScaleNormal="100" zoomScaleSheetLayoutView="100" workbookViewId="0">
      <pane xSplit="2" ySplit="7" topLeftCell="C40" activePane="bottomRight" state="frozen"/>
      <selection activeCell="H7" sqref="H7"/>
      <selection pane="topRight" activeCell="H7" sqref="H7"/>
      <selection pane="bottomLeft" activeCell="H7" sqref="H7"/>
      <selection pane="bottomRight" activeCell="S69" sqref="S69"/>
    </sheetView>
  </sheetViews>
  <sheetFormatPr defaultColWidth="10.59765625" defaultRowHeight="12" x14ac:dyDescent="0.15"/>
  <cols>
    <col min="1" max="1" width="3.59765625" style="481" customWidth="1"/>
    <col min="2" max="2" width="13.19921875" style="417" customWidth="1"/>
    <col min="3" max="19" width="9.59765625" style="417" customWidth="1"/>
    <col min="20" max="20" width="3.59765625" style="481" customWidth="1"/>
    <col min="21" max="16384" width="10.59765625" style="417"/>
  </cols>
  <sheetData>
    <row r="1" spans="1:20" ht="14.25" customHeight="1" x14ac:dyDescent="0.2">
      <c r="A1" s="783" t="s">
        <v>558</v>
      </c>
      <c r="B1" s="783"/>
      <c r="C1" s="783"/>
      <c r="D1" s="783"/>
      <c r="E1" s="783"/>
      <c r="F1" s="783"/>
      <c r="G1" s="783"/>
      <c r="H1" s="783"/>
      <c r="I1" s="783"/>
      <c r="J1" s="783"/>
      <c r="K1" s="783"/>
      <c r="L1" s="783"/>
      <c r="M1" s="783"/>
      <c r="N1" s="783"/>
      <c r="O1" s="783"/>
      <c r="P1" s="783"/>
      <c r="Q1" s="783"/>
      <c r="R1" s="783"/>
      <c r="S1" s="783"/>
      <c r="T1" s="783"/>
    </row>
    <row r="2" spans="1:20" ht="14.25" customHeight="1" thickBot="1" x14ac:dyDescent="0.2">
      <c r="A2" s="480"/>
      <c r="S2" s="419" t="s">
        <v>734</v>
      </c>
      <c r="T2" s="480"/>
    </row>
    <row r="3" spans="1:20" ht="9.9" customHeight="1" thickTop="1" x14ac:dyDescent="0.15">
      <c r="B3" s="827" t="s">
        <v>545</v>
      </c>
      <c r="C3" s="830" t="s">
        <v>738</v>
      </c>
      <c r="D3" s="482"/>
      <c r="E3" s="483"/>
      <c r="F3" s="483"/>
      <c r="G3" s="483"/>
      <c r="H3" s="483"/>
      <c r="I3" s="483"/>
      <c r="J3" s="483"/>
      <c r="K3" s="483"/>
      <c r="L3" s="484"/>
      <c r="M3" s="484"/>
      <c r="N3" s="484"/>
      <c r="O3" s="484"/>
      <c r="P3" s="484"/>
      <c r="Q3" s="484"/>
      <c r="R3" s="484"/>
      <c r="S3" s="485"/>
    </row>
    <row r="4" spans="1:20" ht="9.9" customHeight="1" x14ac:dyDescent="0.15">
      <c r="B4" s="828"/>
      <c r="C4" s="831"/>
      <c r="D4" s="833" t="s">
        <v>106</v>
      </c>
      <c r="E4" s="432"/>
      <c r="F4" s="442"/>
      <c r="G4" s="442"/>
      <c r="H4" s="442"/>
      <c r="I4" s="442"/>
      <c r="J4" s="442"/>
      <c r="K4" s="442"/>
      <c r="L4" s="442"/>
      <c r="M4" s="442"/>
      <c r="N4" s="442"/>
      <c r="O4" s="442"/>
      <c r="P4" s="442"/>
      <c r="Q4" s="442"/>
      <c r="R4" s="486"/>
      <c r="S4" s="836" t="s">
        <v>559</v>
      </c>
      <c r="T4" s="487"/>
    </row>
    <row r="5" spans="1:20" ht="9.9" customHeight="1" x14ac:dyDescent="0.15">
      <c r="B5" s="828"/>
      <c r="C5" s="831"/>
      <c r="D5" s="834"/>
      <c r="E5" s="839" t="s">
        <v>560</v>
      </c>
      <c r="F5" s="842" t="s">
        <v>561</v>
      </c>
      <c r="G5" s="845" t="s">
        <v>562</v>
      </c>
      <c r="H5" s="833" t="s">
        <v>107</v>
      </c>
      <c r="L5" s="842" t="s">
        <v>108</v>
      </c>
      <c r="M5" s="839" t="s">
        <v>109</v>
      </c>
      <c r="N5" s="842" t="s">
        <v>563</v>
      </c>
      <c r="O5" s="842" t="s">
        <v>693</v>
      </c>
      <c r="P5" s="839" t="s">
        <v>110</v>
      </c>
      <c r="Q5" s="842" t="s">
        <v>564</v>
      </c>
      <c r="R5" s="842" t="s">
        <v>565</v>
      </c>
      <c r="S5" s="837"/>
      <c r="T5" s="487"/>
    </row>
    <row r="6" spans="1:20" ht="14.25" customHeight="1" x14ac:dyDescent="0.15">
      <c r="B6" s="828"/>
      <c r="C6" s="831"/>
      <c r="D6" s="834"/>
      <c r="E6" s="840"/>
      <c r="F6" s="843"/>
      <c r="G6" s="846"/>
      <c r="H6" s="834"/>
      <c r="I6" s="848" t="s">
        <v>111</v>
      </c>
      <c r="J6" s="839" t="s">
        <v>112</v>
      </c>
      <c r="K6" s="833" t="s">
        <v>113</v>
      </c>
      <c r="L6" s="843"/>
      <c r="M6" s="840"/>
      <c r="N6" s="843"/>
      <c r="O6" s="805"/>
      <c r="P6" s="840"/>
      <c r="Q6" s="843"/>
      <c r="R6" s="843"/>
      <c r="S6" s="837"/>
      <c r="T6" s="487"/>
    </row>
    <row r="7" spans="1:20" ht="14.25" customHeight="1" x14ac:dyDescent="0.15">
      <c r="A7" s="488"/>
      <c r="B7" s="829"/>
      <c r="C7" s="832"/>
      <c r="D7" s="835"/>
      <c r="E7" s="841"/>
      <c r="F7" s="844"/>
      <c r="G7" s="847"/>
      <c r="H7" s="835"/>
      <c r="I7" s="849"/>
      <c r="J7" s="841"/>
      <c r="K7" s="835"/>
      <c r="L7" s="844"/>
      <c r="M7" s="841"/>
      <c r="N7" s="844"/>
      <c r="O7" s="806"/>
      <c r="P7" s="841"/>
      <c r="Q7" s="844"/>
      <c r="R7" s="844"/>
      <c r="S7" s="838"/>
      <c r="T7" s="489"/>
    </row>
    <row r="8" spans="1:20" s="425" customFormat="1" ht="14.25" customHeight="1" x14ac:dyDescent="0.15">
      <c r="A8" s="821" t="s">
        <v>566</v>
      </c>
      <c r="B8" s="490" t="s">
        <v>712</v>
      </c>
      <c r="C8" s="379">
        <v>123.3</v>
      </c>
      <c r="D8" s="379">
        <v>123.3</v>
      </c>
      <c r="E8" s="379">
        <v>103</v>
      </c>
      <c r="F8" s="379">
        <v>115.7</v>
      </c>
      <c r="G8" s="379">
        <v>116.3</v>
      </c>
      <c r="H8" s="379">
        <v>124.9</v>
      </c>
      <c r="I8" s="379">
        <v>131.6</v>
      </c>
      <c r="J8" s="379">
        <v>116.1</v>
      </c>
      <c r="K8" s="379">
        <v>132.5</v>
      </c>
      <c r="L8" s="379">
        <v>148.6</v>
      </c>
      <c r="M8" s="379">
        <v>118.8</v>
      </c>
      <c r="N8" s="379">
        <v>111.1</v>
      </c>
      <c r="O8" s="379">
        <v>119.4</v>
      </c>
      <c r="P8" s="379">
        <v>124</v>
      </c>
      <c r="Q8" s="379">
        <v>130.9</v>
      </c>
      <c r="R8" s="379">
        <v>117.6</v>
      </c>
      <c r="S8" s="491">
        <v>117</v>
      </c>
      <c r="T8" s="850" t="s">
        <v>566</v>
      </c>
    </row>
    <row r="9" spans="1:20" s="425" customFormat="1" ht="14.25" customHeight="1" x14ac:dyDescent="0.15">
      <c r="A9" s="822"/>
      <c r="B9" s="474" t="s">
        <v>546</v>
      </c>
      <c r="C9" s="379">
        <v>100</v>
      </c>
      <c r="D9" s="379">
        <v>100</v>
      </c>
      <c r="E9" s="379">
        <v>100</v>
      </c>
      <c r="F9" s="379">
        <v>100</v>
      </c>
      <c r="G9" s="379">
        <v>100</v>
      </c>
      <c r="H9" s="379">
        <v>100</v>
      </c>
      <c r="I9" s="379">
        <v>100</v>
      </c>
      <c r="J9" s="379">
        <v>100</v>
      </c>
      <c r="K9" s="379">
        <v>100</v>
      </c>
      <c r="L9" s="379">
        <v>100</v>
      </c>
      <c r="M9" s="379">
        <v>100</v>
      </c>
      <c r="N9" s="379">
        <v>100</v>
      </c>
      <c r="O9" s="379">
        <v>100</v>
      </c>
      <c r="P9" s="379">
        <v>100</v>
      </c>
      <c r="Q9" s="379">
        <v>100</v>
      </c>
      <c r="R9" s="379">
        <v>100</v>
      </c>
      <c r="S9" s="491">
        <v>100</v>
      </c>
      <c r="T9" s="824"/>
    </row>
    <row r="10" spans="1:20" s="425" customFormat="1" ht="14.25" customHeight="1" x14ac:dyDescent="0.15">
      <c r="A10" s="822"/>
      <c r="B10" s="474" t="s">
        <v>547</v>
      </c>
      <c r="C10" s="379">
        <v>114.7</v>
      </c>
      <c r="D10" s="379">
        <v>114.7</v>
      </c>
      <c r="E10" s="379">
        <v>116.1</v>
      </c>
      <c r="F10" s="379">
        <v>112.1</v>
      </c>
      <c r="G10" s="379">
        <v>103.5</v>
      </c>
      <c r="H10" s="379">
        <v>118.3</v>
      </c>
      <c r="I10" s="379">
        <v>127.9</v>
      </c>
      <c r="J10" s="379">
        <v>113.6</v>
      </c>
      <c r="K10" s="379">
        <v>95.4</v>
      </c>
      <c r="L10" s="379">
        <v>106.8</v>
      </c>
      <c r="M10" s="379">
        <v>133.30000000000001</v>
      </c>
      <c r="N10" s="379">
        <v>110.6</v>
      </c>
      <c r="O10" s="379">
        <v>111.9</v>
      </c>
      <c r="P10" s="379">
        <v>105.1</v>
      </c>
      <c r="Q10" s="379">
        <v>101.8</v>
      </c>
      <c r="R10" s="379">
        <v>107.4</v>
      </c>
      <c r="S10" s="491">
        <v>99.2</v>
      </c>
      <c r="T10" s="824"/>
    </row>
    <row r="11" spans="1:20" s="425" customFormat="1" ht="14.25" customHeight="1" x14ac:dyDescent="0.15">
      <c r="A11" s="822"/>
      <c r="B11" s="474" t="s">
        <v>548</v>
      </c>
      <c r="C11" s="492">
        <v>116.4</v>
      </c>
      <c r="D11" s="492">
        <v>116.4</v>
      </c>
      <c r="E11" s="492">
        <v>121.2</v>
      </c>
      <c r="F11" s="492">
        <v>113.4</v>
      </c>
      <c r="G11" s="492">
        <v>94.7</v>
      </c>
      <c r="H11" s="492">
        <v>119</v>
      </c>
      <c r="I11" s="492">
        <v>137.69999999999999</v>
      </c>
      <c r="J11" s="492">
        <v>108.1</v>
      </c>
      <c r="K11" s="492">
        <v>81</v>
      </c>
      <c r="L11" s="492">
        <v>97</v>
      </c>
      <c r="M11" s="492">
        <v>132.19999999999999</v>
      </c>
      <c r="N11" s="492">
        <v>109</v>
      </c>
      <c r="O11" s="492">
        <v>117.8</v>
      </c>
      <c r="P11" s="492">
        <v>112.9</v>
      </c>
      <c r="Q11" s="492">
        <v>105.4</v>
      </c>
      <c r="R11" s="492">
        <v>117.5</v>
      </c>
      <c r="S11" s="493">
        <v>95.4</v>
      </c>
      <c r="T11" s="824"/>
    </row>
    <row r="12" spans="1:20" ht="14.25" customHeight="1" x14ac:dyDescent="0.15">
      <c r="A12" s="822"/>
      <c r="B12" s="474" t="s">
        <v>711</v>
      </c>
      <c r="C12" s="492">
        <v>111</v>
      </c>
      <c r="D12" s="492">
        <v>111</v>
      </c>
      <c r="E12" s="492">
        <v>123.7</v>
      </c>
      <c r="F12" s="492">
        <v>109.6</v>
      </c>
      <c r="G12" s="492">
        <v>87</v>
      </c>
      <c r="H12" s="492">
        <v>107.9</v>
      </c>
      <c r="I12" s="492">
        <v>133.4</v>
      </c>
      <c r="J12" s="492">
        <v>83.1</v>
      </c>
      <c r="K12" s="492">
        <v>100.1</v>
      </c>
      <c r="L12" s="492">
        <v>106.7</v>
      </c>
      <c r="M12" s="492">
        <v>138.69999999999999</v>
      </c>
      <c r="N12" s="492">
        <v>99.2</v>
      </c>
      <c r="O12" s="492">
        <v>112.2</v>
      </c>
      <c r="P12" s="492">
        <v>114.9</v>
      </c>
      <c r="Q12" s="492">
        <v>105.6</v>
      </c>
      <c r="R12" s="492">
        <v>117.4</v>
      </c>
      <c r="S12" s="493">
        <v>134.9</v>
      </c>
      <c r="T12" s="824"/>
    </row>
    <row r="13" spans="1:20" ht="14.25" customHeight="1" x14ac:dyDescent="0.15">
      <c r="A13" s="822"/>
      <c r="B13" s="474" t="s">
        <v>752</v>
      </c>
      <c r="C13" s="492">
        <v>101.9</v>
      </c>
      <c r="D13" s="492">
        <v>101.9</v>
      </c>
      <c r="E13" s="492">
        <v>116.3</v>
      </c>
      <c r="F13" s="492">
        <v>98.5</v>
      </c>
      <c r="G13" s="492">
        <v>83.7</v>
      </c>
      <c r="H13" s="492">
        <v>99.8</v>
      </c>
      <c r="I13" s="492">
        <v>123</v>
      </c>
      <c r="J13" s="492">
        <v>71.900000000000006</v>
      </c>
      <c r="K13" s="492">
        <v>116.9</v>
      </c>
      <c r="L13" s="492">
        <v>97.1</v>
      </c>
      <c r="M13" s="492">
        <v>115.8</v>
      </c>
      <c r="N13" s="492">
        <v>98.9</v>
      </c>
      <c r="O13" s="492">
        <v>102.8</v>
      </c>
      <c r="P13" s="492">
        <v>109.3</v>
      </c>
      <c r="Q13" s="492">
        <v>85.3</v>
      </c>
      <c r="R13" s="492">
        <v>114.6</v>
      </c>
      <c r="S13" s="492">
        <v>94.3</v>
      </c>
      <c r="T13" s="824"/>
    </row>
    <row r="14" spans="1:20" ht="14.25" customHeight="1" x14ac:dyDescent="0.15">
      <c r="A14" s="822"/>
      <c r="B14" s="476"/>
      <c r="C14" s="379"/>
      <c r="D14" s="379"/>
      <c r="E14" s="379"/>
      <c r="F14" s="379"/>
      <c r="G14" s="379"/>
      <c r="H14" s="379"/>
      <c r="I14" s="379"/>
      <c r="J14" s="379"/>
      <c r="K14" s="379"/>
      <c r="L14" s="379"/>
      <c r="M14" s="379"/>
      <c r="N14" s="379"/>
      <c r="O14" s="379"/>
      <c r="P14" s="379"/>
      <c r="Q14" s="379"/>
      <c r="R14" s="379"/>
      <c r="S14" s="379"/>
      <c r="T14" s="824"/>
    </row>
    <row r="15" spans="1:20" ht="14.25" customHeight="1" x14ac:dyDescent="0.15">
      <c r="A15" s="822"/>
      <c r="B15" s="476" t="s">
        <v>767</v>
      </c>
      <c r="C15" s="494">
        <v>103.5</v>
      </c>
      <c r="D15" s="379">
        <v>103.5</v>
      </c>
      <c r="E15" s="379">
        <v>116.6</v>
      </c>
      <c r="F15" s="379">
        <v>100.9</v>
      </c>
      <c r="G15" s="379">
        <v>94.1</v>
      </c>
      <c r="H15" s="379">
        <v>97.8</v>
      </c>
      <c r="I15" s="379">
        <v>116.9</v>
      </c>
      <c r="J15" s="379">
        <v>71</v>
      </c>
      <c r="K15" s="379">
        <v>133.4</v>
      </c>
      <c r="L15" s="379">
        <v>93.6</v>
      </c>
      <c r="M15" s="379">
        <v>136</v>
      </c>
      <c r="N15" s="379">
        <v>107.3</v>
      </c>
      <c r="O15" s="379">
        <v>103</v>
      </c>
      <c r="P15" s="379">
        <v>110.6</v>
      </c>
      <c r="Q15" s="379">
        <v>75.7</v>
      </c>
      <c r="R15" s="379">
        <v>114.4</v>
      </c>
      <c r="S15" s="491">
        <v>41.3</v>
      </c>
      <c r="T15" s="824"/>
    </row>
    <row r="16" spans="1:20" ht="14.25" customHeight="1" x14ac:dyDescent="0.15">
      <c r="A16" s="822"/>
      <c r="B16" s="476" t="s">
        <v>64</v>
      </c>
      <c r="C16" s="494">
        <v>112.1</v>
      </c>
      <c r="D16" s="379">
        <v>112.1</v>
      </c>
      <c r="E16" s="379">
        <v>123.5</v>
      </c>
      <c r="F16" s="379">
        <v>110.8</v>
      </c>
      <c r="G16" s="379">
        <v>88.2</v>
      </c>
      <c r="H16" s="379">
        <v>108.2</v>
      </c>
      <c r="I16" s="379">
        <v>138.80000000000001</v>
      </c>
      <c r="J16" s="379">
        <v>72.400000000000006</v>
      </c>
      <c r="K16" s="379">
        <v>131.5</v>
      </c>
      <c r="L16" s="379">
        <v>102</v>
      </c>
      <c r="M16" s="379">
        <v>159.19999999999999</v>
      </c>
      <c r="N16" s="379">
        <v>102.3</v>
      </c>
      <c r="O16" s="379">
        <v>116.1</v>
      </c>
      <c r="P16" s="379">
        <v>112.5</v>
      </c>
      <c r="Q16" s="379">
        <v>73.7</v>
      </c>
      <c r="R16" s="379">
        <v>126.5</v>
      </c>
      <c r="S16" s="491">
        <v>37.799999999999997</v>
      </c>
      <c r="T16" s="824"/>
    </row>
    <row r="17" spans="1:20" ht="14.25" customHeight="1" x14ac:dyDescent="0.15">
      <c r="A17" s="822"/>
      <c r="B17" s="476" t="s">
        <v>65</v>
      </c>
      <c r="C17" s="494">
        <v>94.1</v>
      </c>
      <c r="D17" s="379">
        <v>94.1</v>
      </c>
      <c r="E17" s="379">
        <v>111.7</v>
      </c>
      <c r="F17" s="379">
        <v>102</v>
      </c>
      <c r="G17" s="379">
        <v>86</v>
      </c>
      <c r="H17" s="379">
        <v>94.2</v>
      </c>
      <c r="I17" s="379">
        <v>115.9</v>
      </c>
      <c r="J17" s="379">
        <v>65.5</v>
      </c>
      <c r="K17" s="379">
        <v>108.9</v>
      </c>
      <c r="L17" s="379">
        <v>101.7</v>
      </c>
      <c r="M17" s="379">
        <v>101.7</v>
      </c>
      <c r="N17" s="379">
        <v>90.5</v>
      </c>
      <c r="O17" s="379">
        <v>102.3</v>
      </c>
      <c r="P17" s="379">
        <v>108.2</v>
      </c>
      <c r="Q17" s="379">
        <v>69.900000000000006</v>
      </c>
      <c r="R17" s="379">
        <v>111.5</v>
      </c>
      <c r="S17" s="491">
        <v>143.9</v>
      </c>
      <c r="T17" s="824"/>
    </row>
    <row r="18" spans="1:20" ht="14.25" customHeight="1" x14ac:dyDescent="0.15">
      <c r="A18" s="822"/>
      <c r="B18" s="476" t="s">
        <v>66</v>
      </c>
      <c r="C18" s="494">
        <v>105.4</v>
      </c>
      <c r="D18" s="379">
        <v>105.4</v>
      </c>
      <c r="E18" s="379">
        <v>118.6</v>
      </c>
      <c r="F18" s="379">
        <v>106.5</v>
      </c>
      <c r="G18" s="379">
        <v>83.1</v>
      </c>
      <c r="H18" s="379">
        <v>102.2</v>
      </c>
      <c r="I18" s="379">
        <v>116.5</v>
      </c>
      <c r="J18" s="379">
        <v>83.8</v>
      </c>
      <c r="K18" s="379">
        <v>126.5</v>
      </c>
      <c r="L18" s="379">
        <v>109.8</v>
      </c>
      <c r="M18" s="379">
        <v>114.1</v>
      </c>
      <c r="N18" s="379">
        <v>96.8</v>
      </c>
      <c r="O18" s="379">
        <v>115</v>
      </c>
      <c r="P18" s="379">
        <v>115.8</v>
      </c>
      <c r="Q18" s="379">
        <v>97.8</v>
      </c>
      <c r="R18" s="379">
        <v>117.3</v>
      </c>
      <c r="S18" s="491">
        <v>93.1</v>
      </c>
      <c r="T18" s="824"/>
    </row>
    <row r="19" spans="1:20" ht="14.25" customHeight="1" x14ac:dyDescent="0.15">
      <c r="A19" s="822"/>
      <c r="B19" s="476" t="s">
        <v>69</v>
      </c>
      <c r="C19" s="494">
        <v>96.2</v>
      </c>
      <c r="D19" s="379">
        <v>96.3</v>
      </c>
      <c r="E19" s="379">
        <v>125.5</v>
      </c>
      <c r="F19" s="379">
        <v>99.2</v>
      </c>
      <c r="G19" s="379">
        <v>80.3</v>
      </c>
      <c r="H19" s="379">
        <v>87.3</v>
      </c>
      <c r="I19" s="379">
        <v>107.9</v>
      </c>
      <c r="J19" s="379">
        <v>65</v>
      </c>
      <c r="K19" s="379">
        <v>104.6</v>
      </c>
      <c r="L19" s="379">
        <v>91.5</v>
      </c>
      <c r="M19" s="379">
        <v>115.3</v>
      </c>
      <c r="N19" s="379">
        <v>83.7</v>
      </c>
      <c r="O19" s="379">
        <v>100.8</v>
      </c>
      <c r="P19" s="379">
        <v>105.2</v>
      </c>
      <c r="Q19" s="379">
        <v>98.6</v>
      </c>
      <c r="R19" s="379">
        <v>114.9</v>
      </c>
      <c r="S19" s="491">
        <v>91.7</v>
      </c>
      <c r="T19" s="824"/>
    </row>
    <row r="20" spans="1:20" ht="14.25" customHeight="1" x14ac:dyDescent="0.15">
      <c r="A20" s="822"/>
      <c r="B20" s="476" t="s">
        <v>70</v>
      </c>
      <c r="C20" s="494">
        <v>102.8</v>
      </c>
      <c r="D20" s="379">
        <v>102.8</v>
      </c>
      <c r="E20" s="379">
        <v>111.3</v>
      </c>
      <c r="F20" s="379">
        <v>101.4</v>
      </c>
      <c r="G20" s="379">
        <v>79.8</v>
      </c>
      <c r="H20" s="379">
        <v>101.3</v>
      </c>
      <c r="I20" s="379">
        <v>121.6</v>
      </c>
      <c r="J20" s="379">
        <v>75.400000000000006</v>
      </c>
      <c r="K20" s="379">
        <v>119.9</v>
      </c>
      <c r="L20" s="379">
        <v>92.9</v>
      </c>
      <c r="M20" s="379">
        <v>119.3</v>
      </c>
      <c r="N20" s="379">
        <v>98.8</v>
      </c>
      <c r="O20" s="379">
        <v>97.1</v>
      </c>
      <c r="P20" s="379">
        <v>107.4</v>
      </c>
      <c r="Q20" s="379">
        <v>90.7</v>
      </c>
      <c r="R20" s="379">
        <v>111</v>
      </c>
      <c r="S20" s="491">
        <v>71.2</v>
      </c>
      <c r="T20" s="824"/>
    </row>
    <row r="21" spans="1:20" ht="14.25" customHeight="1" x14ac:dyDescent="0.15">
      <c r="A21" s="822"/>
      <c r="B21" s="476" t="s">
        <v>71</v>
      </c>
      <c r="C21" s="494">
        <v>114.5</v>
      </c>
      <c r="D21" s="379">
        <v>114.5</v>
      </c>
      <c r="E21" s="379">
        <v>122.2</v>
      </c>
      <c r="F21" s="379">
        <v>108.7</v>
      </c>
      <c r="G21" s="379">
        <v>81.400000000000006</v>
      </c>
      <c r="H21" s="379">
        <v>116.5</v>
      </c>
      <c r="I21" s="379">
        <v>153.9</v>
      </c>
      <c r="J21" s="379">
        <v>75.900000000000006</v>
      </c>
      <c r="K21" s="379">
        <v>123.8</v>
      </c>
      <c r="L21" s="379">
        <v>99</v>
      </c>
      <c r="M21" s="379">
        <v>135.5</v>
      </c>
      <c r="N21" s="379">
        <v>102.1</v>
      </c>
      <c r="O21" s="379">
        <v>104.2</v>
      </c>
      <c r="P21" s="379">
        <v>111.8</v>
      </c>
      <c r="Q21" s="379">
        <v>93.8</v>
      </c>
      <c r="R21" s="379">
        <v>116.4</v>
      </c>
      <c r="S21" s="491">
        <v>80.599999999999994</v>
      </c>
      <c r="T21" s="824"/>
    </row>
    <row r="22" spans="1:20" ht="14.25" customHeight="1" x14ac:dyDescent="0.15">
      <c r="A22" s="822"/>
      <c r="B22" s="476" t="s">
        <v>315</v>
      </c>
      <c r="C22" s="492">
        <v>102.4</v>
      </c>
      <c r="D22" s="492">
        <v>102.3</v>
      </c>
      <c r="E22" s="492">
        <v>110.5</v>
      </c>
      <c r="F22" s="492">
        <v>105</v>
      </c>
      <c r="G22" s="492">
        <v>80.7</v>
      </c>
      <c r="H22" s="492">
        <v>99</v>
      </c>
      <c r="I22" s="492">
        <v>124.7</v>
      </c>
      <c r="J22" s="492">
        <v>72.8</v>
      </c>
      <c r="K22" s="492">
        <v>92.2</v>
      </c>
      <c r="L22" s="492">
        <v>100.2</v>
      </c>
      <c r="M22" s="492">
        <v>113.3</v>
      </c>
      <c r="N22" s="492">
        <v>114</v>
      </c>
      <c r="O22" s="492">
        <v>102.2</v>
      </c>
      <c r="P22" s="492">
        <v>109.8</v>
      </c>
      <c r="Q22" s="492">
        <v>96.5</v>
      </c>
      <c r="R22" s="492">
        <v>113.7</v>
      </c>
      <c r="S22" s="493">
        <v>122.5</v>
      </c>
      <c r="T22" s="495"/>
    </row>
    <row r="23" spans="1:20" ht="14.25" customHeight="1" x14ac:dyDescent="0.15">
      <c r="A23" s="822"/>
      <c r="B23" s="476" t="s">
        <v>316</v>
      </c>
      <c r="C23" s="492">
        <v>106.1</v>
      </c>
      <c r="D23" s="492">
        <v>106.1</v>
      </c>
      <c r="E23" s="492">
        <v>117.3</v>
      </c>
      <c r="F23" s="492">
        <v>105.3</v>
      </c>
      <c r="G23" s="492">
        <v>84.4</v>
      </c>
      <c r="H23" s="492">
        <v>106.1</v>
      </c>
      <c r="I23" s="492">
        <v>131.4</v>
      </c>
      <c r="J23" s="492">
        <v>74.900000000000006</v>
      </c>
      <c r="K23" s="492">
        <v>131</v>
      </c>
      <c r="L23" s="492">
        <v>96</v>
      </c>
      <c r="M23" s="492">
        <v>124.1</v>
      </c>
      <c r="N23" s="492">
        <v>98.9</v>
      </c>
      <c r="O23" s="492">
        <v>100.7</v>
      </c>
      <c r="P23" s="492">
        <v>113.9</v>
      </c>
      <c r="Q23" s="492">
        <v>97.2</v>
      </c>
      <c r="R23" s="492">
        <v>114.2</v>
      </c>
      <c r="S23" s="493">
        <v>85.6</v>
      </c>
      <c r="T23" s="495"/>
    </row>
    <row r="24" spans="1:20" ht="14.25" customHeight="1" x14ac:dyDescent="0.15">
      <c r="A24" s="822"/>
      <c r="B24" s="476"/>
      <c r="C24" s="492"/>
      <c r="D24" s="492"/>
      <c r="E24" s="492"/>
      <c r="F24" s="492"/>
      <c r="G24" s="492"/>
      <c r="H24" s="492"/>
      <c r="I24" s="492"/>
      <c r="J24" s="492"/>
      <c r="K24" s="492"/>
      <c r="L24" s="492"/>
      <c r="M24" s="492"/>
      <c r="N24" s="492"/>
      <c r="O24" s="492"/>
      <c r="P24" s="492"/>
      <c r="Q24" s="492"/>
      <c r="R24" s="492"/>
      <c r="S24" s="493"/>
      <c r="T24" s="495"/>
    </row>
    <row r="25" spans="1:20" ht="14.25" customHeight="1" x14ac:dyDescent="0.15">
      <c r="A25" s="822"/>
      <c r="B25" s="476" t="s">
        <v>742</v>
      </c>
      <c r="C25" s="492">
        <v>106.4</v>
      </c>
      <c r="D25" s="492">
        <v>106.4</v>
      </c>
      <c r="E25" s="492">
        <v>119.3</v>
      </c>
      <c r="F25" s="492">
        <v>102.8</v>
      </c>
      <c r="G25" s="492">
        <v>89.6</v>
      </c>
      <c r="H25" s="492">
        <v>98</v>
      </c>
      <c r="I25" s="492">
        <v>110.8</v>
      </c>
      <c r="J25" s="492">
        <v>80.3</v>
      </c>
      <c r="K25" s="492">
        <v>125.4</v>
      </c>
      <c r="L25" s="492">
        <v>102.9</v>
      </c>
      <c r="M25" s="492">
        <v>156.5</v>
      </c>
      <c r="N25" s="492">
        <v>96.7</v>
      </c>
      <c r="O25" s="492">
        <v>106.2</v>
      </c>
      <c r="P25" s="492">
        <v>116.5</v>
      </c>
      <c r="Q25" s="492">
        <v>107.4</v>
      </c>
      <c r="R25" s="492">
        <v>123.6</v>
      </c>
      <c r="S25" s="493">
        <v>153.4</v>
      </c>
      <c r="T25" s="495"/>
    </row>
    <row r="26" spans="1:20" ht="14.25" customHeight="1" x14ac:dyDescent="0.15">
      <c r="A26" s="496"/>
      <c r="B26" s="476" t="s">
        <v>465</v>
      </c>
      <c r="C26" s="497">
        <v>102.2</v>
      </c>
      <c r="D26" s="492">
        <v>102.2</v>
      </c>
      <c r="E26" s="492">
        <v>109.6</v>
      </c>
      <c r="F26" s="492">
        <v>93.1</v>
      </c>
      <c r="G26" s="492">
        <v>83.2</v>
      </c>
      <c r="H26" s="492">
        <v>94</v>
      </c>
      <c r="I26" s="492">
        <v>100.3</v>
      </c>
      <c r="J26" s="492">
        <v>85.2</v>
      </c>
      <c r="K26" s="492">
        <v>121.5</v>
      </c>
      <c r="L26" s="492">
        <v>91.4</v>
      </c>
      <c r="M26" s="492">
        <v>114.6</v>
      </c>
      <c r="N26" s="492">
        <v>103.4</v>
      </c>
      <c r="O26" s="492">
        <v>98.9</v>
      </c>
      <c r="P26" s="492">
        <v>114.7</v>
      </c>
      <c r="Q26" s="492">
        <v>105.7</v>
      </c>
      <c r="R26" s="492">
        <v>120.1</v>
      </c>
      <c r="S26" s="492">
        <v>56.7</v>
      </c>
      <c r="T26" s="498"/>
    </row>
    <row r="27" spans="1:20" ht="14.25" customHeight="1" x14ac:dyDescent="0.15">
      <c r="A27" s="496"/>
      <c r="B27" s="476" t="s">
        <v>768</v>
      </c>
      <c r="C27" s="497">
        <v>100.9</v>
      </c>
      <c r="D27" s="492">
        <v>100.9</v>
      </c>
      <c r="E27" s="492">
        <v>110.3</v>
      </c>
      <c r="F27" s="492">
        <v>105.6</v>
      </c>
      <c r="G27" s="492">
        <v>83</v>
      </c>
      <c r="H27" s="492">
        <v>93.8</v>
      </c>
      <c r="I27" s="492">
        <v>110.4</v>
      </c>
      <c r="J27" s="492">
        <v>69.7</v>
      </c>
      <c r="K27" s="492">
        <v>121.4</v>
      </c>
      <c r="L27" s="492">
        <v>93</v>
      </c>
      <c r="M27" s="492">
        <v>133.6</v>
      </c>
      <c r="N27" s="492">
        <v>96</v>
      </c>
      <c r="O27" s="492">
        <v>100.8</v>
      </c>
      <c r="P27" s="492">
        <v>111.3</v>
      </c>
      <c r="Q27" s="492">
        <v>103.4</v>
      </c>
      <c r="R27" s="492">
        <v>117.6</v>
      </c>
      <c r="S27" s="492">
        <v>120.6</v>
      </c>
      <c r="T27" s="498"/>
    </row>
    <row r="28" spans="1:20" ht="14.25" customHeight="1" x14ac:dyDescent="0.15">
      <c r="A28" s="496"/>
      <c r="B28" s="477" t="s">
        <v>769</v>
      </c>
      <c r="C28" s="499">
        <v>99.3</v>
      </c>
      <c r="D28" s="500">
        <v>99.3</v>
      </c>
      <c r="E28" s="500">
        <v>116.4</v>
      </c>
      <c r="F28" s="500">
        <v>104.4</v>
      </c>
      <c r="G28" s="500">
        <v>84.5</v>
      </c>
      <c r="H28" s="500">
        <v>93.8</v>
      </c>
      <c r="I28" s="500">
        <v>116.8</v>
      </c>
      <c r="J28" s="500">
        <v>67.099999999999994</v>
      </c>
      <c r="K28" s="500">
        <v>105.4</v>
      </c>
      <c r="L28" s="500">
        <v>76.8</v>
      </c>
      <c r="M28" s="500">
        <v>101.2</v>
      </c>
      <c r="N28" s="500">
        <v>95.1</v>
      </c>
      <c r="O28" s="500">
        <v>109.4</v>
      </c>
      <c r="P28" s="500">
        <v>115.4</v>
      </c>
      <c r="Q28" s="500">
        <v>103.6</v>
      </c>
      <c r="R28" s="500">
        <v>113.7</v>
      </c>
      <c r="S28" s="500">
        <v>68.2</v>
      </c>
      <c r="T28" s="501"/>
    </row>
    <row r="29" spans="1:20" s="425" customFormat="1" ht="14.25" customHeight="1" x14ac:dyDescent="0.15">
      <c r="A29" s="821" t="s">
        <v>567</v>
      </c>
      <c r="B29" s="446" t="s">
        <v>712</v>
      </c>
      <c r="C29" s="379">
        <v>123.1</v>
      </c>
      <c r="D29" s="379">
        <v>123.1</v>
      </c>
      <c r="E29" s="379">
        <v>103.1</v>
      </c>
      <c r="F29" s="379">
        <v>108.6</v>
      </c>
      <c r="G29" s="379">
        <v>114.2</v>
      </c>
      <c r="H29" s="379">
        <v>125.8</v>
      </c>
      <c r="I29" s="379">
        <v>129.1</v>
      </c>
      <c r="J29" s="379">
        <v>121</v>
      </c>
      <c r="K29" s="379">
        <v>129</v>
      </c>
      <c r="L29" s="379">
        <v>138</v>
      </c>
      <c r="M29" s="379">
        <v>118.7</v>
      </c>
      <c r="N29" s="379">
        <v>111</v>
      </c>
      <c r="O29" s="379">
        <v>113.3</v>
      </c>
      <c r="P29" s="379">
        <v>124.2</v>
      </c>
      <c r="Q29" s="379">
        <v>129.5</v>
      </c>
      <c r="R29" s="379">
        <v>111.7</v>
      </c>
      <c r="S29" s="379">
        <v>124.3</v>
      </c>
      <c r="T29" s="823" t="s">
        <v>567</v>
      </c>
    </row>
    <row r="30" spans="1:20" s="425" customFormat="1" ht="14.25" customHeight="1" x14ac:dyDescent="0.15">
      <c r="A30" s="822"/>
      <c r="B30" s="474" t="s">
        <v>546</v>
      </c>
      <c r="C30" s="379">
        <v>100</v>
      </c>
      <c r="D30" s="379">
        <v>100</v>
      </c>
      <c r="E30" s="379">
        <v>100</v>
      </c>
      <c r="F30" s="379">
        <v>100</v>
      </c>
      <c r="G30" s="379">
        <v>100</v>
      </c>
      <c r="H30" s="379">
        <v>100</v>
      </c>
      <c r="I30" s="379">
        <v>100</v>
      </c>
      <c r="J30" s="379">
        <v>100</v>
      </c>
      <c r="K30" s="379">
        <v>100</v>
      </c>
      <c r="L30" s="379">
        <v>100</v>
      </c>
      <c r="M30" s="379">
        <v>100</v>
      </c>
      <c r="N30" s="379">
        <v>100</v>
      </c>
      <c r="O30" s="379">
        <v>100</v>
      </c>
      <c r="P30" s="379">
        <v>100</v>
      </c>
      <c r="Q30" s="379">
        <v>100</v>
      </c>
      <c r="R30" s="379">
        <v>100</v>
      </c>
      <c r="S30" s="379">
        <v>100</v>
      </c>
      <c r="T30" s="823"/>
    </row>
    <row r="31" spans="1:20" s="425" customFormat="1" ht="14.25" customHeight="1" x14ac:dyDescent="0.15">
      <c r="A31" s="822"/>
      <c r="B31" s="474" t="s">
        <v>547</v>
      </c>
      <c r="C31" s="379">
        <v>115.7</v>
      </c>
      <c r="D31" s="379">
        <v>115.7</v>
      </c>
      <c r="E31" s="379">
        <v>115</v>
      </c>
      <c r="F31" s="379">
        <v>108.3</v>
      </c>
      <c r="G31" s="379">
        <v>88.5</v>
      </c>
      <c r="H31" s="379">
        <v>120.4</v>
      </c>
      <c r="I31" s="379">
        <v>125.8</v>
      </c>
      <c r="J31" s="379">
        <v>117.4</v>
      </c>
      <c r="K31" s="379">
        <v>102.6</v>
      </c>
      <c r="L31" s="379">
        <v>94.5</v>
      </c>
      <c r="M31" s="379">
        <v>133</v>
      </c>
      <c r="N31" s="379">
        <v>109.5</v>
      </c>
      <c r="O31" s="379">
        <v>106</v>
      </c>
      <c r="P31" s="379">
        <v>106.2</v>
      </c>
      <c r="Q31" s="379">
        <v>102.1</v>
      </c>
      <c r="R31" s="379">
        <v>107.4</v>
      </c>
      <c r="S31" s="379">
        <v>109</v>
      </c>
      <c r="T31" s="823"/>
    </row>
    <row r="32" spans="1:20" s="425" customFormat="1" ht="14.25" customHeight="1" x14ac:dyDescent="0.15">
      <c r="A32" s="822"/>
      <c r="B32" s="474" t="s">
        <v>548</v>
      </c>
      <c r="C32" s="492">
        <v>118.3</v>
      </c>
      <c r="D32" s="492">
        <v>118.3</v>
      </c>
      <c r="E32" s="492">
        <v>120.5</v>
      </c>
      <c r="F32" s="492">
        <v>110</v>
      </c>
      <c r="G32" s="492">
        <v>87.5</v>
      </c>
      <c r="H32" s="492">
        <v>123</v>
      </c>
      <c r="I32" s="492">
        <v>135.5</v>
      </c>
      <c r="J32" s="492">
        <v>113.6</v>
      </c>
      <c r="K32" s="492">
        <v>92.4</v>
      </c>
      <c r="L32" s="492">
        <v>87.3</v>
      </c>
      <c r="M32" s="492">
        <v>132.1</v>
      </c>
      <c r="N32" s="492">
        <v>103.3</v>
      </c>
      <c r="O32" s="492">
        <v>109.2</v>
      </c>
      <c r="P32" s="492">
        <v>112.5</v>
      </c>
      <c r="Q32" s="492">
        <v>105.7</v>
      </c>
      <c r="R32" s="492">
        <v>114.1</v>
      </c>
      <c r="S32" s="493">
        <v>101.8</v>
      </c>
      <c r="T32" s="823"/>
    </row>
    <row r="33" spans="1:20" ht="14.25" customHeight="1" x14ac:dyDescent="0.15">
      <c r="A33" s="822"/>
      <c r="B33" s="474" t="s">
        <v>711</v>
      </c>
      <c r="C33" s="492">
        <v>110.8</v>
      </c>
      <c r="D33" s="492">
        <v>110.8</v>
      </c>
      <c r="E33" s="492">
        <v>122.1</v>
      </c>
      <c r="F33" s="492">
        <v>105.7</v>
      </c>
      <c r="G33" s="492">
        <v>80.8</v>
      </c>
      <c r="H33" s="492">
        <v>111.8</v>
      </c>
      <c r="I33" s="492">
        <v>134.80000000000001</v>
      </c>
      <c r="J33" s="492">
        <v>84</v>
      </c>
      <c r="K33" s="492">
        <v>109</v>
      </c>
      <c r="L33" s="492">
        <v>93.6</v>
      </c>
      <c r="M33" s="492">
        <v>138.5</v>
      </c>
      <c r="N33" s="492">
        <v>93.7</v>
      </c>
      <c r="O33" s="492">
        <v>101.7</v>
      </c>
      <c r="P33" s="492">
        <v>107.2</v>
      </c>
      <c r="Q33" s="492">
        <v>105.5</v>
      </c>
      <c r="R33" s="492">
        <v>114.2</v>
      </c>
      <c r="S33" s="493">
        <v>123.8</v>
      </c>
      <c r="T33" s="823"/>
    </row>
    <row r="34" spans="1:20" ht="14.25" customHeight="1" x14ac:dyDescent="0.15">
      <c r="A34" s="822"/>
      <c r="B34" s="474" t="s">
        <v>752</v>
      </c>
      <c r="C34" s="492">
        <v>99.6</v>
      </c>
      <c r="D34" s="492">
        <v>99.6</v>
      </c>
      <c r="E34" s="492">
        <v>114.1</v>
      </c>
      <c r="F34" s="492">
        <v>96.4</v>
      </c>
      <c r="G34" s="492">
        <v>79.5</v>
      </c>
      <c r="H34" s="492">
        <v>99.3</v>
      </c>
      <c r="I34" s="492">
        <v>117.4</v>
      </c>
      <c r="J34" s="492">
        <v>72.2</v>
      </c>
      <c r="K34" s="492">
        <v>123.1</v>
      </c>
      <c r="L34" s="492">
        <v>88.7</v>
      </c>
      <c r="M34" s="492">
        <v>115.6</v>
      </c>
      <c r="N34" s="492">
        <v>91.7</v>
      </c>
      <c r="O34" s="492">
        <v>93.9</v>
      </c>
      <c r="P34" s="492">
        <v>103.6</v>
      </c>
      <c r="Q34" s="492">
        <v>85.2</v>
      </c>
      <c r="R34" s="492">
        <v>111.7</v>
      </c>
      <c r="S34" s="492">
        <v>105.9</v>
      </c>
      <c r="T34" s="824"/>
    </row>
    <row r="35" spans="1:20" ht="14.25" customHeight="1" x14ac:dyDescent="0.15">
      <c r="A35" s="822"/>
      <c r="B35" s="474"/>
      <c r="C35" s="379"/>
      <c r="D35" s="379"/>
      <c r="E35" s="379"/>
      <c r="F35" s="379"/>
      <c r="G35" s="379"/>
      <c r="H35" s="379"/>
      <c r="I35" s="379"/>
      <c r="J35" s="379"/>
      <c r="K35" s="379"/>
      <c r="L35" s="379"/>
      <c r="M35" s="379"/>
      <c r="N35" s="379"/>
      <c r="O35" s="379"/>
      <c r="P35" s="379"/>
      <c r="Q35" s="379"/>
      <c r="R35" s="379"/>
      <c r="S35" s="379"/>
      <c r="T35" s="824"/>
    </row>
    <row r="36" spans="1:20" ht="14.25" customHeight="1" x14ac:dyDescent="0.15">
      <c r="A36" s="822"/>
      <c r="B36" s="476" t="s">
        <v>767</v>
      </c>
      <c r="C36" s="497">
        <v>97.9</v>
      </c>
      <c r="D36" s="492">
        <v>97.9</v>
      </c>
      <c r="E36" s="492">
        <v>115</v>
      </c>
      <c r="F36" s="492">
        <v>97.8</v>
      </c>
      <c r="G36" s="492">
        <v>83.9</v>
      </c>
      <c r="H36" s="492">
        <v>95</v>
      </c>
      <c r="I36" s="492">
        <v>109.2</v>
      </c>
      <c r="J36" s="492">
        <v>69.7</v>
      </c>
      <c r="K36" s="492">
        <v>137.6</v>
      </c>
      <c r="L36" s="492">
        <v>91.8</v>
      </c>
      <c r="M36" s="492">
        <v>135.9</v>
      </c>
      <c r="N36" s="492">
        <v>94.6</v>
      </c>
      <c r="O36" s="492">
        <v>90.9</v>
      </c>
      <c r="P36" s="492">
        <v>102.8</v>
      </c>
      <c r="Q36" s="492">
        <v>75.2</v>
      </c>
      <c r="R36" s="492">
        <v>110.4</v>
      </c>
      <c r="S36" s="493">
        <v>81.7</v>
      </c>
      <c r="T36" s="823"/>
    </row>
    <row r="37" spans="1:20" ht="14.25" customHeight="1" x14ac:dyDescent="0.15">
      <c r="A37" s="822"/>
      <c r="B37" s="476" t="s">
        <v>64</v>
      </c>
      <c r="C37" s="497">
        <v>108.4</v>
      </c>
      <c r="D37" s="492">
        <v>108.4</v>
      </c>
      <c r="E37" s="492">
        <v>119.9</v>
      </c>
      <c r="F37" s="492">
        <v>107</v>
      </c>
      <c r="G37" s="492">
        <v>84.5</v>
      </c>
      <c r="H37" s="492">
        <v>107.6</v>
      </c>
      <c r="I37" s="492">
        <v>130.69999999999999</v>
      </c>
      <c r="J37" s="492">
        <v>71</v>
      </c>
      <c r="K37" s="492">
        <v>140.30000000000001</v>
      </c>
      <c r="L37" s="492">
        <v>95.1</v>
      </c>
      <c r="M37" s="492">
        <v>159.19999999999999</v>
      </c>
      <c r="N37" s="492">
        <v>101.8</v>
      </c>
      <c r="O37" s="492">
        <v>100.3</v>
      </c>
      <c r="P37" s="492">
        <v>107.3</v>
      </c>
      <c r="Q37" s="492">
        <v>72.8</v>
      </c>
      <c r="R37" s="492">
        <v>117.1</v>
      </c>
      <c r="S37" s="493">
        <v>84.9</v>
      </c>
      <c r="T37" s="823"/>
    </row>
    <row r="38" spans="1:20" ht="14.25" customHeight="1" x14ac:dyDescent="0.15">
      <c r="A38" s="822"/>
      <c r="B38" s="476" t="s">
        <v>65</v>
      </c>
      <c r="C38" s="497">
        <v>91.4</v>
      </c>
      <c r="D38" s="492">
        <v>91.4</v>
      </c>
      <c r="E38" s="492">
        <v>111.3</v>
      </c>
      <c r="F38" s="492">
        <v>101.4</v>
      </c>
      <c r="G38" s="492">
        <v>77.400000000000006</v>
      </c>
      <c r="H38" s="492">
        <v>92</v>
      </c>
      <c r="I38" s="492">
        <v>105</v>
      </c>
      <c r="J38" s="492">
        <v>66.7</v>
      </c>
      <c r="K38" s="492">
        <v>114.7</v>
      </c>
      <c r="L38" s="492">
        <v>93.2</v>
      </c>
      <c r="M38" s="492">
        <v>101.6</v>
      </c>
      <c r="N38" s="492">
        <v>90.3</v>
      </c>
      <c r="O38" s="492">
        <v>90.8</v>
      </c>
      <c r="P38" s="492">
        <v>102.3</v>
      </c>
      <c r="Q38" s="492">
        <v>70.7</v>
      </c>
      <c r="R38" s="492">
        <v>109.2</v>
      </c>
      <c r="S38" s="493">
        <v>98.8</v>
      </c>
      <c r="T38" s="823"/>
    </row>
    <row r="39" spans="1:20" ht="14.25" customHeight="1" x14ac:dyDescent="0.15">
      <c r="A39" s="822"/>
      <c r="B39" s="476" t="s">
        <v>66</v>
      </c>
      <c r="C39" s="497">
        <v>101.1</v>
      </c>
      <c r="D39" s="492">
        <v>101.1</v>
      </c>
      <c r="E39" s="492">
        <v>117.1</v>
      </c>
      <c r="F39" s="492">
        <v>105.8</v>
      </c>
      <c r="G39" s="492">
        <v>87.8</v>
      </c>
      <c r="H39" s="492">
        <v>98.8</v>
      </c>
      <c r="I39" s="492">
        <v>106.4</v>
      </c>
      <c r="J39" s="492">
        <v>82.5</v>
      </c>
      <c r="K39" s="492">
        <v>141.4</v>
      </c>
      <c r="L39" s="492">
        <v>95.8</v>
      </c>
      <c r="M39" s="492">
        <v>114.1</v>
      </c>
      <c r="N39" s="492">
        <v>98.4</v>
      </c>
      <c r="O39" s="492">
        <v>102.7</v>
      </c>
      <c r="P39" s="492">
        <v>107.6</v>
      </c>
      <c r="Q39" s="492">
        <v>97.9</v>
      </c>
      <c r="R39" s="492">
        <v>116.3</v>
      </c>
      <c r="S39" s="493">
        <v>99.7</v>
      </c>
      <c r="T39" s="823"/>
    </row>
    <row r="40" spans="1:20" ht="14.25" customHeight="1" x14ac:dyDescent="0.15">
      <c r="A40" s="822"/>
      <c r="B40" s="476" t="s">
        <v>69</v>
      </c>
      <c r="C40" s="497">
        <v>96.5</v>
      </c>
      <c r="D40" s="492">
        <v>96.6</v>
      </c>
      <c r="E40" s="492">
        <v>123.2</v>
      </c>
      <c r="F40" s="492">
        <v>97.6</v>
      </c>
      <c r="G40" s="492">
        <v>77.2</v>
      </c>
      <c r="H40" s="492">
        <v>89.1</v>
      </c>
      <c r="I40" s="492">
        <v>105.4</v>
      </c>
      <c r="J40" s="492">
        <v>69.900000000000006</v>
      </c>
      <c r="K40" s="492">
        <v>112.7</v>
      </c>
      <c r="L40" s="492">
        <v>86.7</v>
      </c>
      <c r="M40" s="492">
        <v>115.3</v>
      </c>
      <c r="N40" s="492">
        <v>87.3</v>
      </c>
      <c r="O40" s="492">
        <v>91.7</v>
      </c>
      <c r="P40" s="492">
        <v>103.2</v>
      </c>
      <c r="Q40" s="492">
        <v>99.3</v>
      </c>
      <c r="R40" s="492">
        <v>113.4</v>
      </c>
      <c r="S40" s="493">
        <v>78.400000000000006</v>
      </c>
      <c r="T40" s="823"/>
    </row>
    <row r="41" spans="1:20" ht="14.25" customHeight="1" x14ac:dyDescent="0.15">
      <c r="A41" s="822"/>
      <c r="B41" s="476" t="s">
        <v>70</v>
      </c>
      <c r="C41" s="497">
        <v>99.9</v>
      </c>
      <c r="D41" s="492">
        <v>99.9</v>
      </c>
      <c r="E41" s="492">
        <v>110.4</v>
      </c>
      <c r="F41" s="492">
        <v>99.7</v>
      </c>
      <c r="G41" s="492">
        <v>76.2</v>
      </c>
      <c r="H41" s="492">
        <v>99.7</v>
      </c>
      <c r="I41" s="492">
        <v>116.1</v>
      </c>
      <c r="J41" s="492">
        <v>77</v>
      </c>
      <c r="K41" s="492">
        <v>121.6</v>
      </c>
      <c r="L41" s="492">
        <v>86.3</v>
      </c>
      <c r="M41" s="492">
        <v>118.7</v>
      </c>
      <c r="N41" s="492">
        <v>92.5</v>
      </c>
      <c r="O41" s="492">
        <v>94.3</v>
      </c>
      <c r="P41" s="492">
        <v>102.5</v>
      </c>
      <c r="Q41" s="492">
        <v>91.3</v>
      </c>
      <c r="R41" s="492">
        <v>110.2</v>
      </c>
      <c r="S41" s="493">
        <v>96.7</v>
      </c>
      <c r="T41" s="823"/>
    </row>
    <row r="42" spans="1:20" ht="14.25" customHeight="1" x14ac:dyDescent="0.15">
      <c r="A42" s="822"/>
      <c r="B42" s="476" t="s">
        <v>71</v>
      </c>
      <c r="C42" s="497">
        <v>114</v>
      </c>
      <c r="D42" s="492">
        <v>114</v>
      </c>
      <c r="E42" s="492">
        <v>120.1</v>
      </c>
      <c r="F42" s="492">
        <v>106.3</v>
      </c>
      <c r="G42" s="492">
        <v>77</v>
      </c>
      <c r="H42" s="492">
        <v>118</v>
      </c>
      <c r="I42" s="492">
        <v>149.6</v>
      </c>
      <c r="J42" s="492">
        <v>78.5</v>
      </c>
      <c r="K42" s="492">
        <v>126</v>
      </c>
      <c r="L42" s="492">
        <v>95.9</v>
      </c>
      <c r="M42" s="492">
        <v>135.4</v>
      </c>
      <c r="N42" s="492">
        <v>94.9</v>
      </c>
      <c r="O42" s="492">
        <v>96.8</v>
      </c>
      <c r="P42" s="492">
        <v>109.9</v>
      </c>
      <c r="Q42" s="492">
        <v>94.6</v>
      </c>
      <c r="R42" s="492">
        <v>113.7</v>
      </c>
      <c r="S42" s="493">
        <v>91</v>
      </c>
      <c r="T42" s="823"/>
    </row>
    <row r="43" spans="1:20" ht="14.25" customHeight="1" x14ac:dyDescent="0.15">
      <c r="A43" s="822"/>
      <c r="B43" s="476" t="s">
        <v>315</v>
      </c>
      <c r="C43" s="492">
        <v>100.9</v>
      </c>
      <c r="D43" s="492">
        <v>100.9</v>
      </c>
      <c r="E43" s="492">
        <v>110.7</v>
      </c>
      <c r="F43" s="492">
        <v>104.1</v>
      </c>
      <c r="G43" s="492">
        <v>76.7</v>
      </c>
      <c r="H43" s="492">
        <v>100.8</v>
      </c>
      <c r="I43" s="492">
        <v>118.7</v>
      </c>
      <c r="J43" s="492">
        <v>72.7</v>
      </c>
      <c r="K43" s="492">
        <v>97</v>
      </c>
      <c r="L43" s="492">
        <v>79.2</v>
      </c>
      <c r="M43" s="492">
        <v>113.3</v>
      </c>
      <c r="N43" s="492">
        <v>93.6</v>
      </c>
      <c r="O43" s="492">
        <v>92.4</v>
      </c>
      <c r="P43" s="492">
        <v>103.9</v>
      </c>
      <c r="Q43" s="492">
        <v>96.5</v>
      </c>
      <c r="R43" s="492">
        <v>112.3</v>
      </c>
      <c r="S43" s="493">
        <v>79.8</v>
      </c>
      <c r="T43" s="823"/>
    </row>
    <row r="44" spans="1:20" ht="14.25" customHeight="1" x14ac:dyDescent="0.15">
      <c r="A44" s="822"/>
      <c r="B44" s="476" t="s">
        <v>316</v>
      </c>
      <c r="C44" s="492">
        <v>101.3</v>
      </c>
      <c r="D44" s="492">
        <v>101.3</v>
      </c>
      <c r="E44" s="492">
        <v>114.9</v>
      </c>
      <c r="F44" s="492">
        <v>104.2</v>
      </c>
      <c r="G44" s="492">
        <v>79.400000000000006</v>
      </c>
      <c r="H44" s="492">
        <v>101.4</v>
      </c>
      <c r="I44" s="492">
        <v>121.5</v>
      </c>
      <c r="J44" s="492">
        <v>75</v>
      </c>
      <c r="K44" s="492">
        <v>129.69999999999999</v>
      </c>
      <c r="L44" s="492">
        <v>92.6</v>
      </c>
      <c r="M44" s="492">
        <v>123.9</v>
      </c>
      <c r="N44" s="492">
        <v>90.8</v>
      </c>
      <c r="O44" s="492">
        <v>91.7</v>
      </c>
      <c r="P44" s="492">
        <v>106.6</v>
      </c>
      <c r="Q44" s="492">
        <v>97.5</v>
      </c>
      <c r="R44" s="492">
        <v>111.7</v>
      </c>
      <c r="S44" s="493">
        <v>99.7</v>
      </c>
      <c r="T44" s="823"/>
    </row>
    <row r="45" spans="1:20" ht="14.25" customHeight="1" x14ac:dyDescent="0.15">
      <c r="A45" s="822"/>
      <c r="B45" s="476"/>
      <c r="C45" s="492"/>
      <c r="D45" s="492"/>
      <c r="E45" s="492"/>
      <c r="F45" s="492"/>
      <c r="G45" s="492"/>
      <c r="H45" s="492"/>
      <c r="I45" s="492"/>
      <c r="J45" s="492"/>
      <c r="K45" s="492"/>
      <c r="L45" s="492"/>
      <c r="M45" s="492"/>
      <c r="N45" s="492"/>
      <c r="O45" s="492"/>
      <c r="P45" s="492"/>
      <c r="Q45" s="492"/>
      <c r="R45" s="492"/>
      <c r="S45" s="493"/>
      <c r="T45" s="823"/>
    </row>
    <row r="46" spans="1:20" ht="14.25" customHeight="1" x14ac:dyDescent="0.15">
      <c r="A46" s="822"/>
      <c r="B46" s="476" t="s">
        <v>742</v>
      </c>
      <c r="C46" s="492">
        <v>103.1</v>
      </c>
      <c r="D46" s="492">
        <v>103</v>
      </c>
      <c r="E46" s="492">
        <v>116.5</v>
      </c>
      <c r="F46" s="492">
        <v>102.1</v>
      </c>
      <c r="G46" s="492">
        <v>75.7</v>
      </c>
      <c r="H46" s="492">
        <v>98.6</v>
      </c>
      <c r="I46" s="492">
        <v>107.1</v>
      </c>
      <c r="J46" s="492">
        <v>81.400000000000006</v>
      </c>
      <c r="K46" s="492">
        <v>144.4</v>
      </c>
      <c r="L46" s="492">
        <v>81.7</v>
      </c>
      <c r="M46" s="492">
        <v>156.4</v>
      </c>
      <c r="N46" s="492">
        <v>106.7</v>
      </c>
      <c r="O46" s="492">
        <v>98</v>
      </c>
      <c r="P46" s="492">
        <v>108.8</v>
      </c>
      <c r="Q46" s="492">
        <v>107.9</v>
      </c>
      <c r="R46" s="492">
        <v>125.7</v>
      </c>
      <c r="S46" s="493">
        <v>245.7</v>
      </c>
      <c r="T46" s="823"/>
    </row>
    <row r="47" spans="1:20" ht="14.25" customHeight="1" x14ac:dyDescent="0.15">
      <c r="A47" s="496"/>
      <c r="B47" s="476" t="s">
        <v>465</v>
      </c>
      <c r="C47" s="497">
        <v>95.8</v>
      </c>
      <c r="D47" s="492">
        <v>95.8</v>
      </c>
      <c r="E47" s="492">
        <v>109.3</v>
      </c>
      <c r="F47" s="492">
        <v>91.2</v>
      </c>
      <c r="G47" s="492">
        <v>77.400000000000006</v>
      </c>
      <c r="H47" s="492">
        <v>90</v>
      </c>
      <c r="I47" s="492">
        <v>92.8</v>
      </c>
      <c r="J47" s="492">
        <v>83.9</v>
      </c>
      <c r="K47" s="492">
        <v>114.9</v>
      </c>
      <c r="L47" s="492">
        <v>69.900000000000006</v>
      </c>
      <c r="M47" s="492">
        <v>113.9</v>
      </c>
      <c r="N47" s="492">
        <v>90.8</v>
      </c>
      <c r="O47" s="492">
        <v>99.3</v>
      </c>
      <c r="P47" s="492">
        <v>108</v>
      </c>
      <c r="Q47" s="492">
        <v>105</v>
      </c>
      <c r="R47" s="492">
        <v>117.6</v>
      </c>
      <c r="S47" s="492">
        <v>162.80000000000001</v>
      </c>
      <c r="T47" s="498"/>
    </row>
    <row r="48" spans="1:20" ht="14.25" customHeight="1" x14ac:dyDescent="0.15">
      <c r="A48" s="496"/>
      <c r="B48" s="476" t="s">
        <v>768</v>
      </c>
      <c r="C48" s="497">
        <v>97.1</v>
      </c>
      <c r="D48" s="492">
        <v>97.1</v>
      </c>
      <c r="E48" s="492">
        <v>108.4</v>
      </c>
      <c r="F48" s="492">
        <v>106.8</v>
      </c>
      <c r="G48" s="492">
        <v>88.9</v>
      </c>
      <c r="H48" s="492">
        <v>92.6</v>
      </c>
      <c r="I48" s="492">
        <v>105.1</v>
      </c>
      <c r="J48" s="492">
        <v>71.599999999999994</v>
      </c>
      <c r="K48" s="492">
        <v>121.6</v>
      </c>
      <c r="L48" s="492">
        <v>84.7</v>
      </c>
      <c r="M48" s="492">
        <v>134</v>
      </c>
      <c r="N48" s="492">
        <v>103.2</v>
      </c>
      <c r="O48" s="492">
        <v>93</v>
      </c>
      <c r="P48" s="492">
        <v>105.1</v>
      </c>
      <c r="Q48" s="492">
        <v>103.8</v>
      </c>
      <c r="R48" s="492">
        <v>105.6</v>
      </c>
      <c r="S48" s="492">
        <v>158.80000000000001</v>
      </c>
      <c r="T48" s="498"/>
    </row>
    <row r="49" spans="1:20" ht="14.25" customHeight="1" x14ac:dyDescent="0.15">
      <c r="A49" s="496"/>
      <c r="B49" s="477" t="s">
        <v>769</v>
      </c>
      <c r="C49" s="499">
        <v>96.4</v>
      </c>
      <c r="D49" s="500">
        <v>96.4</v>
      </c>
      <c r="E49" s="500">
        <v>115.7</v>
      </c>
      <c r="F49" s="500">
        <v>101.9</v>
      </c>
      <c r="G49" s="500">
        <v>79.7</v>
      </c>
      <c r="H49" s="500">
        <v>92.4</v>
      </c>
      <c r="I49" s="500">
        <v>110.8</v>
      </c>
      <c r="J49" s="500">
        <v>67.099999999999994</v>
      </c>
      <c r="K49" s="500">
        <v>112.6</v>
      </c>
      <c r="L49" s="500">
        <v>74.900000000000006</v>
      </c>
      <c r="M49" s="500">
        <v>101.8</v>
      </c>
      <c r="N49" s="500">
        <v>103.2</v>
      </c>
      <c r="O49" s="500">
        <v>103</v>
      </c>
      <c r="P49" s="500">
        <v>109.9</v>
      </c>
      <c r="Q49" s="500">
        <v>104.4</v>
      </c>
      <c r="R49" s="500">
        <v>108</v>
      </c>
      <c r="S49" s="500">
        <v>104.5</v>
      </c>
      <c r="T49" s="501"/>
    </row>
    <row r="50" spans="1:20" ht="14.25" customHeight="1" x14ac:dyDescent="0.15">
      <c r="A50" s="821" t="s">
        <v>568</v>
      </c>
      <c r="B50" s="446" t="s">
        <v>712</v>
      </c>
      <c r="C50" s="379">
        <v>122</v>
      </c>
      <c r="D50" s="379">
        <v>122</v>
      </c>
      <c r="E50" s="379">
        <v>98.2</v>
      </c>
      <c r="F50" s="492" t="s">
        <v>314</v>
      </c>
      <c r="G50" s="492" t="s">
        <v>114</v>
      </c>
      <c r="H50" s="379">
        <v>125.4</v>
      </c>
      <c r="I50" s="379">
        <v>94.2</v>
      </c>
      <c r="J50" s="379">
        <v>155.4</v>
      </c>
      <c r="K50" s="492" t="s">
        <v>114</v>
      </c>
      <c r="L50" s="379">
        <v>121.1</v>
      </c>
      <c r="M50" s="379">
        <v>107.2</v>
      </c>
      <c r="N50" s="379">
        <v>94.6</v>
      </c>
      <c r="O50" s="379">
        <v>99</v>
      </c>
      <c r="P50" s="379">
        <v>105.2</v>
      </c>
      <c r="Q50" s="379">
        <v>145</v>
      </c>
      <c r="R50" s="492" t="s">
        <v>114</v>
      </c>
      <c r="S50" s="493" t="s">
        <v>314</v>
      </c>
      <c r="T50" s="823" t="s">
        <v>568</v>
      </c>
    </row>
    <row r="51" spans="1:20" ht="14.25" customHeight="1" x14ac:dyDescent="0.15">
      <c r="A51" s="822"/>
      <c r="B51" s="474" t="s">
        <v>546</v>
      </c>
      <c r="C51" s="379">
        <v>100</v>
      </c>
      <c r="D51" s="379">
        <v>100</v>
      </c>
      <c r="E51" s="379">
        <v>100</v>
      </c>
      <c r="F51" s="492" t="s">
        <v>314</v>
      </c>
      <c r="G51" s="492" t="s">
        <v>114</v>
      </c>
      <c r="H51" s="379">
        <v>100</v>
      </c>
      <c r="I51" s="379">
        <v>100</v>
      </c>
      <c r="J51" s="379">
        <v>100</v>
      </c>
      <c r="K51" s="492" t="s">
        <v>114</v>
      </c>
      <c r="L51" s="379">
        <v>100</v>
      </c>
      <c r="M51" s="379">
        <v>100</v>
      </c>
      <c r="N51" s="379">
        <v>100</v>
      </c>
      <c r="O51" s="379">
        <v>100</v>
      </c>
      <c r="P51" s="379">
        <v>100</v>
      </c>
      <c r="Q51" s="379">
        <v>100</v>
      </c>
      <c r="R51" s="492" t="s">
        <v>114</v>
      </c>
      <c r="S51" s="493" t="s">
        <v>314</v>
      </c>
      <c r="T51" s="823"/>
    </row>
    <row r="52" spans="1:20" ht="14.25" customHeight="1" x14ac:dyDescent="0.15">
      <c r="A52" s="822"/>
      <c r="B52" s="474" t="s">
        <v>547</v>
      </c>
      <c r="C52" s="379">
        <v>85</v>
      </c>
      <c r="D52" s="379">
        <v>85</v>
      </c>
      <c r="E52" s="379">
        <v>103.4</v>
      </c>
      <c r="F52" s="492" t="s">
        <v>314</v>
      </c>
      <c r="G52" s="492" t="s">
        <v>114</v>
      </c>
      <c r="H52" s="379">
        <v>78.900000000000006</v>
      </c>
      <c r="I52" s="379">
        <v>56.1</v>
      </c>
      <c r="J52" s="379">
        <v>104.9</v>
      </c>
      <c r="K52" s="492" t="s">
        <v>114</v>
      </c>
      <c r="L52" s="379">
        <v>101.1</v>
      </c>
      <c r="M52" s="379">
        <v>111.4</v>
      </c>
      <c r="N52" s="379">
        <v>96.3</v>
      </c>
      <c r="O52" s="379">
        <v>91</v>
      </c>
      <c r="P52" s="379">
        <v>93.1</v>
      </c>
      <c r="Q52" s="379">
        <v>100</v>
      </c>
      <c r="R52" s="492" t="s">
        <v>114</v>
      </c>
      <c r="S52" s="493" t="s">
        <v>314</v>
      </c>
      <c r="T52" s="823"/>
    </row>
    <row r="53" spans="1:20" ht="14.25" customHeight="1" x14ac:dyDescent="0.15">
      <c r="A53" s="822"/>
      <c r="B53" s="474" t="s">
        <v>548</v>
      </c>
      <c r="C53" s="492">
        <v>81.599999999999994</v>
      </c>
      <c r="D53" s="492">
        <v>81.599999999999994</v>
      </c>
      <c r="E53" s="492">
        <v>99.1</v>
      </c>
      <c r="F53" s="492" t="s">
        <v>314</v>
      </c>
      <c r="G53" s="492" t="s">
        <v>114</v>
      </c>
      <c r="H53" s="492">
        <v>70.599999999999994</v>
      </c>
      <c r="I53" s="492">
        <v>54.3</v>
      </c>
      <c r="J53" s="492">
        <v>90.4</v>
      </c>
      <c r="K53" s="492" t="s">
        <v>114</v>
      </c>
      <c r="L53" s="492">
        <v>102.7</v>
      </c>
      <c r="M53" s="492">
        <v>110.8</v>
      </c>
      <c r="N53" s="492">
        <v>118.2</v>
      </c>
      <c r="O53" s="492">
        <v>94.8</v>
      </c>
      <c r="P53" s="492">
        <v>92.5</v>
      </c>
      <c r="Q53" s="492">
        <v>95.6</v>
      </c>
      <c r="R53" s="492" t="s">
        <v>114</v>
      </c>
      <c r="S53" s="493" t="s">
        <v>314</v>
      </c>
      <c r="T53" s="823"/>
    </row>
    <row r="54" spans="1:20" ht="13.95" customHeight="1" x14ac:dyDescent="0.15">
      <c r="A54" s="822"/>
      <c r="B54" s="474" t="s">
        <v>711</v>
      </c>
      <c r="C54" s="492">
        <v>85.7</v>
      </c>
      <c r="D54" s="492">
        <v>85.7</v>
      </c>
      <c r="E54" s="492">
        <v>97.9</v>
      </c>
      <c r="F54" s="492" t="s">
        <v>314</v>
      </c>
      <c r="G54" s="492" t="s">
        <v>114</v>
      </c>
      <c r="H54" s="492">
        <v>72.7</v>
      </c>
      <c r="I54" s="492">
        <v>49.3</v>
      </c>
      <c r="J54" s="492">
        <v>95.3</v>
      </c>
      <c r="K54" s="492" t="s">
        <v>114</v>
      </c>
      <c r="L54" s="492">
        <v>103.5</v>
      </c>
      <c r="M54" s="492">
        <v>109.6</v>
      </c>
      <c r="N54" s="492">
        <v>131.4</v>
      </c>
      <c r="O54" s="492">
        <v>101.6</v>
      </c>
      <c r="P54" s="492">
        <v>94.6</v>
      </c>
      <c r="Q54" s="492">
        <v>93.8</v>
      </c>
      <c r="R54" s="492" t="s">
        <v>114</v>
      </c>
      <c r="S54" s="493" t="s">
        <v>314</v>
      </c>
      <c r="T54" s="823"/>
    </row>
    <row r="55" spans="1:20" ht="13.95" customHeight="1" x14ac:dyDescent="0.15">
      <c r="A55" s="822"/>
      <c r="B55" s="474" t="s">
        <v>752</v>
      </c>
      <c r="C55" s="492">
        <v>86.2</v>
      </c>
      <c r="D55" s="492">
        <v>86.2</v>
      </c>
      <c r="E55" s="492">
        <v>101.4</v>
      </c>
      <c r="F55" s="492" t="s">
        <v>314</v>
      </c>
      <c r="G55" s="492" t="s">
        <v>114</v>
      </c>
      <c r="H55" s="492">
        <v>77.900000000000006</v>
      </c>
      <c r="I55" s="492">
        <v>68.3</v>
      </c>
      <c r="J55" s="492">
        <v>87.7</v>
      </c>
      <c r="K55" s="492" t="s">
        <v>114</v>
      </c>
      <c r="L55" s="492">
        <v>99.4</v>
      </c>
      <c r="M55" s="492">
        <v>101.2</v>
      </c>
      <c r="N55" s="492">
        <v>142.1</v>
      </c>
      <c r="O55" s="492">
        <v>101.6</v>
      </c>
      <c r="P55" s="492">
        <v>95.4</v>
      </c>
      <c r="Q55" s="492">
        <v>83.3</v>
      </c>
      <c r="R55" s="492" t="s">
        <v>114</v>
      </c>
      <c r="S55" s="493" t="s">
        <v>314</v>
      </c>
      <c r="T55" s="823"/>
    </row>
    <row r="56" spans="1:20" ht="13.95" customHeight="1" x14ac:dyDescent="0.15">
      <c r="A56" s="822"/>
      <c r="B56" s="502"/>
      <c r="C56" s="492"/>
      <c r="D56" s="492"/>
      <c r="E56" s="492"/>
      <c r="F56" s="492"/>
      <c r="G56" s="492"/>
      <c r="H56" s="492"/>
      <c r="I56" s="492"/>
      <c r="J56" s="492"/>
      <c r="K56" s="492"/>
      <c r="L56" s="492"/>
      <c r="M56" s="492"/>
      <c r="N56" s="492"/>
      <c r="O56" s="492"/>
      <c r="P56" s="492"/>
      <c r="Q56" s="492"/>
      <c r="R56" s="492"/>
      <c r="S56" s="493"/>
      <c r="T56" s="823"/>
    </row>
    <row r="57" spans="1:20" ht="14.25" customHeight="1" x14ac:dyDescent="0.15">
      <c r="A57" s="822"/>
      <c r="B57" s="476" t="s">
        <v>767</v>
      </c>
      <c r="C57" s="494">
        <v>86.8</v>
      </c>
      <c r="D57" s="379">
        <v>86.8</v>
      </c>
      <c r="E57" s="379">
        <v>95.9</v>
      </c>
      <c r="F57" s="492" t="s">
        <v>314</v>
      </c>
      <c r="G57" s="492" t="s">
        <v>114</v>
      </c>
      <c r="H57" s="379">
        <v>75.599999999999994</v>
      </c>
      <c r="I57" s="379">
        <v>72</v>
      </c>
      <c r="J57" s="379">
        <v>75.900000000000006</v>
      </c>
      <c r="K57" s="492" t="s">
        <v>114</v>
      </c>
      <c r="L57" s="379">
        <v>100.9</v>
      </c>
      <c r="M57" s="379">
        <v>104.5</v>
      </c>
      <c r="N57" s="379">
        <v>150.6</v>
      </c>
      <c r="O57" s="379">
        <v>102.3</v>
      </c>
      <c r="P57" s="379">
        <v>98.7</v>
      </c>
      <c r="Q57" s="379">
        <v>84.9</v>
      </c>
      <c r="R57" s="492" t="s">
        <v>114</v>
      </c>
      <c r="S57" s="493" t="s">
        <v>314</v>
      </c>
      <c r="T57" s="823"/>
    </row>
    <row r="58" spans="1:20" ht="14.25" customHeight="1" x14ac:dyDescent="0.15">
      <c r="A58" s="822"/>
      <c r="B58" s="476" t="s">
        <v>64</v>
      </c>
      <c r="C58" s="494">
        <v>90.4</v>
      </c>
      <c r="D58" s="379">
        <v>90.4</v>
      </c>
      <c r="E58" s="379">
        <v>99.1</v>
      </c>
      <c r="F58" s="492" t="s">
        <v>314</v>
      </c>
      <c r="G58" s="492" t="s">
        <v>114</v>
      </c>
      <c r="H58" s="379">
        <v>82.8</v>
      </c>
      <c r="I58" s="379">
        <v>72.2</v>
      </c>
      <c r="J58" s="379">
        <v>89.8</v>
      </c>
      <c r="K58" s="492" t="s">
        <v>114</v>
      </c>
      <c r="L58" s="379">
        <v>100.2</v>
      </c>
      <c r="M58" s="379">
        <v>103.4</v>
      </c>
      <c r="N58" s="379">
        <v>150.19999999999999</v>
      </c>
      <c r="O58" s="379">
        <v>104.9</v>
      </c>
      <c r="P58" s="379">
        <v>100.9</v>
      </c>
      <c r="Q58" s="379">
        <v>83.7</v>
      </c>
      <c r="R58" s="492" t="s">
        <v>114</v>
      </c>
      <c r="S58" s="493" t="s">
        <v>314</v>
      </c>
      <c r="T58" s="823"/>
    </row>
    <row r="59" spans="1:20" ht="14.25" customHeight="1" x14ac:dyDescent="0.15">
      <c r="A59" s="822"/>
      <c r="B59" s="476" t="s">
        <v>65</v>
      </c>
      <c r="C59" s="494">
        <v>87.9</v>
      </c>
      <c r="D59" s="379">
        <v>87.9</v>
      </c>
      <c r="E59" s="379">
        <v>98</v>
      </c>
      <c r="F59" s="492" t="s">
        <v>314</v>
      </c>
      <c r="G59" s="492" t="s">
        <v>114</v>
      </c>
      <c r="H59" s="379">
        <v>75.7</v>
      </c>
      <c r="I59" s="379">
        <v>81.3</v>
      </c>
      <c r="J59" s="379">
        <v>66.5</v>
      </c>
      <c r="K59" s="492" t="s">
        <v>114</v>
      </c>
      <c r="L59" s="379">
        <v>98.5</v>
      </c>
      <c r="M59" s="379">
        <v>109.1</v>
      </c>
      <c r="N59" s="379">
        <v>144.6</v>
      </c>
      <c r="O59" s="379">
        <v>105.3</v>
      </c>
      <c r="P59" s="379">
        <v>99.5</v>
      </c>
      <c r="Q59" s="379">
        <v>83.4</v>
      </c>
      <c r="R59" s="492" t="s">
        <v>114</v>
      </c>
      <c r="S59" s="493" t="s">
        <v>314</v>
      </c>
      <c r="T59" s="823"/>
    </row>
    <row r="60" spans="1:20" ht="14.25" customHeight="1" x14ac:dyDescent="0.15">
      <c r="A60" s="822"/>
      <c r="B60" s="476" t="s">
        <v>66</v>
      </c>
      <c r="C60" s="494">
        <v>92.1</v>
      </c>
      <c r="D60" s="379">
        <v>92.1</v>
      </c>
      <c r="E60" s="379">
        <v>101.5</v>
      </c>
      <c r="F60" s="492" t="s">
        <v>314</v>
      </c>
      <c r="G60" s="492" t="s">
        <v>114</v>
      </c>
      <c r="H60" s="379">
        <v>85.8</v>
      </c>
      <c r="I60" s="379">
        <v>86.9</v>
      </c>
      <c r="J60" s="379">
        <v>100.4</v>
      </c>
      <c r="K60" s="492" t="s">
        <v>114</v>
      </c>
      <c r="L60" s="379">
        <v>103.5</v>
      </c>
      <c r="M60" s="379">
        <v>103.3</v>
      </c>
      <c r="N60" s="379">
        <v>138</v>
      </c>
      <c r="O60" s="379">
        <v>104</v>
      </c>
      <c r="P60" s="379">
        <v>100.3</v>
      </c>
      <c r="Q60" s="379">
        <v>79.599999999999994</v>
      </c>
      <c r="R60" s="492" t="s">
        <v>114</v>
      </c>
      <c r="S60" s="493" t="s">
        <v>314</v>
      </c>
      <c r="T60" s="823"/>
    </row>
    <row r="61" spans="1:20" ht="14.25" customHeight="1" x14ac:dyDescent="0.15">
      <c r="A61" s="822"/>
      <c r="B61" s="476" t="s">
        <v>69</v>
      </c>
      <c r="C61" s="494">
        <v>85</v>
      </c>
      <c r="D61" s="379">
        <v>85</v>
      </c>
      <c r="E61" s="379">
        <v>105.7</v>
      </c>
      <c r="F61" s="492" t="s">
        <v>314</v>
      </c>
      <c r="G61" s="492" t="s">
        <v>114</v>
      </c>
      <c r="H61" s="379">
        <v>77.7</v>
      </c>
      <c r="I61" s="379">
        <v>72</v>
      </c>
      <c r="J61" s="379">
        <v>92</v>
      </c>
      <c r="K61" s="492" t="s">
        <v>114</v>
      </c>
      <c r="L61" s="379">
        <v>98.1</v>
      </c>
      <c r="M61" s="379">
        <v>96.5</v>
      </c>
      <c r="N61" s="379">
        <v>128.9</v>
      </c>
      <c r="O61" s="379">
        <v>105</v>
      </c>
      <c r="P61" s="379">
        <v>99.1</v>
      </c>
      <c r="Q61" s="379">
        <v>80.2</v>
      </c>
      <c r="R61" s="492" t="s">
        <v>114</v>
      </c>
      <c r="S61" s="493" t="s">
        <v>314</v>
      </c>
      <c r="T61" s="823"/>
    </row>
    <row r="62" spans="1:20" ht="14.25" customHeight="1" x14ac:dyDescent="0.15">
      <c r="A62" s="822"/>
      <c r="B62" s="476" t="s">
        <v>70</v>
      </c>
      <c r="C62" s="494">
        <v>86</v>
      </c>
      <c r="D62" s="379">
        <v>86</v>
      </c>
      <c r="E62" s="379">
        <v>106.3</v>
      </c>
      <c r="F62" s="492" t="s">
        <v>314</v>
      </c>
      <c r="G62" s="492" t="s">
        <v>114</v>
      </c>
      <c r="H62" s="379">
        <v>77.8</v>
      </c>
      <c r="I62" s="379">
        <v>61.7</v>
      </c>
      <c r="J62" s="379">
        <v>92.4</v>
      </c>
      <c r="K62" s="492" t="s">
        <v>114</v>
      </c>
      <c r="L62" s="379">
        <v>100.9</v>
      </c>
      <c r="M62" s="379">
        <v>103.9</v>
      </c>
      <c r="N62" s="379">
        <v>135.69999999999999</v>
      </c>
      <c r="O62" s="379">
        <v>100.6</v>
      </c>
      <c r="P62" s="379">
        <v>97.8</v>
      </c>
      <c r="Q62" s="379">
        <v>80</v>
      </c>
      <c r="R62" s="492" t="s">
        <v>114</v>
      </c>
      <c r="S62" s="493" t="s">
        <v>314</v>
      </c>
      <c r="T62" s="823"/>
    </row>
    <row r="63" spans="1:20" ht="14.25" customHeight="1" x14ac:dyDescent="0.15">
      <c r="A63" s="822"/>
      <c r="B63" s="476" t="s">
        <v>71</v>
      </c>
      <c r="C63" s="494">
        <v>83.5</v>
      </c>
      <c r="D63" s="379">
        <v>83.5</v>
      </c>
      <c r="E63" s="379">
        <v>105.9</v>
      </c>
      <c r="F63" s="492" t="s">
        <v>314</v>
      </c>
      <c r="G63" s="492" t="s">
        <v>114</v>
      </c>
      <c r="H63" s="379">
        <v>76.3</v>
      </c>
      <c r="I63" s="379">
        <v>55.9</v>
      </c>
      <c r="J63" s="379">
        <v>93.9</v>
      </c>
      <c r="K63" s="492" t="s">
        <v>114</v>
      </c>
      <c r="L63" s="379">
        <v>95.6</v>
      </c>
      <c r="M63" s="379">
        <v>101.6</v>
      </c>
      <c r="N63" s="379">
        <v>133.6</v>
      </c>
      <c r="O63" s="379">
        <v>98.3</v>
      </c>
      <c r="P63" s="379">
        <v>95.5</v>
      </c>
      <c r="Q63" s="379">
        <v>77.8</v>
      </c>
      <c r="R63" s="492" t="s">
        <v>114</v>
      </c>
      <c r="S63" s="493" t="s">
        <v>314</v>
      </c>
      <c r="T63" s="823"/>
    </row>
    <row r="64" spans="1:20" ht="14.25" customHeight="1" x14ac:dyDescent="0.15">
      <c r="A64" s="822"/>
      <c r="B64" s="476" t="s">
        <v>315</v>
      </c>
      <c r="C64" s="503">
        <v>76.5</v>
      </c>
      <c r="D64" s="492">
        <v>76.5</v>
      </c>
      <c r="E64" s="492">
        <v>104.6</v>
      </c>
      <c r="F64" s="492" t="s">
        <v>314</v>
      </c>
      <c r="G64" s="492" t="s">
        <v>114</v>
      </c>
      <c r="H64" s="492">
        <v>62.5</v>
      </c>
      <c r="I64" s="492">
        <v>59.2</v>
      </c>
      <c r="J64" s="492">
        <v>65.900000000000006</v>
      </c>
      <c r="K64" s="492" t="s">
        <v>114</v>
      </c>
      <c r="L64" s="492">
        <v>100.1</v>
      </c>
      <c r="M64" s="492">
        <v>95.4</v>
      </c>
      <c r="N64" s="492">
        <v>147.69999999999999</v>
      </c>
      <c r="O64" s="492">
        <v>98.1</v>
      </c>
      <c r="P64" s="492">
        <v>91.4</v>
      </c>
      <c r="Q64" s="492">
        <v>81.8</v>
      </c>
      <c r="R64" s="492" t="s">
        <v>114</v>
      </c>
      <c r="S64" s="493" t="s">
        <v>314</v>
      </c>
      <c r="T64" s="824"/>
    </row>
    <row r="65" spans="1:20" ht="14.25" customHeight="1" x14ac:dyDescent="0.15">
      <c r="A65" s="822"/>
      <c r="B65" s="476" t="s">
        <v>316</v>
      </c>
      <c r="C65" s="503">
        <v>80</v>
      </c>
      <c r="D65" s="492">
        <v>80</v>
      </c>
      <c r="E65" s="492">
        <v>103.4</v>
      </c>
      <c r="F65" s="492" t="s">
        <v>314</v>
      </c>
      <c r="G65" s="492" t="s">
        <v>114</v>
      </c>
      <c r="H65" s="492">
        <v>70.400000000000006</v>
      </c>
      <c r="I65" s="492">
        <v>71.900000000000006</v>
      </c>
      <c r="J65" s="492">
        <v>65.3</v>
      </c>
      <c r="K65" s="492" t="s">
        <v>114</v>
      </c>
      <c r="L65" s="492">
        <v>95.2</v>
      </c>
      <c r="M65" s="492">
        <v>98.6</v>
      </c>
      <c r="N65" s="492">
        <v>151.69999999999999</v>
      </c>
      <c r="O65" s="492">
        <v>97.3</v>
      </c>
      <c r="P65" s="492">
        <v>89</v>
      </c>
      <c r="Q65" s="492">
        <v>80.2</v>
      </c>
      <c r="R65" s="492" t="s">
        <v>114</v>
      </c>
      <c r="S65" s="493" t="s">
        <v>314</v>
      </c>
      <c r="T65" s="824"/>
    </row>
    <row r="66" spans="1:20" ht="14.25" customHeight="1" x14ac:dyDescent="0.15">
      <c r="A66" s="822"/>
      <c r="B66" s="476"/>
      <c r="C66" s="503"/>
      <c r="D66" s="492"/>
      <c r="E66" s="492"/>
      <c r="F66" s="492"/>
      <c r="G66" s="492"/>
      <c r="H66" s="492"/>
      <c r="I66" s="492"/>
      <c r="J66" s="492"/>
      <c r="K66" s="492"/>
      <c r="L66" s="492"/>
      <c r="M66" s="492"/>
      <c r="N66" s="492"/>
      <c r="O66" s="492"/>
      <c r="P66" s="492"/>
      <c r="Q66" s="492"/>
      <c r="R66" s="492"/>
      <c r="S66" s="493"/>
      <c r="T66" s="824"/>
    </row>
    <row r="67" spans="1:20" ht="14.25" customHeight="1" x14ac:dyDescent="0.15">
      <c r="A67" s="822"/>
      <c r="B67" s="476" t="s">
        <v>742</v>
      </c>
      <c r="C67" s="503">
        <v>87.6</v>
      </c>
      <c r="D67" s="492">
        <v>87.6</v>
      </c>
      <c r="E67" s="492">
        <v>105.5</v>
      </c>
      <c r="F67" s="492" t="s">
        <v>314</v>
      </c>
      <c r="G67" s="492" t="s">
        <v>114</v>
      </c>
      <c r="H67" s="492">
        <v>80.400000000000006</v>
      </c>
      <c r="I67" s="492">
        <v>71.3</v>
      </c>
      <c r="J67" s="492">
        <v>85.8</v>
      </c>
      <c r="K67" s="492" t="s">
        <v>114</v>
      </c>
      <c r="L67" s="492">
        <v>93.3</v>
      </c>
      <c r="M67" s="492">
        <v>102</v>
      </c>
      <c r="N67" s="492">
        <v>141.69999999999999</v>
      </c>
      <c r="O67" s="492">
        <v>97.9</v>
      </c>
      <c r="P67" s="492">
        <v>91.1</v>
      </c>
      <c r="Q67" s="492">
        <v>78.599999999999994</v>
      </c>
      <c r="R67" s="492" t="s">
        <v>114</v>
      </c>
      <c r="S67" s="493" t="s">
        <v>314</v>
      </c>
      <c r="T67" s="824"/>
    </row>
    <row r="68" spans="1:20" ht="14.25" customHeight="1" x14ac:dyDescent="0.15">
      <c r="A68" s="496"/>
      <c r="B68" s="476" t="s">
        <v>465</v>
      </c>
      <c r="C68" s="497">
        <v>102.7</v>
      </c>
      <c r="D68" s="492">
        <v>102.7</v>
      </c>
      <c r="E68" s="492">
        <v>102.4</v>
      </c>
      <c r="F68" s="492" t="s">
        <v>314</v>
      </c>
      <c r="G68" s="492" t="s">
        <v>114</v>
      </c>
      <c r="H68" s="492">
        <v>104.7</v>
      </c>
      <c r="I68" s="492">
        <v>70.8</v>
      </c>
      <c r="J68" s="492">
        <v>132</v>
      </c>
      <c r="K68" s="492" t="s">
        <v>114</v>
      </c>
      <c r="L68" s="492">
        <v>104.7</v>
      </c>
      <c r="M68" s="492">
        <v>118.3</v>
      </c>
      <c r="N68" s="492">
        <v>148.19999999999999</v>
      </c>
      <c r="O68" s="492">
        <v>93.7</v>
      </c>
      <c r="P68" s="492">
        <v>94.1</v>
      </c>
      <c r="Q68" s="492">
        <v>82.2</v>
      </c>
      <c r="R68" s="492" t="s">
        <v>114</v>
      </c>
      <c r="S68" s="492" t="s">
        <v>314</v>
      </c>
      <c r="T68" s="498"/>
    </row>
    <row r="69" spans="1:20" ht="14.25" customHeight="1" x14ac:dyDescent="0.15">
      <c r="A69" s="496"/>
      <c r="B69" s="476" t="s">
        <v>768</v>
      </c>
      <c r="C69" s="497">
        <v>82.4</v>
      </c>
      <c r="D69" s="492">
        <v>82.4</v>
      </c>
      <c r="E69" s="492">
        <v>100.9</v>
      </c>
      <c r="F69" s="492" t="s">
        <v>314</v>
      </c>
      <c r="G69" s="492" t="s">
        <v>114</v>
      </c>
      <c r="H69" s="492">
        <v>73.099999999999994</v>
      </c>
      <c r="I69" s="492">
        <v>86.8</v>
      </c>
      <c r="J69" s="492">
        <v>63.3</v>
      </c>
      <c r="K69" s="492" t="s">
        <v>114</v>
      </c>
      <c r="L69" s="492">
        <v>98.4</v>
      </c>
      <c r="M69" s="492">
        <v>100.5</v>
      </c>
      <c r="N69" s="492">
        <v>138.9</v>
      </c>
      <c r="O69" s="492">
        <v>92.9</v>
      </c>
      <c r="P69" s="492">
        <v>96.9</v>
      </c>
      <c r="Q69" s="492">
        <v>82.9</v>
      </c>
      <c r="R69" s="492" t="s">
        <v>114</v>
      </c>
      <c r="S69" s="492" t="s">
        <v>314</v>
      </c>
      <c r="T69" s="498"/>
    </row>
    <row r="70" spans="1:20" ht="14.25" customHeight="1" x14ac:dyDescent="0.15">
      <c r="A70" s="504"/>
      <c r="B70" s="477" t="s">
        <v>769</v>
      </c>
      <c r="C70" s="499">
        <v>85.5</v>
      </c>
      <c r="D70" s="500">
        <v>85.5</v>
      </c>
      <c r="E70" s="500">
        <v>101.7</v>
      </c>
      <c r="F70" s="505" t="s">
        <v>314</v>
      </c>
      <c r="G70" s="500" t="s">
        <v>114</v>
      </c>
      <c r="H70" s="500">
        <v>79.8</v>
      </c>
      <c r="I70" s="500">
        <v>75.900000000000006</v>
      </c>
      <c r="J70" s="500">
        <v>78.5</v>
      </c>
      <c r="K70" s="500" t="s">
        <v>114</v>
      </c>
      <c r="L70" s="500">
        <v>93</v>
      </c>
      <c r="M70" s="500">
        <v>106.6</v>
      </c>
      <c r="N70" s="500">
        <v>125</v>
      </c>
      <c r="O70" s="500">
        <v>90.4</v>
      </c>
      <c r="P70" s="500">
        <v>98.1</v>
      </c>
      <c r="Q70" s="500">
        <v>78.5</v>
      </c>
      <c r="R70" s="500" t="s">
        <v>114</v>
      </c>
      <c r="S70" s="500" t="s">
        <v>314</v>
      </c>
      <c r="T70" s="506"/>
    </row>
    <row r="71" spans="1:20" ht="14.25" customHeight="1" x14ac:dyDescent="0.15">
      <c r="A71" s="825" t="s">
        <v>0</v>
      </c>
      <c r="B71" s="826"/>
      <c r="C71" s="507" t="s">
        <v>115</v>
      </c>
      <c r="D71" s="508"/>
      <c r="E71" s="508"/>
      <c r="F71" s="508"/>
      <c r="G71" s="508"/>
      <c r="H71" s="508"/>
      <c r="I71" s="508"/>
      <c r="J71" s="508"/>
      <c r="K71" s="508"/>
      <c r="L71" s="508"/>
      <c r="M71" s="508"/>
      <c r="N71" s="508"/>
      <c r="O71" s="508"/>
      <c r="P71" s="508"/>
      <c r="Q71" s="508"/>
      <c r="R71" s="508"/>
      <c r="S71" s="508"/>
      <c r="T71" s="509"/>
    </row>
    <row r="72" spans="1:20" ht="12" customHeight="1" x14ac:dyDescent="0.15">
      <c r="A72" s="425" t="s">
        <v>569</v>
      </c>
    </row>
    <row r="73" spans="1:20" x14ac:dyDescent="0.15">
      <c r="A73" s="425" t="s">
        <v>781</v>
      </c>
      <c r="B73" s="425"/>
    </row>
    <row r="76" spans="1:20" x14ac:dyDescent="0.15">
      <c r="A76" s="425"/>
    </row>
    <row r="77" spans="1:20" x14ac:dyDescent="0.15">
      <c r="A77" s="425"/>
    </row>
  </sheetData>
  <mergeCells count="26">
    <mergeCell ref="A8:A25"/>
    <mergeCell ref="T8:T21"/>
    <mergeCell ref="A29:A46"/>
    <mergeCell ref="T29:T46"/>
    <mergeCell ref="Q5:Q7"/>
    <mergeCell ref="L5:L7"/>
    <mergeCell ref="M5:M7"/>
    <mergeCell ref="N5:N7"/>
    <mergeCell ref="O5:O7"/>
    <mergeCell ref="P5:P7"/>
    <mergeCell ref="A50:A67"/>
    <mergeCell ref="T50:T67"/>
    <mergeCell ref="A71:B71"/>
    <mergeCell ref="A1:T1"/>
    <mergeCell ref="B3:B7"/>
    <mergeCell ref="C3:C7"/>
    <mergeCell ref="D4:D7"/>
    <mergeCell ref="S4:S7"/>
    <mergeCell ref="E5:E7"/>
    <mergeCell ref="F5:F7"/>
    <mergeCell ref="G5:G7"/>
    <mergeCell ref="H5:H7"/>
    <mergeCell ref="R5:R7"/>
    <mergeCell ref="I6:I7"/>
    <mergeCell ref="J6:J7"/>
    <mergeCell ref="K6:K7"/>
  </mergeCells>
  <phoneticPr fontId="4"/>
  <printOptions horizontalCentered="1" verticalCentered="1"/>
  <pageMargins left="0.59055118110236227" right="0.59055118110236227" top="0.39370078740157483" bottom="0.19685039370078741" header="0.51181102362204722" footer="0.31496062992125984"/>
  <pageSetup paperSize="9" scale="61" orientation="landscape" blackAndWhite="1"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T67"/>
  <sheetViews>
    <sheetView showGridLines="0" view="pageBreakPreview" zoomScaleNormal="100" zoomScaleSheetLayoutView="100" workbookViewId="0">
      <selection activeCell="B5" sqref="B5"/>
    </sheetView>
  </sheetViews>
  <sheetFormatPr defaultColWidth="10.59765625" defaultRowHeight="14.25" customHeight="1" x14ac:dyDescent="0.15"/>
  <cols>
    <col min="1" max="5" width="11.59765625" style="2" customWidth="1"/>
    <col min="6" max="6" width="7.3984375" style="2" customWidth="1"/>
    <col min="7" max="7" width="6" style="2" customWidth="1"/>
    <col min="8" max="8" width="11.59765625" style="2" customWidth="1"/>
    <col min="9" max="10" width="8.59765625" style="2" customWidth="1"/>
    <col min="11" max="12" width="10.59765625" style="2" customWidth="1"/>
    <col min="13" max="13" width="10.19921875" style="2" customWidth="1"/>
    <col min="14" max="14" width="10.59765625" style="2" customWidth="1"/>
    <col min="15" max="15" width="10.19921875" style="2" customWidth="1"/>
    <col min="16" max="18" width="10.59765625" style="2" customWidth="1"/>
    <col min="19" max="19" width="8.09765625" style="2" customWidth="1"/>
    <col min="20" max="25" width="12.59765625" style="2" customWidth="1"/>
    <col min="26" max="16384" width="10.59765625" style="2"/>
  </cols>
  <sheetData>
    <row r="1" spans="1:17" ht="14.25" customHeight="1" x14ac:dyDescent="0.2">
      <c r="A1" s="763" t="s">
        <v>570</v>
      </c>
      <c r="B1" s="763"/>
      <c r="C1" s="763"/>
      <c r="D1" s="763"/>
      <c r="E1" s="763"/>
      <c r="F1" s="763"/>
      <c r="G1" s="763"/>
      <c r="H1" s="84"/>
      <c r="I1" s="84"/>
      <c r="K1" s="21"/>
      <c r="L1" s="21"/>
      <c r="M1" s="21"/>
      <c r="N1" s="21"/>
      <c r="O1" s="21"/>
      <c r="P1" s="21"/>
      <c r="Q1" s="21"/>
    </row>
    <row r="2" spans="1:17" ht="14.25" customHeight="1" thickBot="1" x14ac:dyDescent="0.2">
      <c r="A2" s="40"/>
      <c r="B2" s="40"/>
      <c r="C2" s="40"/>
      <c r="D2" s="40"/>
      <c r="E2" s="40"/>
      <c r="F2" s="40"/>
      <c r="G2" s="40"/>
      <c r="H2" s="40"/>
    </row>
    <row r="3" spans="1:17" ht="26.25" customHeight="1" thickTop="1" x14ac:dyDescent="0.15">
      <c r="A3" s="851" t="s">
        <v>15</v>
      </c>
      <c r="B3" s="853" t="s">
        <v>382</v>
      </c>
      <c r="C3" s="854"/>
      <c r="D3" s="855" t="s">
        <v>50</v>
      </c>
      <c r="E3" s="853" t="s">
        <v>383</v>
      </c>
      <c r="F3" s="854"/>
      <c r="G3" s="854"/>
      <c r="H3" s="854"/>
      <c r="I3" s="83"/>
      <c r="J3" s="83"/>
      <c r="K3" s="83"/>
      <c r="L3" s="83"/>
      <c r="M3" s="21"/>
      <c r="N3" s="21"/>
      <c r="O3" s="21"/>
    </row>
    <row r="4" spans="1:17" ht="18" customHeight="1" x14ac:dyDescent="0.15">
      <c r="A4" s="852"/>
      <c r="B4" s="82" t="s">
        <v>53</v>
      </c>
      <c r="C4" s="80" t="s">
        <v>52</v>
      </c>
      <c r="D4" s="856"/>
      <c r="E4" s="81" t="s">
        <v>371</v>
      </c>
      <c r="F4" s="857" t="s">
        <v>372</v>
      </c>
      <c r="G4" s="858"/>
      <c r="H4" s="80" t="s">
        <v>51</v>
      </c>
      <c r="I4" s="70"/>
      <c r="J4" s="70"/>
      <c r="K4" s="70"/>
      <c r="L4" s="70"/>
      <c r="M4" s="70"/>
      <c r="N4" s="70"/>
      <c r="O4" s="70"/>
    </row>
    <row r="5" spans="1:17" ht="18" customHeight="1" x14ac:dyDescent="0.15">
      <c r="A5" s="101" t="s">
        <v>68</v>
      </c>
      <c r="B5" s="76">
        <v>55415</v>
      </c>
      <c r="C5" s="75">
        <v>29910</v>
      </c>
      <c r="D5" s="78" t="s">
        <v>704</v>
      </c>
      <c r="E5" s="72">
        <v>3030</v>
      </c>
      <c r="F5" s="72"/>
      <c r="G5" s="72">
        <v>3190</v>
      </c>
      <c r="H5" s="75">
        <v>21300</v>
      </c>
      <c r="I5" s="71"/>
      <c r="J5" s="18"/>
      <c r="K5" s="18"/>
      <c r="L5" s="18"/>
      <c r="M5" s="18"/>
      <c r="N5" s="18"/>
      <c r="O5" s="18"/>
      <c r="P5" s="18"/>
      <c r="Q5" s="18"/>
    </row>
    <row r="6" spans="1:17" ht="18" customHeight="1" x14ac:dyDescent="0.15">
      <c r="A6" s="79">
        <v>2</v>
      </c>
      <c r="B6" s="76">
        <v>53473</v>
      </c>
      <c r="C6" s="75">
        <v>30684</v>
      </c>
      <c r="D6" s="77">
        <v>2</v>
      </c>
      <c r="E6" s="72">
        <v>3400</v>
      </c>
      <c r="F6" s="72"/>
      <c r="G6" s="72">
        <v>3180</v>
      </c>
      <c r="H6" s="75" t="s">
        <v>759</v>
      </c>
      <c r="I6" s="71"/>
      <c r="J6" s="18"/>
      <c r="K6" s="18"/>
      <c r="L6" s="18"/>
      <c r="M6" s="18"/>
      <c r="N6" s="18"/>
      <c r="O6" s="18"/>
      <c r="P6" s="18"/>
      <c r="Q6" s="18"/>
    </row>
    <row r="7" spans="1:17" ht="18" customHeight="1" x14ac:dyDescent="0.15">
      <c r="A7" s="79">
        <v>3</v>
      </c>
      <c r="B7" s="76">
        <v>53186</v>
      </c>
      <c r="C7" s="75">
        <v>32288</v>
      </c>
      <c r="D7" s="77">
        <v>3</v>
      </c>
      <c r="E7" s="72">
        <v>3850</v>
      </c>
      <c r="F7" s="72"/>
      <c r="G7" s="72">
        <v>3090</v>
      </c>
      <c r="H7" s="75">
        <v>20100</v>
      </c>
      <c r="I7" s="71"/>
      <c r="J7" s="18"/>
      <c r="K7" s="18"/>
      <c r="L7" s="18"/>
      <c r="M7" s="18"/>
      <c r="N7" s="18"/>
      <c r="O7" s="18"/>
      <c r="P7" s="18"/>
      <c r="Q7" s="18"/>
    </row>
    <row r="8" spans="1:17" ht="18" customHeight="1" x14ac:dyDescent="0.15">
      <c r="A8" s="79">
        <v>4</v>
      </c>
      <c r="B8" s="76">
        <v>51005</v>
      </c>
      <c r="C8" s="75">
        <v>33647</v>
      </c>
      <c r="D8" s="77">
        <v>4</v>
      </c>
      <c r="E8" s="16">
        <v>3680</v>
      </c>
      <c r="F8" s="16"/>
      <c r="G8" s="16">
        <v>3100</v>
      </c>
      <c r="H8" s="280">
        <v>18200</v>
      </c>
      <c r="I8" s="71"/>
      <c r="J8" s="18"/>
      <c r="K8" s="18"/>
      <c r="L8" s="18"/>
      <c r="M8" s="18"/>
      <c r="N8" s="18"/>
      <c r="O8" s="18"/>
      <c r="P8" s="18"/>
      <c r="Q8" s="18"/>
    </row>
    <row r="9" spans="1:17" ht="18" customHeight="1" x14ac:dyDescent="0.15">
      <c r="A9" s="79">
        <v>5</v>
      </c>
      <c r="B9" s="76">
        <v>50626</v>
      </c>
      <c r="C9" s="75">
        <v>33603</v>
      </c>
      <c r="D9" s="77">
        <v>5</v>
      </c>
      <c r="E9" s="16">
        <v>3670</v>
      </c>
      <c r="F9" s="16"/>
      <c r="G9" s="16">
        <v>3050</v>
      </c>
      <c r="H9" s="280">
        <v>17800</v>
      </c>
      <c r="I9" s="71"/>
      <c r="J9" s="18"/>
      <c r="K9" s="18"/>
      <c r="L9" s="18"/>
      <c r="M9" s="18"/>
      <c r="N9" s="18"/>
      <c r="O9" s="18"/>
      <c r="P9" s="18"/>
      <c r="Q9" s="18"/>
    </row>
    <row r="10" spans="1:17" ht="18" customHeight="1" x14ac:dyDescent="0.15">
      <c r="A10" s="79"/>
      <c r="B10" s="73"/>
      <c r="C10" s="72"/>
      <c r="D10" s="77">
        <v>6</v>
      </c>
      <c r="E10" s="16">
        <v>3630</v>
      </c>
      <c r="F10" s="16"/>
      <c r="G10" s="16">
        <v>2930</v>
      </c>
      <c r="H10" s="280">
        <v>15800</v>
      </c>
      <c r="I10" s="71"/>
      <c r="J10" s="18"/>
      <c r="K10" s="18"/>
      <c r="L10" s="18"/>
      <c r="M10" s="18"/>
      <c r="N10" s="18"/>
      <c r="O10" s="18"/>
      <c r="P10" s="18"/>
      <c r="Q10" s="18"/>
    </row>
    <row r="11" spans="1:17" ht="18" customHeight="1" x14ac:dyDescent="0.15">
      <c r="A11" s="5" t="s">
        <v>730</v>
      </c>
      <c r="B11" s="75">
        <v>4057</v>
      </c>
      <c r="C11" s="75">
        <v>2452</v>
      </c>
      <c r="D11" s="77"/>
      <c r="E11" s="16"/>
      <c r="F11" s="16"/>
      <c r="G11" s="16"/>
      <c r="H11" s="280"/>
      <c r="I11" s="71"/>
      <c r="J11" s="18"/>
      <c r="K11" s="18"/>
      <c r="L11" s="18"/>
      <c r="M11" s="18"/>
      <c r="N11" s="18"/>
      <c r="O11" s="18"/>
      <c r="P11" s="18"/>
      <c r="Q11" s="18"/>
    </row>
    <row r="12" spans="1:17" ht="18" customHeight="1" thickBot="1" x14ac:dyDescent="0.2">
      <c r="A12" s="5" t="s">
        <v>331</v>
      </c>
      <c r="B12" s="75">
        <v>4072</v>
      </c>
      <c r="C12" s="75">
        <v>2508</v>
      </c>
      <c r="D12" s="281"/>
      <c r="E12" s="16"/>
      <c r="F12" s="16"/>
      <c r="G12" s="16"/>
      <c r="H12" s="280"/>
      <c r="I12" s="71"/>
      <c r="J12" s="18"/>
      <c r="K12" s="18"/>
      <c r="L12" s="18"/>
      <c r="M12" s="18"/>
      <c r="N12" s="18"/>
      <c r="O12" s="18"/>
      <c r="P12" s="18"/>
      <c r="Q12" s="18"/>
    </row>
    <row r="13" spans="1:17" ht="18" customHeight="1" thickTop="1" x14ac:dyDescent="0.15">
      <c r="A13" s="5" t="s">
        <v>330</v>
      </c>
      <c r="B13" s="75">
        <v>4572</v>
      </c>
      <c r="C13" s="75">
        <v>2729</v>
      </c>
      <c r="D13" s="859" t="s">
        <v>50</v>
      </c>
      <c r="E13" s="861" t="s">
        <v>384</v>
      </c>
      <c r="F13" s="862"/>
      <c r="G13" s="861" t="s">
        <v>385</v>
      </c>
      <c r="H13" s="862"/>
      <c r="I13" s="71"/>
      <c r="J13" s="18"/>
      <c r="K13" s="18"/>
      <c r="L13" s="18"/>
      <c r="M13" s="18"/>
      <c r="N13" s="18"/>
      <c r="O13" s="18"/>
      <c r="P13" s="67"/>
      <c r="Q13" s="18"/>
    </row>
    <row r="14" spans="1:17" ht="18" customHeight="1" x14ac:dyDescent="0.15">
      <c r="A14" s="5" t="s">
        <v>369</v>
      </c>
      <c r="B14" s="75">
        <v>4626</v>
      </c>
      <c r="C14" s="75">
        <v>2238</v>
      </c>
      <c r="D14" s="860"/>
      <c r="E14" s="863" t="s">
        <v>49</v>
      </c>
      <c r="F14" s="864"/>
      <c r="G14" s="863" t="s">
        <v>48</v>
      </c>
      <c r="H14" s="864"/>
      <c r="I14" s="71"/>
      <c r="J14" s="18"/>
      <c r="K14" s="18"/>
      <c r="L14" s="18"/>
      <c r="M14" s="18"/>
      <c r="N14" s="18"/>
      <c r="O14" s="18"/>
      <c r="P14" s="18"/>
      <c r="Q14" s="18"/>
    </row>
    <row r="15" spans="1:17" ht="18" customHeight="1" x14ac:dyDescent="0.15">
      <c r="A15" s="5" t="s">
        <v>378</v>
      </c>
      <c r="B15" s="75">
        <v>4838</v>
      </c>
      <c r="C15" s="75">
        <v>2540</v>
      </c>
      <c r="D15" s="77" t="s">
        <v>68</v>
      </c>
      <c r="E15" s="73"/>
      <c r="F15" s="16">
        <v>19375</v>
      </c>
      <c r="G15" s="280"/>
      <c r="H15" s="75">
        <v>18715</v>
      </c>
      <c r="I15" s="71"/>
      <c r="J15" s="18"/>
      <c r="K15" s="18"/>
      <c r="L15" s="18"/>
      <c r="M15" s="18"/>
      <c r="N15" s="18"/>
      <c r="O15" s="18"/>
      <c r="P15" s="18"/>
      <c r="Q15" s="18"/>
    </row>
    <row r="16" spans="1:17" ht="18" customHeight="1" x14ac:dyDescent="0.15">
      <c r="A16" s="5" t="s">
        <v>379</v>
      </c>
      <c r="B16" s="75">
        <v>4415</v>
      </c>
      <c r="C16" s="75">
        <v>2914</v>
      </c>
      <c r="D16" s="77">
        <v>2</v>
      </c>
      <c r="E16" s="76"/>
      <c r="F16" s="280">
        <v>19065</v>
      </c>
      <c r="G16" s="280"/>
      <c r="H16" s="75">
        <v>18227</v>
      </c>
      <c r="I16" s="71"/>
      <c r="J16" s="18"/>
      <c r="K16" s="18"/>
      <c r="L16" s="67"/>
      <c r="M16" s="18"/>
      <c r="N16" s="18"/>
      <c r="O16" s="18"/>
      <c r="P16" s="18"/>
      <c r="Q16" s="18"/>
    </row>
    <row r="17" spans="1:17" ht="18" customHeight="1" x14ac:dyDescent="0.15">
      <c r="A17" s="5" t="s">
        <v>380</v>
      </c>
      <c r="B17" s="75">
        <v>3475</v>
      </c>
      <c r="C17" s="75">
        <v>3739</v>
      </c>
      <c r="D17" s="77">
        <v>3</v>
      </c>
      <c r="E17" s="76"/>
      <c r="F17" s="280">
        <v>18314</v>
      </c>
      <c r="G17" s="280"/>
      <c r="H17" s="75">
        <v>17907</v>
      </c>
      <c r="I17" s="71"/>
      <c r="J17" s="18"/>
      <c r="K17" s="18"/>
      <c r="L17" s="18"/>
      <c r="M17" s="18"/>
      <c r="N17" s="18"/>
      <c r="O17" s="18"/>
      <c r="P17" s="67"/>
      <c r="Q17" s="18"/>
    </row>
    <row r="18" spans="1:17" ht="18" customHeight="1" x14ac:dyDescent="0.15">
      <c r="A18" s="5" t="s">
        <v>373</v>
      </c>
      <c r="B18" s="75">
        <v>3919</v>
      </c>
      <c r="C18" s="75">
        <v>2496</v>
      </c>
      <c r="D18" s="77">
        <v>4</v>
      </c>
      <c r="E18" s="91"/>
      <c r="F18" s="280">
        <v>19643</v>
      </c>
      <c r="G18" s="280"/>
      <c r="H18" s="75">
        <v>17600</v>
      </c>
      <c r="I18" s="71"/>
      <c r="J18" s="18"/>
      <c r="K18" s="18"/>
      <c r="L18" s="18"/>
      <c r="M18" s="18"/>
      <c r="N18" s="18"/>
      <c r="O18" s="18"/>
      <c r="P18" s="67"/>
      <c r="Q18" s="18"/>
    </row>
    <row r="19" spans="1:17" ht="18" customHeight="1" x14ac:dyDescent="0.15">
      <c r="A19" s="5" t="s">
        <v>374</v>
      </c>
      <c r="B19" s="75">
        <v>4122</v>
      </c>
      <c r="C19" s="75">
        <v>2415</v>
      </c>
      <c r="D19" s="77">
        <v>5</v>
      </c>
      <c r="F19" s="280">
        <v>18686</v>
      </c>
      <c r="G19" s="280"/>
      <c r="H19" s="75">
        <v>16869</v>
      </c>
      <c r="I19" s="71"/>
      <c r="J19" s="18"/>
      <c r="K19" s="18"/>
      <c r="L19" s="18"/>
      <c r="M19" s="18"/>
      <c r="N19" s="18"/>
      <c r="O19" s="18"/>
      <c r="P19" s="67"/>
      <c r="Q19" s="18"/>
    </row>
    <row r="20" spans="1:17" ht="18" customHeight="1" x14ac:dyDescent="0.15">
      <c r="A20" s="5" t="s">
        <v>375</v>
      </c>
      <c r="B20" s="75">
        <v>4472</v>
      </c>
      <c r="C20" s="75">
        <v>2983</v>
      </c>
      <c r="D20" s="684">
        <v>6</v>
      </c>
      <c r="E20" s="685"/>
      <c r="F20" s="686">
        <v>9836</v>
      </c>
      <c r="G20" s="510"/>
      <c r="H20" s="75" t="s">
        <v>759</v>
      </c>
      <c r="I20" s="71"/>
      <c r="J20" s="18"/>
      <c r="K20" s="18"/>
      <c r="L20" s="18"/>
      <c r="M20" s="18"/>
      <c r="N20" s="18"/>
      <c r="O20" s="18"/>
      <c r="P20" s="67"/>
      <c r="Q20" s="18"/>
    </row>
    <row r="21" spans="1:17" ht="18" customHeight="1" x14ac:dyDescent="0.15">
      <c r="A21" s="5" t="s">
        <v>376</v>
      </c>
      <c r="B21" s="75">
        <v>3924</v>
      </c>
      <c r="C21" s="75">
        <v>3270</v>
      </c>
      <c r="D21" s="192"/>
      <c r="E21" s="190"/>
      <c r="F21" s="191"/>
      <c r="G21" s="191"/>
      <c r="H21" s="189"/>
      <c r="I21" s="71"/>
      <c r="J21" s="18"/>
      <c r="K21" s="18"/>
      <c r="L21" s="18"/>
      <c r="M21" s="18"/>
      <c r="N21" s="18"/>
      <c r="O21" s="18"/>
      <c r="P21" s="67"/>
      <c r="Q21" s="18"/>
    </row>
    <row r="22" spans="1:17" ht="18" customHeight="1" x14ac:dyDescent="0.15">
      <c r="A22" s="5" t="s">
        <v>377</v>
      </c>
      <c r="B22" s="75">
        <v>4133</v>
      </c>
      <c r="C22" s="75">
        <v>3319</v>
      </c>
      <c r="D22" s="193"/>
      <c r="E22" s="190"/>
      <c r="F22" s="191"/>
      <c r="G22" s="191"/>
      <c r="H22" s="189"/>
      <c r="I22" s="71"/>
      <c r="J22" s="18"/>
      <c r="K22" s="18"/>
      <c r="L22" s="18"/>
      <c r="M22" s="18"/>
      <c r="N22" s="18"/>
      <c r="O22" s="18"/>
      <c r="P22" s="67"/>
      <c r="Q22" s="18"/>
    </row>
    <row r="23" spans="1:17" ht="18" customHeight="1" x14ac:dyDescent="0.15">
      <c r="A23" s="387"/>
      <c r="B23" s="388"/>
      <c r="C23" s="389"/>
      <c r="D23" s="74"/>
      <c r="E23" s="73"/>
      <c r="F23" s="72"/>
      <c r="G23" s="72"/>
      <c r="H23" s="16"/>
      <c r="I23" s="71"/>
      <c r="J23" s="18"/>
      <c r="K23" s="18"/>
      <c r="L23" s="18"/>
      <c r="M23" s="18"/>
      <c r="N23" s="18"/>
      <c r="O23" s="18"/>
      <c r="P23" s="67"/>
      <c r="Q23" s="18"/>
    </row>
    <row r="24" spans="1:17" ht="18" customHeight="1" x14ac:dyDescent="0.2">
      <c r="A24" s="5"/>
      <c r="C24"/>
      <c r="D24" s="285"/>
      <c r="E24"/>
      <c r="F24"/>
      <c r="G24"/>
      <c r="H24"/>
      <c r="I24"/>
      <c r="J24"/>
      <c r="K24"/>
      <c r="L24"/>
      <c r="M24"/>
      <c r="N24"/>
      <c r="O24"/>
      <c r="P24"/>
      <c r="Q24"/>
    </row>
    <row r="25" spans="1:17" ht="18" customHeight="1" x14ac:dyDescent="0.2">
      <c r="A25" s="39" t="s">
        <v>14</v>
      </c>
      <c r="B25" s="283" t="s">
        <v>361</v>
      </c>
      <c r="C25" s="284"/>
      <c r="D25" s="284"/>
      <c r="E25" s="284"/>
      <c r="F25" s="284"/>
      <c r="G25" s="284"/>
      <c r="H25" s="284"/>
      <c r="I25"/>
      <c r="J25"/>
      <c r="K25"/>
      <c r="L25"/>
      <c r="M25"/>
      <c r="N25"/>
      <c r="O25"/>
      <c r="P25"/>
      <c r="Q25"/>
    </row>
    <row r="26" spans="1:17" ht="18" customHeight="1" x14ac:dyDescent="0.15">
      <c r="A26" s="2" t="s">
        <v>695</v>
      </c>
      <c r="D26" s="73"/>
      <c r="E26" s="72"/>
      <c r="F26" s="72"/>
      <c r="G26" s="16"/>
      <c r="H26" s="16"/>
      <c r="I26" s="71"/>
      <c r="J26" s="18"/>
      <c r="K26" s="18"/>
      <c r="L26" s="18"/>
      <c r="M26" s="18"/>
      <c r="N26" s="18"/>
      <c r="O26" s="18"/>
      <c r="P26" s="67"/>
      <c r="Q26" s="18"/>
    </row>
    <row r="27" spans="1:17" ht="18" customHeight="1" x14ac:dyDescent="0.15">
      <c r="A27" s="172" t="s">
        <v>696</v>
      </c>
      <c r="B27" s="172"/>
      <c r="C27" s="172"/>
      <c r="D27" s="191"/>
      <c r="E27" s="72"/>
      <c r="F27" s="72"/>
      <c r="G27" s="16"/>
      <c r="H27" s="16"/>
      <c r="I27" s="71"/>
      <c r="J27" s="18"/>
      <c r="K27" s="18"/>
      <c r="L27" s="18"/>
      <c r="M27" s="18"/>
      <c r="N27" s="18"/>
      <c r="O27" s="18"/>
      <c r="P27" s="67"/>
      <c r="Q27" s="18"/>
    </row>
    <row r="28" spans="1:17" ht="18" customHeight="1" x14ac:dyDescent="0.15">
      <c r="A28" s="172" t="s">
        <v>697</v>
      </c>
      <c r="B28" s="172"/>
      <c r="C28" s="172"/>
      <c r="D28" s="191"/>
      <c r="E28" s="72"/>
      <c r="F28" s="72"/>
      <c r="G28" s="72"/>
      <c r="H28" s="16"/>
      <c r="I28" s="71"/>
      <c r="J28" s="18"/>
      <c r="K28" s="18"/>
      <c r="L28" s="18"/>
      <c r="M28" s="18"/>
      <c r="N28" s="18"/>
      <c r="O28" s="18"/>
      <c r="P28" s="67"/>
      <c r="Q28" s="18"/>
    </row>
    <row r="29" spans="1:17" ht="18" customHeight="1" x14ac:dyDescent="0.15">
      <c r="A29" s="172"/>
      <c r="D29" s="72"/>
      <c r="E29" s="72"/>
      <c r="F29" s="72"/>
      <c r="G29" s="72"/>
      <c r="H29" s="16"/>
      <c r="I29" s="71"/>
      <c r="J29" s="18"/>
      <c r="K29" s="18"/>
      <c r="L29" s="18"/>
      <c r="M29" s="18"/>
      <c r="N29" s="18"/>
      <c r="O29" s="18"/>
      <c r="P29" s="67"/>
      <c r="Q29" s="18"/>
    </row>
    <row r="30" spans="1:17" ht="18" customHeight="1" x14ac:dyDescent="0.15">
      <c r="D30" s="72"/>
      <c r="E30" s="16"/>
      <c r="F30" s="16"/>
      <c r="G30" s="16"/>
      <c r="H30" s="72"/>
      <c r="I30" s="71"/>
      <c r="J30" s="18"/>
      <c r="K30" s="18"/>
      <c r="L30" s="18"/>
      <c r="M30" s="18"/>
      <c r="N30" s="18"/>
      <c r="O30" s="18"/>
      <c r="P30" s="18"/>
      <c r="Q30" s="18"/>
    </row>
    <row r="31" spans="1:17" ht="18" customHeight="1" x14ac:dyDescent="0.15">
      <c r="D31" s="72"/>
      <c r="E31" s="72"/>
      <c r="F31" s="72"/>
      <c r="G31" s="72"/>
      <c r="H31" s="72"/>
      <c r="I31" s="71"/>
      <c r="J31" s="18"/>
      <c r="K31" s="18"/>
      <c r="L31" s="18"/>
      <c r="M31" s="18"/>
      <c r="N31" s="18"/>
      <c r="O31" s="18"/>
      <c r="P31" s="18"/>
      <c r="Q31" s="18"/>
    </row>
    <row r="32" spans="1:17" ht="18" customHeight="1" x14ac:dyDescent="0.15">
      <c r="D32" s="72"/>
      <c r="H32" s="72"/>
      <c r="I32" s="71"/>
      <c r="J32" s="18"/>
      <c r="K32" s="18"/>
      <c r="L32" s="18"/>
      <c r="M32" s="18"/>
      <c r="N32" s="18"/>
      <c r="O32" s="18"/>
      <c r="P32" s="18"/>
      <c r="Q32" s="18"/>
    </row>
    <row r="33" spans="3:20" ht="18" customHeight="1" x14ac:dyDescent="0.2">
      <c r="D33" s="72"/>
      <c r="H33" s="16"/>
      <c r="I33"/>
      <c r="J33"/>
      <c r="K33"/>
      <c r="L33"/>
      <c r="M33"/>
      <c r="N33"/>
      <c r="O33"/>
      <c r="P33"/>
      <c r="Q33"/>
      <c r="R33"/>
      <c r="S33"/>
      <c r="T33"/>
    </row>
    <row r="34" spans="3:20" ht="18" customHeight="1" x14ac:dyDescent="0.2">
      <c r="C34"/>
      <c r="D34"/>
      <c r="E34"/>
      <c r="F34"/>
      <c r="G34"/>
      <c r="H34"/>
      <c r="I34"/>
      <c r="J34"/>
      <c r="K34"/>
      <c r="L34"/>
      <c r="M34"/>
      <c r="N34"/>
      <c r="O34"/>
      <c r="P34"/>
      <c r="Q34"/>
      <c r="R34"/>
      <c r="S34"/>
      <c r="T34"/>
    </row>
    <row r="35" spans="3:20" ht="18" customHeight="1" x14ac:dyDescent="0.2">
      <c r="C35"/>
      <c r="D35"/>
      <c r="E35"/>
      <c r="F35"/>
      <c r="G35"/>
      <c r="H35"/>
      <c r="I35"/>
      <c r="J35"/>
      <c r="K35"/>
      <c r="L35"/>
      <c r="M35"/>
      <c r="N35"/>
      <c r="O35"/>
      <c r="P35"/>
      <c r="Q35"/>
      <c r="R35"/>
      <c r="S35"/>
      <c r="T35"/>
    </row>
    <row r="36" spans="3:20" ht="18" customHeight="1" x14ac:dyDescent="0.2">
      <c r="C36"/>
      <c r="D36"/>
      <c r="E36"/>
      <c r="F36"/>
      <c r="G36"/>
      <c r="H36"/>
      <c r="I36"/>
      <c r="J36"/>
      <c r="K36"/>
      <c r="L36"/>
      <c r="M36"/>
      <c r="N36"/>
      <c r="O36"/>
      <c r="P36"/>
      <c r="Q36"/>
      <c r="R36"/>
      <c r="S36"/>
      <c r="T36"/>
    </row>
    <row r="37" spans="3:20" ht="18" customHeight="1" x14ac:dyDescent="0.2">
      <c r="C37"/>
      <c r="D37"/>
      <c r="E37"/>
      <c r="F37"/>
      <c r="G37"/>
      <c r="H37"/>
      <c r="I37"/>
      <c r="J37"/>
      <c r="K37"/>
      <c r="L37"/>
      <c r="M37"/>
      <c r="N37"/>
      <c r="O37"/>
      <c r="P37"/>
      <c r="Q37"/>
      <c r="R37"/>
      <c r="S37"/>
      <c r="T37"/>
    </row>
    <row r="38" spans="3:20" ht="14.25" customHeight="1" x14ac:dyDescent="0.2">
      <c r="C38"/>
      <c r="D38"/>
      <c r="E38"/>
      <c r="F38"/>
      <c r="G38"/>
      <c r="H38"/>
      <c r="I38"/>
      <c r="J38"/>
      <c r="K38"/>
      <c r="L38"/>
      <c r="M38"/>
      <c r="N38"/>
      <c r="O38"/>
      <c r="P38"/>
      <c r="Q38"/>
      <c r="R38"/>
      <c r="S38"/>
      <c r="T38"/>
    </row>
    <row r="39" spans="3:20" ht="14.25" customHeight="1" x14ac:dyDescent="0.2">
      <c r="C39"/>
      <c r="D39"/>
      <c r="E39"/>
      <c r="F39"/>
      <c r="G39"/>
      <c r="H39"/>
      <c r="I39"/>
      <c r="J39"/>
      <c r="K39"/>
      <c r="L39"/>
      <c r="M39"/>
      <c r="N39"/>
      <c r="O39"/>
      <c r="P39"/>
      <c r="Q39"/>
      <c r="R39"/>
      <c r="S39"/>
      <c r="T39"/>
    </row>
    <row r="40" spans="3:20" ht="14.25" customHeight="1" x14ac:dyDescent="0.2">
      <c r="C40"/>
      <c r="D40"/>
      <c r="E40"/>
      <c r="F40"/>
      <c r="G40"/>
      <c r="H40"/>
      <c r="I40"/>
      <c r="J40"/>
      <c r="K40"/>
      <c r="L40"/>
      <c r="M40"/>
      <c r="N40"/>
      <c r="O40"/>
      <c r="P40"/>
      <c r="Q40"/>
      <c r="R40"/>
      <c r="S40"/>
      <c r="T40"/>
    </row>
    <row r="41" spans="3:20" ht="14.25" customHeight="1" x14ac:dyDescent="0.2">
      <c r="C41"/>
      <c r="D41"/>
      <c r="E41"/>
      <c r="F41"/>
      <c r="G41"/>
      <c r="H41"/>
      <c r="I41"/>
      <c r="J41"/>
      <c r="K41"/>
      <c r="L41"/>
      <c r="M41"/>
      <c r="N41"/>
      <c r="O41"/>
      <c r="P41"/>
      <c r="Q41"/>
      <c r="R41"/>
      <c r="S41"/>
      <c r="T41"/>
    </row>
    <row r="42" spans="3:20" ht="14.25" customHeight="1" x14ac:dyDescent="0.2">
      <c r="C42"/>
      <c r="D42"/>
      <c r="E42"/>
      <c r="F42"/>
      <c r="G42"/>
      <c r="H42"/>
      <c r="I42"/>
      <c r="J42"/>
      <c r="K42"/>
      <c r="L42"/>
      <c r="M42"/>
      <c r="N42"/>
      <c r="O42"/>
      <c r="P42"/>
      <c r="Q42"/>
      <c r="R42"/>
      <c r="S42"/>
      <c r="T42"/>
    </row>
    <row r="43" spans="3:20" ht="14.25" customHeight="1" x14ac:dyDescent="0.2">
      <c r="C43"/>
      <c r="D43"/>
      <c r="E43"/>
      <c r="F43"/>
      <c r="G43"/>
      <c r="H43"/>
      <c r="I43"/>
      <c r="J43"/>
      <c r="K43"/>
      <c r="L43"/>
      <c r="M43"/>
      <c r="N43"/>
      <c r="O43"/>
      <c r="P43"/>
      <c r="Q43"/>
      <c r="R43"/>
      <c r="S43"/>
      <c r="T43"/>
    </row>
    <row r="44" spans="3:20" ht="14.25" customHeight="1" x14ac:dyDescent="0.2">
      <c r="C44"/>
      <c r="D44"/>
      <c r="E44"/>
      <c r="F44"/>
      <c r="G44"/>
      <c r="H44"/>
      <c r="I44"/>
      <c r="J44"/>
      <c r="K44"/>
      <c r="L44"/>
      <c r="M44"/>
      <c r="N44"/>
      <c r="O44"/>
      <c r="P44"/>
      <c r="Q44"/>
      <c r="R44"/>
      <c r="S44"/>
      <c r="T44"/>
    </row>
    <row r="45" spans="3:20" ht="14.25" customHeight="1" x14ac:dyDescent="0.2">
      <c r="C45"/>
      <c r="D45"/>
      <c r="E45"/>
      <c r="F45"/>
      <c r="G45"/>
      <c r="H45"/>
      <c r="I45"/>
      <c r="J45"/>
      <c r="K45"/>
      <c r="L45"/>
      <c r="M45"/>
      <c r="N45"/>
      <c r="O45"/>
      <c r="P45"/>
      <c r="Q45"/>
      <c r="R45"/>
      <c r="S45"/>
      <c r="T45"/>
    </row>
    <row r="46" spans="3:20" ht="14.25" customHeight="1" x14ac:dyDescent="0.2">
      <c r="C46"/>
      <c r="D46"/>
      <c r="E46"/>
      <c r="F46"/>
      <c r="G46"/>
      <c r="H46"/>
      <c r="I46"/>
      <c r="J46"/>
      <c r="K46"/>
      <c r="L46"/>
      <c r="M46"/>
      <c r="N46"/>
      <c r="O46"/>
      <c r="P46"/>
      <c r="Q46"/>
      <c r="R46"/>
      <c r="S46"/>
      <c r="T46"/>
    </row>
    <row r="47" spans="3:20" ht="14.25" customHeight="1" x14ac:dyDescent="0.2">
      <c r="C47"/>
      <c r="D47"/>
      <c r="E47"/>
      <c r="F47"/>
      <c r="G47"/>
      <c r="H47"/>
    </row>
    <row r="66" spans="3:17" ht="14.25" customHeight="1" x14ac:dyDescent="0.2">
      <c r="C66"/>
      <c r="D66"/>
      <c r="E66"/>
      <c r="F66"/>
      <c r="G66"/>
      <c r="H66"/>
      <c r="I66"/>
      <c r="J66"/>
      <c r="K66"/>
      <c r="L66"/>
      <c r="M66"/>
      <c r="N66"/>
      <c r="O66"/>
      <c r="P66"/>
      <c r="Q66"/>
    </row>
    <row r="67" spans="3:17" ht="14.25" customHeight="1" x14ac:dyDescent="0.2">
      <c r="C67"/>
      <c r="D67"/>
      <c r="E67"/>
      <c r="F67"/>
      <c r="G67"/>
      <c r="H67"/>
      <c r="I67"/>
      <c r="J67"/>
      <c r="K67"/>
      <c r="L67"/>
      <c r="M67"/>
      <c r="N67"/>
      <c r="O67"/>
      <c r="P67"/>
      <c r="Q67"/>
    </row>
  </sheetData>
  <mergeCells count="11">
    <mergeCell ref="D13:D14"/>
    <mergeCell ref="E13:F13"/>
    <mergeCell ref="G13:H13"/>
    <mergeCell ref="E14:F14"/>
    <mergeCell ref="G14:H14"/>
    <mergeCell ref="A1:G1"/>
    <mergeCell ref="A3:A4"/>
    <mergeCell ref="B3:C3"/>
    <mergeCell ref="D3:D4"/>
    <mergeCell ref="E3:H3"/>
    <mergeCell ref="F4:G4"/>
  </mergeCells>
  <phoneticPr fontId="4"/>
  <printOptions horizontalCentered="1" verticalCentered="1"/>
  <pageMargins left="0.78740157480314965" right="0.78740157480314965" top="0.98425196850393704" bottom="0.98425196850393704" header="0.51181102362204722" footer="0.51181102362204722"/>
  <pageSetup paperSize="9" scale="75" orientation="landscape" blackAndWhite="1" r:id="rId1"/>
  <headerFooter alignWithMargins="0"/>
  <colBreaks count="1" manualBreakCount="1">
    <brk id="11"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autoPageBreaks="0"/>
  </sheetPr>
  <dimension ref="A1:M33"/>
  <sheetViews>
    <sheetView showGridLines="0" zoomScaleNormal="100" zoomScaleSheetLayoutView="80" workbookViewId="0">
      <selection activeCell="B7" sqref="B7"/>
    </sheetView>
  </sheetViews>
  <sheetFormatPr defaultColWidth="9" defaultRowHeight="14.25" customHeight="1" x14ac:dyDescent="0.15"/>
  <cols>
    <col min="1" max="1" width="11.69921875" style="1" customWidth="1"/>
    <col min="2" max="16384" width="9" style="1"/>
  </cols>
  <sheetData>
    <row r="1" spans="1:13" s="104" customFormat="1" ht="14.25" customHeight="1" x14ac:dyDescent="0.2">
      <c r="A1" s="869" t="s">
        <v>572</v>
      </c>
      <c r="B1" s="869"/>
      <c r="C1" s="869"/>
      <c r="D1" s="869"/>
      <c r="E1" s="869"/>
      <c r="F1" s="869"/>
      <c r="G1" s="869"/>
      <c r="H1" s="869"/>
      <c r="I1" s="869"/>
      <c r="J1" s="869"/>
      <c r="K1" s="869"/>
      <c r="L1" s="869"/>
      <c r="M1" s="869"/>
    </row>
    <row r="2" spans="1:13" ht="14.25" customHeight="1" thickBot="1" x14ac:dyDescent="0.2">
      <c r="A2" s="105"/>
      <c r="B2" s="105"/>
      <c r="C2" s="106"/>
      <c r="D2" s="105"/>
      <c r="E2" s="107"/>
      <c r="F2" s="105"/>
      <c r="G2" s="105"/>
      <c r="H2" s="105"/>
      <c r="I2" s="105"/>
      <c r="J2" s="106"/>
      <c r="K2" s="108"/>
      <c r="L2" s="105"/>
      <c r="M2" s="105"/>
    </row>
    <row r="3" spans="1:13" ht="14.25" customHeight="1" thickTop="1" x14ac:dyDescent="0.15">
      <c r="A3" s="865" t="s">
        <v>386</v>
      </c>
      <c r="B3" s="109"/>
      <c r="C3" s="110" t="s">
        <v>116</v>
      </c>
      <c r="D3" s="111"/>
      <c r="E3" s="112"/>
      <c r="F3" s="113" t="s">
        <v>117</v>
      </c>
      <c r="G3" s="114"/>
      <c r="H3" s="109"/>
      <c r="I3" s="115" t="s">
        <v>118</v>
      </c>
      <c r="J3" s="116"/>
      <c r="K3" s="117"/>
      <c r="L3" s="113" t="s">
        <v>119</v>
      </c>
      <c r="M3" s="118"/>
    </row>
    <row r="4" spans="1:13" ht="14.25" customHeight="1" x14ac:dyDescent="0.15">
      <c r="A4" s="866"/>
      <c r="B4" s="119"/>
      <c r="C4" s="120" t="s">
        <v>120</v>
      </c>
      <c r="D4" s="121"/>
      <c r="E4" s="870" t="s">
        <v>121</v>
      </c>
      <c r="F4" s="872" t="s">
        <v>122</v>
      </c>
      <c r="G4" s="122" t="s">
        <v>123</v>
      </c>
      <c r="H4" s="119"/>
      <c r="I4" s="120" t="s">
        <v>120</v>
      </c>
      <c r="J4" s="121"/>
      <c r="K4" s="870" t="s">
        <v>121</v>
      </c>
      <c r="L4" s="872" t="s">
        <v>122</v>
      </c>
      <c r="M4" s="122" t="s">
        <v>123</v>
      </c>
    </row>
    <row r="5" spans="1:13" ht="14.25" customHeight="1" x14ac:dyDescent="0.15">
      <c r="A5" s="867"/>
      <c r="B5" s="872" t="s">
        <v>124</v>
      </c>
      <c r="C5" s="875" t="s">
        <v>125</v>
      </c>
      <c r="D5" s="876"/>
      <c r="E5" s="871"/>
      <c r="F5" s="873"/>
      <c r="G5" s="122" t="s">
        <v>126</v>
      </c>
      <c r="H5" s="872" t="s">
        <v>124</v>
      </c>
      <c r="I5" s="875" t="s">
        <v>125</v>
      </c>
      <c r="J5" s="876"/>
      <c r="K5" s="871"/>
      <c r="L5" s="873"/>
      <c r="M5" s="122" t="s">
        <v>126</v>
      </c>
    </row>
    <row r="6" spans="1:13" ht="14.25" customHeight="1" x14ac:dyDescent="0.15">
      <c r="A6" s="868"/>
      <c r="B6" s="874"/>
      <c r="C6" s="123" t="s">
        <v>127</v>
      </c>
      <c r="D6" s="124" t="s">
        <v>128</v>
      </c>
      <c r="E6" s="125" t="s">
        <v>129</v>
      </c>
      <c r="F6" s="126" t="s">
        <v>130</v>
      </c>
      <c r="G6" s="126" t="s">
        <v>131</v>
      </c>
      <c r="H6" s="874"/>
      <c r="I6" s="123" t="s">
        <v>127</v>
      </c>
      <c r="J6" s="124" t="s">
        <v>128</v>
      </c>
      <c r="K6" s="125" t="s">
        <v>129</v>
      </c>
      <c r="L6" s="126" t="s">
        <v>130</v>
      </c>
      <c r="M6" s="127" t="s">
        <v>131</v>
      </c>
    </row>
    <row r="7" spans="1:13" ht="14.25" customHeight="1" x14ac:dyDescent="0.15">
      <c r="A7" s="185" t="s">
        <v>753</v>
      </c>
      <c r="B7" s="128">
        <v>15.9</v>
      </c>
      <c r="C7" s="122">
        <v>37.299999999999997</v>
      </c>
      <c r="D7" s="122">
        <v>-3.7</v>
      </c>
      <c r="E7" s="129">
        <v>69</v>
      </c>
      <c r="F7" s="130">
        <v>2535.5</v>
      </c>
      <c r="G7" s="131">
        <v>1735.8</v>
      </c>
      <c r="H7" s="122">
        <v>14.6</v>
      </c>
      <c r="I7" s="122">
        <v>38.6</v>
      </c>
      <c r="J7" s="122">
        <v>-3.2</v>
      </c>
      <c r="K7" s="129">
        <v>76</v>
      </c>
      <c r="L7" s="130">
        <v>2195</v>
      </c>
      <c r="M7" s="130">
        <v>1578.4</v>
      </c>
    </row>
    <row r="8" spans="1:13" ht="14.25" customHeight="1" x14ac:dyDescent="0.15">
      <c r="A8" s="5" t="s">
        <v>547</v>
      </c>
      <c r="B8" s="132">
        <v>15.7</v>
      </c>
      <c r="C8" s="133">
        <v>36.200000000000003</v>
      </c>
      <c r="D8" s="133">
        <v>-2</v>
      </c>
      <c r="E8" s="134">
        <v>69</v>
      </c>
      <c r="F8" s="130">
        <v>2690</v>
      </c>
      <c r="G8" s="131">
        <v>1888.8</v>
      </c>
      <c r="H8" s="133">
        <v>14.3</v>
      </c>
      <c r="I8" s="133">
        <v>35.5</v>
      </c>
      <c r="J8" s="133">
        <v>-4</v>
      </c>
      <c r="K8" s="134">
        <v>77</v>
      </c>
      <c r="L8" s="130">
        <v>2094</v>
      </c>
      <c r="M8" s="130">
        <v>1722.6</v>
      </c>
    </row>
    <row r="9" spans="1:13" ht="14.25" customHeight="1" x14ac:dyDescent="0.15">
      <c r="A9" s="5" t="s">
        <v>548</v>
      </c>
      <c r="B9" s="132">
        <v>15.7</v>
      </c>
      <c r="C9" s="133">
        <v>38.5</v>
      </c>
      <c r="D9" s="133">
        <v>-1.9</v>
      </c>
      <c r="E9" s="134">
        <v>70</v>
      </c>
      <c r="F9" s="130">
        <v>2223.5</v>
      </c>
      <c r="G9" s="131">
        <v>1902.7</v>
      </c>
      <c r="H9" s="133">
        <v>14.3</v>
      </c>
      <c r="I9" s="133">
        <v>36.299999999999997</v>
      </c>
      <c r="J9" s="133">
        <v>-2.5</v>
      </c>
      <c r="K9" s="134">
        <v>73</v>
      </c>
      <c r="L9" s="130">
        <v>2264</v>
      </c>
      <c r="M9" s="130">
        <v>1699.9</v>
      </c>
    </row>
    <row r="10" spans="1:13" ht="14.25" customHeight="1" x14ac:dyDescent="0.15">
      <c r="A10" s="5" t="s">
        <v>711</v>
      </c>
      <c r="B10" s="132">
        <v>16.600000000000001</v>
      </c>
      <c r="C10" s="133">
        <v>38.299999999999997</v>
      </c>
      <c r="D10" s="133">
        <v>-5.0999999999999996</v>
      </c>
      <c r="E10" s="134">
        <v>70</v>
      </c>
      <c r="F10" s="130">
        <v>2333</v>
      </c>
      <c r="G10" s="131">
        <v>2029.8</v>
      </c>
      <c r="H10" s="133">
        <v>15.2</v>
      </c>
      <c r="I10" s="133">
        <v>37.4</v>
      </c>
      <c r="J10" s="133">
        <v>-5.8</v>
      </c>
      <c r="K10" s="134">
        <v>74</v>
      </c>
      <c r="L10" s="130">
        <v>2488.5</v>
      </c>
      <c r="M10" s="130">
        <v>1871.6</v>
      </c>
    </row>
    <row r="11" spans="1:13" ht="14.25" customHeight="1" x14ac:dyDescent="0.15">
      <c r="A11" s="5" t="s">
        <v>752</v>
      </c>
      <c r="B11" s="132">
        <v>16.5</v>
      </c>
      <c r="C11" s="133">
        <v>36.5</v>
      </c>
      <c r="D11" s="133">
        <v>-1.1000000000000001</v>
      </c>
      <c r="E11" s="134">
        <v>73</v>
      </c>
      <c r="F11" s="130">
        <v>2780</v>
      </c>
      <c r="G11" s="455">
        <v>1801.8</v>
      </c>
      <c r="H11" s="133">
        <v>15.1</v>
      </c>
      <c r="I11" s="133">
        <v>35.799999999999997</v>
      </c>
      <c r="J11" s="133">
        <v>-1.9</v>
      </c>
      <c r="K11" s="134">
        <v>78</v>
      </c>
      <c r="L11" s="130">
        <v>3023.5</v>
      </c>
      <c r="M11" s="130">
        <v>1653.4</v>
      </c>
    </row>
    <row r="12" spans="1:13" ht="14.25" customHeight="1" x14ac:dyDescent="0.15">
      <c r="A12" s="5"/>
      <c r="B12" s="135"/>
      <c r="C12" s="136"/>
      <c r="D12" s="136"/>
      <c r="E12" s="137"/>
      <c r="F12" s="136"/>
      <c r="G12" s="138"/>
      <c r="H12" s="133"/>
      <c r="I12" s="133"/>
      <c r="J12" s="133"/>
      <c r="K12" s="134"/>
      <c r="L12" s="133"/>
      <c r="M12" s="133"/>
    </row>
    <row r="13" spans="1:13" ht="14.25" customHeight="1" x14ac:dyDescent="0.15">
      <c r="A13" s="5" t="s">
        <v>767</v>
      </c>
      <c r="B13" s="343">
        <v>15.1</v>
      </c>
      <c r="C13" s="343">
        <v>26.1</v>
      </c>
      <c r="D13" s="349">
        <v>3.7</v>
      </c>
      <c r="E13" s="342">
        <v>69</v>
      </c>
      <c r="F13" s="343">
        <v>160</v>
      </c>
      <c r="G13" s="343">
        <v>201.2</v>
      </c>
      <c r="H13" s="348">
        <v>13</v>
      </c>
      <c r="I13" s="343">
        <v>24.2</v>
      </c>
      <c r="J13" s="349">
        <v>1.6</v>
      </c>
      <c r="K13" s="342">
        <v>75</v>
      </c>
      <c r="L13" s="343">
        <v>88</v>
      </c>
      <c r="M13" s="343">
        <v>200.6</v>
      </c>
    </row>
    <row r="14" spans="1:13" ht="14.25" customHeight="1" x14ac:dyDescent="0.15">
      <c r="A14" s="461" t="s">
        <v>64</v>
      </c>
      <c r="B14" s="343">
        <v>18</v>
      </c>
      <c r="C14" s="343">
        <v>31.7</v>
      </c>
      <c r="D14" s="349">
        <v>8</v>
      </c>
      <c r="E14" s="342">
        <v>67</v>
      </c>
      <c r="F14" s="343">
        <v>193</v>
      </c>
      <c r="G14" s="343">
        <v>205.7</v>
      </c>
      <c r="H14" s="348">
        <v>16.5</v>
      </c>
      <c r="I14" s="343">
        <v>28.7</v>
      </c>
      <c r="J14" s="349">
        <v>6.3</v>
      </c>
      <c r="K14" s="342">
        <v>71</v>
      </c>
      <c r="L14" s="343">
        <v>151</v>
      </c>
      <c r="M14" s="343">
        <v>216.5</v>
      </c>
    </row>
    <row r="15" spans="1:13" ht="14.25" customHeight="1" x14ac:dyDescent="0.15">
      <c r="A15" s="461" t="s">
        <v>65</v>
      </c>
      <c r="B15" s="343">
        <v>23.3</v>
      </c>
      <c r="C15" s="343">
        <v>30.8</v>
      </c>
      <c r="D15" s="349">
        <v>14.5</v>
      </c>
      <c r="E15" s="342">
        <v>70</v>
      </c>
      <c r="F15" s="343">
        <v>156.5</v>
      </c>
      <c r="G15" s="343">
        <v>223.6</v>
      </c>
      <c r="H15" s="348">
        <v>21.7</v>
      </c>
      <c r="I15" s="343">
        <v>32.700000000000003</v>
      </c>
      <c r="J15" s="349">
        <v>11.5</v>
      </c>
      <c r="K15" s="342">
        <v>77</v>
      </c>
      <c r="L15" s="343">
        <v>108.5</v>
      </c>
      <c r="M15" s="343">
        <v>230.2</v>
      </c>
    </row>
    <row r="16" spans="1:13" ht="14.25" customHeight="1" x14ac:dyDescent="0.15">
      <c r="A16" s="461" t="s">
        <v>66</v>
      </c>
      <c r="B16" s="343">
        <v>27.9</v>
      </c>
      <c r="C16" s="343">
        <v>35.799999999999997</v>
      </c>
      <c r="D16" s="349">
        <v>21.6</v>
      </c>
      <c r="E16" s="342">
        <v>75</v>
      </c>
      <c r="F16" s="343">
        <v>326</v>
      </c>
      <c r="G16" s="343">
        <v>158</v>
      </c>
      <c r="H16" s="348">
        <v>26.3</v>
      </c>
      <c r="I16" s="343">
        <v>34.5</v>
      </c>
      <c r="J16" s="349">
        <v>18.399999999999999</v>
      </c>
      <c r="K16" s="342">
        <v>82</v>
      </c>
      <c r="L16" s="343">
        <v>344</v>
      </c>
      <c r="M16" s="343">
        <v>150</v>
      </c>
    </row>
    <row r="17" spans="1:13" ht="14.25" customHeight="1" x14ac:dyDescent="0.15">
      <c r="A17" s="461" t="s">
        <v>69</v>
      </c>
      <c r="B17" s="343">
        <v>29</v>
      </c>
      <c r="C17" s="343">
        <v>36.5</v>
      </c>
      <c r="D17" s="349">
        <v>22.3</v>
      </c>
      <c r="E17" s="342">
        <v>75</v>
      </c>
      <c r="F17" s="343">
        <v>83</v>
      </c>
      <c r="G17" s="343">
        <v>226.1</v>
      </c>
      <c r="H17" s="348">
        <v>27.4</v>
      </c>
      <c r="I17" s="343">
        <v>35.799999999999997</v>
      </c>
      <c r="J17" s="349">
        <v>21.9</v>
      </c>
      <c r="K17" s="342">
        <v>82</v>
      </c>
      <c r="L17" s="343">
        <v>122</v>
      </c>
      <c r="M17" s="343">
        <v>173.9</v>
      </c>
    </row>
    <row r="18" spans="1:13" ht="14.25" customHeight="1" x14ac:dyDescent="0.15">
      <c r="A18" s="461" t="s">
        <v>70</v>
      </c>
      <c r="B18" s="343">
        <v>26.8</v>
      </c>
      <c r="C18" s="343">
        <v>34.6</v>
      </c>
      <c r="D18" s="349">
        <v>18.3</v>
      </c>
      <c r="E18" s="342">
        <v>75</v>
      </c>
      <c r="F18" s="343">
        <v>129.5</v>
      </c>
      <c r="G18" s="343">
        <v>196.2</v>
      </c>
      <c r="H18" s="348">
        <v>24.8</v>
      </c>
      <c r="I18" s="343">
        <v>33</v>
      </c>
      <c r="J18" s="349">
        <v>16.3</v>
      </c>
      <c r="K18" s="342">
        <v>83</v>
      </c>
      <c r="L18" s="343">
        <v>739.5</v>
      </c>
      <c r="M18" s="343">
        <v>170.7</v>
      </c>
    </row>
    <row r="19" spans="1:13" ht="14.25" customHeight="1" x14ac:dyDescent="0.15">
      <c r="A19" s="461" t="s">
        <v>71</v>
      </c>
      <c r="B19" s="343">
        <v>19.5</v>
      </c>
      <c r="C19" s="343">
        <v>28.6</v>
      </c>
      <c r="D19" s="349">
        <v>9.9</v>
      </c>
      <c r="E19" s="342">
        <v>76</v>
      </c>
      <c r="F19" s="343">
        <v>248.5</v>
      </c>
      <c r="G19" s="343">
        <v>134.5</v>
      </c>
      <c r="H19" s="348">
        <v>18.2</v>
      </c>
      <c r="I19" s="343">
        <v>27.4</v>
      </c>
      <c r="J19" s="349">
        <v>8.3000000000000007</v>
      </c>
      <c r="K19" s="342">
        <v>82</v>
      </c>
      <c r="L19" s="343">
        <v>270.5</v>
      </c>
      <c r="M19" s="343">
        <v>130.80000000000001</v>
      </c>
    </row>
    <row r="20" spans="1:13" ht="14.25" customHeight="1" x14ac:dyDescent="0.15">
      <c r="A20" s="461" t="s">
        <v>315</v>
      </c>
      <c r="B20" s="348">
        <v>12.5</v>
      </c>
      <c r="C20" s="403">
        <v>25.6</v>
      </c>
      <c r="D20" s="404">
        <v>3.9</v>
      </c>
      <c r="E20" s="405">
        <v>75</v>
      </c>
      <c r="F20" s="403">
        <v>429.5</v>
      </c>
      <c r="G20" s="406">
        <v>124.5</v>
      </c>
      <c r="H20" s="403">
        <v>11.7</v>
      </c>
      <c r="I20" s="343">
        <v>23.4</v>
      </c>
      <c r="J20" s="349">
        <v>2.9</v>
      </c>
      <c r="K20" s="342">
        <v>77</v>
      </c>
      <c r="L20" s="343">
        <v>267.5</v>
      </c>
      <c r="M20" s="343">
        <v>103.8</v>
      </c>
    </row>
    <row r="21" spans="1:13" ht="14.25" customHeight="1" x14ac:dyDescent="0.15">
      <c r="A21" s="461" t="s">
        <v>316</v>
      </c>
      <c r="B21" s="348">
        <v>6.3</v>
      </c>
      <c r="C21" s="403">
        <v>17.399999999999999</v>
      </c>
      <c r="D21" s="404">
        <v>0.6</v>
      </c>
      <c r="E21" s="405">
        <v>77</v>
      </c>
      <c r="F21" s="403">
        <v>385</v>
      </c>
      <c r="G21" s="406">
        <v>40.9</v>
      </c>
      <c r="H21" s="403">
        <v>5.8</v>
      </c>
      <c r="I21" s="343">
        <v>14.9</v>
      </c>
      <c r="J21" s="349">
        <v>0</v>
      </c>
      <c r="K21" s="342">
        <v>77</v>
      </c>
      <c r="L21" s="343">
        <v>296.5</v>
      </c>
      <c r="M21" s="343">
        <v>32.9</v>
      </c>
    </row>
    <row r="22" spans="1:13" ht="14.25" customHeight="1" x14ac:dyDescent="0.15">
      <c r="A22" s="461"/>
      <c r="B22" s="348"/>
      <c r="C22" s="403"/>
      <c r="D22" s="404"/>
      <c r="E22" s="405"/>
      <c r="F22" s="403"/>
      <c r="G22" s="406"/>
      <c r="H22" s="403"/>
      <c r="I22" s="343"/>
      <c r="J22" s="349"/>
      <c r="K22" s="342"/>
      <c r="L22" s="343"/>
      <c r="M22" s="343"/>
    </row>
    <row r="23" spans="1:13" ht="14.25" customHeight="1" x14ac:dyDescent="0.15">
      <c r="A23" s="461" t="s">
        <v>742</v>
      </c>
      <c r="B23" s="348">
        <v>4.7</v>
      </c>
      <c r="C23" s="403">
        <v>14.4</v>
      </c>
      <c r="D23" s="404">
        <v>-0.3</v>
      </c>
      <c r="E23" s="405">
        <v>76</v>
      </c>
      <c r="F23" s="403">
        <v>284.5</v>
      </c>
      <c r="G23" s="462">
        <v>92.5</v>
      </c>
      <c r="H23" s="403">
        <v>3.9</v>
      </c>
      <c r="I23" s="343">
        <v>12.9</v>
      </c>
      <c r="J23" s="349">
        <v>-1.2</v>
      </c>
      <c r="K23" s="342">
        <v>79</v>
      </c>
      <c r="L23" s="343">
        <v>302</v>
      </c>
      <c r="M23" s="343">
        <v>57.9</v>
      </c>
    </row>
    <row r="24" spans="1:13" ht="14.25" customHeight="1" x14ac:dyDescent="0.15">
      <c r="A24" s="461" t="s">
        <v>465</v>
      </c>
      <c r="B24" s="348">
        <v>3.4</v>
      </c>
      <c r="C24" s="403">
        <v>14.2</v>
      </c>
      <c r="D24" s="404">
        <v>-1.7</v>
      </c>
      <c r="E24" s="405">
        <v>76</v>
      </c>
      <c r="F24" s="403">
        <v>222.5</v>
      </c>
      <c r="G24" s="462">
        <v>74</v>
      </c>
      <c r="H24" s="403">
        <v>2.8</v>
      </c>
      <c r="I24" s="343">
        <v>13.9</v>
      </c>
      <c r="J24" s="349">
        <v>-2.1</v>
      </c>
      <c r="K24" s="342">
        <v>74</v>
      </c>
      <c r="L24" s="343">
        <v>129</v>
      </c>
      <c r="M24" s="343">
        <v>47.3</v>
      </c>
    </row>
    <row r="25" spans="1:13" ht="14.25" customHeight="1" x14ac:dyDescent="0.15">
      <c r="A25" s="461" t="s">
        <v>768</v>
      </c>
      <c r="B25" s="348">
        <v>8.8000000000000007</v>
      </c>
      <c r="C25" s="403">
        <v>28.2</v>
      </c>
      <c r="D25" s="404">
        <v>-0.5</v>
      </c>
      <c r="E25" s="405">
        <v>67</v>
      </c>
      <c r="F25" s="403">
        <v>137.5</v>
      </c>
      <c r="G25" s="462">
        <v>151.5</v>
      </c>
      <c r="H25" s="403">
        <v>7.7</v>
      </c>
      <c r="I25" s="343">
        <v>26.9</v>
      </c>
      <c r="J25" s="349">
        <v>-1.1000000000000001</v>
      </c>
      <c r="K25" s="342">
        <v>71</v>
      </c>
      <c r="L25" s="343">
        <v>85</v>
      </c>
      <c r="M25" s="343">
        <v>136</v>
      </c>
    </row>
    <row r="26" spans="1:13" ht="14.25" customHeight="1" x14ac:dyDescent="0.15">
      <c r="A26" s="413" t="s">
        <v>769</v>
      </c>
      <c r="B26" s="407">
        <v>13.4</v>
      </c>
      <c r="C26" s="408">
        <v>27.9</v>
      </c>
      <c r="D26" s="409">
        <v>3.4</v>
      </c>
      <c r="E26" s="410">
        <v>68</v>
      </c>
      <c r="F26" s="408">
        <v>102.5</v>
      </c>
      <c r="G26" s="411">
        <v>169.4</v>
      </c>
      <c r="H26" s="403">
        <v>11.9</v>
      </c>
      <c r="I26" s="343">
        <v>25.8</v>
      </c>
      <c r="J26" s="349">
        <v>-0.4</v>
      </c>
      <c r="K26" s="342">
        <v>75</v>
      </c>
      <c r="L26" s="343">
        <v>80</v>
      </c>
      <c r="M26" s="343">
        <v>151.30000000000001</v>
      </c>
    </row>
    <row r="27" spans="1:13" s="169" customFormat="1" ht="14.25" customHeight="1" x14ac:dyDescent="0.15">
      <c r="A27" s="225" t="s">
        <v>0</v>
      </c>
      <c r="B27" s="194" t="s">
        <v>133</v>
      </c>
      <c r="C27" s="195"/>
      <c r="D27" s="195"/>
      <c r="E27" s="196"/>
      <c r="F27" s="196"/>
      <c r="G27" s="197"/>
      <c r="H27" s="198"/>
      <c r="I27" s="197"/>
      <c r="J27" s="197"/>
      <c r="K27" s="199"/>
      <c r="L27" s="197"/>
      <c r="M27" s="197"/>
    </row>
    <row r="28" spans="1:13" s="169" customFormat="1" ht="14.25" customHeight="1" x14ac:dyDescent="0.15">
      <c r="A28" s="122" t="s">
        <v>571</v>
      </c>
      <c r="B28" s="139"/>
      <c r="C28" s="139"/>
      <c r="D28" s="139"/>
      <c r="E28" s="140"/>
      <c r="F28" s="139"/>
      <c r="G28" s="122"/>
      <c r="H28" s="105"/>
      <c r="I28" s="105"/>
      <c r="J28" s="105"/>
      <c r="K28" s="108"/>
      <c r="L28" s="105"/>
      <c r="M28" s="105"/>
    </row>
    <row r="29" spans="1:13" s="169" customFormat="1" ht="14.25" customHeight="1" x14ac:dyDescent="0.15">
      <c r="A29" s="122"/>
      <c r="B29" s="105"/>
      <c r="C29" s="105"/>
      <c r="D29" s="105"/>
      <c r="E29" s="108"/>
      <c r="F29" s="105"/>
      <c r="G29" s="105"/>
      <c r="H29" s="105"/>
      <c r="I29" s="105"/>
      <c r="J29" s="105"/>
      <c r="K29" s="108"/>
      <c r="L29" s="105"/>
      <c r="M29" s="105"/>
    </row>
    <row r="30" spans="1:13" s="169" customFormat="1" ht="14.25" customHeight="1" x14ac:dyDescent="0.15">
      <c r="A30" s="1"/>
      <c r="B30" s="1"/>
      <c r="C30" s="1"/>
      <c r="D30" s="1"/>
      <c r="E30" s="1"/>
      <c r="F30" s="1"/>
      <c r="G30" s="1"/>
      <c r="H30" s="1"/>
      <c r="I30" s="1"/>
      <c r="J30" s="1"/>
      <c r="K30" s="1"/>
      <c r="L30" s="1"/>
      <c r="M30" s="1"/>
    </row>
    <row r="31" spans="1:13" ht="14.25" customHeight="1" x14ac:dyDescent="0.15">
      <c r="F31" s="133"/>
    </row>
    <row r="32" spans="1:13" ht="14.25" customHeight="1" x14ac:dyDescent="0.15">
      <c r="F32" s="133"/>
    </row>
    <row r="33" spans="6:6" ht="14.25" customHeight="1" x14ac:dyDescent="0.15">
      <c r="F33" s="133"/>
    </row>
  </sheetData>
  <mergeCells count="10">
    <mergeCell ref="A3:A6"/>
    <mergeCell ref="A1:M1"/>
    <mergeCell ref="E4:E5"/>
    <mergeCell ref="F4:F5"/>
    <mergeCell ref="K4:K5"/>
    <mergeCell ref="L4:L5"/>
    <mergeCell ref="B5:B6"/>
    <mergeCell ref="C5:D5"/>
    <mergeCell ref="H5:H6"/>
    <mergeCell ref="I5:J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N28"/>
  <sheetViews>
    <sheetView showGridLines="0" zoomScale="80" zoomScaleNormal="80" zoomScaleSheetLayoutView="90" workbookViewId="0">
      <selection activeCell="C33" sqref="C33"/>
    </sheetView>
  </sheetViews>
  <sheetFormatPr defaultColWidth="10.59765625" defaultRowHeight="14.25" customHeight="1" x14ac:dyDescent="0.15"/>
  <cols>
    <col min="1" max="1" width="11.59765625" style="88" customWidth="1"/>
    <col min="2" max="5" width="11.3984375" style="88" customWidth="1"/>
    <col min="6" max="10" width="10.09765625" style="88" customWidth="1"/>
    <col min="11" max="14" width="11.3984375" style="88" customWidth="1"/>
    <col min="15" max="15" width="10.59765625" style="88" customWidth="1"/>
    <col min="16" max="16" width="9.09765625" style="88" customWidth="1"/>
    <col min="17" max="17" width="9.8984375" style="88" customWidth="1"/>
    <col min="18" max="18" width="11.59765625" style="88" customWidth="1"/>
    <col min="19" max="26" width="7.59765625" style="88" customWidth="1"/>
    <col min="27" max="29" width="10.59765625" style="88" customWidth="1"/>
    <col min="30" max="30" width="7.59765625" style="88" customWidth="1"/>
    <col min="31" max="36" width="12.69921875" style="88" customWidth="1"/>
    <col min="37" max="16384" width="10.59765625" style="88"/>
  </cols>
  <sheetData>
    <row r="1" spans="1:14" ht="14.25" customHeight="1" x14ac:dyDescent="0.2">
      <c r="A1" s="877" t="s">
        <v>134</v>
      </c>
      <c r="B1" s="877"/>
      <c r="C1" s="877"/>
      <c r="D1" s="877"/>
      <c r="E1" s="877"/>
      <c r="F1" s="877"/>
      <c r="G1" s="877"/>
      <c r="H1" s="877"/>
      <c r="I1" s="877"/>
      <c r="J1" s="877"/>
      <c r="K1" s="877"/>
      <c r="L1" s="877"/>
      <c r="M1" s="877"/>
      <c r="N1" s="877"/>
    </row>
    <row r="2" spans="1:14" ht="14.25" customHeight="1" thickBot="1" x14ac:dyDescent="0.2">
      <c r="A2" s="103"/>
      <c r="B2" s="141"/>
      <c r="C2" s="141"/>
      <c r="N2" s="102" t="s">
        <v>135</v>
      </c>
    </row>
    <row r="3" spans="1:14" s="143" customFormat="1" ht="14.25" customHeight="1" thickTop="1" x14ac:dyDescent="0.2">
      <c r="A3" s="142"/>
      <c r="B3" s="878" t="s">
        <v>136</v>
      </c>
      <c r="C3" s="879"/>
      <c r="D3" s="879"/>
      <c r="E3" s="879"/>
      <c r="F3" s="879"/>
      <c r="G3" s="879"/>
      <c r="H3" s="879"/>
      <c r="I3" s="879"/>
      <c r="J3" s="879"/>
      <c r="K3" s="880" t="s">
        <v>137</v>
      </c>
      <c r="L3" s="881"/>
      <c r="M3" s="881"/>
      <c r="N3" s="881"/>
    </row>
    <row r="4" spans="1:14" ht="14.25" customHeight="1" x14ac:dyDescent="0.15">
      <c r="A4" s="144" t="s">
        <v>1</v>
      </c>
      <c r="B4" s="145" t="s">
        <v>123</v>
      </c>
      <c r="C4" s="146" t="s">
        <v>138</v>
      </c>
      <c r="D4" s="146" t="s">
        <v>139</v>
      </c>
      <c r="E4" s="146" t="s">
        <v>140</v>
      </c>
      <c r="F4" s="882" t="s">
        <v>141</v>
      </c>
      <c r="G4" s="883"/>
      <c r="H4" s="883"/>
      <c r="I4" s="883"/>
      <c r="J4" s="884"/>
      <c r="K4" s="146" t="s">
        <v>123</v>
      </c>
      <c r="L4" s="147" t="s">
        <v>142</v>
      </c>
      <c r="M4" s="147" t="s">
        <v>143</v>
      </c>
      <c r="N4" s="148" t="s">
        <v>144</v>
      </c>
    </row>
    <row r="5" spans="1:14" ht="14.25" customHeight="1" x14ac:dyDescent="0.15">
      <c r="A5" s="149"/>
      <c r="B5" s="150"/>
      <c r="C5" s="151"/>
      <c r="D5" s="151"/>
      <c r="E5" s="151"/>
      <c r="F5" s="152" t="s">
        <v>145</v>
      </c>
      <c r="G5" s="152" t="s">
        <v>146</v>
      </c>
      <c r="H5" s="152" t="s">
        <v>147</v>
      </c>
      <c r="I5" s="153" t="s">
        <v>148</v>
      </c>
      <c r="J5" s="152" t="s">
        <v>149</v>
      </c>
      <c r="K5" s="154"/>
      <c r="L5" s="155"/>
      <c r="M5" s="155"/>
      <c r="N5" s="156"/>
    </row>
    <row r="6" spans="1:14" ht="14.25" customHeight="1" x14ac:dyDescent="0.15">
      <c r="A6" s="157" t="s">
        <v>318</v>
      </c>
      <c r="B6" s="158">
        <v>9850841.3509000018</v>
      </c>
      <c r="C6" s="158">
        <v>1349269</v>
      </c>
      <c r="D6" s="158">
        <v>8339551</v>
      </c>
      <c r="E6" s="158" t="s">
        <v>2</v>
      </c>
      <c r="F6" s="158">
        <v>152521.24000000002</v>
      </c>
      <c r="G6" s="158">
        <v>9500.1108999999979</v>
      </c>
      <c r="H6" s="158" t="s">
        <v>2</v>
      </c>
      <c r="I6" s="160">
        <v>12638</v>
      </c>
      <c r="J6" s="158" t="s">
        <v>2</v>
      </c>
      <c r="K6" s="159">
        <v>9327067</v>
      </c>
      <c r="L6" s="158">
        <v>1384207</v>
      </c>
      <c r="M6" s="158">
        <v>4279647</v>
      </c>
      <c r="N6" s="158">
        <v>3663213</v>
      </c>
    </row>
    <row r="7" spans="1:14" ht="14.25" customHeight="1" x14ac:dyDescent="0.15">
      <c r="A7" s="89" t="s">
        <v>60</v>
      </c>
      <c r="B7" s="158">
        <v>9705985.0405000001</v>
      </c>
      <c r="C7" s="158">
        <v>1795000.632</v>
      </c>
      <c r="D7" s="158">
        <v>7721376</v>
      </c>
      <c r="E7" s="158" t="s">
        <v>2</v>
      </c>
      <c r="F7" s="158">
        <v>166787.28</v>
      </c>
      <c r="G7" s="158">
        <v>22821.128500000003</v>
      </c>
      <c r="H7" s="158" t="s">
        <v>2</v>
      </c>
      <c r="I7" s="160">
        <v>8652</v>
      </c>
      <c r="J7" s="158" t="s">
        <v>2</v>
      </c>
      <c r="K7" s="159">
        <v>9705158.1999999993</v>
      </c>
      <c r="L7" s="161">
        <v>1525591</v>
      </c>
      <c r="M7" s="161">
        <v>4356073</v>
      </c>
      <c r="N7" s="158">
        <v>3823494.1999999997</v>
      </c>
    </row>
    <row r="8" spans="1:14" ht="14.25" customHeight="1" x14ac:dyDescent="0.15">
      <c r="A8" s="89" t="s">
        <v>150</v>
      </c>
      <c r="B8" s="158">
        <v>7770173.4399999995</v>
      </c>
      <c r="C8" s="158">
        <v>1727204</v>
      </c>
      <c r="D8" s="158">
        <v>5815030</v>
      </c>
      <c r="E8" s="158" t="s">
        <v>2</v>
      </c>
      <c r="F8" s="158">
        <v>153177.68</v>
      </c>
      <c r="G8" s="158">
        <v>74761.760000000009</v>
      </c>
      <c r="H8" s="158" t="s">
        <v>2</v>
      </c>
      <c r="I8" s="160">
        <v>8566</v>
      </c>
      <c r="J8" s="158" t="s">
        <v>2</v>
      </c>
      <c r="K8" s="159">
        <v>9529586.5100299977</v>
      </c>
      <c r="L8" s="158">
        <v>1559957</v>
      </c>
      <c r="M8" s="158">
        <v>4311022.6940000001</v>
      </c>
      <c r="N8" s="158">
        <v>3658639.8160300003</v>
      </c>
    </row>
    <row r="9" spans="1:14" ht="14.25" customHeight="1" x14ac:dyDescent="0.15">
      <c r="A9" s="15" t="s">
        <v>132</v>
      </c>
      <c r="B9" s="158">
        <v>9287143.2000000011</v>
      </c>
      <c r="C9" s="158">
        <v>1467065</v>
      </c>
      <c r="D9" s="158">
        <v>7517076</v>
      </c>
      <c r="E9" s="158" t="s">
        <v>2</v>
      </c>
      <c r="F9" s="158">
        <v>145479.91999999998</v>
      </c>
      <c r="G9" s="158">
        <v>157522.28</v>
      </c>
      <c r="H9" s="158" t="s">
        <v>2</v>
      </c>
      <c r="I9" s="160">
        <v>10659</v>
      </c>
      <c r="J9" s="158" t="s">
        <v>2</v>
      </c>
      <c r="K9" s="159">
        <v>9221873.4759999998</v>
      </c>
      <c r="L9" s="158">
        <v>1529467.03</v>
      </c>
      <c r="M9" s="158">
        <v>4127546.1379999998</v>
      </c>
      <c r="N9" s="158">
        <v>3564860.3080000002</v>
      </c>
    </row>
    <row r="10" spans="1:14" ht="14.25" customHeight="1" x14ac:dyDescent="0.15">
      <c r="A10" s="15" t="s">
        <v>319</v>
      </c>
      <c r="B10" s="158"/>
      <c r="C10" s="158"/>
      <c r="D10" s="158"/>
      <c r="E10" s="158"/>
      <c r="F10" s="158"/>
      <c r="G10" s="158"/>
      <c r="H10" s="158"/>
      <c r="I10" s="160"/>
      <c r="J10" s="158"/>
      <c r="K10" s="159"/>
      <c r="L10" s="158"/>
      <c r="M10" s="158"/>
      <c r="N10" s="158"/>
    </row>
    <row r="11" spans="1:14" ht="14.25" customHeight="1" x14ac:dyDescent="0.15">
      <c r="A11" s="89"/>
      <c r="B11" s="158"/>
      <c r="C11" s="158"/>
      <c r="D11" s="158"/>
      <c r="E11" s="158"/>
      <c r="F11" s="158"/>
      <c r="G11" s="158"/>
      <c r="H11" s="158"/>
      <c r="I11" s="158"/>
      <c r="J11" s="162"/>
      <c r="K11" s="158"/>
      <c r="L11" s="158"/>
      <c r="M11" s="158"/>
      <c r="N11" s="158"/>
    </row>
    <row r="12" spans="1:14" ht="14.25" customHeight="1" x14ac:dyDescent="0.15">
      <c r="A12" s="89" t="s">
        <v>151</v>
      </c>
      <c r="B12" s="158">
        <v>938704.34</v>
      </c>
      <c r="C12" s="158">
        <v>118088</v>
      </c>
      <c r="D12" s="158">
        <v>798114</v>
      </c>
      <c r="E12" s="158" t="s">
        <v>2</v>
      </c>
      <c r="F12" s="158">
        <v>15658.4</v>
      </c>
      <c r="G12" s="158">
        <v>6843.9400000000005</v>
      </c>
      <c r="H12" s="158" t="s">
        <v>2</v>
      </c>
      <c r="I12" s="160">
        <v>1202</v>
      </c>
      <c r="J12" s="162" t="s">
        <v>2</v>
      </c>
      <c r="K12" s="158">
        <v>883654</v>
      </c>
      <c r="L12" s="158">
        <v>124930</v>
      </c>
      <c r="M12" s="158">
        <v>341811</v>
      </c>
      <c r="N12" s="158">
        <v>416913</v>
      </c>
    </row>
    <row r="13" spans="1:14" ht="14.25" customHeight="1" x14ac:dyDescent="0.15">
      <c r="A13" s="89" t="s">
        <v>61</v>
      </c>
      <c r="B13" s="158">
        <v>866368.32</v>
      </c>
      <c r="C13" s="158">
        <v>116686</v>
      </c>
      <c r="D13" s="158">
        <v>724985</v>
      </c>
      <c r="E13" s="158" t="s">
        <v>2</v>
      </c>
      <c r="F13" s="158">
        <v>16820.84</v>
      </c>
      <c r="G13" s="158">
        <v>7876.48</v>
      </c>
      <c r="H13" s="158" t="s">
        <v>2</v>
      </c>
      <c r="I13" s="160">
        <v>1411</v>
      </c>
      <c r="J13" s="162" t="s">
        <v>2</v>
      </c>
      <c r="K13" s="158">
        <v>837201</v>
      </c>
      <c r="L13" s="158">
        <v>127083</v>
      </c>
      <c r="M13" s="158">
        <v>338788</v>
      </c>
      <c r="N13" s="158">
        <v>371330</v>
      </c>
    </row>
    <row r="14" spans="1:14" ht="14.25" customHeight="1" x14ac:dyDescent="0.15">
      <c r="A14" s="89" t="s">
        <v>62</v>
      </c>
      <c r="B14" s="163">
        <v>905619.12</v>
      </c>
      <c r="C14" s="158">
        <v>124738</v>
      </c>
      <c r="D14" s="158">
        <v>747217</v>
      </c>
      <c r="E14" s="158" t="s">
        <v>2</v>
      </c>
      <c r="F14" s="158">
        <v>18560.96</v>
      </c>
      <c r="G14" s="158">
        <v>15103.16</v>
      </c>
      <c r="H14" s="158" t="s">
        <v>2</v>
      </c>
      <c r="I14" s="158">
        <v>1021</v>
      </c>
      <c r="J14" s="164" t="s">
        <v>2</v>
      </c>
      <c r="K14" s="158">
        <v>828177</v>
      </c>
      <c r="L14" s="158">
        <v>132728</v>
      </c>
      <c r="M14" s="158">
        <v>331388.04599999997</v>
      </c>
      <c r="N14" s="158">
        <v>364060.51899999997</v>
      </c>
    </row>
    <row r="15" spans="1:14" ht="14.25" customHeight="1" x14ac:dyDescent="0.15">
      <c r="A15" s="89" t="s">
        <v>63</v>
      </c>
      <c r="B15" s="163">
        <v>493347.98</v>
      </c>
      <c r="C15" s="158">
        <v>182030</v>
      </c>
      <c r="D15" s="158">
        <v>279313</v>
      </c>
      <c r="E15" s="158" t="s">
        <v>2</v>
      </c>
      <c r="F15" s="158">
        <v>13451.880000000001</v>
      </c>
      <c r="G15" s="158">
        <v>18553.099999999999</v>
      </c>
      <c r="H15" s="158" t="s">
        <v>2</v>
      </c>
      <c r="I15" s="160" t="s">
        <v>2</v>
      </c>
      <c r="J15" s="164" t="s">
        <v>2</v>
      </c>
      <c r="K15" s="158">
        <v>741067.78700000001</v>
      </c>
      <c r="L15" s="158">
        <v>121617</v>
      </c>
      <c r="M15" s="158">
        <v>290529</v>
      </c>
      <c r="N15" s="158">
        <v>328921.78700000001</v>
      </c>
    </row>
    <row r="16" spans="1:14" ht="14.25" customHeight="1" x14ac:dyDescent="0.15">
      <c r="A16" s="89" t="s">
        <v>64</v>
      </c>
      <c r="B16" s="163">
        <v>407209.06</v>
      </c>
      <c r="C16" s="158">
        <v>162885</v>
      </c>
      <c r="D16" s="158">
        <v>213919</v>
      </c>
      <c r="E16" s="158" t="s">
        <v>2</v>
      </c>
      <c r="F16" s="158">
        <v>9126</v>
      </c>
      <c r="G16" s="158">
        <v>21279.06</v>
      </c>
      <c r="H16" s="158" t="s">
        <v>2</v>
      </c>
      <c r="I16" s="160" t="s">
        <v>2</v>
      </c>
      <c r="J16" s="164" t="s">
        <v>2</v>
      </c>
      <c r="K16" s="158">
        <v>656830.35400000005</v>
      </c>
      <c r="L16" s="158">
        <v>116450</v>
      </c>
      <c r="M16" s="158">
        <v>253688.5</v>
      </c>
      <c r="N16" s="158">
        <v>286691.85399999999</v>
      </c>
    </row>
    <row r="17" spans="1:14" ht="14.25" customHeight="1" x14ac:dyDescent="0.15">
      <c r="A17" s="89" t="s">
        <v>65</v>
      </c>
      <c r="B17" s="163">
        <v>448924.5</v>
      </c>
      <c r="C17" s="158">
        <v>141986</v>
      </c>
      <c r="D17" s="158">
        <v>280492</v>
      </c>
      <c r="E17" s="158" t="s">
        <v>2</v>
      </c>
      <c r="F17" s="158">
        <v>6281.16</v>
      </c>
      <c r="G17" s="158">
        <v>20165.34</v>
      </c>
      <c r="H17" s="158" t="s">
        <v>2</v>
      </c>
      <c r="I17" s="160" t="s">
        <v>2</v>
      </c>
      <c r="J17" s="164" t="s">
        <v>2</v>
      </c>
      <c r="K17" s="158">
        <v>660840.23300000001</v>
      </c>
      <c r="L17" s="158">
        <v>128503</v>
      </c>
      <c r="M17" s="158">
        <v>305701.7</v>
      </c>
      <c r="N17" s="158">
        <v>226635.533</v>
      </c>
    </row>
    <row r="18" spans="1:14" ht="14.25" customHeight="1" x14ac:dyDescent="0.15">
      <c r="A18" s="92" t="s">
        <v>66</v>
      </c>
      <c r="B18" s="163">
        <v>687115.18</v>
      </c>
      <c r="C18" s="158">
        <v>239979</v>
      </c>
      <c r="D18" s="158">
        <v>425413</v>
      </c>
      <c r="E18" s="158" t="s">
        <v>2</v>
      </c>
      <c r="F18" s="158">
        <v>7863.92</v>
      </c>
      <c r="G18" s="158">
        <v>13859.26</v>
      </c>
      <c r="H18" s="158" t="s">
        <v>2</v>
      </c>
      <c r="I18" s="160">
        <v>477</v>
      </c>
      <c r="J18" s="164" t="s">
        <v>2</v>
      </c>
      <c r="K18" s="158">
        <v>699083.50200000009</v>
      </c>
      <c r="L18" s="158">
        <v>137940</v>
      </c>
      <c r="M18" s="158">
        <v>333381.27400000003</v>
      </c>
      <c r="N18" s="158">
        <v>227762.228</v>
      </c>
    </row>
    <row r="19" spans="1:14" ht="14.25" customHeight="1" x14ac:dyDescent="0.15">
      <c r="A19" s="92" t="s">
        <v>69</v>
      </c>
      <c r="B19" s="163">
        <v>839756.32</v>
      </c>
      <c r="C19" s="158">
        <v>154806</v>
      </c>
      <c r="D19" s="158">
        <v>656180</v>
      </c>
      <c r="E19" s="158" t="s">
        <v>2</v>
      </c>
      <c r="F19" s="158">
        <v>6162.24</v>
      </c>
      <c r="G19" s="158">
        <v>22608.080000000002</v>
      </c>
      <c r="H19" s="158" t="s">
        <v>2</v>
      </c>
      <c r="I19" s="160">
        <v>1091</v>
      </c>
      <c r="J19" s="164" t="s">
        <v>2</v>
      </c>
      <c r="K19" s="158">
        <v>780573.62199999997</v>
      </c>
      <c r="L19" s="158">
        <v>142658</v>
      </c>
      <c r="M19" s="158">
        <v>366052.18200000003</v>
      </c>
      <c r="N19" s="158">
        <v>271863.44</v>
      </c>
    </row>
    <row r="20" spans="1:14" ht="14.25" customHeight="1" x14ac:dyDescent="0.15">
      <c r="A20" s="92" t="s">
        <v>70</v>
      </c>
      <c r="B20" s="163">
        <v>882084</v>
      </c>
      <c r="C20" s="158">
        <v>84014</v>
      </c>
      <c r="D20" s="158">
        <v>771952</v>
      </c>
      <c r="E20" s="158" t="s">
        <v>2</v>
      </c>
      <c r="F20" s="158">
        <v>8265</v>
      </c>
      <c r="G20" s="158">
        <v>17854</v>
      </c>
      <c r="H20" s="158" t="s">
        <v>2</v>
      </c>
      <c r="I20" s="158" t="s">
        <v>317</v>
      </c>
      <c r="J20" s="164" t="s">
        <v>2</v>
      </c>
      <c r="K20" s="158">
        <v>764281</v>
      </c>
      <c r="L20" s="158">
        <v>132778</v>
      </c>
      <c r="M20" s="158">
        <v>341665</v>
      </c>
      <c r="N20" s="158">
        <v>289839</v>
      </c>
    </row>
    <row r="21" spans="1:14" ht="14.25" customHeight="1" x14ac:dyDescent="0.15">
      <c r="A21" s="92" t="s">
        <v>71</v>
      </c>
      <c r="B21" s="163">
        <v>896785.34</v>
      </c>
      <c r="C21" s="158">
        <v>51604</v>
      </c>
      <c r="D21" s="158">
        <v>820176</v>
      </c>
      <c r="E21" s="158" t="s">
        <v>2</v>
      </c>
      <c r="F21" s="158">
        <v>9640.24</v>
      </c>
      <c r="G21" s="158">
        <v>15365.1</v>
      </c>
      <c r="H21" s="158" t="s">
        <v>2</v>
      </c>
      <c r="I21" s="158" t="s">
        <v>321</v>
      </c>
      <c r="J21" s="164" t="s">
        <v>2</v>
      </c>
      <c r="K21" s="158">
        <v>659923.70600000001</v>
      </c>
      <c r="L21" s="158">
        <v>128182</v>
      </c>
      <c r="M21" s="158">
        <v>304674.59999999998</v>
      </c>
      <c r="N21" s="158">
        <v>227067.106</v>
      </c>
    </row>
    <row r="22" spans="1:14" ht="14.25" customHeight="1" x14ac:dyDescent="0.15">
      <c r="A22" s="92" t="s">
        <v>315</v>
      </c>
      <c r="B22" s="163">
        <v>894472.02</v>
      </c>
      <c r="C22" s="158">
        <v>67392</v>
      </c>
      <c r="D22" s="158">
        <v>800320</v>
      </c>
      <c r="E22" s="158" t="s">
        <v>2</v>
      </c>
      <c r="F22" s="158">
        <v>15069.64</v>
      </c>
      <c r="G22" s="158">
        <v>11690.380000000001</v>
      </c>
      <c r="H22" s="158" t="s">
        <v>2</v>
      </c>
      <c r="I22" s="158" t="s">
        <v>322</v>
      </c>
      <c r="J22" s="164" t="s">
        <v>2</v>
      </c>
      <c r="K22" s="158">
        <v>694323.30799999996</v>
      </c>
      <c r="L22" s="158">
        <v>124110</v>
      </c>
      <c r="M22" s="158">
        <v>302632.3</v>
      </c>
      <c r="N22" s="158">
        <v>267581.00800000003</v>
      </c>
    </row>
    <row r="23" spans="1:14" ht="14.25" customHeight="1" x14ac:dyDescent="0.15">
      <c r="A23" s="92" t="s">
        <v>316</v>
      </c>
      <c r="B23" s="163" t="s">
        <v>67</v>
      </c>
      <c r="C23" s="158" t="s">
        <v>67</v>
      </c>
      <c r="D23" s="158" t="s">
        <v>67</v>
      </c>
      <c r="E23" s="158" t="s">
        <v>67</v>
      </c>
      <c r="F23" s="158" t="s">
        <v>67</v>
      </c>
      <c r="G23" s="158" t="s">
        <v>67</v>
      </c>
      <c r="H23" s="158" t="s">
        <v>67</v>
      </c>
      <c r="I23" s="160" t="s">
        <v>67</v>
      </c>
      <c r="J23" s="164" t="s">
        <v>67</v>
      </c>
      <c r="K23" s="158" t="s">
        <v>67</v>
      </c>
      <c r="L23" s="158" t="s">
        <v>67</v>
      </c>
      <c r="M23" s="158" t="s">
        <v>67</v>
      </c>
      <c r="N23" s="158" t="s">
        <v>67</v>
      </c>
    </row>
    <row r="24" spans="1:14" ht="14.25" customHeight="1" x14ac:dyDescent="0.15">
      <c r="A24" s="92"/>
      <c r="B24" s="163"/>
      <c r="C24" s="158"/>
      <c r="D24" s="158"/>
      <c r="E24" s="158"/>
      <c r="F24" s="158"/>
      <c r="G24" s="158"/>
      <c r="H24" s="158"/>
      <c r="I24" s="158"/>
      <c r="J24" s="164"/>
      <c r="K24" s="158"/>
      <c r="L24" s="158"/>
      <c r="M24" s="158"/>
      <c r="N24" s="158"/>
    </row>
    <row r="25" spans="1:14" ht="14.25" customHeight="1" x14ac:dyDescent="0.15">
      <c r="A25" s="89" t="s">
        <v>320</v>
      </c>
      <c r="B25" s="163" t="s">
        <v>67</v>
      </c>
      <c r="C25" s="158" t="s">
        <v>67</v>
      </c>
      <c r="D25" s="158" t="s">
        <v>67</v>
      </c>
      <c r="E25" s="158" t="s">
        <v>67</v>
      </c>
      <c r="F25" s="158" t="s">
        <v>67</v>
      </c>
      <c r="G25" s="158" t="s">
        <v>67</v>
      </c>
      <c r="H25" s="158" t="s">
        <v>67</v>
      </c>
      <c r="I25" s="158" t="s">
        <v>67</v>
      </c>
      <c r="J25" s="164" t="s">
        <v>67</v>
      </c>
      <c r="K25" s="158" t="s">
        <v>67</v>
      </c>
      <c r="L25" s="158" t="s">
        <v>67</v>
      </c>
      <c r="M25" s="158" t="s">
        <v>67</v>
      </c>
      <c r="N25" s="158" t="s">
        <v>67</v>
      </c>
    </row>
    <row r="26" spans="1:14" ht="14.25" customHeight="1" x14ac:dyDescent="0.15">
      <c r="A26" s="95" t="s">
        <v>0</v>
      </c>
      <c r="B26" s="165" t="s">
        <v>152</v>
      </c>
      <c r="C26" s="166"/>
      <c r="D26" s="166"/>
      <c r="E26" s="166"/>
      <c r="F26" s="166"/>
      <c r="G26" s="166"/>
      <c r="H26" s="166"/>
      <c r="I26" s="166"/>
      <c r="J26" s="166"/>
      <c r="K26" s="167"/>
      <c r="L26" s="167"/>
      <c r="M26" s="167"/>
      <c r="N26" s="167"/>
    </row>
    <row r="27" spans="1:14" s="103" customFormat="1" ht="14.25" customHeight="1" x14ac:dyDescent="0.15">
      <c r="A27" s="103" t="s">
        <v>153</v>
      </c>
    </row>
    <row r="28" spans="1:14" ht="14.25" customHeight="1" x14ac:dyDescent="0.15">
      <c r="A28" s="103" t="s">
        <v>154</v>
      </c>
    </row>
  </sheetData>
  <mergeCells count="4">
    <mergeCell ref="A1:N1"/>
    <mergeCell ref="B3:J3"/>
    <mergeCell ref="K3:N3"/>
    <mergeCell ref="F4:J4"/>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30"/>
  <sheetViews>
    <sheetView showGridLines="0" view="pageBreakPreview" zoomScaleNormal="100" zoomScaleSheetLayoutView="100" workbookViewId="0">
      <selection activeCell="A6" sqref="A6"/>
    </sheetView>
  </sheetViews>
  <sheetFormatPr defaultColWidth="10.59765625" defaultRowHeight="14.25" customHeight="1" x14ac:dyDescent="0.15"/>
  <cols>
    <col min="1" max="1" width="11.59765625" style="1" customWidth="1"/>
    <col min="2" max="5" width="11.3984375" style="1" customWidth="1"/>
    <col min="6" max="8" width="10.09765625" style="1" customWidth="1"/>
    <col min="9" max="9" width="11.69921875" style="1" customWidth="1"/>
    <col min="10" max="10" width="10.09765625" style="1" customWidth="1"/>
    <col min="11" max="14" width="11.3984375" style="1" customWidth="1"/>
    <col min="15" max="15" width="10.59765625" style="1" customWidth="1"/>
    <col min="16" max="16" width="9.09765625" style="1" customWidth="1"/>
    <col min="17" max="17" width="9.8984375" style="1" customWidth="1"/>
    <col min="18" max="18" width="11.59765625" style="1" customWidth="1"/>
    <col min="19" max="26" width="7.59765625" style="1" customWidth="1"/>
    <col min="27" max="29" width="10.59765625" style="1" customWidth="1"/>
    <col min="30" max="30" width="7.59765625" style="1" customWidth="1"/>
    <col min="31" max="36" width="12.69921875" style="1" customWidth="1"/>
    <col min="37" max="16384" width="10.59765625" style="1"/>
  </cols>
  <sheetData>
    <row r="1" spans="1:14" ht="14.25" customHeight="1" x14ac:dyDescent="0.2">
      <c r="A1" s="763" t="s">
        <v>134</v>
      </c>
      <c r="B1" s="763"/>
      <c r="C1" s="763"/>
      <c r="D1" s="763"/>
      <c r="E1" s="763"/>
      <c r="F1" s="763"/>
      <c r="G1" s="763"/>
      <c r="H1" s="763"/>
      <c r="I1" s="763"/>
      <c r="J1" s="763"/>
      <c r="K1" s="763"/>
      <c r="L1" s="763"/>
      <c r="M1" s="763"/>
      <c r="N1" s="763"/>
    </row>
    <row r="2" spans="1:14" ht="14.25" customHeight="1" thickBot="1" x14ac:dyDescent="0.2">
      <c r="A2" s="2"/>
      <c r="B2" s="175"/>
      <c r="C2" s="175"/>
      <c r="N2" s="7" t="s">
        <v>135</v>
      </c>
    </row>
    <row r="3" spans="1:14" s="261" customFormat="1" ht="14.25" customHeight="1" thickTop="1" x14ac:dyDescent="0.2">
      <c r="A3" s="260"/>
      <c r="B3" s="885" t="s">
        <v>136</v>
      </c>
      <c r="C3" s="886"/>
      <c r="D3" s="886"/>
      <c r="E3" s="886"/>
      <c r="F3" s="886"/>
      <c r="G3" s="886"/>
      <c r="H3" s="886"/>
      <c r="I3" s="886"/>
      <c r="J3" s="886"/>
      <c r="K3" s="887" t="s">
        <v>137</v>
      </c>
      <c r="L3" s="888"/>
      <c r="M3" s="888"/>
      <c r="N3" s="888"/>
    </row>
    <row r="4" spans="1:14" ht="14.25" customHeight="1" x14ac:dyDescent="0.15">
      <c r="A4" s="79" t="s">
        <v>1</v>
      </c>
      <c r="B4" s="262" t="s">
        <v>123</v>
      </c>
      <c r="C4" s="263" t="s">
        <v>138</v>
      </c>
      <c r="D4" s="263" t="s">
        <v>139</v>
      </c>
      <c r="E4" s="263" t="s">
        <v>140</v>
      </c>
      <c r="F4" s="889" t="s">
        <v>141</v>
      </c>
      <c r="G4" s="890"/>
      <c r="H4" s="890"/>
      <c r="I4" s="890"/>
      <c r="J4" s="891"/>
      <c r="K4" s="263" t="s">
        <v>123</v>
      </c>
      <c r="L4" s="78" t="s">
        <v>142</v>
      </c>
      <c r="M4" s="78" t="s">
        <v>143</v>
      </c>
      <c r="N4" s="264" t="s">
        <v>144</v>
      </c>
    </row>
    <row r="5" spans="1:14" ht="14.25" customHeight="1" x14ac:dyDescent="0.15">
      <c r="A5" s="265"/>
      <c r="B5" s="266"/>
      <c r="C5" s="267"/>
      <c r="D5" s="267"/>
      <c r="E5" s="267"/>
      <c r="F5" s="268" t="s">
        <v>145</v>
      </c>
      <c r="G5" s="268" t="s">
        <v>146</v>
      </c>
      <c r="H5" s="268" t="s">
        <v>147</v>
      </c>
      <c r="I5" s="269" t="s">
        <v>148</v>
      </c>
      <c r="J5" s="268" t="s">
        <v>149</v>
      </c>
      <c r="K5" s="270"/>
      <c r="L5" s="271"/>
      <c r="M5" s="271"/>
      <c r="N5" s="272"/>
    </row>
    <row r="6" spans="1:14" ht="14.25" customHeight="1" x14ac:dyDescent="0.15">
      <c r="A6" s="5" t="s">
        <v>830</v>
      </c>
      <c r="B6" s="14">
        <v>9305760</v>
      </c>
      <c r="C6" s="14">
        <v>1642489</v>
      </c>
      <c r="D6" s="14">
        <v>7340954</v>
      </c>
      <c r="E6" s="14" t="s">
        <v>2</v>
      </c>
      <c r="F6" s="14">
        <v>151623</v>
      </c>
      <c r="G6" s="14">
        <v>170695</v>
      </c>
      <c r="H6" s="14" t="s">
        <v>2</v>
      </c>
      <c r="I6" s="273">
        <v>9482</v>
      </c>
      <c r="J6" s="14" t="s">
        <v>2</v>
      </c>
      <c r="K6" s="168">
        <v>9151750</v>
      </c>
      <c r="L6" s="14">
        <v>1555900</v>
      </c>
      <c r="M6" s="14">
        <v>3863624</v>
      </c>
      <c r="N6" s="14">
        <v>3732227</v>
      </c>
    </row>
    <row r="7" spans="1:14" ht="14.25" customHeight="1" x14ac:dyDescent="0.15">
      <c r="A7" s="224">
        <v>3</v>
      </c>
      <c r="B7" s="188">
        <v>10532282.927999999</v>
      </c>
      <c r="C7" s="188">
        <v>1662384</v>
      </c>
      <c r="D7" s="188">
        <v>8536677</v>
      </c>
      <c r="E7" s="14" t="s">
        <v>2</v>
      </c>
      <c r="F7" s="188">
        <v>154287.76</v>
      </c>
      <c r="G7" s="188">
        <v>178934.16800000001</v>
      </c>
      <c r="H7" s="188" t="s">
        <v>2</v>
      </c>
      <c r="I7" s="274">
        <v>18952</v>
      </c>
      <c r="J7" s="188" t="s">
        <v>2</v>
      </c>
      <c r="K7" s="314">
        <v>9453753.2780000009</v>
      </c>
      <c r="L7" s="188">
        <v>1636126</v>
      </c>
      <c r="M7" s="188">
        <v>4063711.3499999996</v>
      </c>
      <c r="N7" s="188">
        <v>3753915.9280000003</v>
      </c>
    </row>
    <row r="8" spans="1:14" ht="14.25" customHeight="1" x14ac:dyDescent="0.15">
      <c r="A8" s="224">
        <v>4</v>
      </c>
      <c r="B8" s="188">
        <v>10549708.5448</v>
      </c>
      <c r="C8" s="188">
        <v>1473272</v>
      </c>
      <c r="D8" s="188">
        <v>8669760.6000000015</v>
      </c>
      <c r="E8" s="14" t="s">
        <v>2</v>
      </c>
      <c r="F8" s="188">
        <v>135713.20000000001</v>
      </c>
      <c r="G8" s="188">
        <v>270962.74480000004</v>
      </c>
      <c r="H8" s="188" t="s">
        <v>2</v>
      </c>
      <c r="I8" s="274">
        <v>113401.60000000001</v>
      </c>
      <c r="J8" s="188" t="s">
        <v>2</v>
      </c>
      <c r="K8" s="314">
        <v>9207454.4360000007</v>
      </c>
      <c r="L8" s="188">
        <v>1565206</v>
      </c>
      <c r="M8" s="188">
        <v>4035752.1370000001</v>
      </c>
      <c r="N8" s="188">
        <v>3606496.2989999996</v>
      </c>
    </row>
    <row r="9" spans="1:14" ht="14.25" customHeight="1" x14ac:dyDescent="0.15">
      <c r="A9" s="224">
        <v>5</v>
      </c>
      <c r="B9" s="188">
        <v>7080823.1099999994</v>
      </c>
      <c r="C9" s="188">
        <v>1345028</v>
      </c>
      <c r="D9" s="188">
        <v>5218513</v>
      </c>
      <c r="E9" s="14" t="s">
        <v>2</v>
      </c>
      <c r="F9" s="188">
        <v>130380.95999999999</v>
      </c>
      <c r="G9" s="188">
        <v>324975.15000000002</v>
      </c>
      <c r="H9" s="188" t="s">
        <v>2</v>
      </c>
      <c r="I9" s="274">
        <v>7672</v>
      </c>
      <c r="J9" s="188" t="s">
        <v>2</v>
      </c>
      <c r="K9" s="314">
        <v>8813554.148</v>
      </c>
      <c r="L9" s="188">
        <v>1422410.0259999998</v>
      </c>
      <c r="M9" s="188">
        <v>3918783.3170000003</v>
      </c>
      <c r="N9" s="188">
        <v>3472360.8050000002</v>
      </c>
    </row>
    <row r="10" spans="1:14" ht="14.25" customHeight="1" x14ac:dyDescent="0.15">
      <c r="A10" s="224">
        <v>6</v>
      </c>
      <c r="B10" s="188">
        <v>8188379.1350000007</v>
      </c>
      <c r="C10" s="188">
        <v>1250210</v>
      </c>
      <c r="D10" s="188">
        <v>6582171</v>
      </c>
      <c r="E10" s="14" t="s">
        <v>2</v>
      </c>
      <c r="F10" s="188">
        <v>52877.499999999993</v>
      </c>
      <c r="G10" s="188">
        <v>303120.63500000001</v>
      </c>
      <c r="H10" s="188" t="s">
        <v>2</v>
      </c>
      <c r="I10" s="274">
        <v>48444</v>
      </c>
      <c r="J10" s="188" t="s">
        <v>2</v>
      </c>
      <c r="K10" s="314">
        <v>8882688.9340000004</v>
      </c>
      <c r="L10" s="188">
        <v>1500840</v>
      </c>
      <c r="M10" s="188">
        <v>3854878.0390000003</v>
      </c>
      <c r="N10" s="188">
        <v>3526970.895</v>
      </c>
    </row>
    <row r="11" spans="1:14" ht="14.25" customHeight="1" x14ac:dyDescent="0.15">
      <c r="A11" s="187"/>
      <c r="B11" s="188"/>
      <c r="C11" s="188"/>
      <c r="D11" s="188"/>
      <c r="E11" s="188"/>
      <c r="F11" s="188"/>
      <c r="G11" s="188"/>
      <c r="H11" s="188"/>
      <c r="I11" s="188"/>
      <c r="J11" s="188"/>
      <c r="K11" s="314"/>
      <c r="L11" s="188"/>
      <c r="M11" s="188"/>
      <c r="N11" s="188"/>
    </row>
    <row r="12" spans="1:14" s="169" customFormat="1" ht="14.25" customHeight="1" x14ac:dyDescent="0.15">
      <c r="A12" s="5" t="s">
        <v>767</v>
      </c>
      <c r="B12" s="14">
        <v>225581</v>
      </c>
      <c r="C12" s="14">
        <v>191602</v>
      </c>
      <c r="D12" s="188">
        <v>731</v>
      </c>
      <c r="E12" s="188" t="s">
        <v>2</v>
      </c>
      <c r="F12" s="14">
        <v>2549</v>
      </c>
      <c r="G12" s="14">
        <v>30699</v>
      </c>
      <c r="H12" s="188" t="s">
        <v>2</v>
      </c>
      <c r="I12" s="188" t="s">
        <v>2</v>
      </c>
      <c r="J12" s="188" t="s">
        <v>2</v>
      </c>
      <c r="K12" s="168">
        <v>680561.34299999999</v>
      </c>
      <c r="L12" s="14">
        <v>115552</v>
      </c>
      <c r="M12" s="14">
        <v>274138.69400000002</v>
      </c>
      <c r="N12" s="14">
        <v>290870.64899999998</v>
      </c>
    </row>
    <row r="13" spans="1:14" s="169" customFormat="1" ht="14.25" customHeight="1" x14ac:dyDescent="0.15">
      <c r="A13" s="5" t="s">
        <v>64</v>
      </c>
      <c r="B13" s="14">
        <v>417121</v>
      </c>
      <c r="C13" s="14">
        <v>137972</v>
      </c>
      <c r="D13" s="188">
        <v>243463</v>
      </c>
      <c r="E13" s="188" t="s">
        <v>2</v>
      </c>
      <c r="F13" s="14">
        <v>1665</v>
      </c>
      <c r="G13" s="14">
        <v>34021</v>
      </c>
      <c r="H13" s="188" t="s">
        <v>2</v>
      </c>
      <c r="I13" s="188" t="s">
        <v>2</v>
      </c>
      <c r="J13" s="188" t="s">
        <v>2</v>
      </c>
      <c r="K13" s="168">
        <v>618664.94999999995</v>
      </c>
      <c r="L13" s="14">
        <v>116623</v>
      </c>
      <c r="M13" s="14">
        <v>273336.353</v>
      </c>
      <c r="N13" s="14">
        <v>228705.59700000001</v>
      </c>
    </row>
    <row r="14" spans="1:14" s="169" customFormat="1" ht="14.25" customHeight="1" x14ac:dyDescent="0.15">
      <c r="A14" s="5" t="s">
        <v>739</v>
      </c>
      <c r="B14" s="14">
        <f>C14+D14+F14+G14</f>
        <v>493681</v>
      </c>
      <c r="C14" s="14">
        <v>106008</v>
      </c>
      <c r="D14" s="188">
        <v>348741</v>
      </c>
      <c r="E14" s="188" t="s">
        <v>2</v>
      </c>
      <c r="F14" s="14">
        <v>1692</v>
      </c>
      <c r="G14" s="14">
        <v>37240</v>
      </c>
      <c r="H14" s="188" t="s">
        <v>2</v>
      </c>
      <c r="I14" s="188" t="s">
        <v>2</v>
      </c>
      <c r="J14" s="188" t="s">
        <v>2</v>
      </c>
      <c r="K14" s="168">
        <f>L14+M14+N14</f>
        <v>636091</v>
      </c>
      <c r="L14" s="14">
        <v>126165</v>
      </c>
      <c r="M14" s="14">
        <v>302970</v>
      </c>
      <c r="N14" s="14">
        <v>206956</v>
      </c>
    </row>
    <row r="15" spans="1:14" s="169" customFormat="1" ht="14.25" customHeight="1" x14ac:dyDescent="0.15">
      <c r="A15" s="5" t="s">
        <v>66</v>
      </c>
      <c r="B15" s="14">
        <f t="shared" ref="B15" si="0">C15+D15+F15+G15</f>
        <v>903018</v>
      </c>
      <c r="C15" s="14">
        <v>185015</v>
      </c>
      <c r="D15" s="188">
        <v>683779</v>
      </c>
      <c r="E15" s="188" t="s">
        <v>2</v>
      </c>
      <c r="F15" s="14">
        <v>3016</v>
      </c>
      <c r="G15" s="14">
        <v>31208</v>
      </c>
      <c r="H15" s="188" t="s">
        <v>2</v>
      </c>
      <c r="I15" s="188" t="s">
        <v>2</v>
      </c>
      <c r="J15" s="188" t="s">
        <v>2</v>
      </c>
      <c r="K15" s="168">
        <f t="shared" ref="K15:K20" si="1">L15+M15+N15</f>
        <v>736499.83100000001</v>
      </c>
      <c r="L15" s="14">
        <v>139839</v>
      </c>
      <c r="M15" s="14">
        <v>368056.16100000002</v>
      </c>
      <c r="N15" s="14">
        <v>228604.67</v>
      </c>
    </row>
    <row r="16" spans="1:14" s="169" customFormat="1" ht="14.25" customHeight="1" x14ac:dyDescent="0.15">
      <c r="A16" s="5" t="s">
        <v>69</v>
      </c>
      <c r="B16" s="14">
        <f>C16+D16+F16+G16</f>
        <v>877889.4</v>
      </c>
      <c r="C16" s="14">
        <v>100506</v>
      </c>
      <c r="D16" s="188">
        <v>742149</v>
      </c>
      <c r="E16" s="188" t="s">
        <v>2</v>
      </c>
      <c r="F16" s="14">
        <v>1322.4</v>
      </c>
      <c r="G16" s="14">
        <v>33912</v>
      </c>
      <c r="H16" s="188" t="s">
        <v>2</v>
      </c>
      <c r="I16" s="188" t="s">
        <v>2</v>
      </c>
      <c r="J16" s="399" t="s">
        <v>2</v>
      </c>
      <c r="K16" s="400">
        <f t="shared" si="1"/>
        <v>790916.34899999993</v>
      </c>
      <c r="L16" s="14">
        <v>138391</v>
      </c>
      <c r="M16" s="14">
        <v>363645.72899999999</v>
      </c>
      <c r="N16" s="14">
        <v>288879.62</v>
      </c>
    </row>
    <row r="17" spans="1:16" s="169" customFormat="1" ht="14.25" customHeight="1" x14ac:dyDescent="0.15">
      <c r="A17" s="5" t="s">
        <v>70</v>
      </c>
      <c r="B17" s="14">
        <f t="shared" ref="B17:B18" si="2">C17+D17+F17+G17</f>
        <v>731216.2</v>
      </c>
      <c r="C17" s="14">
        <v>55724</v>
      </c>
      <c r="D17" s="188">
        <v>644622</v>
      </c>
      <c r="E17" s="188" t="s">
        <v>2</v>
      </c>
      <c r="F17" s="14">
        <v>2150.1999999999998</v>
      </c>
      <c r="G17" s="14">
        <v>28720</v>
      </c>
      <c r="H17" s="188" t="s">
        <v>2</v>
      </c>
      <c r="I17" s="188" t="s">
        <v>2</v>
      </c>
      <c r="J17" s="412" t="s">
        <v>2</v>
      </c>
      <c r="K17" s="400">
        <f t="shared" si="1"/>
        <v>758020.799</v>
      </c>
      <c r="L17" s="14">
        <v>135391</v>
      </c>
      <c r="M17" s="14">
        <v>346527.99</v>
      </c>
      <c r="N17" s="14">
        <v>276101.80900000001</v>
      </c>
    </row>
    <row r="18" spans="1:16" s="169" customFormat="1" ht="14.25" customHeight="1" x14ac:dyDescent="0.15">
      <c r="A18" s="5" t="s">
        <v>71</v>
      </c>
      <c r="B18" s="14">
        <f t="shared" si="2"/>
        <v>564638</v>
      </c>
      <c r="C18" s="14">
        <v>46182</v>
      </c>
      <c r="D18" s="188">
        <v>491824</v>
      </c>
      <c r="E18" s="188" t="s">
        <v>2</v>
      </c>
      <c r="F18" s="14">
        <v>3747</v>
      </c>
      <c r="G18" s="14">
        <v>22885</v>
      </c>
      <c r="H18" s="188" t="s">
        <v>2</v>
      </c>
      <c r="I18" s="274">
        <v>2</v>
      </c>
      <c r="J18" s="683" t="s">
        <v>2</v>
      </c>
      <c r="K18" s="463">
        <f t="shared" si="1"/>
        <v>650084</v>
      </c>
      <c r="L18" s="14">
        <v>125766</v>
      </c>
      <c r="M18" s="14">
        <v>301534</v>
      </c>
      <c r="N18" s="14">
        <v>222784</v>
      </c>
    </row>
    <row r="19" spans="1:16" s="169" customFormat="1" ht="14.25" customHeight="1" x14ac:dyDescent="0.15">
      <c r="A19" s="5" t="s">
        <v>315</v>
      </c>
      <c r="B19" s="14">
        <f>C19+D19+F19+G19</f>
        <v>764375</v>
      </c>
      <c r="C19" s="14">
        <v>47429</v>
      </c>
      <c r="D19" s="188">
        <v>694031</v>
      </c>
      <c r="E19" s="188" t="s">
        <v>2</v>
      </c>
      <c r="F19" s="14">
        <v>5358</v>
      </c>
      <c r="G19" s="14">
        <v>17557</v>
      </c>
      <c r="H19" s="188" t="s">
        <v>2</v>
      </c>
      <c r="I19" s="274">
        <v>1142</v>
      </c>
      <c r="J19" s="683" t="s">
        <v>2</v>
      </c>
      <c r="K19" s="463">
        <f t="shared" si="1"/>
        <v>635275</v>
      </c>
      <c r="L19" s="14">
        <v>119632</v>
      </c>
      <c r="M19" s="14">
        <v>291124</v>
      </c>
      <c r="N19" s="14">
        <v>224519</v>
      </c>
      <c r="P19" s="274"/>
    </row>
    <row r="20" spans="1:16" s="169" customFormat="1" ht="14.25" customHeight="1" x14ac:dyDescent="0.15">
      <c r="A20" s="5" t="s">
        <v>316</v>
      </c>
      <c r="B20" s="14">
        <f>C20+D20+F20+G20</f>
        <v>822335.9</v>
      </c>
      <c r="C20" s="14">
        <v>92137</v>
      </c>
      <c r="D20" s="188">
        <v>704551</v>
      </c>
      <c r="E20" s="188" t="s">
        <v>2</v>
      </c>
      <c r="F20" s="14">
        <v>8465.9</v>
      </c>
      <c r="G20" s="14">
        <v>17182</v>
      </c>
      <c r="H20" s="188" t="s">
        <v>2</v>
      </c>
      <c r="I20" s="188" t="s">
        <v>746</v>
      </c>
      <c r="J20" s="683" t="s">
        <v>2</v>
      </c>
      <c r="K20" s="463">
        <f t="shared" si="1"/>
        <v>781804.69500000007</v>
      </c>
      <c r="L20" s="14">
        <v>122565</v>
      </c>
      <c r="M20" s="14">
        <v>334143.83600000001</v>
      </c>
      <c r="N20" s="14">
        <v>325095.859</v>
      </c>
      <c r="P20" s="274"/>
    </row>
    <row r="21" spans="1:16" s="169" customFormat="1" ht="14.25" customHeight="1" x14ac:dyDescent="0.15">
      <c r="A21" s="5"/>
      <c r="B21" s="14"/>
      <c r="C21" s="14"/>
      <c r="D21" s="188"/>
      <c r="E21" s="188"/>
      <c r="F21" s="14"/>
      <c r="G21" s="14"/>
      <c r="H21" s="188"/>
      <c r="I21" s="188"/>
      <c r="J21" s="683"/>
      <c r="P21" s="188"/>
    </row>
    <row r="22" spans="1:16" s="169" customFormat="1" ht="14.25" customHeight="1" x14ac:dyDescent="0.15">
      <c r="A22" s="461" t="s">
        <v>742</v>
      </c>
      <c r="B22" s="14">
        <v>719162.2</v>
      </c>
      <c r="C22" s="14">
        <v>101900</v>
      </c>
      <c r="D22" s="14">
        <v>598391</v>
      </c>
      <c r="E22" s="188" t="s">
        <v>2</v>
      </c>
      <c r="F22" s="188">
        <v>6526.2</v>
      </c>
      <c r="G22" s="14">
        <v>12345</v>
      </c>
      <c r="H22" s="188" t="s">
        <v>2</v>
      </c>
      <c r="I22" s="188" t="s">
        <v>801</v>
      </c>
      <c r="J22" s="683" t="s">
        <v>2</v>
      </c>
      <c r="K22" s="463">
        <v>914253.20499999996</v>
      </c>
      <c r="L22" s="14">
        <v>122192</v>
      </c>
      <c r="M22" s="14">
        <v>341858.10399999999</v>
      </c>
      <c r="N22" s="14">
        <v>450203.10099999997</v>
      </c>
      <c r="P22" s="188"/>
    </row>
    <row r="23" spans="1:16" s="169" customFormat="1" ht="14.25" customHeight="1" x14ac:dyDescent="0.15">
      <c r="A23" s="461" t="s">
        <v>465</v>
      </c>
      <c r="B23" s="14">
        <v>767872.7</v>
      </c>
      <c r="C23" s="14">
        <v>66732</v>
      </c>
      <c r="D23" s="14">
        <v>684998</v>
      </c>
      <c r="E23" s="188" t="s">
        <v>2</v>
      </c>
      <c r="F23" s="188">
        <v>7755.7</v>
      </c>
      <c r="G23" s="14">
        <v>8387</v>
      </c>
      <c r="H23" s="188" t="s">
        <v>2</v>
      </c>
      <c r="I23" s="188" t="s">
        <v>802</v>
      </c>
      <c r="J23" s="683" t="s">
        <v>2</v>
      </c>
      <c r="K23" s="463">
        <v>864253.19099999999</v>
      </c>
      <c r="L23" s="14">
        <v>116517</v>
      </c>
      <c r="M23" s="14">
        <v>338441.54300000001</v>
      </c>
      <c r="N23" s="14">
        <v>409294.64799999999</v>
      </c>
      <c r="P23" s="188"/>
    </row>
    <row r="24" spans="1:16" s="169" customFormat="1" ht="14.25" customHeight="1" x14ac:dyDescent="0.15">
      <c r="A24" s="461" t="s">
        <v>768</v>
      </c>
      <c r="B24" s="14">
        <v>901488.73499999999</v>
      </c>
      <c r="C24" s="14">
        <v>119003</v>
      </c>
      <c r="D24" s="14">
        <v>744891</v>
      </c>
      <c r="E24" s="188" t="s">
        <v>2</v>
      </c>
      <c r="F24" s="188">
        <v>8630.1</v>
      </c>
      <c r="G24" s="14">
        <v>28964.634999999998</v>
      </c>
      <c r="H24" s="188" t="s">
        <v>2</v>
      </c>
      <c r="I24" s="188" t="s">
        <v>803</v>
      </c>
      <c r="J24" s="683" t="s">
        <v>2</v>
      </c>
      <c r="K24" s="463">
        <v>816264.571</v>
      </c>
      <c r="L24" s="14">
        <v>122207</v>
      </c>
      <c r="M24" s="14">
        <v>319101.62900000002</v>
      </c>
      <c r="N24" s="14">
        <v>374955.94199999998</v>
      </c>
      <c r="P24" s="188"/>
    </row>
    <row r="25" spans="1:16" s="169" customFormat="1" ht="14.25" customHeight="1" x14ac:dyDescent="0.15">
      <c r="A25" s="9" t="s">
        <v>0</v>
      </c>
      <c r="B25" s="62" t="s">
        <v>152</v>
      </c>
      <c r="C25" s="275"/>
      <c r="D25" s="275"/>
      <c r="E25" s="275"/>
      <c r="F25" s="275"/>
      <c r="G25" s="275"/>
      <c r="H25" s="275"/>
      <c r="I25" s="275"/>
      <c r="J25" s="275"/>
      <c r="K25" s="98"/>
      <c r="L25" s="98"/>
      <c r="M25" s="98"/>
      <c r="N25" s="98"/>
      <c r="P25" s="188"/>
    </row>
    <row r="26" spans="1:16" s="169" customFormat="1" ht="14.25" customHeight="1" x14ac:dyDescent="0.15">
      <c r="A26" s="892" t="s">
        <v>749</v>
      </c>
      <c r="B26" s="893"/>
      <c r="C26" s="893"/>
      <c r="D26" s="893"/>
      <c r="E26" s="893"/>
      <c r="F26" s="893"/>
      <c r="G26" s="893"/>
      <c r="H26" s="893"/>
      <c r="I26" s="893"/>
      <c r="J26" s="893"/>
      <c r="K26" s="893"/>
      <c r="L26" s="893"/>
      <c r="M26" s="893"/>
      <c r="N26" s="893"/>
      <c r="P26" s="1052"/>
    </row>
    <row r="27" spans="1:16" ht="14.25" customHeight="1" x14ac:dyDescent="0.15">
      <c r="A27" s="894"/>
      <c r="B27" s="894"/>
      <c r="C27" s="894"/>
      <c r="D27" s="894"/>
      <c r="E27" s="894"/>
      <c r="F27" s="894"/>
      <c r="G27" s="894"/>
      <c r="H27" s="894"/>
      <c r="I27" s="894"/>
      <c r="J27" s="894"/>
      <c r="K27" s="894"/>
      <c r="L27" s="894"/>
      <c r="M27" s="894"/>
      <c r="N27" s="894"/>
    </row>
    <row r="30" spans="1:16" ht="14.25" customHeight="1" x14ac:dyDescent="0.15">
      <c r="B30" s="87"/>
      <c r="C30" s="87"/>
      <c r="D30" s="87"/>
      <c r="E30" s="87"/>
      <c r="F30" s="87"/>
      <c r="G30" s="87"/>
      <c r="H30" s="87"/>
      <c r="I30" s="87"/>
      <c r="J30" s="87"/>
      <c r="K30" s="87"/>
      <c r="L30" s="87"/>
      <c r="M30" s="87"/>
      <c r="N30" s="87"/>
    </row>
  </sheetData>
  <mergeCells count="5">
    <mergeCell ref="A1:N1"/>
    <mergeCell ref="B3:J3"/>
    <mergeCell ref="K3:N3"/>
    <mergeCell ref="F4:J4"/>
    <mergeCell ref="A26:N27"/>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R22"/>
  <sheetViews>
    <sheetView showGridLines="0" view="pageBreakPreview" zoomScaleNormal="100" zoomScaleSheetLayoutView="100" workbookViewId="0">
      <selection sqref="A1:P1"/>
    </sheetView>
  </sheetViews>
  <sheetFormatPr defaultColWidth="10.59765625" defaultRowHeight="14.25" customHeight="1" x14ac:dyDescent="0.15"/>
  <cols>
    <col min="1" max="3" width="1.59765625" style="417" customWidth="1"/>
    <col min="4" max="4" width="16.5" style="417" customWidth="1"/>
    <col min="5" max="5" width="9.59765625" style="417" customWidth="1"/>
    <col min="6" max="7" width="8.09765625" style="417" customWidth="1"/>
    <col min="8" max="16" width="8.69921875" style="417" customWidth="1"/>
    <col min="17" max="17" width="7.5" style="417" customWidth="1"/>
    <col min="18" max="26" width="6.59765625" style="417" customWidth="1"/>
    <col min="27" max="16384" width="10.59765625" style="417"/>
  </cols>
  <sheetData>
    <row r="1" spans="1:18" ht="14.25" customHeight="1" x14ac:dyDescent="0.2">
      <c r="A1" s="895" t="s">
        <v>573</v>
      </c>
      <c r="B1" s="895"/>
      <c r="C1" s="895"/>
      <c r="D1" s="895"/>
      <c r="E1" s="895"/>
      <c r="F1" s="895"/>
      <c r="G1" s="895"/>
      <c r="H1" s="895"/>
      <c r="I1" s="895"/>
      <c r="J1" s="895"/>
      <c r="K1" s="895"/>
      <c r="L1" s="895"/>
      <c r="M1" s="895"/>
      <c r="N1" s="895"/>
      <c r="O1" s="895"/>
      <c r="P1" s="895"/>
    </row>
    <row r="2" spans="1:18" ht="14.25" customHeight="1" thickBot="1" x14ac:dyDescent="0.2">
      <c r="A2" s="511"/>
      <c r="B2" s="511"/>
      <c r="C2" s="511"/>
      <c r="D2" s="511"/>
      <c r="E2" s="511"/>
      <c r="F2" s="511"/>
      <c r="G2" s="511"/>
      <c r="H2" s="511"/>
      <c r="I2" s="511"/>
      <c r="J2" s="511"/>
      <c r="K2" s="511"/>
      <c r="L2" s="512"/>
      <c r="M2" s="513"/>
      <c r="N2" s="511"/>
      <c r="O2" s="511"/>
      <c r="P2" s="513" t="s">
        <v>327</v>
      </c>
    </row>
    <row r="3" spans="1:18" ht="14.25" customHeight="1" thickTop="1" x14ac:dyDescent="0.15">
      <c r="A3" s="896" t="s">
        <v>574</v>
      </c>
      <c r="B3" s="897"/>
      <c r="C3" s="897"/>
      <c r="D3" s="898"/>
      <c r="E3" s="514" t="s">
        <v>745</v>
      </c>
      <c r="F3" s="903" t="s">
        <v>744</v>
      </c>
      <c r="G3" s="904"/>
      <c r="H3" s="907" t="s">
        <v>743</v>
      </c>
      <c r="I3" s="908"/>
      <c r="J3" s="908"/>
      <c r="K3" s="908" t="s">
        <v>743</v>
      </c>
      <c r="L3" s="908"/>
      <c r="M3" s="908"/>
      <c r="N3" s="908"/>
      <c r="O3" s="908"/>
      <c r="P3" s="908"/>
      <c r="Q3" s="515"/>
    </row>
    <row r="4" spans="1:18" ht="14.25" customHeight="1" x14ac:dyDescent="0.15">
      <c r="A4" s="899"/>
      <c r="B4" s="899"/>
      <c r="C4" s="899"/>
      <c r="D4" s="900"/>
      <c r="E4" s="516"/>
      <c r="F4" s="516"/>
      <c r="G4" s="516"/>
      <c r="H4" s="367"/>
      <c r="I4" s="368" t="s">
        <v>770</v>
      </c>
      <c r="J4" s="369" t="s">
        <v>155</v>
      </c>
      <c r="K4" s="367"/>
      <c r="L4" s="368" t="s">
        <v>771</v>
      </c>
      <c r="M4" s="369" t="s">
        <v>155</v>
      </c>
      <c r="N4" s="370"/>
      <c r="O4" s="368" t="s">
        <v>772</v>
      </c>
      <c r="P4" s="369" t="s">
        <v>155</v>
      </c>
    </row>
    <row r="5" spans="1:18" ht="14.25" customHeight="1" x14ac:dyDescent="0.15">
      <c r="A5" s="899"/>
      <c r="B5" s="899"/>
      <c r="C5" s="899"/>
      <c r="D5" s="900"/>
      <c r="E5" s="372" t="s">
        <v>575</v>
      </c>
      <c r="F5" s="372" t="s">
        <v>575</v>
      </c>
      <c r="G5" s="517" t="s">
        <v>156</v>
      </c>
      <c r="H5" s="905" t="s">
        <v>575</v>
      </c>
      <c r="I5" s="371" t="s">
        <v>157</v>
      </c>
      <c r="J5" s="371" t="s">
        <v>158</v>
      </c>
      <c r="K5" s="905" t="s">
        <v>575</v>
      </c>
      <c r="L5" s="371" t="s">
        <v>157</v>
      </c>
      <c r="M5" s="371" t="s">
        <v>158</v>
      </c>
      <c r="N5" s="905" t="s">
        <v>575</v>
      </c>
      <c r="O5" s="371" t="s">
        <v>157</v>
      </c>
      <c r="P5" s="371" t="s">
        <v>158</v>
      </c>
    </row>
    <row r="6" spans="1:18" ht="14.25" customHeight="1" x14ac:dyDescent="0.15">
      <c r="A6" s="901"/>
      <c r="B6" s="901"/>
      <c r="C6" s="901"/>
      <c r="D6" s="902"/>
      <c r="E6" s="518"/>
      <c r="F6" s="518"/>
      <c r="G6" s="517" t="s">
        <v>159</v>
      </c>
      <c r="H6" s="786"/>
      <c r="I6" s="372" t="s">
        <v>159</v>
      </c>
      <c r="J6" s="372" t="s">
        <v>576</v>
      </c>
      <c r="K6" s="786"/>
      <c r="L6" s="372" t="s">
        <v>159</v>
      </c>
      <c r="M6" s="372" t="s">
        <v>576</v>
      </c>
      <c r="N6" s="906"/>
      <c r="O6" s="373" t="s">
        <v>159</v>
      </c>
      <c r="P6" s="373" t="s">
        <v>576</v>
      </c>
    </row>
    <row r="7" spans="1:18" ht="14.25" customHeight="1" x14ac:dyDescent="0.2">
      <c r="A7" s="911" t="s">
        <v>387</v>
      </c>
      <c r="B7" s="912"/>
      <c r="C7" s="912"/>
      <c r="D7" s="912"/>
      <c r="E7" s="377">
        <v>105.4</v>
      </c>
      <c r="F7" s="377">
        <v>108.6</v>
      </c>
      <c r="G7" s="376">
        <v>3</v>
      </c>
      <c r="H7" s="374">
        <v>111.7</v>
      </c>
      <c r="I7" s="375">
        <v>0.4</v>
      </c>
      <c r="J7" s="376">
        <v>4.0999999999999996</v>
      </c>
      <c r="K7" s="377">
        <v>112.1</v>
      </c>
      <c r="L7" s="377">
        <v>0.4</v>
      </c>
      <c r="M7" s="376">
        <v>3.9</v>
      </c>
      <c r="N7" s="377">
        <v>112</v>
      </c>
      <c r="O7" s="519" t="s">
        <v>782</v>
      </c>
      <c r="P7" s="520">
        <v>3.5</v>
      </c>
      <c r="R7" s="521"/>
    </row>
    <row r="8" spans="1:18" ht="14.25" customHeight="1" x14ac:dyDescent="0.2">
      <c r="A8" s="522"/>
      <c r="B8" s="913" t="s">
        <v>246</v>
      </c>
      <c r="C8" s="914"/>
      <c r="D8" s="914"/>
      <c r="E8" s="380">
        <v>112.4</v>
      </c>
      <c r="F8" s="380">
        <v>118.1</v>
      </c>
      <c r="G8" s="491">
        <v>5</v>
      </c>
      <c r="H8" s="378">
        <v>125.5</v>
      </c>
      <c r="I8" s="379">
        <v>0.1</v>
      </c>
      <c r="J8" s="491">
        <v>8.6</v>
      </c>
      <c r="K8" s="378">
        <v>126.1</v>
      </c>
      <c r="L8" s="379">
        <v>0.4</v>
      </c>
      <c r="M8" s="491">
        <v>7.8</v>
      </c>
      <c r="N8" s="378">
        <v>124.9</v>
      </c>
      <c r="O8" s="492" t="s">
        <v>783</v>
      </c>
      <c r="P8" s="493">
        <v>6.8</v>
      </c>
      <c r="R8" s="521"/>
    </row>
    <row r="9" spans="1:18" ht="14.25" customHeight="1" x14ac:dyDescent="0.2">
      <c r="A9" s="522"/>
      <c r="B9" s="913" t="s">
        <v>388</v>
      </c>
      <c r="C9" s="914"/>
      <c r="D9" s="914"/>
      <c r="E9" s="380">
        <v>101.9</v>
      </c>
      <c r="F9" s="380">
        <v>101.7</v>
      </c>
      <c r="G9" s="491">
        <v>-0.2</v>
      </c>
      <c r="H9" s="378">
        <v>102.1</v>
      </c>
      <c r="I9" s="379">
        <v>0</v>
      </c>
      <c r="J9" s="491">
        <v>1.1000000000000001</v>
      </c>
      <c r="K9" s="378">
        <v>102.2</v>
      </c>
      <c r="L9" s="379">
        <v>0.1</v>
      </c>
      <c r="M9" s="491">
        <v>1.2</v>
      </c>
      <c r="N9" s="378">
        <v>102.2</v>
      </c>
      <c r="O9" s="492">
        <v>0</v>
      </c>
      <c r="P9" s="493">
        <v>1.1000000000000001</v>
      </c>
      <c r="R9" s="521"/>
    </row>
    <row r="10" spans="1:18" ht="14.25" customHeight="1" x14ac:dyDescent="0.2">
      <c r="A10" s="522"/>
      <c r="B10" s="913" t="s">
        <v>160</v>
      </c>
      <c r="C10" s="914"/>
      <c r="D10" s="914"/>
      <c r="E10" s="380">
        <v>110.5</v>
      </c>
      <c r="F10" s="380">
        <v>117.6</v>
      </c>
      <c r="G10" s="491">
        <v>6.4</v>
      </c>
      <c r="H10" s="378">
        <v>119</v>
      </c>
      <c r="I10" s="379">
        <v>0.3</v>
      </c>
      <c r="J10" s="491">
        <v>5.0999999999999996</v>
      </c>
      <c r="K10" s="378">
        <v>122</v>
      </c>
      <c r="L10" s="379">
        <v>2.6</v>
      </c>
      <c r="M10" s="491">
        <v>7.9</v>
      </c>
      <c r="N10" s="378">
        <v>124.4</v>
      </c>
      <c r="O10" s="492">
        <v>2</v>
      </c>
      <c r="P10" s="493">
        <v>6.2</v>
      </c>
      <c r="R10" s="521"/>
    </row>
    <row r="11" spans="1:18" ht="14.25" customHeight="1" x14ac:dyDescent="0.2">
      <c r="A11" s="522"/>
      <c r="B11" s="913" t="s">
        <v>161</v>
      </c>
      <c r="C11" s="914"/>
      <c r="D11" s="914"/>
      <c r="E11" s="380">
        <v>111.1</v>
      </c>
      <c r="F11" s="380">
        <v>117.8</v>
      </c>
      <c r="G11" s="491">
        <v>6.1</v>
      </c>
      <c r="H11" s="378">
        <v>121.7</v>
      </c>
      <c r="I11" s="379">
        <v>1.4</v>
      </c>
      <c r="J11" s="491">
        <v>9.6999999999999993</v>
      </c>
      <c r="K11" s="378">
        <v>122</v>
      </c>
      <c r="L11" s="379">
        <v>0.3</v>
      </c>
      <c r="M11" s="491">
        <v>4.7</v>
      </c>
      <c r="N11" s="378">
        <v>124.5</v>
      </c>
      <c r="O11" s="492">
        <v>2</v>
      </c>
      <c r="P11" s="493">
        <v>4.9000000000000004</v>
      </c>
      <c r="R11" s="521"/>
    </row>
    <row r="12" spans="1:18" ht="14.25" customHeight="1" x14ac:dyDescent="0.2">
      <c r="A12" s="522"/>
      <c r="B12" s="913" t="s">
        <v>162</v>
      </c>
      <c r="C12" s="914"/>
      <c r="D12" s="914"/>
      <c r="E12" s="380">
        <v>110.1</v>
      </c>
      <c r="F12" s="380">
        <v>112.9</v>
      </c>
      <c r="G12" s="491">
        <v>2.5</v>
      </c>
      <c r="H12" s="378">
        <v>116.5</v>
      </c>
      <c r="I12" s="379">
        <v>1.4</v>
      </c>
      <c r="J12" s="491">
        <v>4.2</v>
      </c>
      <c r="K12" s="378">
        <v>117.4</v>
      </c>
      <c r="L12" s="379">
        <v>0.8</v>
      </c>
      <c r="M12" s="491">
        <v>3.4</v>
      </c>
      <c r="N12" s="378">
        <v>117.1</v>
      </c>
      <c r="O12" s="492" t="s">
        <v>784</v>
      </c>
      <c r="P12" s="493">
        <v>2.8</v>
      </c>
      <c r="R12" s="521"/>
    </row>
    <row r="13" spans="1:18" ht="14.25" customHeight="1" x14ac:dyDescent="0.2">
      <c r="A13" s="522"/>
      <c r="B13" s="913" t="s">
        <v>209</v>
      </c>
      <c r="C13" s="914"/>
      <c r="D13" s="914"/>
      <c r="E13" s="380">
        <v>99.3</v>
      </c>
      <c r="F13" s="380">
        <v>99.9</v>
      </c>
      <c r="G13" s="491">
        <v>0.5</v>
      </c>
      <c r="H13" s="378">
        <v>100.7</v>
      </c>
      <c r="I13" s="379">
        <v>0.3</v>
      </c>
      <c r="J13" s="491">
        <v>1</v>
      </c>
      <c r="K13" s="378">
        <v>100.7</v>
      </c>
      <c r="L13" s="379">
        <v>0</v>
      </c>
      <c r="M13" s="491">
        <v>1.6</v>
      </c>
      <c r="N13" s="378">
        <v>101</v>
      </c>
      <c r="O13" s="492">
        <v>0.3</v>
      </c>
      <c r="P13" s="493">
        <v>2.1</v>
      </c>
      <c r="R13" s="521"/>
    </row>
    <row r="14" spans="1:18" ht="14.25" customHeight="1" x14ac:dyDescent="0.2">
      <c r="A14" s="522"/>
      <c r="B14" s="913" t="s">
        <v>163</v>
      </c>
      <c r="C14" s="914"/>
      <c r="D14" s="914"/>
      <c r="E14" s="380">
        <v>97.3</v>
      </c>
      <c r="F14" s="380">
        <v>99.2</v>
      </c>
      <c r="G14" s="491">
        <v>2</v>
      </c>
      <c r="H14" s="378">
        <v>101.7</v>
      </c>
      <c r="I14" s="379">
        <v>0.3</v>
      </c>
      <c r="J14" s="491">
        <v>2.9</v>
      </c>
      <c r="K14" s="378">
        <v>102.1</v>
      </c>
      <c r="L14" s="492">
        <v>0.4</v>
      </c>
      <c r="M14" s="493">
        <v>2.8</v>
      </c>
      <c r="N14" s="378">
        <v>101.5</v>
      </c>
      <c r="O14" s="492" t="s">
        <v>785</v>
      </c>
      <c r="P14" s="493">
        <v>2.5</v>
      </c>
      <c r="R14" s="521"/>
    </row>
    <row r="15" spans="1:18" ht="14.25" customHeight="1" x14ac:dyDescent="0.2">
      <c r="A15" s="522"/>
      <c r="B15" s="913" t="s">
        <v>226</v>
      </c>
      <c r="C15" s="914"/>
      <c r="D15" s="914"/>
      <c r="E15" s="380">
        <v>100.8</v>
      </c>
      <c r="F15" s="380">
        <v>101.4</v>
      </c>
      <c r="G15" s="491">
        <v>0.6</v>
      </c>
      <c r="H15" s="378">
        <v>101.6</v>
      </c>
      <c r="I15" s="379">
        <v>0</v>
      </c>
      <c r="J15" s="491">
        <v>0.5</v>
      </c>
      <c r="K15" s="378">
        <v>95.4</v>
      </c>
      <c r="L15" s="492" t="s">
        <v>786</v>
      </c>
      <c r="M15" s="493" t="s">
        <v>786</v>
      </c>
      <c r="N15" s="378">
        <v>95.4</v>
      </c>
      <c r="O15" s="492">
        <v>0</v>
      </c>
      <c r="P15" s="493" t="s">
        <v>786</v>
      </c>
      <c r="R15" s="521"/>
    </row>
    <row r="16" spans="1:18" ht="14.25" customHeight="1" x14ac:dyDescent="0.2">
      <c r="A16" s="522"/>
      <c r="B16" s="913" t="s">
        <v>233</v>
      </c>
      <c r="C16" s="914"/>
      <c r="D16" s="914"/>
      <c r="E16" s="380">
        <v>107.5</v>
      </c>
      <c r="F16" s="380">
        <v>113.4</v>
      </c>
      <c r="G16" s="491">
        <v>5.5</v>
      </c>
      <c r="H16" s="378">
        <v>115.2</v>
      </c>
      <c r="I16" s="379">
        <v>1.6</v>
      </c>
      <c r="J16" s="491">
        <v>1.4</v>
      </c>
      <c r="K16" s="378">
        <v>117.1</v>
      </c>
      <c r="L16" s="492">
        <v>1.6</v>
      </c>
      <c r="M16" s="493">
        <v>3.3</v>
      </c>
      <c r="N16" s="378">
        <v>117.4</v>
      </c>
      <c r="O16" s="492">
        <v>0.3</v>
      </c>
      <c r="P16" s="493">
        <v>3.4</v>
      </c>
      <c r="R16" s="521"/>
    </row>
    <row r="17" spans="1:18" ht="14.25" customHeight="1" x14ac:dyDescent="0.2">
      <c r="A17" s="523"/>
      <c r="B17" s="915" t="s">
        <v>244</v>
      </c>
      <c r="C17" s="910"/>
      <c r="D17" s="910"/>
      <c r="E17" s="380">
        <v>102.8</v>
      </c>
      <c r="F17" s="380">
        <v>103.5</v>
      </c>
      <c r="G17" s="382">
        <v>0.7</v>
      </c>
      <c r="H17" s="381">
        <v>104.1</v>
      </c>
      <c r="I17" s="379">
        <v>0.4</v>
      </c>
      <c r="J17" s="382">
        <v>0.8</v>
      </c>
      <c r="K17" s="381">
        <v>104.3</v>
      </c>
      <c r="L17" s="492">
        <v>0.1</v>
      </c>
      <c r="M17" s="524">
        <v>0.9</v>
      </c>
      <c r="N17" s="381">
        <v>104.3</v>
      </c>
      <c r="O17" s="492">
        <v>0</v>
      </c>
      <c r="P17" s="524">
        <v>1.3</v>
      </c>
      <c r="R17" s="521"/>
    </row>
    <row r="18" spans="1:18" ht="14.25" customHeight="1" x14ac:dyDescent="0.15">
      <c r="C18" s="525"/>
      <c r="D18" s="526" t="s">
        <v>164</v>
      </c>
      <c r="E18" s="383">
        <v>113.7</v>
      </c>
      <c r="F18" s="383">
        <v>120.5</v>
      </c>
      <c r="G18" s="491">
        <v>6.1</v>
      </c>
      <c r="H18" s="383">
        <v>135.4</v>
      </c>
      <c r="I18" s="527" t="s">
        <v>787</v>
      </c>
      <c r="J18" s="491">
        <v>17.2</v>
      </c>
      <c r="K18" s="383">
        <v>127.7</v>
      </c>
      <c r="L18" s="527" t="s">
        <v>788</v>
      </c>
      <c r="M18" s="493">
        <v>4</v>
      </c>
      <c r="N18" s="383">
        <v>117.6</v>
      </c>
      <c r="O18" s="527" t="s">
        <v>789</v>
      </c>
      <c r="P18" s="493" t="s">
        <v>790</v>
      </c>
      <c r="R18" s="521"/>
    </row>
    <row r="19" spans="1:18" ht="14.25" customHeight="1" x14ac:dyDescent="0.2">
      <c r="A19" s="909" t="s">
        <v>165</v>
      </c>
      <c r="B19" s="910"/>
      <c r="C19" s="910"/>
      <c r="D19" s="910"/>
      <c r="E19" s="384">
        <v>105.1</v>
      </c>
      <c r="F19" s="384">
        <v>108.2</v>
      </c>
      <c r="G19" s="385">
        <v>2.9</v>
      </c>
      <c r="H19" s="384">
        <v>110.8</v>
      </c>
      <c r="I19" s="384">
        <v>0.5</v>
      </c>
      <c r="J19" s="385">
        <v>3.6</v>
      </c>
      <c r="K19" s="384">
        <v>111.5</v>
      </c>
      <c r="L19" s="384">
        <v>0.7</v>
      </c>
      <c r="M19" s="385">
        <v>3.9</v>
      </c>
      <c r="N19" s="384">
        <v>111.8</v>
      </c>
      <c r="O19" s="528">
        <v>0.2</v>
      </c>
      <c r="P19" s="529">
        <v>3.8</v>
      </c>
      <c r="R19" s="521"/>
    </row>
    <row r="20" spans="1:18" ht="14.25" customHeight="1" x14ac:dyDescent="0.15">
      <c r="A20" s="530"/>
      <c r="B20" s="531"/>
      <c r="C20" s="531"/>
      <c r="D20" s="532" t="s">
        <v>577</v>
      </c>
      <c r="E20" s="533" t="s">
        <v>519</v>
      </c>
      <c r="F20" s="534"/>
      <c r="G20" s="534"/>
      <c r="H20" s="534"/>
      <c r="I20" s="534"/>
      <c r="J20" s="534"/>
      <c r="K20" s="534"/>
      <c r="L20" s="534"/>
      <c r="M20" s="534"/>
      <c r="N20" s="534"/>
      <c r="O20" s="534"/>
      <c r="P20" s="534"/>
    </row>
    <row r="21" spans="1:18" ht="14.25" customHeight="1" x14ac:dyDescent="0.2">
      <c r="A21" s="428" t="s">
        <v>578</v>
      </c>
      <c r="B21" s="515"/>
      <c r="C21" s="515"/>
      <c r="E21" s="535"/>
      <c r="F21" s="535"/>
      <c r="G21" s="534"/>
      <c r="H21" s="534"/>
      <c r="I21" s="534"/>
      <c r="J21" s="534"/>
      <c r="K21" s="534"/>
      <c r="L21" s="534"/>
      <c r="M21" s="534"/>
      <c r="N21" s="534"/>
      <c r="O21" s="534"/>
      <c r="P21" s="534"/>
    </row>
    <row r="22" spans="1:18" ht="14.25" customHeight="1" x14ac:dyDescent="0.15">
      <c r="A22" s="536"/>
    </row>
  </sheetData>
  <mergeCells count="20">
    <mergeCell ref="A19:D19"/>
    <mergeCell ref="A7:D7"/>
    <mergeCell ref="B8:D8"/>
    <mergeCell ref="B9:D9"/>
    <mergeCell ref="B10:D10"/>
    <mergeCell ref="B11:D11"/>
    <mergeCell ref="B12:D12"/>
    <mergeCell ref="B13:D13"/>
    <mergeCell ref="B14:D14"/>
    <mergeCell ref="B15:D15"/>
    <mergeCell ref="B16:D16"/>
    <mergeCell ref="B17:D17"/>
    <mergeCell ref="A1:P1"/>
    <mergeCell ref="A3:D6"/>
    <mergeCell ref="F3:G3"/>
    <mergeCell ref="H5:H6"/>
    <mergeCell ref="K5:K6"/>
    <mergeCell ref="N5:N6"/>
    <mergeCell ref="H3:J3"/>
    <mergeCell ref="K3:P3"/>
  </mergeCells>
  <phoneticPr fontId="4"/>
  <printOptions horizontalCentered="1" verticalCentered="1"/>
  <pageMargins left="0.78740157480314965" right="0.78740157480314965" top="1.3779527559055118" bottom="0.59055118110236227" header="0.51181102362204722" footer="0.51181102362204722"/>
  <pageSetup paperSize="9" scale="90" fitToHeight="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55"/>
  <sheetViews>
    <sheetView showGridLines="0" view="pageBreakPreview" zoomScaleNormal="100" zoomScaleSheetLayoutView="100" workbookViewId="0">
      <pane xSplit="3" ySplit="1" topLeftCell="D35" activePane="bottomRight" state="frozen"/>
      <selection activeCell="H7" sqref="H7"/>
      <selection pane="topRight" activeCell="H7" sqref="H7"/>
      <selection pane="bottomLeft" activeCell="H7" sqref="H7"/>
      <selection pane="bottomRight" sqref="A1:J1"/>
    </sheetView>
  </sheetViews>
  <sheetFormatPr defaultColWidth="10.59765625" defaultRowHeight="14.25" customHeight="1" x14ac:dyDescent="0.15"/>
  <cols>
    <col min="1" max="1" width="1.59765625" style="615" customWidth="1"/>
    <col min="2" max="2" width="13.5" style="615" customWidth="1"/>
    <col min="3" max="3" width="66" style="615" customWidth="1"/>
    <col min="4" max="4" width="5.3984375" style="615" customWidth="1"/>
    <col min="5" max="7" width="8.59765625" style="615" customWidth="1"/>
    <col min="8" max="10" width="8.59765625" style="713" customWidth="1"/>
    <col min="11" max="16" width="7.59765625" style="615" customWidth="1"/>
    <col min="17" max="18" width="10.59765625" style="615" customWidth="1"/>
    <col min="19" max="24" width="7.59765625" style="615" customWidth="1"/>
    <col min="25" max="16384" width="10.59765625" style="615"/>
  </cols>
  <sheetData>
    <row r="1" spans="1:18" ht="14.25" customHeight="1" x14ac:dyDescent="0.2">
      <c r="A1" s="916" t="s">
        <v>579</v>
      </c>
      <c r="B1" s="916"/>
      <c r="C1" s="916"/>
      <c r="D1" s="916"/>
      <c r="E1" s="916"/>
      <c r="F1" s="916"/>
      <c r="G1" s="916"/>
      <c r="H1" s="916"/>
      <c r="I1" s="916"/>
      <c r="J1" s="916"/>
    </row>
    <row r="2" spans="1:18" ht="14.25" customHeight="1" thickBot="1" x14ac:dyDescent="0.2">
      <c r="H2" s="690"/>
      <c r="I2" s="690"/>
      <c r="J2" s="691" t="s">
        <v>101</v>
      </c>
    </row>
    <row r="3" spans="1:18" ht="14.25" customHeight="1" thickTop="1" x14ac:dyDescent="0.15">
      <c r="A3" s="917" t="s">
        <v>580</v>
      </c>
      <c r="B3" s="918"/>
      <c r="C3" s="921" t="s">
        <v>581</v>
      </c>
      <c r="D3" s="921" t="s">
        <v>166</v>
      </c>
      <c r="E3" s="925" t="s">
        <v>706</v>
      </c>
      <c r="F3" s="926"/>
      <c r="G3" s="927"/>
      <c r="H3" s="928" t="s">
        <v>743</v>
      </c>
      <c r="I3" s="926"/>
      <c r="J3" s="926"/>
      <c r="M3" s="692"/>
      <c r="N3" s="692"/>
      <c r="O3" s="693"/>
      <c r="P3" s="692"/>
      <c r="Q3" s="692"/>
      <c r="R3" s="693"/>
    </row>
    <row r="4" spans="1:18" ht="14.25" customHeight="1" x14ac:dyDescent="0.15">
      <c r="A4" s="919"/>
      <c r="B4" s="920"/>
      <c r="C4" s="922"/>
      <c r="D4" s="922"/>
      <c r="E4" s="694" t="s">
        <v>773</v>
      </c>
      <c r="F4" s="694" t="s">
        <v>774</v>
      </c>
      <c r="G4" s="695" t="s">
        <v>775</v>
      </c>
      <c r="H4" s="696" t="s">
        <v>773</v>
      </c>
      <c r="I4" s="694" t="s">
        <v>774</v>
      </c>
      <c r="J4" s="694" t="s">
        <v>775</v>
      </c>
    </row>
    <row r="5" spans="1:18" ht="15" customHeight="1" x14ac:dyDescent="0.15">
      <c r="A5" s="923" t="s">
        <v>167</v>
      </c>
      <c r="B5" s="924"/>
      <c r="C5" s="697"/>
      <c r="D5" s="698"/>
      <c r="E5" s="699"/>
      <c r="F5" s="700"/>
      <c r="G5" s="701"/>
      <c r="H5" s="702"/>
      <c r="I5" s="700"/>
      <c r="J5" s="701"/>
    </row>
    <row r="6" spans="1:18" ht="15" customHeight="1" x14ac:dyDescent="0.15">
      <c r="B6" s="703" t="s">
        <v>168</v>
      </c>
      <c r="C6" s="704" t="s">
        <v>389</v>
      </c>
      <c r="D6" s="705" t="s">
        <v>390</v>
      </c>
      <c r="E6" s="706">
        <v>2250</v>
      </c>
      <c r="F6" s="706">
        <v>2250</v>
      </c>
      <c r="G6" s="706">
        <v>2250</v>
      </c>
      <c r="H6" s="707">
        <v>4083</v>
      </c>
      <c r="I6" s="708">
        <v>4083</v>
      </c>
      <c r="J6" s="709">
        <v>4191</v>
      </c>
    </row>
    <row r="7" spans="1:18" ht="15" customHeight="1" x14ac:dyDescent="0.15">
      <c r="B7" s="703" t="s">
        <v>169</v>
      </c>
      <c r="C7" s="704" t="s">
        <v>391</v>
      </c>
      <c r="D7" s="705" t="s">
        <v>392</v>
      </c>
      <c r="E7" s="706">
        <v>569</v>
      </c>
      <c r="F7" s="706">
        <v>564</v>
      </c>
      <c r="G7" s="706">
        <v>573</v>
      </c>
      <c r="H7" s="707">
        <v>592</v>
      </c>
      <c r="I7" s="708">
        <v>578</v>
      </c>
      <c r="J7" s="709">
        <v>595</v>
      </c>
    </row>
    <row r="8" spans="1:18" ht="15" customHeight="1" x14ac:dyDescent="0.15">
      <c r="B8" s="703" t="s">
        <v>332</v>
      </c>
      <c r="C8" s="704" t="s">
        <v>393</v>
      </c>
      <c r="D8" s="705" t="s">
        <v>170</v>
      </c>
      <c r="E8" s="706">
        <v>349</v>
      </c>
      <c r="F8" s="706">
        <v>315</v>
      </c>
      <c r="G8" s="706">
        <v>318</v>
      </c>
      <c r="H8" s="710">
        <v>396</v>
      </c>
      <c r="I8" s="711">
        <v>374</v>
      </c>
      <c r="J8" s="712">
        <v>262</v>
      </c>
    </row>
    <row r="9" spans="1:18" ht="15" customHeight="1" x14ac:dyDescent="0.15">
      <c r="B9" s="703" t="s">
        <v>333</v>
      </c>
      <c r="C9" s="704" t="s">
        <v>394</v>
      </c>
      <c r="D9" s="705" t="s">
        <v>170</v>
      </c>
      <c r="E9" s="706">
        <v>901</v>
      </c>
      <c r="F9" s="706">
        <v>901</v>
      </c>
      <c r="G9" s="706">
        <v>820</v>
      </c>
      <c r="H9" s="707">
        <v>752</v>
      </c>
      <c r="I9" s="711">
        <v>845</v>
      </c>
      <c r="J9" s="712">
        <v>791</v>
      </c>
    </row>
    <row r="10" spans="1:18" ht="15" customHeight="1" x14ac:dyDescent="0.15">
      <c r="B10" s="703" t="s">
        <v>334</v>
      </c>
      <c r="C10" s="704" t="s">
        <v>395</v>
      </c>
      <c r="D10" s="705" t="s">
        <v>170</v>
      </c>
      <c r="E10" s="706">
        <v>287</v>
      </c>
      <c r="F10" s="706">
        <v>284</v>
      </c>
      <c r="G10" s="706">
        <v>290</v>
      </c>
      <c r="H10" s="707">
        <v>303</v>
      </c>
      <c r="I10" s="711">
        <v>303</v>
      </c>
      <c r="J10" s="712">
        <v>303</v>
      </c>
    </row>
    <row r="11" spans="1:18" ht="15" customHeight="1" x14ac:dyDescent="0.15">
      <c r="B11" s="703" t="s">
        <v>335</v>
      </c>
      <c r="C11" s="704" t="s">
        <v>396</v>
      </c>
      <c r="D11" s="705" t="s">
        <v>170</v>
      </c>
      <c r="E11" s="706">
        <v>155</v>
      </c>
      <c r="F11" s="706">
        <v>147</v>
      </c>
      <c r="G11" s="706">
        <v>147</v>
      </c>
      <c r="H11" s="707">
        <v>155</v>
      </c>
      <c r="I11" s="708">
        <v>161</v>
      </c>
      <c r="J11" s="709">
        <v>163</v>
      </c>
    </row>
    <row r="12" spans="1:18" ht="15" customHeight="1" x14ac:dyDescent="0.15">
      <c r="B12" s="703" t="s">
        <v>336</v>
      </c>
      <c r="C12" s="704" t="s">
        <v>397</v>
      </c>
      <c r="D12" s="705" t="s">
        <v>398</v>
      </c>
      <c r="E12" s="706">
        <v>295</v>
      </c>
      <c r="F12" s="706">
        <v>268</v>
      </c>
      <c r="G12" s="706">
        <v>295</v>
      </c>
      <c r="H12" s="707">
        <v>303</v>
      </c>
      <c r="I12" s="708">
        <v>303</v>
      </c>
      <c r="J12" s="709">
        <v>293</v>
      </c>
    </row>
    <row r="13" spans="1:18" ht="15" customHeight="1" x14ac:dyDescent="0.15">
      <c r="B13" s="703" t="s">
        <v>337</v>
      </c>
      <c r="C13" s="704" t="s">
        <v>399</v>
      </c>
      <c r="D13" s="705" t="s">
        <v>401</v>
      </c>
      <c r="E13" s="706">
        <v>196</v>
      </c>
      <c r="F13" s="706">
        <v>197</v>
      </c>
      <c r="G13" s="706">
        <v>180</v>
      </c>
      <c r="H13" s="707">
        <v>180</v>
      </c>
      <c r="I13" s="708">
        <v>188</v>
      </c>
      <c r="J13" s="713">
        <v>188</v>
      </c>
    </row>
    <row r="14" spans="1:18" ht="15" customHeight="1" x14ac:dyDescent="0.15">
      <c r="B14" s="703" t="s">
        <v>338</v>
      </c>
      <c r="C14" s="704" t="s">
        <v>402</v>
      </c>
      <c r="D14" s="705" t="s">
        <v>339</v>
      </c>
      <c r="E14" s="706">
        <v>282</v>
      </c>
      <c r="F14" s="706">
        <v>279</v>
      </c>
      <c r="G14" s="706">
        <v>279</v>
      </c>
      <c r="H14" s="707">
        <v>304</v>
      </c>
      <c r="I14" s="708">
        <v>314</v>
      </c>
      <c r="J14" s="709">
        <v>322</v>
      </c>
    </row>
    <row r="15" spans="1:18" ht="15" customHeight="1" x14ac:dyDescent="0.15">
      <c r="B15" s="703" t="s">
        <v>340</v>
      </c>
      <c r="C15" s="704" t="s">
        <v>403</v>
      </c>
      <c r="D15" s="705" t="s">
        <v>392</v>
      </c>
      <c r="E15" s="706">
        <v>626</v>
      </c>
      <c r="F15" s="706">
        <v>679</v>
      </c>
      <c r="G15" s="706">
        <v>628</v>
      </c>
      <c r="H15" s="707">
        <v>876</v>
      </c>
      <c r="I15" s="708">
        <v>807</v>
      </c>
      <c r="J15" s="709">
        <v>647</v>
      </c>
    </row>
    <row r="16" spans="1:18" ht="15" customHeight="1" x14ac:dyDescent="0.15">
      <c r="B16" s="703" t="s">
        <v>341</v>
      </c>
      <c r="C16" s="704" t="s">
        <v>705</v>
      </c>
      <c r="D16" s="705" t="s">
        <v>392</v>
      </c>
      <c r="E16" s="706">
        <v>721</v>
      </c>
      <c r="F16" s="706">
        <v>915</v>
      </c>
      <c r="G16" s="706">
        <v>796</v>
      </c>
      <c r="H16" s="707">
        <v>762</v>
      </c>
      <c r="I16" s="708">
        <v>853</v>
      </c>
      <c r="J16" s="709">
        <v>684</v>
      </c>
    </row>
    <row r="17" spans="1:10" ht="15" customHeight="1" x14ac:dyDescent="0.15">
      <c r="B17" s="703" t="s">
        <v>342</v>
      </c>
      <c r="C17" s="714" t="s">
        <v>404</v>
      </c>
      <c r="D17" s="705" t="s">
        <v>392</v>
      </c>
      <c r="E17" s="706">
        <v>387</v>
      </c>
      <c r="F17" s="706">
        <v>395</v>
      </c>
      <c r="G17" s="706">
        <v>381</v>
      </c>
      <c r="H17" s="707">
        <v>408</v>
      </c>
      <c r="I17" s="708">
        <v>426</v>
      </c>
      <c r="J17" s="709">
        <v>398</v>
      </c>
    </row>
    <row r="18" spans="1:10" ht="15" customHeight="1" x14ac:dyDescent="0.15">
      <c r="B18" s="703" t="s">
        <v>343</v>
      </c>
      <c r="C18" s="714" t="s">
        <v>806</v>
      </c>
      <c r="D18" s="705" t="s">
        <v>405</v>
      </c>
      <c r="E18" s="706">
        <v>452</v>
      </c>
      <c r="F18" s="706">
        <v>441</v>
      </c>
      <c r="G18" s="706">
        <v>436</v>
      </c>
      <c r="H18" s="707">
        <v>460</v>
      </c>
      <c r="I18" s="708">
        <v>376</v>
      </c>
      <c r="J18" s="709">
        <v>460</v>
      </c>
    </row>
    <row r="19" spans="1:10" ht="15" customHeight="1" x14ac:dyDescent="0.15">
      <c r="B19" s="703" t="s">
        <v>344</v>
      </c>
      <c r="C19" s="704" t="s">
        <v>406</v>
      </c>
      <c r="D19" s="705" t="s">
        <v>345</v>
      </c>
      <c r="E19" s="706">
        <v>248</v>
      </c>
      <c r="F19" s="706">
        <v>248</v>
      </c>
      <c r="G19" s="706">
        <v>248</v>
      </c>
      <c r="H19" s="707">
        <v>307</v>
      </c>
      <c r="I19" s="708">
        <v>320</v>
      </c>
      <c r="J19" s="709">
        <v>299</v>
      </c>
    </row>
    <row r="20" spans="1:10" ht="15" customHeight="1" x14ac:dyDescent="0.15">
      <c r="B20" s="715" t="s">
        <v>346</v>
      </c>
      <c r="C20" s="704" t="s">
        <v>407</v>
      </c>
      <c r="D20" s="705" t="s">
        <v>400</v>
      </c>
      <c r="E20" s="706">
        <v>305</v>
      </c>
      <c r="F20" s="706">
        <v>305</v>
      </c>
      <c r="G20" s="706">
        <v>300</v>
      </c>
      <c r="H20" s="707">
        <v>305</v>
      </c>
      <c r="I20" s="708">
        <v>305</v>
      </c>
      <c r="J20" s="709">
        <v>300</v>
      </c>
    </row>
    <row r="21" spans="1:10" ht="15" customHeight="1" x14ac:dyDescent="0.15">
      <c r="B21" s="715" t="s">
        <v>347</v>
      </c>
      <c r="C21" s="704" t="s">
        <v>408</v>
      </c>
      <c r="D21" s="705" t="s">
        <v>339</v>
      </c>
      <c r="E21" s="706">
        <v>754</v>
      </c>
      <c r="F21" s="706">
        <v>790</v>
      </c>
      <c r="G21" s="706">
        <v>862</v>
      </c>
      <c r="H21" s="707">
        <v>819</v>
      </c>
      <c r="I21" s="708">
        <v>819</v>
      </c>
      <c r="J21" s="709">
        <v>819</v>
      </c>
    </row>
    <row r="22" spans="1:10" ht="15" customHeight="1" x14ac:dyDescent="0.15">
      <c r="B22" s="703" t="s">
        <v>348</v>
      </c>
      <c r="C22" s="716" t="s">
        <v>409</v>
      </c>
      <c r="D22" s="705" t="s">
        <v>170</v>
      </c>
      <c r="E22" s="706">
        <v>212</v>
      </c>
      <c r="F22" s="706">
        <v>213</v>
      </c>
      <c r="G22" s="706">
        <v>212</v>
      </c>
      <c r="H22" s="707">
        <v>212</v>
      </c>
      <c r="I22" s="708">
        <v>218</v>
      </c>
      <c r="J22" s="709">
        <v>236</v>
      </c>
    </row>
    <row r="23" spans="1:10" ht="15" customHeight="1" x14ac:dyDescent="0.15">
      <c r="B23" s="715" t="s">
        <v>349</v>
      </c>
      <c r="C23" s="704" t="s">
        <v>410</v>
      </c>
      <c r="D23" s="705" t="s">
        <v>339</v>
      </c>
      <c r="E23" s="706">
        <v>1097</v>
      </c>
      <c r="F23" s="706">
        <v>1097</v>
      </c>
      <c r="G23" s="706">
        <v>1097</v>
      </c>
      <c r="H23" s="707">
        <v>1078</v>
      </c>
      <c r="I23" s="708">
        <v>1123</v>
      </c>
      <c r="J23" s="709">
        <v>1134</v>
      </c>
    </row>
    <row r="24" spans="1:10" ht="15" customHeight="1" x14ac:dyDescent="0.15">
      <c r="B24" s="703" t="s">
        <v>350</v>
      </c>
      <c r="C24" s="716" t="s">
        <v>411</v>
      </c>
      <c r="D24" s="705" t="s">
        <v>351</v>
      </c>
      <c r="E24" s="706">
        <v>1650</v>
      </c>
      <c r="F24" s="706">
        <v>1700</v>
      </c>
      <c r="G24" s="706">
        <v>1700</v>
      </c>
      <c r="H24" s="707">
        <v>1750</v>
      </c>
      <c r="I24" s="708">
        <v>1800</v>
      </c>
      <c r="J24" s="709">
        <v>1800</v>
      </c>
    </row>
    <row r="25" spans="1:10" ht="15" customHeight="1" x14ac:dyDescent="0.15">
      <c r="B25" s="703" t="s">
        <v>352</v>
      </c>
      <c r="C25" s="716" t="s">
        <v>412</v>
      </c>
      <c r="D25" s="705" t="s">
        <v>353</v>
      </c>
      <c r="E25" s="706">
        <v>1089</v>
      </c>
      <c r="F25" s="706">
        <v>1089</v>
      </c>
      <c r="G25" s="706">
        <v>1089</v>
      </c>
      <c r="H25" s="707">
        <v>1145</v>
      </c>
      <c r="I25" s="708">
        <v>1200</v>
      </c>
      <c r="J25" s="709">
        <v>1200</v>
      </c>
    </row>
    <row r="26" spans="1:10" ht="15" customHeight="1" x14ac:dyDescent="0.15">
      <c r="A26" s="929" t="s">
        <v>171</v>
      </c>
      <c r="B26" s="930"/>
      <c r="C26" s="717"/>
      <c r="D26" s="718"/>
      <c r="E26" s="706"/>
      <c r="F26" s="706"/>
      <c r="G26" s="706"/>
      <c r="H26" s="707"/>
      <c r="I26" s="708"/>
    </row>
    <row r="27" spans="1:10" ht="15" customHeight="1" x14ac:dyDescent="0.15">
      <c r="B27" s="703" t="s">
        <v>172</v>
      </c>
      <c r="C27" s="704" t="s">
        <v>413</v>
      </c>
      <c r="D27" s="705" t="s">
        <v>173</v>
      </c>
      <c r="E27" s="706">
        <v>3616</v>
      </c>
      <c r="F27" s="706">
        <v>3620</v>
      </c>
      <c r="G27" s="706">
        <v>3621</v>
      </c>
      <c r="H27" s="707">
        <v>3783</v>
      </c>
      <c r="I27" s="709">
        <v>3793</v>
      </c>
      <c r="J27" s="709">
        <v>3784</v>
      </c>
    </row>
    <row r="28" spans="1:10" ht="15" customHeight="1" x14ac:dyDescent="0.15">
      <c r="A28" s="929" t="s">
        <v>174</v>
      </c>
      <c r="B28" s="930"/>
      <c r="C28" s="717"/>
      <c r="D28" s="718"/>
      <c r="E28" s="706"/>
      <c r="F28" s="706"/>
      <c r="H28" s="719"/>
      <c r="I28" s="606"/>
      <c r="J28" s="709"/>
    </row>
    <row r="29" spans="1:10" ht="15" customHeight="1" x14ac:dyDescent="0.15">
      <c r="B29" s="703" t="s">
        <v>354</v>
      </c>
      <c r="C29" s="704" t="s">
        <v>807</v>
      </c>
      <c r="D29" s="705" t="s">
        <v>173</v>
      </c>
      <c r="E29" s="706">
        <v>13006</v>
      </c>
      <c r="F29" s="706">
        <v>12964</v>
      </c>
      <c r="G29" s="720">
        <v>13841</v>
      </c>
      <c r="H29" s="707">
        <v>12881</v>
      </c>
      <c r="I29" s="709">
        <v>13395</v>
      </c>
      <c r="J29" s="709">
        <v>14067</v>
      </c>
    </row>
    <row r="30" spans="1:10" ht="15" customHeight="1" x14ac:dyDescent="0.15">
      <c r="A30" s="931" t="s">
        <v>161</v>
      </c>
      <c r="B30" s="932"/>
      <c r="C30" s="717"/>
      <c r="D30" s="718"/>
      <c r="E30" s="706"/>
      <c r="F30" s="706"/>
      <c r="H30" s="719"/>
      <c r="I30" s="606"/>
      <c r="J30" s="721"/>
    </row>
    <row r="31" spans="1:10" ht="15" customHeight="1" x14ac:dyDescent="0.15">
      <c r="B31" s="703" t="s">
        <v>791</v>
      </c>
      <c r="C31" s="704" t="s">
        <v>792</v>
      </c>
      <c r="D31" s="705" t="s">
        <v>414</v>
      </c>
      <c r="E31" s="706">
        <v>251900</v>
      </c>
      <c r="F31" s="706">
        <v>297000</v>
      </c>
      <c r="G31" s="720">
        <v>293667</v>
      </c>
      <c r="H31" s="707">
        <v>313500</v>
      </c>
      <c r="I31" s="709">
        <v>342787</v>
      </c>
      <c r="J31" s="709">
        <v>327887</v>
      </c>
    </row>
    <row r="32" spans="1:10" ht="15" customHeight="1" x14ac:dyDescent="0.15">
      <c r="B32" s="703"/>
      <c r="C32" s="704" t="s">
        <v>808</v>
      </c>
      <c r="D32" s="705"/>
      <c r="E32" s="706"/>
      <c r="F32" s="706"/>
      <c r="G32" s="720"/>
      <c r="H32" s="707"/>
      <c r="I32" s="709"/>
      <c r="J32" s="721"/>
    </row>
    <row r="33" spans="1:10" ht="15" customHeight="1" x14ac:dyDescent="0.15">
      <c r="B33" s="703" t="s">
        <v>175</v>
      </c>
      <c r="C33" s="704" t="s">
        <v>415</v>
      </c>
      <c r="D33" s="705" t="s">
        <v>392</v>
      </c>
      <c r="E33" s="706">
        <v>341</v>
      </c>
      <c r="F33" s="706">
        <v>361</v>
      </c>
      <c r="G33" s="720">
        <v>361</v>
      </c>
      <c r="H33" s="722">
        <v>402</v>
      </c>
      <c r="I33" s="709">
        <v>402</v>
      </c>
      <c r="J33" s="721">
        <v>399</v>
      </c>
    </row>
    <row r="34" spans="1:10" ht="15.75" customHeight="1" x14ac:dyDescent="0.15">
      <c r="B34" s="703"/>
      <c r="C34" s="704" t="s">
        <v>793</v>
      </c>
      <c r="D34" s="718"/>
      <c r="E34" s="706"/>
      <c r="F34" s="706"/>
      <c r="G34" s="706"/>
      <c r="H34" s="722"/>
      <c r="I34" s="709"/>
      <c r="J34" s="721"/>
    </row>
    <row r="35" spans="1:10" ht="15" customHeight="1" x14ac:dyDescent="0.15">
      <c r="A35" s="929" t="s">
        <v>176</v>
      </c>
      <c r="B35" s="930"/>
      <c r="C35" s="717"/>
      <c r="D35" s="705" t="s">
        <v>416</v>
      </c>
      <c r="E35" s="706">
        <v>83050</v>
      </c>
      <c r="F35" s="706">
        <v>83050</v>
      </c>
      <c r="G35" s="706">
        <v>83050</v>
      </c>
      <c r="H35" s="722">
        <v>86350</v>
      </c>
      <c r="I35" s="713">
        <v>83050</v>
      </c>
      <c r="J35" s="723">
        <v>86350</v>
      </c>
    </row>
    <row r="36" spans="1:10" ht="15" customHeight="1" x14ac:dyDescent="0.15">
      <c r="B36" s="703" t="s">
        <v>794</v>
      </c>
      <c r="C36" s="724" t="s">
        <v>795</v>
      </c>
      <c r="D36" s="705"/>
      <c r="E36" s="706"/>
      <c r="F36" s="706"/>
      <c r="H36" s="722"/>
      <c r="J36" s="723"/>
    </row>
    <row r="37" spans="1:10" ht="15" customHeight="1" x14ac:dyDescent="0.15">
      <c r="B37" s="703"/>
      <c r="C37" s="724" t="s">
        <v>417</v>
      </c>
      <c r="D37" s="705" t="s">
        <v>398</v>
      </c>
      <c r="E37" s="706">
        <v>2226</v>
      </c>
      <c r="F37" s="706">
        <v>1668</v>
      </c>
      <c r="G37" s="720">
        <v>1778</v>
      </c>
      <c r="H37" s="722">
        <v>2119</v>
      </c>
      <c r="I37" s="713">
        <v>2068</v>
      </c>
      <c r="J37" s="723">
        <v>1852</v>
      </c>
    </row>
    <row r="38" spans="1:10" ht="15" customHeight="1" x14ac:dyDescent="0.15">
      <c r="B38" s="703" t="s">
        <v>355</v>
      </c>
      <c r="C38" s="704" t="s">
        <v>796</v>
      </c>
      <c r="D38" s="705"/>
      <c r="E38" s="706"/>
      <c r="F38" s="706"/>
      <c r="H38" s="722"/>
      <c r="J38" s="723"/>
    </row>
    <row r="39" spans="1:10" ht="15" customHeight="1" x14ac:dyDescent="0.15">
      <c r="B39" s="703"/>
      <c r="C39" s="704" t="s">
        <v>723</v>
      </c>
      <c r="D39" s="718"/>
      <c r="E39" s="706"/>
      <c r="F39" s="706"/>
      <c r="H39" s="719"/>
      <c r="I39" s="606"/>
      <c r="J39" s="721"/>
    </row>
    <row r="40" spans="1:10" ht="15" customHeight="1" x14ac:dyDescent="0.15">
      <c r="A40" s="929" t="s">
        <v>177</v>
      </c>
      <c r="B40" s="930"/>
      <c r="C40" s="717"/>
      <c r="D40" s="705" t="s">
        <v>390</v>
      </c>
      <c r="E40" s="706">
        <v>438</v>
      </c>
      <c r="F40" s="706">
        <v>438</v>
      </c>
      <c r="G40" s="720">
        <v>438</v>
      </c>
      <c r="H40" s="722">
        <v>438</v>
      </c>
      <c r="I40" s="720">
        <v>438</v>
      </c>
      <c r="J40" s="709">
        <v>475</v>
      </c>
    </row>
    <row r="41" spans="1:10" ht="15" customHeight="1" x14ac:dyDescent="0.15">
      <c r="B41" s="703" t="s">
        <v>356</v>
      </c>
      <c r="C41" s="725" t="s">
        <v>418</v>
      </c>
      <c r="D41" s="718"/>
      <c r="E41" s="706"/>
      <c r="F41" s="706"/>
      <c r="G41" s="720"/>
      <c r="H41" s="707"/>
      <c r="I41" s="720"/>
      <c r="J41" s="709"/>
    </row>
    <row r="42" spans="1:10" ht="15" customHeight="1" x14ac:dyDescent="0.15">
      <c r="A42" s="929" t="s">
        <v>178</v>
      </c>
      <c r="B42" s="930"/>
      <c r="C42" s="717"/>
      <c r="D42" s="705" t="s">
        <v>420</v>
      </c>
      <c r="E42" s="706">
        <v>181</v>
      </c>
      <c r="F42" s="706">
        <v>183</v>
      </c>
      <c r="G42" s="720">
        <v>180</v>
      </c>
      <c r="H42" s="707">
        <v>187</v>
      </c>
      <c r="I42" s="720">
        <v>189</v>
      </c>
      <c r="J42" s="709">
        <v>181</v>
      </c>
    </row>
    <row r="43" spans="1:10" ht="15" customHeight="1" x14ac:dyDescent="0.15">
      <c r="B43" s="703" t="s">
        <v>179</v>
      </c>
      <c r="C43" s="704" t="s">
        <v>419</v>
      </c>
      <c r="D43" s="705" t="s">
        <v>422</v>
      </c>
      <c r="E43" s="706">
        <v>19850</v>
      </c>
      <c r="F43" s="706">
        <v>19850</v>
      </c>
      <c r="G43" s="720">
        <v>19850</v>
      </c>
      <c r="H43" s="707">
        <v>19850</v>
      </c>
      <c r="I43" s="709">
        <v>19850</v>
      </c>
      <c r="J43" s="709">
        <v>19850</v>
      </c>
    </row>
    <row r="44" spans="1:10" ht="15" customHeight="1" x14ac:dyDescent="0.15">
      <c r="B44" s="703" t="s">
        <v>357</v>
      </c>
      <c r="C44" s="704" t="s">
        <v>421</v>
      </c>
      <c r="D44" s="705"/>
      <c r="E44" s="706"/>
      <c r="F44" s="706"/>
      <c r="G44" s="706"/>
      <c r="H44" s="707"/>
      <c r="I44" s="709"/>
      <c r="J44" s="709"/>
    </row>
    <row r="45" spans="1:10" ht="15" customHeight="1" x14ac:dyDescent="0.15">
      <c r="B45" s="703"/>
      <c r="C45" s="704" t="s">
        <v>423</v>
      </c>
      <c r="D45" s="718"/>
      <c r="E45" s="706"/>
      <c r="F45" s="706"/>
      <c r="G45" s="706"/>
      <c r="H45" s="707"/>
      <c r="I45" s="709"/>
      <c r="J45" s="726"/>
    </row>
    <row r="46" spans="1:10" ht="15" customHeight="1" x14ac:dyDescent="0.15">
      <c r="A46" s="929" t="s">
        <v>180</v>
      </c>
      <c r="B46" s="930"/>
      <c r="C46" s="717"/>
      <c r="D46" s="705" t="s">
        <v>181</v>
      </c>
      <c r="E46" s="706">
        <v>876385</v>
      </c>
      <c r="F46" s="706">
        <v>893157</v>
      </c>
      <c r="G46" s="706">
        <v>893157</v>
      </c>
      <c r="H46" s="707">
        <v>893157</v>
      </c>
      <c r="I46" s="713">
        <v>914000</v>
      </c>
      <c r="J46" s="723">
        <v>914000</v>
      </c>
    </row>
    <row r="47" spans="1:10" ht="15" customHeight="1" x14ac:dyDescent="0.15">
      <c r="B47" s="703" t="s">
        <v>358</v>
      </c>
      <c r="C47" s="704" t="s">
        <v>424</v>
      </c>
      <c r="D47" s="718"/>
      <c r="E47" s="706"/>
      <c r="F47" s="706"/>
      <c r="H47" s="707"/>
      <c r="I47" s="709"/>
      <c r="J47" s="709"/>
    </row>
    <row r="48" spans="1:10" ht="15" customHeight="1" x14ac:dyDescent="0.15">
      <c r="A48" s="929" t="s">
        <v>182</v>
      </c>
      <c r="B48" s="930"/>
      <c r="C48" s="717"/>
      <c r="D48" s="705" t="s">
        <v>173</v>
      </c>
      <c r="E48" s="706">
        <v>7663</v>
      </c>
      <c r="F48" s="706">
        <v>7663</v>
      </c>
      <c r="G48" s="706">
        <v>7663</v>
      </c>
      <c r="H48" s="707">
        <v>7663</v>
      </c>
      <c r="I48" s="709">
        <v>7663</v>
      </c>
      <c r="J48" s="723">
        <v>7663</v>
      </c>
    </row>
    <row r="49" spans="1:10" ht="15" customHeight="1" x14ac:dyDescent="0.15">
      <c r="B49" s="703" t="s">
        <v>183</v>
      </c>
      <c r="C49" s="704" t="s">
        <v>797</v>
      </c>
      <c r="D49" s="705"/>
      <c r="E49" s="706"/>
      <c r="F49" s="706"/>
      <c r="G49" s="706"/>
      <c r="H49" s="707"/>
      <c r="I49" s="709"/>
      <c r="J49" s="723"/>
    </row>
    <row r="50" spans="1:10" ht="15" customHeight="1" x14ac:dyDescent="0.15">
      <c r="A50" s="929" t="s">
        <v>184</v>
      </c>
      <c r="B50" s="930"/>
      <c r="C50" s="717"/>
      <c r="D50" s="718"/>
      <c r="E50" s="706"/>
      <c r="F50" s="706"/>
      <c r="G50" s="706"/>
      <c r="H50" s="727"/>
      <c r="I50" s="728"/>
      <c r="J50" s="728"/>
    </row>
    <row r="51" spans="1:10" ht="15" customHeight="1" x14ac:dyDescent="0.15">
      <c r="B51" s="729" t="s">
        <v>359</v>
      </c>
      <c r="C51" s="730" t="s">
        <v>425</v>
      </c>
      <c r="D51" s="731" t="s">
        <v>426</v>
      </c>
      <c r="E51" s="706">
        <v>4015</v>
      </c>
      <c r="F51" s="706">
        <v>4015</v>
      </c>
      <c r="G51" s="706">
        <v>4015</v>
      </c>
      <c r="H51" s="732">
        <v>3858</v>
      </c>
      <c r="I51" s="712">
        <v>3858</v>
      </c>
      <c r="J51" s="733">
        <v>3858</v>
      </c>
    </row>
    <row r="52" spans="1:10" ht="15" customHeight="1" x14ac:dyDescent="0.15">
      <c r="A52" s="734"/>
      <c r="B52" s="734" t="s">
        <v>381</v>
      </c>
      <c r="C52" s="735" t="s">
        <v>427</v>
      </c>
      <c r="D52" s="736"/>
      <c r="E52" s="736"/>
      <c r="F52" s="736"/>
      <c r="G52" s="736"/>
      <c r="H52" s="737"/>
      <c r="I52" s="737"/>
      <c r="J52" s="738"/>
    </row>
    <row r="53" spans="1:10" s="739" customFormat="1" ht="14.25" customHeight="1" x14ac:dyDescent="0.15">
      <c r="C53" s="740"/>
      <c r="D53" s="741"/>
      <c r="E53" s="742"/>
      <c r="F53" s="742"/>
      <c r="G53" s="742"/>
      <c r="J53" s="742"/>
    </row>
    <row r="54" spans="1:10" s="739" customFormat="1" ht="14.25" customHeight="1" x14ac:dyDescent="0.15"/>
    <row r="55" spans="1:10" ht="14.25" customHeight="1" x14ac:dyDescent="0.15">
      <c r="B55" s="739"/>
      <c r="H55" s="720"/>
      <c r="I55" s="720"/>
    </row>
  </sheetData>
  <mergeCells count="16">
    <mergeCell ref="A26:B26"/>
    <mergeCell ref="A50:B50"/>
    <mergeCell ref="A28:B28"/>
    <mergeCell ref="A30:B30"/>
    <mergeCell ref="A35:B35"/>
    <mergeCell ref="A40:B40"/>
    <mergeCell ref="A42:B42"/>
    <mergeCell ref="A46:B46"/>
    <mergeCell ref="A48:B48"/>
    <mergeCell ref="A1:J1"/>
    <mergeCell ref="A3:B4"/>
    <mergeCell ref="C3:C4"/>
    <mergeCell ref="D3:D4"/>
    <mergeCell ref="A5:B5"/>
    <mergeCell ref="E3:G3"/>
    <mergeCell ref="H3:J3"/>
  </mergeCells>
  <phoneticPr fontId="4"/>
  <printOptions horizontalCentered="1" verticalCentered="1"/>
  <pageMargins left="0.59055118110236227" right="0" top="0.59055118110236227" bottom="0.39370078740157483" header="0" footer="0.19685039370078741"/>
  <pageSetup paperSize="9" scale="74"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P68"/>
  <sheetViews>
    <sheetView showGridLines="0" view="pageBreakPreview" zoomScaleNormal="80" zoomScaleSheetLayoutView="100" workbookViewId="0">
      <selection sqref="A1:P1"/>
    </sheetView>
  </sheetViews>
  <sheetFormatPr defaultColWidth="10.59765625" defaultRowHeight="14.25" customHeight="1" x14ac:dyDescent="0.15"/>
  <cols>
    <col min="1" max="1" width="2.59765625" style="417" customWidth="1"/>
    <col min="2" max="3" width="1.59765625" style="417" customWidth="1"/>
    <col min="4" max="4" width="2" style="417" customWidth="1"/>
    <col min="5" max="5" width="1.59765625" style="417" customWidth="1"/>
    <col min="6" max="6" width="16.5" style="417" customWidth="1"/>
    <col min="7" max="9" width="13.59765625" style="417" customWidth="1"/>
    <col min="10" max="12" width="1.59765625" style="417" customWidth="1"/>
    <col min="13" max="13" width="16.59765625" style="417" customWidth="1"/>
    <col min="14" max="16" width="13.59765625" style="417" customWidth="1"/>
    <col min="17" max="16384" width="10.59765625" style="417"/>
  </cols>
  <sheetData>
    <row r="1" spans="1:16" ht="14.4" x14ac:dyDescent="0.2">
      <c r="A1" s="933" t="s">
        <v>582</v>
      </c>
      <c r="B1" s="933"/>
      <c r="C1" s="933"/>
      <c r="D1" s="933"/>
      <c r="E1" s="933"/>
      <c r="F1" s="933"/>
      <c r="G1" s="933"/>
      <c r="H1" s="933"/>
      <c r="I1" s="933"/>
      <c r="J1" s="933"/>
      <c r="K1" s="933"/>
      <c r="L1" s="933"/>
      <c r="M1" s="933"/>
      <c r="N1" s="933"/>
      <c r="O1" s="933"/>
      <c r="P1" s="933"/>
    </row>
    <row r="2" spans="1:16" ht="14.25" customHeight="1" thickBot="1" x14ac:dyDescent="0.25">
      <c r="A2" s="540"/>
      <c r="B2" s="540"/>
      <c r="C2" s="540"/>
      <c r="D2" s="540"/>
      <c r="E2" s="540"/>
      <c r="F2" s="540"/>
      <c r="G2" s="540"/>
      <c r="H2" s="540"/>
      <c r="I2" s="540"/>
      <c r="J2" s="540"/>
      <c r="K2" s="540"/>
      <c r="L2" s="540"/>
      <c r="M2" s="540"/>
      <c r="N2" s="540"/>
      <c r="O2" s="540"/>
      <c r="P2" s="541" t="s">
        <v>428</v>
      </c>
    </row>
    <row r="3" spans="1:16" ht="14.25" customHeight="1" thickTop="1" x14ac:dyDescent="0.15">
      <c r="A3" s="938" t="s">
        <v>429</v>
      </c>
      <c r="B3" s="938"/>
      <c r="C3" s="938"/>
      <c r="D3" s="938"/>
      <c r="E3" s="938"/>
      <c r="F3" s="939"/>
      <c r="G3" s="542" t="s">
        <v>776</v>
      </c>
      <c r="H3" s="542" t="s">
        <v>777</v>
      </c>
      <c r="I3" s="542" t="s">
        <v>778</v>
      </c>
      <c r="J3" s="940" t="s">
        <v>429</v>
      </c>
      <c r="K3" s="938"/>
      <c r="L3" s="938"/>
      <c r="M3" s="939"/>
      <c r="N3" s="542" t="s">
        <v>776</v>
      </c>
      <c r="O3" s="542" t="s">
        <v>777</v>
      </c>
      <c r="P3" s="542" t="s">
        <v>778</v>
      </c>
    </row>
    <row r="4" spans="1:16" ht="14.25" customHeight="1" x14ac:dyDescent="0.2">
      <c r="A4" s="934" t="s">
        <v>185</v>
      </c>
      <c r="B4" s="934"/>
      <c r="C4" s="934"/>
      <c r="D4" s="934"/>
      <c r="E4" s="934"/>
      <c r="F4" s="935"/>
      <c r="G4" s="543">
        <v>54</v>
      </c>
      <c r="H4" s="543">
        <v>55</v>
      </c>
      <c r="I4" s="543">
        <v>51</v>
      </c>
      <c r="J4" s="544"/>
      <c r="K4" s="545"/>
      <c r="L4" s="546"/>
      <c r="M4" s="547" t="s">
        <v>186</v>
      </c>
      <c r="N4" s="548">
        <v>1871</v>
      </c>
      <c r="O4" s="549">
        <v>2555</v>
      </c>
      <c r="P4" s="543">
        <v>1745</v>
      </c>
    </row>
    <row r="5" spans="1:16" ht="14.25" customHeight="1" x14ac:dyDescent="0.2">
      <c r="A5" s="936" t="s">
        <v>187</v>
      </c>
      <c r="B5" s="936"/>
      <c r="C5" s="936"/>
      <c r="D5" s="936"/>
      <c r="E5" s="936"/>
      <c r="F5" s="937"/>
      <c r="G5" s="550">
        <v>3.41</v>
      </c>
      <c r="H5" s="550">
        <v>3.37</v>
      </c>
      <c r="I5" s="550">
        <v>3.41</v>
      </c>
      <c r="J5" s="551"/>
      <c r="K5" s="540"/>
      <c r="L5" s="552"/>
      <c r="M5" s="553" t="s">
        <v>188</v>
      </c>
      <c r="N5" s="554">
        <v>3081</v>
      </c>
      <c r="O5" s="543">
        <v>4071</v>
      </c>
      <c r="P5" s="543">
        <v>3295</v>
      </c>
    </row>
    <row r="6" spans="1:16" ht="14.25" customHeight="1" x14ac:dyDescent="0.2">
      <c r="A6" s="936" t="s">
        <v>189</v>
      </c>
      <c r="B6" s="936"/>
      <c r="C6" s="936"/>
      <c r="D6" s="936"/>
      <c r="E6" s="936"/>
      <c r="F6" s="937"/>
      <c r="G6" s="550">
        <v>1.96</v>
      </c>
      <c r="H6" s="550">
        <v>1.97</v>
      </c>
      <c r="I6" s="550">
        <v>2.06</v>
      </c>
      <c r="J6" s="551"/>
      <c r="K6" s="540"/>
      <c r="L6" s="552"/>
      <c r="M6" s="553" t="s">
        <v>190</v>
      </c>
      <c r="N6" s="554">
        <v>209</v>
      </c>
      <c r="O6" s="543">
        <v>786</v>
      </c>
      <c r="P6" s="543">
        <v>353</v>
      </c>
    </row>
    <row r="7" spans="1:16" ht="14.25" customHeight="1" x14ac:dyDescent="0.2">
      <c r="A7" s="936" t="s">
        <v>191</v>
      </c>
      <c r="B7" s="936"/>
      <c r="C7" s="936"/>
      <c r="D7" s="936"/>
      <c r="E7" s="936"/>
      <c r="F7" s="937"/>
      <c r="G7" s="555">
        <v>50.8</v>
      </c>
      <c r="H7" s="555">
        <v>50.4</v>
      </c>
      <c r="I7" s="555">
        <v>51.2</v>
      </c>
      <c r="J7" s="551"/>
      <c r="K7" s="540"/>
      <c r="L7" s="936" t="s">
        <v>162</v>
      </c>
      <c r="M7" s="937"/>
      <c r="N7" s="554">
        <v>9545</v>
      </c>
      <c r="O7" s="543">
        <v>11826</v>
      </c>
      <c r="P7" s="543">
        <v>10270</v>
      </c>
    </row>
    <row r="8" spans="1:16" ht="14.25" customHeight="1" x14ac:dyDescent="0.2">
      <c r="A8" s="941" t="s">
        <v>192</v>
      </c>
      <c r="B8" s="941"/>
      <c r="C8" s="941"/>
      <c r="D8" s="941"/>
      <c r="E8" s="941"/>
      <c r="F8" s="942"/>
      <c r="G8" s="556">
        <v>1139514</v>
      </c>
      <c r="H8" s="556">
        <v>1156447</v>
      </c>
      <c r="I8" s="556">
        <v>1295652</v>
      </c>
      <c r="J8" s="551"/>
      <c r="K8" s="540"/>
      <c r="L8" s="552"/>
      <c r="M8" s="553" t="s">
        <v>193</v>
      </c>
      <c r="N8" s="557">
        <v>0</v>
      </c>
      <c r="O8" s="558">
        <v>0</v>
      </c>
      <c r="P8" s="558">
        <v>0</v>
      </c>
    </row>
    <row r="9" spans="1:16" ht="14.25" customHeight="1" x14ac:dyDescent="0.2">
      <c r="A9" s="540"/>
      <c r="B9" s="941" t="s">
        <v>194</v>
      </c>
      <c r="C9" s="941"/>
      <c r="D9" s="941"/>
      <c r="E9" s="941"/>
      <c r="F9" s="942"/>
      <c r="G9" s="556">
        <v>554014</v>
      </c>
      <c r="H9" s="556">
        <v>488836</v>
      </c>
      <c r="I9" s="556">
        <v>594656</v>
      </c>
      <c r="J9" s="551"/>
      <c r="K9" s="540"/>
      <c r="L9" s="552"/>
      <c r="M9" s="553" t="s">
        <v>195</v>
      </c>
      <c r="N9" s="554">
        <v>5392</v>
      </c>
      <c r="O9" s="543">
        <v>5338</v>
      </c>
      <c r="P9" s="543">
        <v>2732</v>
      </c>
    </row>
    <row r="10" spans="1:16" ht="14.25" customHeight="1" x14ac:dyDescent="0.2">
      <c r="A10" s="540"/>
      <c r="B10" s="540"/>
      <c r="C10" s="936" t="s">
        <v>196</v>
      </c>
      <c r="D10" s="936"/>
      <c r="E10" s="936"/>
      <c r="F10" s="937"/>
      <c r="G10" s="543">
        <v>547552</v>
      </c>
      <c r="H10" s="543">
        <v>474066</v>
      </c>
      <c r="I10" s="543">
        <v>579291</v>
      </c>
      <c r="J10" s="551"/>
      <c r="K10" s="540"/>
      <c r="L10" s="552"/>
      <c r="M10" s="559" t="s">
        <v>197</v>
      </c>
      <c r="N10" s="554">
        <v>1155</v>
      </c>
      <c r="O10" s="543">
        <v>1823</v>
      </c>
      <c r="P10" s="543">
        <v>2164</v>
      </c>
    </row>
    <row r="11" spans="1:16" ht="14.25" customHeight="1" x14ac:dyDescent="0.2">
      <c r="A11" s="540"/>
      <c r="B11" s="540"/>
      <c r="C11" s="540"/>
      <c r="D11" s="936" t="s">
        <v>198</v>
      </c>
      <c r="E11" s="936"/>
      <c r="F11" s="937"/>
      <c r="G11" s="543">
        <v>444738</v>
      </c>
      <c r="H11" s="543">
        <v>465612</v>
      </c>
      <c r="I11" s="543">
        <v>512363</v>
      </c>
      <c r="J11" s="551"/>
      <c r="K11" s="540"/>
      <c r="L11" s="552"/>
      <c r="M11" s="553" t="s">
        <v>199</v>
      </c>
      <c r="N11" s="554">
        <v>405</v>
      </c>
      <c r="O11" s="543">
        <v>890</v>
      </c>
      <c r="P11" s="543">
        <v>588</v>
      </c>
    </row>
    <row r="12" spans="1:16" ht="14.25" customHeight="1" x14ac:dyDescent="0.2">
      <c r="A12" s="540"/>
      <c r="B12" s="540"/>
      <c r="C12" s="540"/>
      <c r="D12" s="540"/>
      <c r="E12" s="936" t="s">
        <v>200</v>
      </c>
      <c r="F12" s="937"/>
      <c r="G12" s="543">
        <v>319920</v>
      </c>
      <c r="H12" s="543">
        <v>324077</v>
      </c>
      <c r="I12" s="543">
        <v>365298</v>
      </c>
      <c r="J12" s="551"/>
      <c r="K12" s="540"/>
      <c r="L12" s="552"/>
      <c r="M12" s="553" t="s">
        <v>201</v>
      </c>
      <c r="N12" s="554">
        <v>60</v>
      </c>
      <c r="O12" s="543">
        <v>3</v>
      </c>
      <c r="P12" s="543">
        <v>51</v>
      </c>
    </row>
    <row r="13" spans="1:16" ht="14.25" customHeight="1" x14ac:dyDescent="0.2">
      <c r="A13" s="540"/>
      <c r="B13" s="540"/>
      <c r="C13" s="540"/>
      <c r="D13" s="540"/>
      <c r="E13" s="553"/>
      <c r="F13" s="560" t="s">
        <v>202</v>
      </c>
      <c r="G13" s="543">
        <v>317794</v>
      </c>
      <c r="H13" s="543">
        <v>320045</v>
      </c>
      <c r="I13" s="543">
        <v>320870</v>
      </c>
      <c r="J13" s="551"/>
      <c r="K13" s="540"/>
      <c r="L13" s="552"/>
      <c r="M13" s="553" t="s">
        <v>203</v>
      </c>
      <c r="N13" s="554">
        <v>808</v>
      </c>
      <c r="O13" s="543">
        <v>837</v>
      </c>
      <c r="P13" s="543">
        <v>747</v>
      </c>
    </row>
    <row r="14" spans="1:16" ht="14.25" customHeight="1" x14ac:dyDescent="0.2">
      <c r="A14" s="540"/>
      <c r="B14" s="540"/>
      <c r="C14" s="540"/>
      <c r="D14" s="540"/>
      <c r="E14" s="553"/>
      <c r="F14" s="560" t="s">
        <v>204</v>
      </c>
      <c r="G14" s="543">
        <v>2126</v>
      </c>
      <c r="H14" s="543">
        <v>2395</v>
      </c>
      <c r="I14" s="543">
        <v>4059</v>
      </c>
      <c r="J14" s="551"/>
      <c r="K14" s="540"/>
      <c r="L14" s="552"/>
      <c r="M14" s="553" t="s">
        <v>205</v>
      </c>
      <c r="N14" s="554">
        <v>1412</v>
      </c>
      <c r="O14" s="543">
        <v>2561</v>
      </c>
      <c r="P14" s="543">
        <v>784</v>
      </c>
    </row>
    <row r="15" spans="1:16" ht="14.25" customHeight="1" x14ac:dyDescent="0.2">
      <c r="A15" s="540"/>
      <c r="B15" s="540"/>
      <c r="C15" s="540"/>
      <c r="D15" s="540"/>
      <c r="E15" s="553"/>
      <c r="F15" s="560" t="s">
        <v>206</v>
      </c>
      <c r="G15" s="558">
        <v>0</v>
      </c>
      <c r="H15" s="558">
        <v>1638</v>
      </c>
      <c r="I15" s="558">
        <v>40369</v>
      </c>
      <c r="J15" s="551"/>
      <c r="K15" s="540"/>
      <c r="L15" s="552"/>
      <c r="M15" s="540" t="s">
        <v>207</v>
      </c>
      <c r="N15" s="554">
        <v>314</v>
      </c>
      <c r="O15" s="543">
        <v>374</v>
      </c>
      <c r="P15" s="543">
        <v>3204</v>
      </c>
    </row>
    <row r="16" spans="1:16" ht="14.25" customHeight="1" x14ac:dyDescent="0.2">
      <c r="A16" s="540"/>
      <c r="B16" s="540"/>
      <c r="C16" s="540"/>
      <c r="D16" s="540"/>
      <c r="E16" s="943" t="s">
        <v>208</v>
      </c>
      <c r="F16" s="944"/>
      <c r="G16" s="543">
        <v>101204</v>
      </c>
      <c r="H16" s="543">
        <v>122582</v>
      </c>
      <c r="I16" s="543">
        <v>130937</v>
      </c>
      <c r="J16" s="551"/>
      <c r="K16" s="540"/>
      <c r="L16" s="936" t="s">
        <v>209</v>
      </c>
      <c r="M16" s="937"/>
      <c r="N16" s="554">
        <v>12665</v>
      </c>
      <c r="O16" s="543">
        <v>11700</v>
      </c>
      <c r="P16" s="543">
        <v>8560</v>
      </c>
    </row>
    <row r="17" spans="1:16" ht="14.25" customHeight="1" x14ac:dyDescent="0.2">
      <c r="A17" s="540"/>
      <c r="B17" s="540"/>
      <c r="C17" s="540"/>
      <c r="D17" s="540"/>
      <c r="E17" s="936" t="s">
        <v>210</v>
      </c>
      <c r="F17" s="937"/>
      <c r="G17" s="543">
        <v>23614</v>
      </c>
      <c r="H17" s="543">
        <v>18952</v>
      </c>
      <c r="I17" s="543">
        <v>16127</v>
      </c>
      <c r="J17" s="551"/>
      <c r="K17" s="540"/>
      <c r="L17" s="552"/>
      <c r="M17" s="553" t="s">
        <v>211</v>
      </c>
      <c r="N17" s="554">
        <v>1802</v>
      </c>
      <c r="O17" s="543">
        <v>1796</v>
      </c>
      <c r="P17" s="543">
        <v>1950</v>
      </c>
    </row>
    <row r="18" spans="1:16" ht="14.25" customHeight="1" x14ac:dyDescent="0.2">
      <c r="A18" s="540"/>
      <c r="B18" s="540"/>
      <c r="C18" s="540"/>
      <c r="D18" s="936" t="s">
        <v>212</v>
      </c>
      <c r="E18" s="936"/>
      <c r="F18" s="937"/>
      <c r="G18" s="543">
        <v>12258</v>
      </c>
      <c r="H18" s="543">
        <v>4285</v>
      </c>
      <c r="I18" s="543">
        <v>0</v>
      </c>
      <c r="J18" s="551"/>
      <c r="K18" s="540"/>
      <c r="L18" s="552"/>
      <c r="M18" s="540" t="s">
        <v>213</v>
      </c>
      <c r="N18" s="554">
        <v>677</v>
      </c>
      <c r="O18" s="543">
        <v>524</v>
      </c>
      <c r="P18" s="543">
        <v>402</v>
      </c>
    </row>
    <row r="19" spans="1:16" ht="14.25" customHeight="1" x14ac:dyDescent="0.2">
      <c r="A19" s="540"/>
      <c r="B19" s="540"/>
      <c r="C19" s="540"/>
      <c r="D19" s="540"/>
      <c r="E19" s="561"/>
      <c r="F19" s="562" t="s">
        <v>214</v>
      </c>
      <c r="G19" s="543">
        <v>0</v>
      </c>
      <c r="H19" s="543">
        <v>0</v>
      </c>
      <c r="I19" s="543">
        <v>0</v>
      </c>
      <c r="J19" s="551"/>
      <c r="K19" s="540"/>
      <c r="L19" s="552"/>
      <c r="M19" s="559" t="s">
        <v>215</v>
      </c>
      <c r="N19" s="554">
        <v>2555</v>
      </c>
      <c r="O19" s="543">
        <v>2427</v>
      </c>
      <c r="P19" s="543">
        <v>3427</v>
      </c>
    </row>
    <row r="20" spans="1:16" ht="14.25" customHeight="1" x14ac:dyDescent="0.2">
      <c r="A20" s="540"/>
      <c r="B20" s="540"/>
      <c r="C20" s="540"/>
      <c r="D20" s="540"/>
      <c r="E20" s="561"/>
      <c r="F20" s="562" t="s">
        <v>216</v>
      </c>
      <c r="G20" s="558">
        <v>12258</v>
      </c>
      <c r="H20" s="558">
        <v>4285</v>
      </c>
      <c r="I20" s="558">
        <v>0</v>
      </c>
      <c r="J20" s="551"/>
      <c r="K20" s="540"/>
      <c r="L20" s="552"/>
      <c r="M20" s="540" t="s">
        <v>217</v>
      </c>
      <c r="N20" s="554">
        <v>7631</v>
      </c>
      <c r="O20" s="543">
        <v>6953</v>
      </c>
      <c r="P20" s="543">
        <v>2780</v>
      </c>
    </row>
    <row r="21" spans="1:16" ht="13.5" customHeight="1" x14ac:dyDescent="0.2">
      <c r="A21" s="540"/>
      <c r="B21" s="540"/>
      <c r="C21" s="540"/>
      <c r="D21" s="540"/>
      <c r="E21" s="561"/>
      <c r="F21" s="562" t="s">
        <v>218</v>
      </c>
      <c r="G21" s="558">
        <v>0</v>
      </c>
      <c r="H21" s="558">
        <v>0</v>
      </c>
      <c r="I21" s="558">
        <v>0</v>
      </c>
      <c r="J21" s="551"/>
      <c r="K21" s="540"/>
      <c r="L21" s="936" t="s">
        <v>163</v>
      </c>
      <c r="M21" s="937"/>
      <c r="N21" s="554">
        <v>32844</v>
      </c>
      <c r="O21" s="543">
        <v>125829</v>
      </c>
      <c r="P21" s="543">
        <v>37171</v>
      </c>
    </row>
    <row r="22" spans="1:16" ht="14.25" customHeight="1" x14ac:dyDescent="0.2">
      <c r="A22" s="540"/>
      <c r="B22" s="540"/>
      <c r="C22" s="540"/>
      <c r="D22" s="936" t="s">
        <v>219</v>
      </c>
      <c r="E22" s="936"/>
      <c r="F22" s="937"/>
      <c r="G22" s="543">
        <v>90556</v>
      </c>
      <c r="H22" s="543">
        <v>4169</v>
      </c>
      <c r="I22" s="543">
        <v>66928</v>
      </c>
      <c r="J22" s="551"/>
      <c r="K22" s="540"/>
      <c r="L22" s="552"/>
      <c r="M22" s="553" t="s">
        <v>220</v>
      </c>
      <c r="N22" s="554">
        <v>114</v>
      </c>
      <c r="O22" s="543">
        <v>1879</v>
      </c>
      <c r="P22" s="543">
        <v>1206</v>
      </c>
    </row>
    <row r="23" spans="1:16" ht="14.25" customHeight="1" x14ac:dyDescent="0.2">
      <c r="A23" s="540"/>
      <c r="B23" s="540"/>
      <c r="C23" s="936" t="s">
        <v>221</v>
      </c>
      <c r="D23" s="936"/>
      <c r="E23" s="936"/>
      <c r="F23" s="937"/>
      <c r="G23" s="543">
        <v>6462</v>
      </c>
      <c r="H23" s="543">
        <v>14770</v>
      </c>
      <c r="I23" s="543">
        <v>15365</v>
      </c>
      <c r="J23" s="551"/>
      <c r="K23" s="540"/>
      <c r="L23" s="552"/>
      <c r="M23" s="553" t="s">
        <v>222</v>
      </c>
      <c r="N23" s="554">
        <v>17241</v>
      </c>
      <c r="O23" s="543">
        <v>107875</v>
      </c>
      <c r="P23" s="543">
        <v>22695</v>
      </c>
    </row>
    <row r="24" spans="1:16" ht="28.5" customHeight="1" x14ac:dyDescent="0.2">
      <c r="A24" s="561"/>
      <c r="B24" s="945" t="s">
        <v>223</v>
      </c>
      <c r="C24" s="946"/>
      <c r="D24" s="946"/>
      <c r="E24" s="946"/>
      <c r="F24" s="947"/>
      <c r="G24" s="556">
        <v>345529</v>
      </c>
      <c r="H24" s="556">
        <v>437123</v>
      </c>
      <c r="I24" s="556">
        <v>445356</v>
      </c>
      <c r="J24" s="551"/>
      <c r="K24" s="540"/>
      <c r="L24" s="552"/>
      <c r="M24" s="553" t="s">
        <v>224</v>
      </c>
      <c r="N24" s="554">
        <v>15489</v>
      </c>
      <c r="O24" s="543">
        <v>16075</v>
      </c>
      <c r="P24" s="543">
        <v>13270</v>
      </c>
    </row>
    <row r="25" spans="1:16" ht="14.25" customHeight="1" x14ac:dyDescent="0.2">
      <c r="A25" s="540"/>
      <c r="B25" s="540"/>
      <c r="C25" s="540"/>
      <c r="D25" s="936" t="s">
        <v>225</v>
      </c>
      <c r="E25" s="936"/>
      <c r="F25" s="937"/>
      <c r="G25" s="543">
        <v>232264</v>
      </c>
      <c r="H25" s="543">
        <v>221336</v>
      </c>
      <c r="I25" s="543">
        <v>332346</v>
      </c>
      <c r="J25" s="551"/>
      <c r="K25" s="540"/>
      <c r="L25" s="936" t="s">
        <v>226</v>
      </c>
      <c r="M25" s="937"/>
      <c r="N25" s="554">
        <v>12455</v>
      </c>
      <c r="O25" s="543">
        <v>8690</v>
      </c>
      <c r="P25" s="543">
        <v>7768</v>
      </c>
    </row>
    <row r="26" spans="1:16" ht="14.25" customHeight="1" x14ac:dyDescent="0.2">
      <c r="A26" s="540"/>
      <c r="B26" s="540"/>
      <c r="C26" s="540"/>
      <c r="D26" s="936" t="s">
        <v>328</v>
      </c>
      <c r="E26" s="936"/>
      <c r="F26" s="937"/>
      <c r="G26" s="543">
        <v>0</v>
      </c>
      <c r="H26" s="543">
        <v>11802</v>
      </c>
      <c r="I26" s="558">
        <v>2415</v>
      </c>
      <c r="J26" s="551"/>
      <c r="K26" s="540"/>
      <c r="L26" s="552"/>
      <c r="M26" s="553" t="s">
        <v>227</v>
      </c>
      <c r="N26" s="554">
        <v>9986</v>
      </c>
      <c r="O26" s="543">
        <v>6282</v>
      </c>
      <c r="P26" s="543">
        <v>4792</v>
      </c>
    </row>
    <row r="27" spans="1:16" ht="14.25" customHeight="1" x14ac:dyDescent="0.2">
      <c r="A27" s="540"/>
      <c r="B27" s="540"/>
      <c r="C27" s="540"/>
      <c r="D27" s="936" t="s">
        <v>228</v>
      </c>
      <c r="E27" s="936"/>
      <c r="F27" s="937"/>
      <c r="G27" s="558">
        <v>0</v>
      </c>
      <c r="H27" s="558">
        <v>0</v>
      </c>
      <c r="I27" s="558">
        <v>0</v>
      </c>
      <c r="J27" s="551"/>
      <c r="K27" s="540"/>
      <c r="L27" s="563"/>
      <c r="M27" s="564" t="s">
        <v>229</v>
      </c>
      <c r="N27" s="554">
        <v>210</v>
      </c>
      <c r="O27" s="543">
        <v>1076</v>
      </c>
      <c r="P27" s="543">
        <v>415</v>
      </c>
    </row>
    <row r="28" spans="1:16" ht="14.25" customHeight="1" x14ac:dyDescent="0.2">
      <c r="A28" s="540"/>
      <c r="B28" s="540"/>
      <c r="C28" s="540"/>
      <c r="D28" s="936" t="s">
        <v>230</v>
      </c>
      <c r="E28" s="936"/>
      <c r="F28" s="937"/>
      <c r="G28" s="558">
        <v>0</v>
      </c>
      <c r="H28" s="558">
        <v>0</v>
      </c>
      <c r="I28" s="558">
        <v>0</v>
      </c>
      <c r="J28" s="551"/>
      <c r="K28" s="540"/>
      <c r="L28" s="552"/>
      <c r="M28" s="553" t="s">
        <v>231</v>
      </c>
      <c r="N28" s="554">
        <v>2260</v>
      </c>
      <c r="O28" s="543">
        <v>1333</v>
      </c>
      <c r="P28" s="543">
        <v>2561</v>
      </c>
    </row>
    <row r="29" spans="1:16" ht="14.25" customHeight="1" x14ac:dyDescent="0.2">
      <c r="A29" s="540"/>
      <c r="B29" s="540"/>
      <c r="C29" s="540"/>
      <c r="D29" s="936" t="s">
        <v>232</v>
      </c>
      <c r="E29" s="936"/>
      <c r="F29" s="937"/>
      <c r="G29" s="558">
        <v>0</v>
      </c>
      <c r="H29" s="558">
        <v>0</v>
      </c>
      <c r="I29" s="558">
        <v>0</v>
      </c>
      <c r="J29" s="551"/>
      <c r="K29" s="540"/>
      <c r="L29" s="936" t="s">
        <v>233</v>
      </c>
      <c r="M29" s="937"/>
      <c r="N29" s="554">
        <v>27187</v>
      </c>
      <c r="O29" s="543">
        <v>30824</v>
      </c>
      <c r="P29" s="543">
        <v>19558</v>
      </c>
    </row>
    <row r="30" spans="1:16" ht="14.25" customHeight="1" x14ac:dyDescent="0.2">
      <c r="A30" s="540"/>
      <c r="B30" s="540"/>
      <c r="C30" s="540"/>
      <c r="D30" s="948" t="s">
        <v>234</v>
      </c>
      <c r="E30" s="948"/>
      <c r="F30" s="949"/>
      <c r="G30" s="558">
        <v>110341</v>
      </c>
      <c r="H30" s="558">
        <v>203985</v>
      </c>
      <c r="I30" s="543">
        <v>110557</v>
      </c>
      <c r="J30" s="551"/>
      <c r="K30" s="540"/>
      <c r="L30" s="552"/>
      <c r="M30" s="540" t="s">
        <v>235</v>
      </c>
      <c r="N30" s="554">
        <v>3738</v>
      </c>
      <c r="O30" s="543">
        <v>4193</v>
      </c>
      <c r="P30" s="543">
        <v>300</v>
      </c>
    </row>
    <row r="31" spans="1:16" ht="14.25" customHeight="1" x14ac:dyDescent="0.2">
      <c r="A31" s="540"/>
      <c r="B31" s="540"/>
      <c r="C31" s="540"/>
      <c r="D31" s="936" t="s">
        <v>236</v>
      </c>
      <c r="E31" s="936"/>
      <c r="F31" s="937"/>
      <c r="G31" s="543">
        <v>0</v>
      </c>
      <c r="H31" s="543">
        <v>0</v>
      </c>
      <c r="I31" s="558">
        <v>0</v>
      </c>
      <c r="J31" s="551"/>
      <c r="K31" s="540"/>
      <c r="L31" s="552"/>
      <c r="M31" s="553" t="s">
        <v>237</v>
      </c>
      <c r="N31" s="554">
        <v>5053</v>
      </c>
      <c r="O31" s="543">
        <v>5640</v>
      </c>
      <c r="P31" s="543">
        <v>4819</v>
      </c>
    </row>
    <row r="32" spans="1:16" ht="14.25" customHeight="1" x14ac:dyDescent="0.2">
      <c r="A32" s="540"/>
      <c r="B32" s="540"/>
      <c r="C32" s="540"/>
      <c r="D32" s="936" t="s">
        <v>3</v>
      </c>
      <c r="E32" s="936"/>
      <c r="F32" s="937"/>
      <c r="G32" s="558">
        <v>2924</v>
      </c>
      <c r="H32" s="558">
        <v>0</v>
      </c>
      <c r="I32" s="558">
        <v>39</v>
      </c>
      <c r="J32" s="551"/>
      <c r="K32" s="540"/>
      <c r="L32" s="552"/>
      <c r="M32" s="540" t="s">
        <v>238</v>
      </c>
      <c r="N32" s="554">
        <v>2554</v>
      </c>
      <c r="O32" s="543">
        <v>2203</v>
      </c>
      <c r="P32" s="543">
        <v>1980</v>
      </c>
    </row>
    <row r="33" spans="1:16" ht="14.25" customHeight="1" x14ac:dyDescent="0.2">
      <c r="A33" s="540"/>
      <c r="B33" s="936" t="s">
        <v>239</v>
      </c>
      <c r="C33" s="936"/>
      <c r="D33" s="936"/>
      <c r="E33" s="936"/>
      <c r="F33" s="937"/>
      <c r="G33" s="558">
        <v>239971</v>
      </c>
      <c r="H33" s="558">
        <v>230487</v>
      </c>
      <c r="I33" s="543">
        <v>255639</v>
      </c>
      <c r="J33" s="551"/>
      <c r="K33" s="540"/>
      <c r="L33" s="552"/>
      <c r="M33" s="540" t="s">
        <v>240</v>
      </c>
      <c r="N33" s="554">
        <v>15841</v>
      </c>
      <c r="O33" s="543">
        <v>18789</v>
      </c>
      <c r="P33" s="543">
        <v>12460</v>
      </c>
    </row>
    <row r="34" spans="1:16" ht="14.25" customHeight="1" x14ac:dyDescent="0.2">
      <c r="A34" s="941" t="s">
        <v>241</v>
      </c>
      <c r="B34" s="941"/>
      <c r="C34" s="941"/>
      <c r="D34" s="941"/>
      <c r="E34" s="941"/>
      <c r="F34" s="942"/>
      <c r="G34" s="556">
        <v>1139514</v>
      </c>
      <c r="H34" s="556">
        <v>1156447</v>
      </c>
      <c r="I34" s="556">
        <v>1295652</v>
      </c>
      <c r="J34" s="551"/>
      <c r="K34" s="540"/>
      <c r="L34" s="936" t="s">
        <v>242</v>
      </c>
      <c r="M34" s="937"/>
      <c r="N34" s="554">
        <v>33399</v>
      </c>
      <c r="O34" s="543">
        <v>43829</v>
      </c>
      <c r="P34" s="543">
        <v>63244</v>
      </c>
    </row>
    <row r="35" spans="1:16" ht="14.25" customHeight="1" x14ac:dyDescent="0.2">
      <c r="A35" s="540"/>
      <c r="B35" s="941" t="s">
        <v>243</v>
      </c>
      <c r="C35" s="941"/>
      <c r="D35" s="941"/>
      <c r="E35" s="941"/>
      <c r="F35" s="942"/>
      <c r="G35" s="556">
        <v>318706</v>
      </c>
      <c r="H35" s="556">
        <v>439309</v>
      </c>
      <c r="I35" s="556">
        <v>399375</v>
      </c>
      <c r="J35" s="551"/>
      <c r="K35" s="540"/>
      <c r="L35" s="552"/>
      <c r="M35" s="553" t="s">
        <v>244</v>
      </c>
      <c r="N35" s="554">
        <v>20512</v>
      </c>
      <c r="O35" s="543">
        <v>24404</v>
      </c>
      <c r="P35" s="543">
        <v>29588</v>
      </c>
    </row>
    <row r="36" spans="1:16" ht="14.25" customHeight="1" x14ac:dyDescent="0.2">
      <c r="A36" s="540"/>
      <c r="B36" s="936" t="s">
        <v>430</v>
      </c>
      <c r="C36" s="936"/>
      <c r="D36" s="936"/>
      <c r="E36" s="936"/>
      <c r="F36" s="937"/>
      <c r="G36" s="543">
        <v>254584</v>
      </c>
      <c r="H36" s="543">
        <v>367773</v>
      </c>
      <c r="I36" s="543">
        <v>274782</v>
      </c>
      <c r="J36" s="551"/>
      <c r="K36" s="540"/>
      <c r="L36" s="552"/>
      <c r="M36" s="559" t="s">
        <v>245</v>
      </c>
      <c r="N36" s="554">
        <v>1625</v>
      </c>
      <c r="O36" s="543">
        <v>2457</v>
      </c>
      <c r="P36" s="543">
        <v>7366</v>
      </c>
    </row>
    <row r="37" spans="1:16" ht="14.25" customHeight="1" x14ac:dyDescent="0.2">
      <c r="A37" s="540"/>
      <c r="B37" s="540"/>
      <c r="C37" s="936" t="s">
        <v>246</v>
      </c>
      <c r="D37" s="936"/>
      <c r="E37" s="936"/>
      <c r="F37" s="937"/>
      <c r="G37" s="543">
        <v>75370</v>
      </c>
      <c r="H37" s="543">
        <v>87329</v>
      </c>
      <c r="I37" s="543">
        <v>80944</v>
      </c>
      <c r="J37" s="551"/>
      <c r="K37" s="540"/>
      <c r="L37" s="552"/>
      <c r="M37" s="553" t="s">
        <v>247</v>
      </c>
      <c r="N37" s="554">
        <v>10025</v>
      </c>
      <c r="O37" s="543">
        <v>9020</v>
      </c>
      <c r="P37" s="543">
        <v>6152</v>
      </c>
    </row>
    <row r="38" spans="1:16" ht="14.25" customHeight="1" x14ac:dyDescent="0.2">
      <c r="A38" s="540"/>
      <c r="B38" s="540"/>
      <c r="C38" s="540"/>
      <c r="D38" s="936" t="s">
        <v>248</v>
      </c>
      <c r="E38" s="936"/>
      <c r="F38" s="937"/>
      <c r="G38" s="543">
        <v>6796</v>
      </c>
      <c r="H38" s="543">
        <v>8032</v>
      </c>
      <c r="I38" s="543">
        <v>6760</v>
      </c>
      <c r="J38" s="551"/>
      <c r="K38" s="540"/>
      <c r="L38" s="552"/>
      <c r="M38" s="553" t="s">
        <v>249</v>
      </c>
      <c r="N38" s="554">
        <v>1237</v>
      </c>
      <c r="O38" s="543">
        <v>7949</v>
      </c>
      <c r="P38" s="543">
        <v>20137</v>
      </c>
    </row>
    <row r="39" spans="1:16" ht="14.25" customHeight="1" x14ac:dyDescent="0.2">
      <c r="A39" s="540"/>
      <c r="B39" s="540"/>
      <c r="C39" s="540"/>
      <c r="D39" s="936" t="s">
        <v>250</v>
      </c>
      <c r="E39" s="936"/>
      <c r="F39" s="937"/>
      <c r="G39" s="543">
        <v>4888</v>
      </c>
      <c r="H39" s="543">
        <v>5429</v>
      </c>
      <c r="I39" s="543">
        <v>5575</v>
      </c>
      <c r="J39" s="551"/>
      <c r="K39" s="936" t="s">
        <v>431</v>
      </c>
      <c r="L39" s="936"/>
      <c r="M39" s="936"/>
      <c r="N39" s="554">
        <v>64122</v>
      </c>
      <c r="O39" s="543">
        <v>71536</v>
      </c>
      <c r="P39" s="543">
        <v>124594</v>
      </c>
    </row>
    <row r="40" spans="1:16" ht="14.25" customHeight="1" x14ac:dyDescent="0.2">
      <c r="A40" s="540"/>
      <c r="B40" s="540"/>
      <c r="C40" s="540"/>
      <c r="D40" s="936" t="s">
        <v>251</v>
      </c>
      <c r="E40" s="936"/>
      <c r="F40" s="937"/>
      <c r="G40" s="543">
        <v>7655</v>
      </c>
      <c r="H40" s="543">
        <v>7659</v>
      </c>
      <c r="I40" s="543">
        <v>7265</v>
      </c>
      <c r="J40" s="551"/>
      <c r="K40" s="540"/>
      <c r="L40" s="552"/>
      <c r="M40" s="553" t="s">
        <v>252</v>
      </c>
      <c r="N40" s="554">
        <v>7145</v>
      </c>
      <c r="O40" s="543">
        <v>10788</v>
      </c>
      <c r="P40" s="543">
        <v>12229</v>
      </c>
    </row>
    <row r="41" spans="1:16" ht="14.25" customHeight="1" x14ac:dyDescent="0.2">
      <c r="A41" s="540"/>
      <c r="B41" s="540"/>
      <c r="C41" s="540"/>
      <c r="D41" s="936" t="s">
        <v>253</v>
      </c>
      <c r="E41" s="936"/>
      <c r="F41" s="937"/>
      <c r="G41" s="543">
        <v>3911</v>
      </c>
      <c r="H41" s="543">
        <v>4473</v>
      </c>
      <c r="I41" s="543">
        <v>3906</v>
      </c>
      <c r="J41" s="551"/>
      <c r="K41" s="540"/>
      <c r="L41" s="552"/>
      <c r="M41" s="553" t="s">
        <v>254</v>
      </c>
      <c r="N41" s="554">
        <v>13510</v>
      </c>
      <c r="O41" s="543">
        <v>15644</v>
      </c>
      <c r="P41" s="543">
        <v>15410</v>
      </c>
    </row>
    <row r="42" spans="1:16" ht="14.25" customHeight="1" x14ac:dyDescent="0.2">
      <c r="A42" s="540"/>
      <c r="B42" s="540"/>
      <c r="C42" s="540"/>
      <c r="D42" s="936" t="s">
        <v>255</v>
      </c>
      <c r="E42" s="936"/>
      <c r="F42" s="937"/>
      <c r="G42" s="543">
        <v>8913</v>
      </c>
      <c r="H42" s="543">
        <v>9862</v>
      </c>
      <c r="I42" s="543">
        <v>9501</v>
      </c>
      <c r="J42" s="551"/>
      <c r="K42" s="540"/>
      <c r="L42" s="552"/>
      <c r="M42" s="553" t="s">
        <v>256</v>
      </c>
      <c r="N42" s="554">
        <v>2550</v>
      </c>
      <c r="O42" s="543">
        <v>623</v>
      </c>
      <c r="P42" s="543">
        <v>37821</v>
      </c>
    </row>
    <row r="43" spans="1:16" ht="14.25" customHeight="1" x14ac:dyDescent="0.2">
      <c r="A43" s="540"/>
      <c r="B43" s="540"/>
      <c r="C43" s="540"/>
      <c r="D43" s="936" t="s">
        <v>257</v>
      </c>
      <c r="E43" s="936"/>
      <c r="F43" s="937"/>
      <c r="G43" s="543">
        <v>2424</v>
      </c>
      <c r="H43" s="543">
        <v>2817</v>
      </c>
      <c r="I43" s="543">
        <v>2892</v>
      </c>
      <c r="J43" s="551"/>
      <c r="K43" s="540"/>
      <c r="L43" s="552"/>
      <c r="M43" s="553" t="s">
        <v>258</v>
      </c>
      <c r="N43" s="554">
        <v>40917</v>
      </c>
      <c r="O43" s="543">
        <v>44482</v>
      </c>
      <c r="P43" s="543">
        <v>59134</v>
      </c>
    </row>
    <row r="44" spans="1:16" ht="14.25" customHeight="1" x14ac:dyDescent="0.2">
      <c r="A44" s="540"/>
      <c r="B44" s="540"/>
      <c r="C44" s="540"/>
      <c r="D44" s="936" t="s">
        <v>259</v>
      </c>
      <c r="E44" s="936"/>
      <c r="F44" s="937"/>
      <c r="G44" s="543">
        <v>3980</v>
      </c>
      <c r="H44" s="543">
        <v>3927</v>
      </c>
      <c r="I44" s="543">
        <v>4090</v>
      </c>
      <c r="J44" s="551"/>
      <c r="K44" s="540"/>
      <c r="L44" s="552"/>
      <c r="M44" s="562" t="s">
        <v>260</v>
      </c>
      <c r="N44" s="558">
        <v>0</v>
      </c>
      <c r="O44" s="558">
        <v>0</v>
      </c>
      <c r="P44" s="558">
        <v>0</v>
      </c>
    </row>
    <row r="45" spans="1:16" ht="28.5" customHeight="1" x14ac:dyDescent="0.2">
      <c r="A45" s="540"/>
      <c r="B45" s="540"/>
      <c r="C45" s="540"/>
      <c r="D45" s="936" t="s">
        <v>261</v>
      </c>
      <c r="E45" s="936"/>
      <c r="F45" s="937"/>
      <c r="G45" s="543">
        <v>10485</v>
      </c>
      <c r="H45" s="543">
        <v>10398</v>
      </c>
      <c r="I45" s="543">
        <v>9951</v>
      </c>
      <c r="J45" s="551"/>
      <c r="K45" s="950" t="s">
        <v>262</v>
      </c>
      <c r="L45" s="950"/>
      <c r="M45" s="951"/>
      <c r="N45" s="565">
        <v>597243</v>
      </c>
      <c r="O45" s="556">
        <v>503325</v>
      </c>
      <c r="P45" s="556">
        <v>646383</v>
      </c>
    </row>
    <row r="46" spans="1:16" ht="13.2" x14ac:dyDescent="0.2">
      <c r="A46" s="540"/>
      <c r="B46" s="540"/>
      <c r="C46" s="540"/>
      <c r="D46" s="936" t="s">
        <v>263</v>
      </c>
      <c r="E46" s="936"/>
      <c r="F46" s="937"/>
      <c r="G46" s="543">
        <v>10185</v>
      </c>
      <c r="H46" s="543">
        <v>10954</v>
      </c>
      <c r="I46" s="543">
        <v>10364</v>
      </c>
      <c r="J46" s="551"/>
      <c r="K46" s="552"/>
      <c r="L46" s="552"/>
      <c r="M46" s="553" t="s">
        <v>264</v>
      </c>
      <c r="N46" s="554">
        <v>471473</v>
      </c>
      <c r="O46" s="543">
        <v>379166</v>
      </c>
      <c r="P46" s="543">
        <v>503789</v>
      </c>
    </row>
    <row r="47" spans="1:16" ht="14.25" customHeight="1" x14ac:dyDescent="0.2">
      <c r="A47" s="540"/>
      <c r="B47" s="540"/>
      <c r="C47" s="540"/>
      <c r="D47" s="936" t="s">
        <v>265</v>
      </c>
      <c r="E47" s="936"/>
      <c r="F47" s="937"/>
      <c r="G47" s="543">
        <v>4136</v>
      </c>
      <c r="H47" s="543">
        <v>4948</v>
      </c>
      <c r="I47" s="543">
        <v>5165</v>
      </c>
      <c r="J47" s="551"/>
      <c r="K47" s="552"/>
      <c r="L47" s="552"/>
      <c r="M47" s="553" t="s">
        <v>329</v>
      </c>
      <c r="N47" s="554">
        <v>19728</v>
      </c>
      <c r="O47" s="543">
        <v>15254</v>
      </c>
      <c r="P47" s="543">
        <v>18191</v>
      </c>
    </row>
    <row r="48" spans="1:16" ht="14.25" customHeight="1" x14ac:dyDescent="0.2">
      <c r="A48" s="540"/>
      <c r="B48" s="540"/>
      <c r="C48" s="540"/>
      <c r="D48" s="936" t="s">
        <v>266</v>
      </c>
      <c r="E48" s="936"/>
      <c r="F48" s="937"/>
      <c r="G48" s="543">
        <v>2376</v>
      </c>
      <c r="H48" s="543">
        <v>3556</v>
      </c>
      <c r="I48" s="543">
        <v>2964</v>
      </c>
      <c r="J48" s="551"/>
      <c r="K48" s="552"/>
      <c r="L48" s="552"/>
      <c r="M48" s="553" t="s">
        <v>694</v>
      </c>
      <c r="N48" s="554">
        <v>951</v>
      </c>
      <c r="O48" s="543">
        <v>1043</v>
      </c>
      <c r="P48" s="543">
        <v>1290</v>
      </c>
    </row>
    <row r="49" spans="1:16" ht="14.25" customHeight="1" x14ac:dyDescent="0.2">
      <c r="A49" s="540"/>
      <c r="B49" s="540"/>
      <c r="C49" s="540"/>
      <c r="D49" s="936" t="s">
        <v>267</v>
      </c>
      <c r="E49" s="936"/>
      <c r="F49" s="937"/>
      <c r="G49" s="543">
        <v>9621</v>
      </c>
      <c r="H49" s="543">
        <v>15276</v>
      </c>
      <c r="I49" s="543">
        <v>12511</v>
      </c>
      <c r="J49" s="551"/>
      <c r="K49" s="552"/>
      <c r="L49" s="552"/>
      <c r="M49" s="540" t="s">
        <v>268</v>
      </c>
      <c r="N49" s="554">
        <v>36966</v>
      </c>
      <c r="O49" s="543">
        <v>38933</v>
      </c>
      <c r="P49" s="543">
        <v>46155</v>
      </c>
    </row>
    <row r="50" spans="1:16" ht="14.25" customHeight="1" x14ac:dyDescent="0.2">
      <c r="A50" s="540"/>
      <c r="B50" s="561"/>
      <c r="C50" s="936" t="s">
        <v>171</v>
      </c>
      <c r="D50" s="936"/>
      <c r="E50" s="936"/>
      <c r="F50" s="937"/>
      <c r="G50" s="543">
        <v>2026</v>
      </c>
      <c r="H50" s="543">
        <v>4013</v>
      </c>
      <c r="I50" s="543">
        <v>4225</v>
      </c>
      <c r="J50" s="551"/>
      <c r="K50" s="552"/>
      <c r="L50" s="552"/>
      <c r="M50" s="553" t="s">
        <v>269</v>
      </c>
      <c r="N50" s="554">
        <v>534</v>
      </c>
      <c r="O50" s="543">
        <v>800</v>
      </c>
      <c r="P50" s="543">
        <v>1585</v>
      </c>
    </row>
    <row r="51" spans="1:16" ht="14.25" customHeight="1" x14ac:dyDescent="0.2">
      <c r="A51" s="540"/>
      <c r="B51" s="540"/>
      <c r="C51" s="561"/>
      <c r="D51" s="936" t="s">
        <v>270</v>
      </c>
      <c r="E51" s="936"/>
      <c r="F51" s="937"/>
      <c r="G51" s="543">
        <v>1718</v>
      </c>
      <c r="H51" s="543">
        <v>2623</v>
      </c>
      <c r="I51" s="543">
        <v>2524</v>
      </c>
      <c r="J51" s="551"/>
      <c r="K51" s="552"/>
      <c r="L51" s="552"/>
      <c r="M51" s="566" t="s">
        <v>271</v>
      </c>
      <c r="N51" s="558">
        <v>67555</v>
      </c>
      <c r="O51" s="558">
        <v>67968</v>
      </c>
      <c r="P51" s="543">
        <v>75161</v>
      </c>
    </row>
    <row r="52" spans="1:16" ht="14.25" customHeight="1" x14ac:dyDescent="0.2">
      <c r="A52" s="540"/>
      <c r="B52" s="540"/>
      <c r="C52" s="561"/>
      <c r="D52" s="936" t="s">
        <v>272</v>
      </c>
      <c r="E52" s="936"/>
      <c r="F52" s="937"/>
      <c r="G52" s="543">
        <v>308</v>
      </c>
      <c r="H52" s="543">
        <v>1390</v>
      </c>
      <c r="I52" s="543">
        <v>1701</v>
      </c>
      <c r="J52" s="551"/>
      <c r="K52" s="552"/>
      <c r="L52" s="552"/>
      <c r="M52" s="562" t="s">
        <v>273</v>
      </c>
      <c r="N52" s="558">
        <v>0</v>
      </c>
      <c r="O52" s="558">
        <v>0</v>
      </c>
      <c r="P52" s="558">
        <v>0</v>
      </c>
    </row>
    <row r="53" spans="1:16" ht="14.25" customHeight="1" x14ac:dyDescent="0.2">
      <c r="A53" s="540"/>
      <c r="B53" s="561"/>
      <c r="C53" s="936" t="s">
        <v>174</v>
      </c>
      <c r="D53" s="936"/>
      <c r="E53" s="936"/>
      <c r="F53" s="937"/>
      <c r="G53" s="543">
        <v>39343</v>
      </c>
      <c r="H53" s="543">
        <v>35085</v>
      </c>
      <c r="I53" s="543">
        <v>34318</v>
      </c>
      <c r="J53" s="551"/>
      <c r="K53" s="552"/>
      <c r="L53" s="552"/>
      <c r="M53" s="553" t="s">
        <v>3</v>
      </c>
      <c r="N53" s="554">
        <v>37</v>
      </c>
      <c r="O53" s="543">
        <v>161</v>
      </c>
      <c r="P53" s="543">
        <v>212</v>
      </c>
    </row>
    <row r="54" spans="1:16" ht="14.25" customHeight="1" x14ac:dyDescent="0.2">
      <c r="A54" s="540"/>
      <c r="B54" s="561"/>
      <c r="C54" s="561"/>
      <c r="D54" s="936" t="s">
        <v>274</v>
      </c>
      <c r="E54" s="936"/>
      <c r="F54" s="937"/>
      <c r="G54" s="543">
        <v>26737</v>
      </c>
      <c r="H54" s="543">
        <v>24661</v>
      </c>
      <c r="I54" s="543">
        <v>23531</v>
      </c>
      <c r="J54" s="551"/>
      <c r="K54" s="936" t="s">
        <v>275</v>
      </c>
      <c r="L54" s="936"/>
      <c r="M54" s="937"/>
      <c r="N54" s="554">
        <v>223565</v>
      </c>
      <c r="O54" s="543">
        <v>213812</v>
      </c>
      <c r="P54" s="543">
        <v>249893</v>
      </c>
    </row>
    <row r="55" spans="1:16" ht="14.25" customHeight="1" x14ac:dyDescent="0.2">
      <c r="A55" s="540"/>
      <c r="B55" s="561"/>
      <c r="C55" s="561"/>
      <c r="D55" s="936" t="s">
        <v>276</v>
      </c>
      <c r="E55" s="936"/>
      <c r="F55" s="937"/>
      <c r="G55" s="543">
        <v>3317</v>
      </c>
      <c r="H55" s="543">
        <v>3234</v>
      </c>
      <c r="I55" s="543">
        <v>3796</v>
      </c>
      <c r="J55" s="952" t="s">
        <v>277</v>
      </c>
      <c r="K55" s="936"/>
      <c r="L55" s="936"/>
      <c r="M55" s="937"/>
      <c r="N55" s="554">
        <v>489893</v>
      </c>
      <c r="O55" s="543">
        <v>417299</v>
      </c>
      <c r="P55" s="543">
        <v>470063</v>
      </c>
    </row>
    <row r="56" spans="1:16" ht="14.25" customHeight="1" x14ac:dyDescent="0.2">
      <c r="A56" s="540"/>
      <c r="B56" s="561"/>
      <c r="C56" s="561"/>
      <c r="D56" s="936" t="s">
        <v>278</v>
      </c>
      <c r="E56" s="936"/>
      <c r="F56" s="937"/>
      <c r="G56" s="543">
        <v>2689</v>
      </c>
      <c r="H56" s="543">
        <v>2775</v>
      </c>
      <c r="I56" s="543">
        <v>1048</v>
      </c>
      <c r="J56" s="952" t="s">
        <v>279</v>
      </c>
      <c r="K56" s="936"/>
      <c r="L56" s="936"/>
      <c r="M56" s="937"/>
      <c r="N56" s="554">
        <v>235309</v>
      </c>
      <c r="O56" s="543">
        <v>49527</v>
      </c>
      <c r="P56" s="543">
        <v>195281</v>
      </c>
    </row>
    <row r="57" spans="1:16" ht="14.25" customHeight="1" x14ac:dyDescent="0.2">
      <c r="A57" s="540"/>
      <c r="B57" s="561"/>
      <c r="C57" s="561"/>
      <c r="D57" s="936" t="s">
        <v>280</v>
      </c>
      <c r="E57" s="936"/>
      <c r="F57" s="937"/>
      <c r="G57" s="543">
        <v>6600</v>
      </c>
      <c r="H57" s="543">
        <v>4415</v>
      </c>
      <c r="I57" s="543">
        <v>5942</v>
      </c>
      <c r="J57" s="551"/>
      <c r="K57" s="540"/>
      <c r="L57" s="552"/>
      <c r="M57" s="553" t="s">
        <v>281</v>
      </c>
      <c r="N57" s="554">
        <v>258936</v>
      </c>
      <c r="O57" s="543">
        <v>161282</v>
      </c>
      <c r="P57" s="543">
        <v>187219</v>
      </c>
    </row>
    <row r="58" spans="1:16" ht="14.25" customHeight="1" x14ac:dyDescent="0.2">
      <c r="A58" s="540"/>
      <c r="B58" s="561"/>
      <c r="C58" s="936" t="s">
        <v>282</v>
      </c>
      <c r="D58" s="936"/>
      <c r="E58" s="936"/>
      <c r="F58" s="937"/>
      <c r="G58" s="543">
        <v>9749</v>
      </c>
      <c r="H58" s="543">
        <v>8647</v>
      </c>
      <c r="I58" s="543">
        <v>8723</v>
      </c>
      <c r="J58" s="551"/>
      <c r="K58" s="540"/>
      <c r="L58" s="552"/>
      <c r="M58" s="553" t="s">
        <v>283</v>
      </c>
      <c r="N58" s="554">
        <v>951</v>
      </c>
      <c r="O58" s="543">
        <v>1043</v>
      </c>
      <c r="P58" s="543">
        <v>1290</v>
      </c>
    </row>
    <row r="59" spans="1:16" ht="14.25" customHeight="1" x14ac:dyDescent="0.2">
      <c r="A59" s="540"/>
      <c r="B59" s="540"/>
      <c r="C59" s="561"/>
      <c r="D59" s="936" t="s">
        <v>284</v>
      </c>
      <c r="E59" s="936"/>
      <c r="F59" s="937"/>
      <c r="G59" s="543">
        <v>2847</v>
      </c>
      <c r="H59" s="543">
        <v>879</v>
      </c>
      <c r="I59" s="543">
        <v>3260</v>
      </c>
      <c r="J59" s="952" t="s">
        <v>285</v>
      </c>
      <c r="K59" s="936"/>
      <c r="L59" s="936"/>
      <c r="M59" s="955"/>
      <c r="N59" s="567">
        <v>52</v>
      </c>
      <c r="O59" s="555">
        <v>88.1</v>
      </c>
      <c r="P59" s="555">
        <v>58.5</v>
      </c>
    </row>
    <row r="60" spans="1:16" ht="14.25" customHeight="1" x14ac:dyDescent="0.2">
      <c r="A60" s="540"/>
      <c r="B60" s="540"/>
      <c r="C60" s="561"/>
      <c r="D60" s="936" t="s">
        <v>286</v>
      </c>
      <c r="E60" s="936"/>
      <c r="F60" s="937"/>
      <c r="G60" s="543">
        <v>389</v>
      </c>
      <c r="H60" s="543">
        <v>279</v>
      </c>
      <c r="I60" s="543">
        <v>16</v>
      </c>
      <c r="J60" s="952" t="s">
        <v>287</v>
      </c>
      <c r="K60" s="936"/>
      <c r="L60" s="936"/>
      <c r="M60" s="955"/>
      <c r="N60" s="568">
        <v>29.6</v>
      </c>
      <c r="O60" s="555">
        <v>23.7</v>
      </c>
      <c r="P60" s="555">
        <v>29.5</v>
      </c>
    </row>
    <row r="61" spans="1:16" ht="14.25" customHeight="1" x14ac:dyDescent="0.2">
      <c r="A61" s="540"/>
      <c r="B61" s="540"/>
      <c r="C61" s="561"/>
      <c r="D61" s="956" t="s">
        <v>288</v>
      </c>
      <c r="E61" s="956"/>
      <c r="F61" s="957"/>
      <c r="G61" s="543">
        <v>1352</v>
      </c>
      <c r="H61" s="543">
        <v>77</v>
      </c>
      <c r="I61" s="543">
        <v>53</v>
      </c>
      <c r="J61" s="958"/>
      <c r="K61" s="956"/>
      <c r="L61" s="956"/>
      <c r="M61" s="959"/>
      <c r="N61" s="569"/>
      <c r="O61" s="570"/>
      <c r="P61" s="570"/>
    </row>
    <row r="62" spans="1:16" ht="14.25" customHeight="1" x14ac:dyDescent="0.2">
      <c r="A62" s="571"/>
      <c r="B62" s="572"/>
      <c r="C62" s="953" t="s">
        <v>381</v>
      </c>
      <c r="D62" s="953"/>
      <c r="E62" s="953"/>
      <c r="F62" s="954"/>
      <c r="G62" s="573" t="s">
        <v>432</v>
      </c>
      <c r="H62" s="574"/>
      <c r="I62" s="574"/>
      <c r="J62" s="575"/>
      <c r="K62" s="575"/>
      <c r="L62" s="575"/>
      <c r="M62" s="575"/>
      <c r="N62" s="575"/>
      <c r="O62" s="575"/>
      <c r="P62" s="576"/>
    </row>
    <row r="63" spans="1:16" ht="14.25" customHeight="1" x14ac:dyDescent="0.2">
      <c r="A63" s="545" t="s">
        <v>433</v>
      </c>
      <c r="B63" s="545"/>
      <c r="C63" s="540"/>
      <c r="D63" s="540"/>
      <c r="E63" s="545"/>
      <c r="F63" s="540"/>
      <c r="G63" s="577"/>
      <c r="H63" s="577"/>
      <c r="I63" s="577"/>
      <c r="J63" s="545"/>
      <c r="K63" s="545"/>
      <c r="L63" s="545"/>
      <c r="M63" s="545"/>
      <c r="N63" s="545"/>
      <c r="O63" s="545"/>
      <c r="P63" s="545"/>
    </row>
    <row r="64" spans="1:16" ht="14.25" customHeight="1" x14ac:dyDescent="0.15">
      <c r="A64" s="425"/>
      <c r="B64" s="425"/>
      <c r="C64" s="425"/>
      <c r="D64" s="425"/>
      <c r="E64" s="425"/>
      <c r="F64" s="425"/>
      <c r="G64" s="425"/>
      <c r="H64" s="425"/>
      <c r="I64" s="425"/>
      <c r="J64" s="425"/>
      <c r="K64" s="425"/>
      <c r="L64" s="425"/>
      <c r="M64" s="425"/>
      <c r="N64" s="425"/>
      <c r="O64" s="425"/>
      <c r="P64" s="425"/>
    </row>
    <row r="65" spans="1:16" s="425" customFormat="1" ht="14.25" customHeight="1" x14ac:dyDescent="0.15"/>
    <row r="66" spans="1:16" s="425" customFormat="1" ht="14.25" customHeight="1" x14ac:dyDescent="0.15"/>
    <row r="67" spans="1:16" s="425" customFormat="1" ht="14.25" customHeight="1" x14ac:dyDescent="0.15">
      <c r="A67" s="417"/>
      <c r="B67" s="417"/>
      <c r="C67" s="417"/>
      <c r="D67" s="417"/>
      <c r="E67" s="417"/>
      <c r="F67" s="417"/>
      <c r="G67" s="417"/>
      <c r="H67" s="417"/>
      <c r="I67" s="417"/>
      <c r="J67" s="417"/>
      <c r="K67" s="417"/>
      <c r="L67" s="417"/>
      <c r="M67" s="417"/>
      <c r="N67" s="417"/>
      <c r="O67" s="417"/>
      <c r="P67" s="417"/>
    </row>
    <row r="68" spans="1:16" s="425" customFormat="1" ht="14.25" customHeight="1" x14ac:dyDescent="0.15">
      <c r="A68" s="417"/>
      <c r="B68" s="417"/>
      <c r="C68" s="417"/>
      <c r="D68" s="417"/>
      <c r="E68" s="417"/>
      <c r="F68" s="417"/>
      <c r="G68" s="417"/>
      <c r="H68" s="417"/>
      <c r="I68" s="417"/>
      <c r="J68" s="417"/>
      <c r="K68" s="417"/>
      <c r="L68" s="417"/>
      <c r="M68" s="417"/>
      <c r="N68" s="417"/>
      <c r="O68" s="417"/>
      <c r="P68" s="417"/>
    </row>
  </sheetData>
  <mergeCells count="70">
    <mergeCell ref="C62:F62"/>
    <mergeCell ref="C58:F58"/>
    <mergeCell ref="D59:F59"/>
    <mergeCell ref="J59:M59"/>
    <mergeCell ref="D60:F60"/>
    <mergeCell ref="J60:M60"/>
    <mergeCell ref="D61:F61"/>
    <mergeCell ref="J61:M61"/>
    <mergeCell ref="K54:M54"/>
    <mergeCell ref="D55:F55"/>
    <mergeCell ref="J55:M55"/>
    <mergeCell ref="D56:F56"/>
    <mergeCell ref="J56:M56"/>
    <mergeCell ref="D57:F57"/>
    <mergeCell ref="D49:F49"/>
    <mergeCell ref="C50:F50"/>
    <mergeCell ref="D51:F51"/>
    <mergeCell ref="D52:F52"/>
    <mergeCell ref="C53:F53"/>
    <mergeCell ref="D54:F54"/>
    <mergeCell ref="D48:F48"/>
    <mergeCell ref="D39:F39"/>
    <mergeCell ref="K39:M39"/>
    <mergeCell ref="D40:F40"/>
    <mergeCell ref="D41:F41"/>
    <mergeCell ref="D42:F42"/>
    <mergeCell ref="D43:F43"/>
    <mergeCell ref="D44:F44"/>
    <mergeCell ref="D45:F45"/>
    <mergeCell ref="K45:M45"/>
    <mergeCell ref="D46:F46"/>
    <mergeCell ref="D47:F47"/>
    <mergeCell ref="D38:F38"/>
    <mergeCell ref="D29:F29"/>
    <mergeCell ref="L29:M29"/>
    <mergeCell ref="D30:F30"/>
    <mergeCell ref="D31:F31"/>
    <mergeCell ref="D32:F32"/>
    <mergeCell ref="B33:F33"/>
    <mergeCell ref="A34:F34"/>
    <mergeCell ref="L34:M34"/>
    <mergeCell ref="B35:F35"/>
    <mergeCell ref="B36:F36"/>
    <mergeCell ref="C37:F37"/>
    <mergeCell ref="D28:F28"/>
    <mergeCell ref="L16:M16"/>
    <mergeCell ref="E17:F17"/>
    <mergeCell ref="D18:F18"/>
    <mergeCell ref="L21:M21"/>
    <mergeCell ref="D22:F22"/>
    <mergeCell ref="C23:F23"/>
    <mergeCell ref="E16:F16"/>
    <mergeCell ref="B24:F24"/>
    <mergeCell ref="D25:F25"/>
    <mergeCell ref="L25:M25"/>
    <mergeCell ref="D26:F26"/>
    <mergeCell ref="D27:F27"/>
    <mergeCell ref="A8:F8"/>
    <mergeCell ref="B9:F9"/>
    <mergeCell ref="C10:F10"/>
    <mergeCell ref="D11:F11"/>
    <mergeCell ref="E12:F12"/>
    <mergeCell ref="A1:P1"/>
    <mergeCell ref="A4:F4"/>
    <mergeCell ref="A5:F5"/>
    <mergeCell ref="A6:F6"/>
    <mergeCell ref="A7:F7"/>
    <mergeCell ref="L7:M7"/>
    <mergeCell ref="A3:F3"/>
    <mergeCell ref="J3:M3"/>
  </mergeCells>
  <phoneticPr fontId="4"/>
  <printOptions horizontalCentered="1" verticalCentered="1"/>
  <pageMargins left="0.78740157480314965" right="0.39370078740157483" top="0.78740157480314965" bottom="0.19685039370078741" header="0.51181102362204722" footer="0.19685039370078741"/>
  <pageSetup paperSize="9" scale="61"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28"/>
  <sheetViews>
    <sheetView showGridLines="0" view="pageBreakPreview" zoomScaleNormal="100" zoomScaleSheetLayoutView="100" workbookViewId="0">
      <selection sqref="A1:O1"/>
    </sheetView>
  </sheetViews>
  <sheetFormatPr defaultColWidth="9.59765625" defaultRowHeight="14.25" customHeight="1" x14ac:dyDescent="0.15"/>
  <cols>
    <col min="1" max="1" width="10.59765625" style="1" customWidth="1"/>
    <col min="2" max="2" width="6.59765625" style="1" customWidth="1"/>
    <col min="3" max="3" width="9.59765625" style="1" customWidth="1"/>
    <col min="4" max="4" width="7" style="1" customWidth="1"/>
    <col min="5" max="5" width="9.59765625" style="1" customWidth="1"/>
    <col min="6" max="6" width="6.59765625" style="1" customWidth="1"/>
    <col min="7" max="7" width="9.59765625" style="1" customWidth="1"/>
    <col min="8" max="8" width="6.59765625" style="1" customWidth="1"/>
    <col min="9" max="9" width="8.59765625" style="1" customWidth="1"/>
    <col min="10" max="10" width="5.59765625" style="1" customWidth="1"/>
    <col min="11" max="11" width="8.59765625" style="1" customWidth="1"/>
    <col min="12" max="12" width="6.59765625" style="1" customWidth="1"/>
    <col min="13" max="13" width="8.59765625" style="1" customWidth="1"/>
    <col min="14" max="14" width="6" style="1" customWidth="1"/>
    <col min="15" max="15" width="8.09765625" style="1" customWidth="1"/>
    <col min="16" max="17" width="9.59765625" style="1" customWidth="1"/>
    <col min="18" max="18" width="12.5" style="1" customWidth="1"/>
    <col min="19" max="28" width="6.59765625" style="1" customWidth="1"/>
    <col min="29" max="16384" width="9.59765625" style="1"/>
  </cols>
  <sheetData>
    <row r="1" spans="1:18" ht="14.25" customHeight="1" x14ac:dyDescent="0.2">
      <c r="A1" s="960" t="s">
        <v>583</v>
      </c>
      <c r="B1" s="960"/>
      <c r="C1" s="960"/>
      <c r="D1" s="960"/>
      <c r="E1" s="960"/>
      <c r="F1" s="960"/>
      <c r="G1" s="960"/>
      <c r="H1" s="960"/>
      <c r="I1" s="960"/>
      <c r="J1" s="960"/>
      <c r="K1" s="960"/>
      <c r="L1" s="960"/>
      <c r="M1" s="960"/>
      <c r="N1" s="960"/>
      <c r="O1" s="960"/>
    </row>
    <row r="2" spans="1:18" ht="14.25" customHeight="1" thickBot="1" x14ac:dyDescent="0.2">
      <c r="A2" s="2"/>
      <c r="B2" s="2"/>
      <c r="C2" s="2"/>
      <c r="D2" s="2"/>
      <c r="E2" s="2"/>
      <c r="F2" s="2"/>
      <c r="G2" s="2"/>
      <c r="H2" s="2"/>
      <c r="I2" s="2"/>
      <c r="J2" s="2"/>
      <c r="K2" s="2"/>
      <c r="L2" s="2"/>
      <c r="M2" s="2"/>
      <c r="N2" s="8"/>
      <c r="O2" s="7" t="s">
        <v>289</v>
      </c>
    </row>
    <row r="3" spans="1:18" ht="14.25" customHeight="1" thickTop="1" x14ac:dyDescent="0.15">
      <c r="A3" s="12"/>
      <c r="B3" s="767" t="s">
        <v>584</v>
      </c>
      <c r="C3" s="777"/>
      <c r="D3" s="11" t="s">
        <v>585</v>
      </c>
      <c r="E3" s="31"/>
      <c r="F3" s="31"/>
      <c r="G3" s="31"/>
      <c r="H3" s="31"/>
      <c r="I3" s="31"/>
      <c r="J3" s="31"/>
      <c r="K3" s="31"/>
      <c r="L3" s="31"/>
      <c r="M3" s="31"/>
      <c r="N3" s="767" t="s">
        <v>586</v>
      </c>
      <c r="O3" s="961"/>
    </row>
    <row r="4" spans="1:18" ht="14.25" customHeight="1" x14ac:dyDescent="0.15">
      <c r="A4" s="24" t="s">
        <v>587</v>
      </c>
      <c r="B4" s="769"/>
      <c r="C4" s="771"/>
      <c r="D4" s="65" t="s">
        <v>584</v>
      </c>
      <c r="E4" s="173"/>
      <c r="F4" s="65" t="s">
        <v>588</v>
      </c>
      <c r="G4" s="173"/>
      <c r="H4" s="65" t="s">
        <v>589</v>
      </c>
      <c r="I4" s="173"/>
      <c r="J4" s="65" t="s">
        <v>590</v>
      </c>
      <c r="K4" s="173"/>
      <c r="L4" s="65" t="s">
        <v>591</v>
      </c>
      <c r="M4" s="173"/>
      <c r="N4" s="768"/>
      <c r="O4" s="962"/>
    </row>
    <row r="5" spans="1:18" ht="14.25" customHeight="1" x14ac:dyDescent="0.15">
      <c r="A5" s="358"/>
      <c r="B5" s="30" t="s">
        <v>592</v>
      </c>
      <c r="C5" s="30" t="s">
        <v>290</v>
      </c>
      <c r="D5" s="30" t="s">
        <v>592</v>
      </c>
      <c r="E5" s="174" t="s">
        <v>290</v>
      </c>
      <c r="F5" s="30" t="s">
        <v>592</v>
      </c>
      <c r="G5" s="30" t="s">
        <v>290</v>
      </c>
      <c r="H5" s="30" t="s">
        <v>592</v>
      </c>
      <c r="I5" s="30" t="s">
        <v>290</v>
      </c>
      <c r="J5" s="30" t="s">
        <v>592</v>
      </c>
      <c r="K5" s="30" t="s">
        <v>290</v>
      </c>
      <c r="L5" s="30" t="s">
        <v>592</v>
      </c>
      <c r="M5" s="30" t="s">
        <v>290</v>
      </c>
      <c r="N5" s="6" t="s">
        <v>592</v>
      </c>
      <c r="O5" s="30" t="s">
        <v>290</v>
      </c>
    </row>
    <row r="6" spans="1:18" ht="14.25" customHeight="1" x14ac:dyDescent="0.15">
      <c r="A6" s="20" t="s">
        <v>755</v>
      </c>
      <c r="B6" s="33">
        <v>7349</v>
      </c>
      <c r="C6" s="33">
        <v>662481</v>
      </c>
      <c r="D6" s="33">
        <v>6944</v>
      </c>
      <c r="E6" s="33">
        <v>645816</v>
      </c>
      <c r="F6" s="33">
        <v>3401</v>
      </c>
      <c r="G6" s="33">
        <v>430141</v>
      </c>
      <c r="H6" s="33">
        <v>2678</v>
      </c>
      <c r="I6" s="33">
        <v>120394</v>
      </c>
      <c r="J6" s="33">
        <v>14</v>
      </c>
      <c r="K6" s="33">
        <v>2602</v>
      </c>
      <c r="L6" s="33">
        <v>851</v>
      </c>
      <c r="M6" s="33">
        <v>92679</v>
      </c>
      <c r="N6" s="33">
        <v>405</v>
      </c>
      <c r="O6" s="33">
        <v>16665</v>
      </c>
      <c r="P6" s="19"/>
      <c r="Q6" s="19"/>
      <c r="R6" s="19"/>
    </row>
    <row r="7" spans="1:18" ht="14.25" customHeight="1" x14ac:dyDescent="0.15">
      <c r="A7" s="5" t="s">
        <v>547</v>
      </c>
      <c r="B7" s="97">
        <v>7716</v>
      </c>
      <c r="C7" s="22">
        <v>704642</v>
      </c>
      <c r="D7" s="22">
        <v>7265</v>
      </c>
      <c r="E7" s="22">
        <v>685684</v>
      </c>
      <c r="F7" s="22">
        <v>3633</v>
      </c>
      <c r="G7" s="22">
        <v>451967</v>
      </c>
      <c r="H7" s="22">
        <v>2506</v>
      </c>
      <c r="I7" s="22">
        <v>116442</v>
      </c>
      <c r="J7" s="86">
        <v>21</v>
      </c>
      <c r="K7" s="86">
        <v>1219</v>
      </c>
      <c r="L7" s="22">
        <v>1105</v>
      </c>
      <c r="M7" s="22">
        <v>116056</v>
      </c>
      <c r="N7" s="22">
        <v>451</v>
      </c>
      <c r="O7" s="22">
        <v>18958</v>
      </c>
      <c r="P7" s="19"/>
      <c r="Q7" s="19"/>
      <c r="R7" s="19"/>
    </row>
    <row r="8" spans="1:18" ht="14.25" customHeight="1" x14ac:dyDescent="0.15">
      <c r="A8" s="5" t="s">
        <v>548</v>
      </c>
      <c r="B8" s="97">
        <v>6497</v>
      </c>
      <c r="C8" s="22">
        <v>595761</v>
      </c>
      <c r="D8" s="22">
        <v>6158</v>
      </c>
      <c r="E8" s="22">
        <v>582356</v>
      </c>
      <c r="F8" s="22">
        <v>3100</v>
      </c>
      <c r="G8" s="22">
        <v>377351</v>
      </c>
      <c r="H8" s="22">
        <v>2038</v>
      </c>
      <c r="I8" s="22">
        <v>100865</v>
      </c>
      <c r="J8" s="86">
        <v>14</v>
      </c>
      <c r="K8" s="86">
        <v>718</v>
      </c>
      <c r="L8" s="22">
        <v>1006</v>
      </c>
      <c r="M8" s="22">
        <v>103422</v>
      </c>
      <c r="N8" s="22">
        <v>339</v>
      </c>
      <c r="O8" s="22">
        <v>13405</v>
      </c>
      <c r="Q8" s="19"/>
      <c r="R8" s="19"/>
    </row>
    <row r="9" spans="1:18" ht="14.25" customHeight="1" x14ac:dyDescent="0.15">
      <c r="A9" s="5" t="s">
        <v>711</v>
      </c>
      <c r="B9" s="97">
        <v>5788</v>
      </c>
      <c r="C9" s="22">
        <v>528027</v>
      </c>
      <c r="D9" s="22">
        <v>5401</v>
      </c>
      <c r="E9" s="22">
        <v>508522</v>
      </c>
      <c r="F9" s="22">
        <v>2785</v>
      </c>
      <c r="G9" s="22">
        <v>332204</v>
      </c>
      <c r="H9" s="22">
        <v>1817</v>
      </c>
      <c r="I9" s="22">
        <v>94617</v>
      </c>
      <c r="J9" s="86" t="s">
        <v>314</v>
      </c>
      <c r="K9" s="86" t="s">
        <v>314</v>
      </c>
      <c r="L9" s="22">
        <v>799</v>
      </c>
      <c r="M9" s="22">
        <v>81701</v>
      </c>
      <c r="N9" s="22">
        <v>387</v>
      </c>
      <c r="O9" s="22">
        <v>19505</v>
      </c>
      <c r="Q9" s="19"/>
      <c r="R9" s="19"/>
    </row>
    <row r="10" spans="1:18" ht="14.25" customHeight="1" x14ac:dyDescent="0.15">
      <c r="A10" s="5" t="s">
        <v>752</v>
      </c>
      <c r="B10" s="97">
        <v>5592</v>
      </c>
      <c r="C10" s="22">
        <v>517365</v>
      </c>
      <c r="D10" s="22">
        <v>5189</v>
      </c>
      <c r="E10" s="22">
        <v>501184</v>
      </c>
      <c r="F10" s="22">
        <v>3096</v>
      </c>
      <c r="G10" s="22">
        <v>356873</v>
      </c>
      <c r="H10" s="22">
        <v>1347</v>
      </c>
      <c r="I10" s="22">
        <v>68606</v>
      </c>
      <c r="J10" s="86">
        <v>5</v>
      </c>
      <c r="K10" s="86">
        <v>245</v>
      </c>
      <c r="L10" s="22">
        <v>741</v>
      </c>
      <c r="M10" s="22">
        <v>75460</v>
      </c>
      <c r="N10" s="22">
        <v>403</v>
      </c>
      <c r="O10" s="22">
        <v>16181</v>
      </c>
      <c r="Q10" s="19"/>
      <c r="R10" s="19"/>
    </row>
    <row r="11" spans="1:18" ht="14.25" customHeight="1" x14ac:dyDescent="0.15">
      <c r="A11" s="5"/>
      <c r="B11" s="97"/>
      <c r="C11" s="22"/>
      <c r="D11" s="22"/>
      <c r="E11" s="22"/>
      <c r="F11" s="22"/>
      <c r="G11" s="22"/>
      <c r="H11" s="22"/>
      <c r="I11" s="22"/>
      <c r="J11" s="86"/>
      <c r="K11" s="86"/>
      <c r="L11" s="22"/>
      <c r="M11" s="22"/>
      <c r="N11" s="22"/>
      <c r="O11" s="22"/>
      <c r="Q11" s="19"/>
      <c r="R11" s="19"/>
    </row>
    <row r="12" spans="1:18" ht="14.25" customHeight="1" x14ac:dyDescent="0.15">
      <c r="A12" s="5" t="s">
        <v>767</v>
      </c>
      <c r="B12" s="360">
        <v>450</v>
      </c>
      <c r="C12" s="359">
        <v>42993</v>
      </c>
      <c r="D12" s="359">
        <v>412</v>
      </c>
      <c r="E12" s="359">
        <v>41647</v>
      </c>
      <c r="F12" s="359">
        <v>250</v>
      </c>
      <c r="G12" s="359">
        <v>29423</v>
      </c>
      <c r="H12" s="359">
        <v>101</v>
      </c>
      <c r="I12" s="359">
        <v>5838</v>
      </c>
      <c r="J12" s="86" t="s">
        <v>314</v>
      </c>
      <c r="K12" s="86" t="s">
        <v>314</v>
      </c>
      <c r="L12" s="359">
        <v>61</v>
      </c>
      <c r="M12" s="359">
        <v>6386</v>
      </c>
      <c r="N12" s="359">
        <v>38</v>
      </c>
      <c r="O12" s="359">
        <v>1346</v>
      </c>
      <c r="Q12" s="19"/>
      <c r="R12" s="19"/>
    </row>
    <row r="13" spans="1:18" ht="14.25" customHeight="1" x14ac:dyDescent="0.15">
      <c r="A13" s="461" t="s">
        <v>64</v>
      </c>
      <c r="B13" s="360">
        <v>451</v>
      </c>
      <c r="C13" s="359">
        <v>41574</v>
      </c>
      <c r="D13" s="359">
        <v>407</v>
      </c>
      <c r="E13" s="359">
        <v>39795</v>
      </c>
      <c r="F13" s="359">
        <v>229</v>
      </c>
      <c r="G13" s="359">
        <v>27289</v>
      </c>
      <c r="H13" s="359">
        <v>117</v>
      </c>
      <c r="I13" s="359">
        <v>6067</v>
      </c>
      <c r="J13" s="86" t="s">
        <v>314</v>
      </c>
      <c r="K13" s="86" t="s">
        <v>314</v>
      </c>
      <c r="L13" s="359">
        <v>61</v>
      </c>
      <c r="M13" s="359">
        <v>6439</v>
      </c>
      <c r="N13" s="359">
        <v>44</v>
      </c>
      <c r="O13" s="359">
        <v>1779</v>
      </c>
      <c r="Q13" s="19"/>
      <c r="R13" s="19"/>
    </row>
    <row r="14" spans="1:18" ht="14.25" customHeight="1" x14ac:dyDescent="0.15">
      <c r="A14" s="461" t="s">
        <v>65</v>
      </c>
      <c r="B14" s="360">
        <v>499</v>
      </c>
      <c r="C14" s="359">
        <v>49171</v>
      </c>
      <c r="D14" s="359">
        <v>467</v>
      </c>
      <c r="E14" s="359">
        <v>48023</v>
      </c>
      <c r="F14" s="359">
        <v>277</v>
      </c>
      <c r="G14" s="359">
        <v>32392</v>
      </c>
      <c r="H14" s="359">
        <v>125</v>
      </c>
      <c r="I14" s="359">
        <v>8617</v>
      </c>
      <c r="J14" s="86" t="s">
        <v>314</v>
      </c>
      <c r="K14" s="86" t="s">
        <v>314</v>
      </c>
      <c r="L14" s="359">
        <v>65</v>
      </c>
      <c r="M14" s="359">
        <v>7014</v>
      </c>
      <c r="N14" s="359">
        <v>32</v>
      </c>
      <c r="O14" s="359">
        <v>1148</v>
      </c>
      <c r="Q14" s="19"/>
      <c r="R14" s="19"/>
    </row>
    <row r="15" spans="1:18" ht="14.25" customHeight="1" x14ac:dyDescent="0.15">
      <c r="A15" s="461" t="s">
        <v>66</v>
      </c>
      <c r="B15" s="360">
        <v>570</v>
      </c>
      <c r="C15" s="395">
        <v>50779</v>
      </c>
      <c r="D15" s="395">
        <v>533</v>
      </c>
      <c r="E15" s="395">
        <v>49204</v>
      </c>
      <c r="F15" s="395">
        <v>305</v>
      </c>
      <c r="G15" s="395">
        <v>35251</v>
      </c>
      <c r="H15" s="395">
        <v>173</v>
      </c>
      <c r="I15" s="395">
        <v>7939</v>
      </c>
      <c r="J15" s="396">
        <v>1</v>
      </c>
      <c r="K15" s="396">
        <v>89</v>
      </c>
      <c r="L15" s="395">
        <v>54</v>
      </c>
      <c r="M15" s="395">
        <v>5925</v>
      </c>
      <c r="N15" s="395">
        <v>37</v>
      </c>
      <c r="O15" s="395">
        <v>1575</v>
      </c>
      <c r="Q15" s="19"/>
      <c r="R15" s="19"/>
    </row>
    <row r="16" spans="1:18" ht="14.25" customHeight="1" x14ac:dyDescent="0.15">
      <c r="A16" s="461" t="s">
        <v>69</v>
      </c>
      <c r="B16" s="360">
        <v>488</v>
      </c>
      <c r="C16" s="395">
        <v>42859</v>
      </c>
      <c r="D16" s="395">
        <v>454</v>
      </c>
      <c r="E16" s="395">
        <v>41555</v>
      </c>
      <c r="F16" s="395">
        <v>279</v>
      </c>
      <c r="G16" s="395">
        <v>30883</v>
      </c>
      <c r="H16" s="395">
        <v>126</v>
      </c>
      <c r="I16" s="395">
        <v>5738</v>
      </c>
      <c r="J16" s="396" t="s">
        <v>314</v>
      </c>
      <c r="K16" s="396" t="s">
        <v>314</v>
      </c>
      <c r="L16" s="395">
        <v>49</v>
      </c>
      <c r="M16" s="395">
        <v>4934</v>
      </c>
      <c r="N16" s="395">
        <v>34</v>
      </c>
      <c r="O16" s="395">
        <v>1304</v>
      </c>
      <c r="Q16" s="19"/>
      <c r="R16" s="19"/>
    </row>
    <row r="17" spans="1:18" ht="14.25" customHeight="1" x14ac:dyDescent="0.15">
      <c r="A17" s="461" t="s">
        <v>70</v>
      </c>
      <c r="B17" s="360">
        <v>590</v>
      </c>
      <c r="C17" s="395">
        <v>49808</v>
      </c>
      <c r="D17" s="395">
        <v>546</v>
      </c>
      <c r="E17" s="395">
        <v>47880</v>
      </c>
      <c r="F17" s="395">
        <v>310</v>
      </c>
      <c r="G17" s="395">
        <v>34515</v>
      </c>
      <c r="H17" s="395">
        <v>185</v>
      </c>
      <c r="I17" s="395">
        <v>8113</v>
      </c>
      <c r="J17" s="396" t="s">
        <v>314</v>
      </c>
      <c r="K17" s="396" t="s">
        <v>314</v>
      </c>
      <c r="L17" s="395">
        <v>51</v>
      </c>
      <c r="M17" s="395">
        <v>5252</v>
      </c>
      <c r="N17" s="395">
        <v>44</v>
      </c>
      <c r="O17" s="395">
        <v>1928</v>
      </c>
      <c r="Q17" s="19"/>
      <c r="R17" s="19"/>
    </row>
    <row r="18" spans="1:18" ht="14.25" customHeight="1" x14ac:dyDescent="0.15">
      <c r="A18" s="461" t="s">
        <v>71</v>
      </c>
      <c r="B18" s="360">
        <v>522</v>
      </c>
      <c r="C18" s="395">
        <v>50101</v>
      </c>
      <c r="D18" s="395">
        <v>489</v>
      </c>
      <c r="E18" s="395">
        <v>48982</v>
      </c>
      <c r="F18" s="395">
        <v>303</v>
      </c>
      <c r="G18" s="395">
        <v>35409</v>
      </c>
      <c r="H18" s="395">
        <v>122</v>
      </c>
      <c r="I18" s="395">
        <v>6488</v>
      </c>
      <c r="J18" s="396" t="s">
        <v>314</v>
      </c>
      <c r="K18" s="396" t="s">
        <v>314</v>
      </c>
      <c r="L18" s="395">
        <v>64</v>
      </c>
      <c r="M18" s="395">
        <v>7085</v>
      </c>
      <c r="N18" s="395">
        <v>33</v>
      </c>
      <c r="O18" s="395">
        <v>1119</v>
      </c>
      <c r="Q18" s="19"/>
      <c r="R18" s="19"/>
    </row>
    <row r="19" spans="1:18" ht="14.25" customHeight="1" x14ac:dyDescent="0.15">
      <c r="A19" s="461" t="s">
        <v>315</v>
      </c>
      <c r="B19" s="360">
        <v>629</v>
      </c>
      <c r="C19" s="395">
        <v>59394</v>
      </c>
      <c r="D19" s="395">
        <v>594</v>
      </c>
      <c r="E19" s="395">
        <v>57978</v>
      </c>
      <c r="F19" s="395">
        <v>376</v>
      </c>
      <c r="G19" s="395">
        <v>43181</v>
      </c>
      <c r="H19" s="395">
        <v>117</v>
      </c>
      <c r="I19" s="395">
        <v>5054</v>
      </c>
      <c r="J19" s="396" t="s">
        <v>314</v>
      </c>
      <c r="K19" s="396" t="s">
        <v>314</v>
      </c>
      <c r="L19" s="395">
        <v>101</v>
      </c>
      <c r="M19" s="395">
        <v>9743</v>
      </c>
      <c r="N19" s="395">
        <v>35</v>
      </c>
      <c r="O19" s="395">
        <v>1416</v>
      </c>
      <c r="Q19" s="19"/>
      <c r="R19" s="19"/>
    </row>
    <row r="20" spans="1:18" ht="14.25" customHeight="1" x14ac:dyDescent="0.15">
      <c r="A20" s="461" t="s">
        <v>316</v>
      </c>
      <c r="B20" s="360">
        <v>492</v>
      </c>
      <c r="C20" s="395">
        <v>44963</v>
      </c>
      <c r="D20" s="395">
        <v>457</v>
      </c>
      <c r="E20" s="395">
        <v>43230</v>
      </c>
      <c r="F20" s="395">
        <v>256</v>
      </c>
      <c r="G20" s="395">
        <v>29290</v>
      </c>
      <c r="H20" s="395">
        <v>135</v>
      </c>
      <c r="I20" s="395">
        <v>7370</v>
      </c>
      <c r="J20" s="396">
        <v>4</v>
      </c>
      <c r="K20" s="396">
        <v>156</v>
      </c>
      <c r="L20" s="395">
        <v>62</v>
      </c>
      <c r="M20" s="395">
        <v>6414</v>
      </c>
      <c r="N20" s="395">
        <v>35</v>
      </c>
      <c r="O20" s="395">
        <v>1733</v>
      </c>
      <c r="Q20" s="19"/>
      <c r="R20" s="19"/>
    </row>
    <row r="21" spans="1:18" ht="14.25" customHeight="1" x14ac:dyDescent="0.15">
      <c r="A21" s="461"/>
      <c r="B21" s="360"/>
      <c r="C21" s="395"/>
      <c r="D21" s="395"/>
      <c r="E21" s="395"/>
      <c r="F21" s="395"/>
      <c r="G21" s="395"/>
      <c r="H21" s="395"/>
      <c r="I21" s="395"/>
      <c r="J21" s="396"/>
      <c r="K21" s="396"/>
      <c r="L21" s="395"/>
      <c r="M21" s="395"/>
      <c r="N21" s="395"/>
      <c r="O21" s="395"/>
      <c r="Q21" s="19"/>
      <c r="R21" s="19"/>
    </row>
    <row r="22" spans="1:18" ht="14.25" customHeight="1" x14ac:dyDescent="0.15">
      <c r="A22" s="461" t="s">
        <v>742</v>
      </c>
      <c r="B22" s="360">
        <v>386</v>
      </c>
      <c r="C22" s="395">
        <v>34020</v>
      </c>
      <c r="D22" s="395">
        <v>359</v>
      </c>
      <c r="E22" s="395">
        <v>33144</v>
      </c>
      <c r="F22" s="395">
        <v>196</v>
      </c>
      <c r="G22" s="395">
        <v>21331</v>
      </c>
      <c r="H22" s="395">
        <v>102</v>
      </c>
      <c r="I22" s="395">
        <v>5212</v>
      </c>
      <c r="J22" s="396" t="s">
        <v>314</v>
      </c>
      <c r="K22" s="396" t="s">
        <v>314</v>
      </c>
      <c r="L22" s="395">
        <v>61</v>
      </c>
      <c r="M22" s="395">
        <v>6601</v>
      </c>
      <c r="N22" s="395">
        <v>27</v>
      </c>
      <c r="O22" s="395">
        <v>876</v>
      </c>
      <c r="Q22" s="19"/>
      <c r="R22" s="19"/>
    </row>
    <row r="23" spans="1:18" ht="14.25" customHeight="1" x14ac:dyDescent="0.15">
      <c r="A23" s="461" t="s">
        <v>465</v>
      </c>
      <c r="B23" s="360">
        <v>598</v>
      </c>
      <c r="C23" s="395">
        <v>51519</v>
      </c>
      <c r="D23" s="395">
        <v>571</v>
      </c>
      <c r="E23" s="395">
        <v>50642</v>
      </c>
      <c r="F23" s="395">
        <v>266</v>
      </c>
      <c r="G23" s="395">
        <v>29244</v>
      </c>
      <c r="H23" s="395">
        <v>147</v>
      </c>
      <c r="I23" s="395">
        <v>6765</v>
      </c>
      <c r="J23" s="396">
        <v>18</v>
      </c>
      <c r="K23" s="396">
        <v>1052</v>
      </c>
      <c r="L23" s="395">
        <v>140</v>
      </c>
      <c r="M23" s="395">
        <v>13581</v>
      </c>
      <c r="N23" s="395">
        <v>27</v>
      </c>
      <c r="O23" s="395">
        <v>877</v>
      </c>
      <c r="Q23" s="19"/>
      <c r="R23" s="19"/>
    </row>
    <row r="24" spans="1:18" ht="14.25" customHeight="1" x14ac:dyDescent="0.15">
      <c r="A24" s="461" t="s">
        <v>768</v>
      </c>
      <c r="B24" s="360">
        <v>893</v>
      </c>
      <c r="C24" s="395">
        <v>81183</v>
      </c>
      <c r="D24" s="395">
        <v>831</v>
      </c>
      <c r="E24" s="395">
        <v>79079</v>
      </c>
      <c r="F24" s="395">
        <v>514</v>
      </c>
      <c r="G24" s="395">
        <v>57095</v>
      </c>
      <c r="H24" s="395">
        <v>218</v>
      </c>
      <c r="I24" s="395">
        <v>11750</v>
      </c>
      <c r="J24" s="396" t="s">
        <v>314</v>
      </c>
      <c r="K24" s="396" t="s">
        <v>314</v>
      </c>
      <c r="L24" s="395">
        <v>99</v>
      </c>
      <c r="M24" s="395">
        <v>10234</v>
      </c>
      <c r="N24" s="395">
        <v>62</v>
      </c>
      <c r="O24" s="395">
        <v>2104</v>
      </c>
      <c r="Q24" s="19"/>
      <c r="R24" s="19"/>
    </row>
    <row r="25" spans="1:18" ht="14.25" customHeight="1" x14ac:dyDescent="0.15">
      <c r="A25" s="413" t="s">
        <v>769</v>
      </c>
      <c r="B25" s="361">
        <v>492</v>
      </c>
      <c r="C25" s="362">
        <v>43404</v>
      </c>
      <c r="D25" s="362">
        <v>460</v>
      </c>
      <c r="E25" s="362">
        <v>42179</v>
      </c>
      <c r="F25" s="362">
        <v>271</v>
      </c>
      <c r="G25" s="362">
        <v>29963</v>
      </c>
      <c r="H25" s="362">
        <v>133</v>
      </c>
      <c r="I25" s="362">
        <v>6346</v>
      </c>
      <c r="J25" s="464" t="s">
        <v>314</v>
      </c>
      <c r="K25" s="464" t="s">
        <v>314</v>
      </c>
      <c r="L25" s="362">
        <v>56</v>
      </c>
      <c r="M25" s="362">
        <v>5870</v>
      </c>
      <c r="N25" s="362">
        <v>32</v>
      </c>
      <c r="O25" s="362">
        <v>1225</v>
      </c>
      <c r="Q25" s="19"/>
      <c r="R25" s="19"/>
    </row>
    <row r="26" spans="1:18" s="169" customFormat="1" ht="14.25" customHeight="1" x14ac:dyDescent="0.15">
      <c r="A26" s="69" t="s">
        <v>381</v>
      </c>
      <c r="B26" s="357" t="s">
        <v>434</v>
      </c>
      <c r="C26" s="64"/>
      <c r="D26" s="64"/>
      <c r="E26" s="64"/>
      <c r="F26" s="64"/>
      <c r="G26" s="64"/>
      <c r="H26" s="64"/>
      <c r="I26" s="64"/>
      <c r="J26" s="64"/>
      <c r="K26" s="64"/>
      <c r="L26" s="64"/>
      <c r="M26" s="64"/>
      <c r="N26" s="64"/>
      <c r="O26" s="64"/>
      <c r="Q26" s="200"/>
      <c r="R26" s="200"/>
    </row>
    <row r="27" spans="1:18" s="169" customFormat="1" ht="14.25" customHeight="1" x14ac:dyDescent="0.15">
      <c r="A27" s="1"/>
      <c r="B27" s="1"/>
      <c r="C27" s="1"/>
      <c r="D27" s="1"/>
      <c r="E27" s="1"/>
      <c r="F27" s="1"/>
      <c r="G27" s="1"/>
      <c r="H27" s="1"/>
      <c r="I27" s="1"/>
      <c r="J27" s="1"/>
      <c r="K27" s="1"/>
      <c r="L27" s="1"/>
      <c r="M27" s="1"/>
      <c r="N27" s="1"/>
      <c r="O27" s="1"/>
      <c r="Q27" s="200"/>
      <c r="R27" s="200"/>
    </row>
    <row r="28" spans="1:18" s="169" customFormat="1" ht="14.25" customHeight="1" x14ac:dyDescent="0.15">
      <c r="A28" s="1"/>
      <c r="B28" s="1"/>
      <c r="C28" s="1"/>
      <c r="D28" s="1"/>
      <c r="E28" s="1"/>
      <c r="F28" s="1"/>
      <c r="G28" s="1"/>
      <c r="H28" s="1"/>
      <c r="I28" s="1"/>
      <c r="J28" s="1"/>
      <c r="K28" s="1"/>
      <c r="L28" s="1"/>
      <c r="M28" s="1"/>
      <c r="N28" s="1"/>
      <c r="O28" s="1"/>
      <c r="Q28" s="200"/>
      <c r="R28" s="200"/>
    </row>
  </sheetData>
  <mergeCells count="3">
    <mergeCell ref="A1:O1"/>
    <mergeCell ref="B3:C4"/>
    <mergeCell ref="N3:O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R29"/>
  <sheetViews>
    <sheetView showGridLines="0" view="pageBreakPreview" zoomScaleNormal="100" zoomScaleSheetLayoutView="100" workbookViewId="0">
      <selection activeCell="K24" sqref="K24"/>
    </sheetView>
  </sheetViews>
  <sheetFormatPr defaultColWidth="9.59765625" defaultRowHeight="14.25" customHeight="1" x14ac:dyDescent="0.15"/>
  <cols>
    <col min="1" max="11" width="10.59765625" style="1" customWidth="1"/>
    <col min="12" max="16384" width="9.59765625" style="1"/>
  </cols>
  <sheetData>
    <row r="1" spans="1:15" ht="14.25" customHeight="1" x14ac:dyDescent="0.2">
      <c r="A1" s="763" t="s">
        <v>593</v>
      </c>
      <c r="B1" s="763"/>
      <c r="C1" s="763"/>
      <c r="D1" s="763"/>
      <c r="E1" s="763"/>
      <c r="F1" s="763"/>
      <c r="G1" s="763"/>
      <c r="H1" s="763"/>
      <c r="I1" s="763"/>
      <c r="J1" s="763"/>
      <c r="K1" s="763"/>
    </row>
    <row r="2" spans="1:15" ht="14.25" customHeight="1" thickBot="1" x14ac:dyDescent="0.2">
      <c r="J2" s="8"/>
      <c r="K2" s="7" t="s">
        <v>594</v>
      </c>
    </row>
    <row r="3" spans="1:15" ht="14.25" customHeight="1" thickTop="1" x14ac:dyDescent="0.15">
      <c r="A3" s="777" t="s">
        <v>545</v>
      </c>
      <c r="B3" s="93" t="s">
        <v>291</v>
      </c>
      <c r="C3" s="94" t="s">
        <v>292</v>
      </c>
      <c r="D3" s="93" t="s">
        <v>293</v>
      </c>
      <c r="E3" s="94" t="s">
        <v>294</v>
      </c>
      <c r="F3" s="11" t="s">
        <v>295</v>
      </c>
      <c r="G3" s="37"/>
      <c r="H3" s="11" t="s">
        <v>296</v>
      </c>
      <c r="I3" s="37"/>
      <c r="J3" s="11" t="s">
        <v>595</v>
      </c>
      <c r="K3" s="37"/>
    </row>
    <row r="4" spans="1:15" ht="14.25" customHeight="1" x14ac:dyDescent="0.15">
      <c r="A4" s="778"/>
      <c r="B4" s="30" t="s">
        <v>596</v>
      </c>
      <c r="C4" s="30" t="s">
        <v>297</v>
      </c>
      <c r="D4" s="30" t="s">
        <v>596</v>
      </c>
      <c r="E4" s="30" t="s">
        <v>297</v>
      </c>
      <c r="F4" s="30" t="s">
        <v>596</v>
      </c>
      <c r="G4" s="30" t="s">
        <v>297</v>
      </c>
      <c r="H4" s="30" t="s">
        <v>596</v>
      </c>
      <c r="I4" s="30" t="s">
        <v>297</v>
      </c>
      <c r="J4" s="30" t="s">
        <v>596</v>
      </c>
      <c r="K4" s="30" t="s">
        <v>297</v>
      </c>
    </row>
    <row r="5" spans="1:15" ht="14.25" customHeight="1" x14ac:dyDescent="0.15">
      <c r="A5" s="20" t="s">
        <v>755</v>
      </c>
      <c r="B5" s="34">
        <v>1176764</v>
      </c>
      <c r="C5" s="33">
        <v>235528</v>
      </c>
      <c r="D5" s="33">
        <v>601432</v>
      </c>
      <c r="E5" s="33">
        <v>107832</v>
      </c>
      <c r="F5" s="33">
        <v>21716</v>
      </c>
      <c r="G5" s="33">
        <v>8060</v>
      </c>
      <c r="H5" s="33">
        <v>64322</v>
      </c>
      <c r="I5" s="33">
        <v>16388</v>
      </c>
      <c r="J5" s="33">
        <v>481493</v>
      </c>
      <c r="K5" s="33">
        <v>102843</v>
      </c>
      <c r="L5" s="19"/>
      <c r="M5" s="19"/>
      <c r="N5" s="19"/>
      <c r="O5" s="19"/>
    </row>
    <row r="6" spans="1:15" ht="14.25" customHeight="1" x14ac:dyDescent="0.15">
      <c r="A6" s="5" t="s">
        <v>547</v>
      </c>
      <c r="B6" s="34">
        <v>1288190</v>
      </c>
      <c r="C6" s="33">
        <v>247861</v>
      </c>
      <c r="D6" s="33">
        <v>634642</v>
      </c>
      <c r="E6" s="33">
        <v>115229</v>
      </c>
      <c r="F6" s="33">
        <v>76285</v>
      </c>
      <c r="G6" s="33">
        <v>15010</v>
      </c>
      <c r="H6" s="33">
        <v>78207</v>
      </c>
      <c r="I6" s="33">
        <v>25162</v>
      </c>
      <c r="J6" s="33">
        <v>482621</v>
      </c>
      <c r="K6" s="33">
        <v>91739</v>
      </c>
      <c r="L6" s="19"/>
      <c r="M6" s="19"/>
      <c r="N6" s="19"/>
      <c r="O6" s="19"/>
    </row>
    <row r="7" spans="1:15" ht="14.25" customHeight="1" x14ac:dyDescent="0.15">
      <c r="A7" s="5" t="s">
        <v>548</v>
      </c>
      <c r="B7" s="34">
        <v>1071085</v>
      </c>
      <c r="C7" s="33">
        <v>214493</v>
      </c>
      <c r="D7" s="33">
        <v>548422</v>
      </c>
      <c r="E7" s="33">
        <v>102785</v>
      </c>
      <c r="F7" s="33">
        <v>43929</v>
      </c>
      <c r="G7" s="33">
        <v>7311</v>
      </c>
      <c r="H7" s="33">
        <v>32729</v>
      </c>
      <c r="I7" s="33">
        <v>9705</v>
      </c>
      <c r="J7" s="33">
        <v>445750</v>
      </c>
      <c r="K7" s="33">
        <v>94692</v>
      </c>
      <c r="L7" s="19"/>
      <c r="M7" s="19"/>
      <c r="N7" s="19"/>
      <c r="O7" s="19"/>
    </row>
    <row r="8" spans="1:15" ht="14.25" customHeight="1" x14ac:dyDescent="0.15">
      <c r="A8" s="5" t="s">
        <v>711</v>
      </c>
      <c r="B8" s="33">
        <v>1015057</v>
      </c>
      <c r="C8" s="33">
        <v>285613</v>
      </c>
      <c r="D8" s="33">
        <v>497122</v>
      </c>
      <c r="E8" s="33">
        <v>110203</v>
      </c>
      <c r="F8" s="33">
        <v>7662</v>
      </c>
      <c r="G8" s="33">
        <v>4560</v>
      </c>
      <c r="H8" s="33">
        <v>39554</v>
      </c>
      <c r="I8" s="33">
        <v>15794</v>
      </c>
      <c r="J8" s="33">
        <v>466334</v>
      </c>
      <c r="K8" s="33">
        <v>154291</v>
      </c>
      <c r="L8" s="19"/>
      <c r="M8" s="19"/>
      <c r="N8" s="19"/>
      <c r="O8" s="19"/>
    </row>
    <row r="9" spans="1:15" ht="14.25" customHeight="1" x14ac:dyDescent="0.15">
      <c r="A9" s="5" t="s">
        <v>752</v>
      </c>
      <c r="B9" s="33">
        <v>948213</v>
      </c>
      <c r="C9" s="33">
        <v>285250.24</v>
      </c>
      <c r="D9" s="33">
        <v>496665</v>
      </c>
      <c r="E9" s="33">
        <v>118639.17</v>
      </c>
      <c r="F9" s="33">
        <v>41951</v>
      </c>
      <c r="G9" s="33">
        <v>50030</v>
      </c>
      <c r="H9" s="33">
        <v>60280</v>
      </c>
      <c r="I9" s="33">
        <v>30942.06</v>
      </c>
      <c r="J9" s="33">
        <v>337376</v>
      </c>
      <c r="K9" s="33">
        <v>84501.41</v>
      </c>
      <c r="L9" s="19"/>
      <c r="M9" s="19"/>
      <c r="N9" s="19"/>
      <c r="O9" s="19"/>
    </row>
    <row r="10" spans="1:15" ht="14.25" customHeight="1" x14ac:dyDescent="0.15">
      <c r="A10" s="5"/>
      <c r="B10" s="22"/>
      <c r="C10" s="22"/>
      <c r="D10" s="22"/>
      <c r="E10" s="22"/>
      <c r="F10" s="86"/>
      <c r="G10" s="86"/>
      <c r="H10" s="86"/>
      <c r="I10" s="86"/>
      <c r="J10" s="22"/>
      <c r="K10" s="22"/>
    </row>
    <row r="11" spans="1:15" ht="14.25" customHeight="1" x14ac:dyDescent="0.15">
      <c r="A11" s="5" t="s">
        <v>767</v>
      </c>
      <c r="B11" s="363">
        <v>59570</v>
      </c>
      <c r="C11" s="345">
        <v>13604</v>
      </c>
      <c r="D11" s="345">
        <v>41719</v>
      </c>
      <c r="E11" s="345">
        <v>9681</v>
      </c>
      <c r="F11" s="345" t="s">
        <v>314</v>
      </c>
      <c r="G11" s="345" t="s">
        <v>314</v>
      </c>
      <c r="H11" s="345">
        <v>947</v>
      </c>
      <c r="I11" s="456">
        <v>260</v>
      </c>
      <c r="J11" s="345">
        <v>16057</v>
      </c>
      <c r="K11" s="456">
        <v>3537</v>
      </c>
    </row>
    <row r="12" spans="1:15" ht="14.25" customHeight="1" x14ac:dyDescent="0.15">
      <c r="A12" s="461" t="s">
        <v>64</v>
      </c>
      <c r="B12" s="363">
        <v>64163</v>
      </c>
      <c r="C12" s="345">
        <v>15037</v>
      </c>
      <c r="D12" s="345">
        <v>38229</v>
      </c>
      <c r="E12" s="345">
        <v>8891</v>
      </c>
      <c r="F12" s="345" t="s">
        <v>314</v>
      </c>
      <c r="G12" s="345" t="s">
        <v>314</v>
      </c>
      <c r="H12" s="345">
        <v>736</v>
      </c>
      <c r="I12" s="456">
        <v>353</v>
      </c>
      <c r="J12" s="345">
        <v>20694</v>
      </c>
      <c r="K12" s="456">
        <v>5258</v>
      </c>
    </row>
    <row r="13" spans="1:15" ht="14.25" customHeight="1" x14ac:dyDescent="0.15">
      <c r="A13" s="461" t="s">
        <v>65</v>
      </c>
      <c r="B13" s="363">
        <v>78539</v>
      </c>
      <c r="C13" s="345">
        <v>21694</v>
      </c>
      <c r="D13" s="345">
        <v>44128</v>
      </c>
      <c r="E13" s="345">
        <v>10285</v>
      </c>
      <c r="F13" s="345">
        <v>50</v>
      </c>
      <c r="G13" s="345">
        <v>30</v>
      </c>
      <c r="H13" s="345">
        <v>7552</v>
      </c>
      <c r="I13" s="456">
        <v>4157</v>
      </c>
      <c r="J13" s="345">
        <v>26239</v>
      </c>
      <c r="K13" s="456">
        <v>7176</v>
      </c>
    </row>
    <row r="14" spans="1:15" ht="14.25" customHeight="1" x14ac:dyDescent="0.15">
      <c r="A14" s="461" t="s">
        <v>66</v>
      </c>
      <c r="B14" s="363">
        <v>79138</v>
      </c>
      <c r="C14" s="397">
        <v>19717</v>
      </c>
      <c r="D14" s="397">
        <v>48147</v>
      </c>
      <c r="E14" s="397">
        <v>11569</v>
      </c>
      <c r="F14" s="397" t="s">
        <v>314</v>
      </c>
      <c r="G14" s="397" t="s">
        <v>314</v>
      </c>
      <c r="H14" s="397">
        <v>670</v>
      </c>
      <c r="I14" s="457">
        <v>171</v>
      </c>
      <c r="J14" s="397">
        <v>29950</v>
      </c>
      <c r="K14" s="457">
        <v>7951</v>
      </c>
    </row>
    <row r="15" spans="1:15" ht="14.25" customHeight="1" x14ac:dyDescent="0.15">
      <c r="A15" s="461" t="s">
        <v>69</v>
      </c>
      <c r="B15" s="363">
        <v>138005</v>
      </c>
      <c r="C15" s="397">
        <v>73927</v>
      </c>
      <c r="D15" s="397">
        <v>45412</v>
      </c>
      <c r="E15" s="397">
        <v>11147</v>
      </c>
      <c r="F15" s="397">
        <v>41901</v>
      </c>
      <c r="G15" s="397">
        <v>50000</v>
      </c>
      <c r="H15" s="397">
        <v>4161</v>
      </c>
      <c r="I15" s="457">
        <v>1450</v>
      </c>
      <c r="J15" s="397">
        <v>45706</v>
      </c>
      <c r="K15" s="457">
        <v>11263</v>
      </c>
    </row>
    <row r="16" spans="1:15" ht="14.25" customHeight="1" x14ac:dyDescent="0.15">
      <c r="A16" s="461" t="s">
        <v>70</v>
      </c>
      <c r="B16" s="363">
        <v>114882</v>
      </c>
      <c r="C16" s="397">
        <v>28139</v>
      </c>
      <c r="D16" s="397">
        <v>47174</v>
      </c>
      <c r="E16" s="397">
        <v>11191</v>
      </c>
      <c r="F16" s="397" t="s">
        <v>314</v>
      </c>
      <c r="G16" s="397" t="s">
        <v>314</v>
      </c>
      <c r="H16" s="397">
        <v>338</v>
      </c>
      <c r="I16" s="457">
        <v>90</v>
      </c>
      <c r="J16" s="397">
        <v>66597</v>
      </c>
      <c r="K16" s="457">
        <v>16802</v>
      </c>
    </row>
    <row r="17" spans="1:18" ht="14.25" customHeight="1" x14ac:dyDescent="0.15">
      <c r="A17" s="461" t="s">
        <v>71</v>
      </c>
      <c r="B17" s="363">
        <v>71507</v>
      </c>
      <c r="C17" s="397">
        <v>19327</v>
      </c>
      <c r="D17" s="397">
        <v>46943</v>
      </c>
      <c r="E17" s="397">
        <v>11744</v>
      </c>
      <c r="F17" s="397" t="s">
        <v>314</v>
      </c>
      <c r="G17" s="397" t="s">
        <v>314</v>
      </c>
      <c r="H17" s="397">
        <v>2197</v>
      </c>
      <c r="I17" s="457">
        <v>635</v>
      </c>
      <c r="J17" s="397">
        <v>21623</v>
      </c>
      <c r="K17" s="457">
        <v>6840</v>
      </c>
    </row>
    <row r="18" spans="1:18" ht="14.25" customHeight="1" x14ac:dyDescent="0.15">
      <c r="A18" s="461" t="s">
        <v>315</v>
      </c>
      <c r="B18" s="363">
        <v>86041</v>
      </c>
      <c r="C18" s="397">
        <v>21979</v>
      </c>
      <c r="D18" s="397">
        <v>57341</v>
      </c>
      <c r="E18" s="397">
        <v>13807</v>
      </c>
      <c r="F18" s="397" t="s">
        <v>314</v>
      </c>
      <c r="G18" s="397" t="s">
        <v>314</v>
      </c>
      <c r="H18" s="397">
        <v>5469</v>
      </c>
      <c r="I18" s="457">
        <v>1285</v>
      </c>
      <c r="J18" s="397">
        <v>22745</v>
      </c>
      <c r="K18" s="457">
        <v>6836</v>
      </c>
    </row>
    <row r="19" spans="1:18" ht="14.25" customHeight="1" x14ac:dyDescent="0.15">
      <c r="A19" s="461" t="s">
        <v>316</v>
      </c>
      <c r="B19" s="363">
        <v>96327</v>
      </c>
      <c r="C19" s="397">
        <v>35611</v>
      </c>
      <c r="D19" s="397">
        <v>43786</v>
      </c>
      <c r="E19" s="397">
        <v>10611</v>
      </c>
      <c r="F19" s="397" t="s">
        <v>314</v>
      </c>
      <c r="G19" s="397" t="s">
        <v>314</v>
      </c>
      <c r="H19" s="397">
        <v>31061</v>
      </c>
      <c r="I19" s="457">
        <v>18670</v>
      </c>
      <c r="J19" s="397">
        <v>20946</v>
      </c>
      <c r="K19" s="457">
        <v>6301</v>
      </c>
    </row>
    <row r="20" spans="1:18" ht="14.25" customHeight="1" x14ac:dyDescent="0.15">
      <c r="A20" s="461"/>
      <c r="B20" s="363"/>
      <c r="C20" s="397"/>
      <c r="D20" s="397"/>
      <c r="E20" s="397"/>
      <c r="F20" s="397"/>
      <c r="G20" s="397"/>
      <c r="H20" s="397"/>
      <c r="I20" s="397"/>
      <c r="J20" s="397"/>
      <c r="K20" s="397"/>
    </row>
    <row r="21" spans="1:18" ht="14.25" customHeight="1" x14ac:dyDescent="0.15">
      <c r="A21" s="461" t="s">
        <v>742</v>
      </c>
      <c r="B21" s="363">
        <v>52445</v>
      </c>
      <c r="C21" s="397">
        <v>17181</v>
      </c>
      <c r="D21" s="397">
        <v>34230</v>
      </c>
      <c r="E21" s="397">
        <v>9985</v>
      </c>
      <c r="F21" s="397">
        <v>26</v>
      </c>
      <c r="G21" s="397">
        <v>1</v>
      </c>
      <c r="H21" s="397">
        <v>1000</v>
      </c>
      <c r="I21" s="397">
        <v>300</v>
      </c>
      <c r="J21" s="397">
        <v>16533</v>
      </c>
      <c r="K21" s="397">
        <v>6864</v>
      </c>
    </row>
    <row r="22" spans="1:18" ht="14.25" customHeight="1" x14ac:dyDescent="0.15">
      <c r="A22" s="461" t="s">
        <v>465</v>
      </c>
      <c r="B22" s="363">
        <v>74770</v>
      </c>
      <c r="C22" s="397">
        <v>21062.48</v>
      </c>
      <c r="D22" s="397">
        <v>42723</v>
      </c>
      <c r="E22" s="397">
        <v>10565.8</v>
      </c>
      <c r="F22" s="397" t="s">
        <v>314</v>
      </c>
      <c r="G22" s="397" t="s">
        <v>314</v>
      </c>
      <c r="H22" s="397">
        <v>6425</v>
      </c>
      <c r="I22" s="397">
        <v>2300</v>
      </c>
      <c r="J22" s="397">
        <v>25054</v>
      </c>
      <c r="K22" s="397">
        <v>8162.2</v>
      </c>
    </row>
    <row r="23" spans="1:18" ht="14.25" customHeight="1" x14ac:dyDescent="0.15">
      <c r="A23" s="461" t="s">
        <v>768</v>
      </c>
      <c r="B23" s="363">
        <v>115177</v>
      </c>
      <c r="C23" s="397">
        <v>28559.96</v>
      </c>
      <c r="D23" s="397">
        <v>85576</v>
      </c>
      <c r="E23" s="397">
        <v>20908.73</v>
      </c>
      <c r="F23" s="397" t="s">
        <v>314</v>
      </c>
      <c r="G23" s="397" t="s">
        <v>314</v>
      </c>
      <c r="H23" s="397">
        <v>41</v>
      </c>
      <c r="I23" s="397">
        <v>35</v>
      </c>
      <c r="J23" s="397">
        <v>27941</v>
      </c>
      <c r="K23" s="397">
        <v>7390.82</v>
      </c>
    </row>
    <row r="24" spans="1:18" ht="14.25" customHeight="1" x14ac:dyDescent="0.15">
      <c r="A24" s="413" t="s">
        <v>769</v>
      </c>
      <c r="B24" s="363">
        <v>113106</v>
      </c>
      <c r="C24" s="397">
        <v>63811.46</v>
      </c>
      <c r="D24" s="397">
        <v>49876</v>
      </c>
      <c r="E24" s="397">
        <v>12795.57</v>
      </c>
      <c r="F24" s="397" t="s">
        <v>314</v>
      </c>
      <c r="G24" s="397" t="s">
        <v>314</v>
      </c>
      <c r="H24" s="397" t="s">
        <v>314</v>
      </c>
      <c r="I24" s="397" t="s">
        <v>314</v>
      </c>
      <c r="J24" s="397">
        <v>62762</v>
      </c>
      <c r="K24" s="397">
        <v>50986.38</v>
      </c>
    </row>
    <row r="25" spans="1:18" s="169" customFormat="1" ht="14.25" customHeight="1" x14ac:dyDescent="0.15">
      <c r="A25" s="401" t="s">
        <v>381</v>
      </c>
      <c r="B25" s="28" t="s">
        <v>435</v>
      </c>
      <c r="C25" s="27"/>
      <c r="D25" s="27"/>
      <c r="E25" s="27"/>
      <c r="F25" s="27"/>
      <c r="G25" s="27"/>
      <c r="H25" s="27"/>
      <c r="I25" s="27"/>
      <c r="J25" s="27"/>
      <c r="K25" s="27"/>
      <c r="L25" s="22"/>
      <c r="M25" s="186"/>
      <c r="N25" s="186"/>
      <c r="O25" s="186"/>
      <c r="Q25" s="200"/>
      <c r="R25" s="200"/>
    </row>
    <row r="26" spans="1:18" s="169" customFormat="1" ht="14.25" customHeight="1" x14ac:dyDescent="0.15">
      <c r="A26" s="3" t="s">
        <v>436</v>
      </c>
      <c r="B26" s="3"/>
      <c r="C26" s="3"/>
      <c r="D26" s="3"/>
      <c r="E26" s="3"/>
      <c r="F26" s="3"/>
      <c r="G26" s="3"/>
      <c r="H26" s="3"/>
      <c r="I26" s="3"/>
      <c r="J26" s="3"/>
      <c r="K26" s="3"/>
      <c r="L26" s="22"/>
      <c r="M26" s="186"/>
      <c r="N26" s="186"/>
      <c r="O26" s="186"/>
      <c r="Q26" s="200"/>
      <c r="R26" s="200"/>
    </row>
    <row r="27" spans="1:18" s="169" customFormat="1" ht="14.25" customHeight="1" x14ac:dyDescent="0.15">
      <c r="A27" s="1"/>
      <c r="B27" s="1"/>
      <c r="C27" s="1"/>
      <c r="D27" s="1"/>
      <c r="E27" s="1"/>
      <c r="F27" s="1"/>
      <c r="G27" s="1"/>
      <c r="H27" s="1"/>
      <c r="I27" s="1"/>
      <c r="J27" s="1"/>
      <c r="K27" s="1"/>
      <c r="L27" s="22"/>
      <c r="M27" s="186"/>
      <c r="N27" s="186"/>
      <c r="O27" s="186"/>
      <c r="Q27" s="200"/>
      <c r="R27" s="200"/>
    </row>
    <row r="29" spans="1:18" ht="15.75" customHeight="1" x14ac:dyDescent="0.15">
      <c r="B29" s="181"/>
      <c r="C29" s="181"/>
      <c r="D29" s="181"/>
      <c r="E29" s="181"/>
      <c r="F29" s="181"/>
      <c r="G29" s="181"/>
      <c r="H29" s="181"/>
      <c r="I29" s="181"/>
      <c r="J29" s="181"/>
      <c r="K29" s="181"/>
    </row>
  </sheetData>
  <mergeCells count="2">
    <mergeCell ref="A1:K1"/>
    <mergeCell ref="A3:A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T31"/>
  <sheetViews>
    <sheetView showGridLines="0" view="pageBreakPreview" zoomScaleNormal="110" zoomScaleSheetLayoutView="100" workbookViewId="0">
      <pane xSplit="1" ySplit="5" topLeftCell="B6" activePane="bottomRight" state="frozen"/>
      <selection activeCell="H7" sqref="H7"/>
      <selection pane="topRight" activeCell="H7" sqref="H7"/>
      <selection pane="bottomLeft" activeCell="H7" sqref="H7"/>
      <selection pane="bottomRight" sqref="A1:K1"/>
    </sheetView>
  </sheetViews>
  <sheetFormatPr defaultColWidth="9.59765625" defaultRowHeight="14.25" customHeight="1" x14ac:dyDescent="0.15"/>
  <cols>
    <col min="1" max="1" width="11.59765625" style="169" customWidth="1"/>
    <col min="2" max="11" width="9.59765625" style="169" customWidth="1"/>
    <col min="12" max="16384" width="9.59765625" style="1"/>
  </cols>
  <sheetData>
    <row r="1" spans="1:20" ht="14.25" customHeight="1" x14ac:dyDescent="0.2">
      <c r="A1" s="963" t="s">
        <v>597</v>
      </c>
      <c r="B1" s="963"/>
      <c r="C1" s="963"/>
      <c r="D1" s="963"/>
      <c r="E1" s="963"/>
      <c r="F1" s="963"/>
      <c r="G1" s="963"/>
      <c r="H1" s="963"/>
      <c r="I1" s="963"/>
      <c r="J1" s="963"/>
      <c r="K1" s="963"/>
    </row>
    <row r="2" spans="1:20" ht="14.25" customHeight="1" thickBot="1" x14ac:dyDescent="0.2">
      <c r="J2" s="170"/>
      <c r="K2" s="202" t="s">
        <v>298</v>
      </c>
    </row>
    <row r="3" spans="1:20" ht="14.25" customHeight="1" thickTop="1" x14ac:dyDescent="0.15">
      <c r="A3" s="964" t="s">
        <v>598</v>
      </c>
      <c r="B3" s="967" t="s">
        <v>599</v>
      </c>
      <c r="C3" s="970" t="s">
        <v>299</v>
      </c>
      <c r="D3" s="203"/>
      <c r="E3" s="203"/>
      <c r="F3" s="204"/>
      <c r="G3" s="203"/>
      <c r="H3" s="203"/>
      <c r="I3" s="203"/>
      <c r="J3" s="203"/>
      <c r="K3" s="203"/>
    </row>
    <row r="4" spans="1:20" ht="14.25" customHeight="1" x14ac:dyDescent="0.15">
      <c r="A4" s="965"/>
      <c r="B4" s="968"/>
      <c r="C4" s="968"/>
      <c r="D4" s="205" t="s">
        <v>600</v>
      </c>
      <c r="E4" s="205" t="s">
        <v>601</v>
      </c>
      <c r="F4" s="968" t="s">
        <v>602</v>
      </c>
      <c r="G4" s="205" t="s">
        <v>603</v>
      </c>
      <c r="H4" s="205" t="s">
        <v>604</v>
      </c>
      <c r="I4" s="205" t="s">
        <v>605</v>
      </c>
      <c r="J4" s="205" t="s">
        <v>606</v>
      </c>
      <c r="K4" s="205" t="s">
        <v>607</v>
      </c>
    </row>
    <row r="5" spans="1:20" ht="14.25" customHeight="1" x14ac:dyDescent="0.15">
      <c r="A5" s="966"/>
      <c r="B5" s="969"/>
      <c r="C5" s="969"/>
      <c r="D5" s="206" t="s">
        <v>608</v>
      </c>
      <c r="E5" s="206" t="s">
        <v>609</v>
      </c>
      <c r="F5" s="971"/>
      <c r="G5" s="206" t="s">
        <v>610</v>
      </c>
      <c r="H5" s="206" t="s">
        <v>611</v>
      </c>
      <c r="I5" s="206" t="s">
        <v>612</v>
      </c>
      <c r="J5" s="206" t="s">
        <v>613</v>
      </c>
      <c r="K5" s="206" t="s">
        <v>614</v>
      </c>
    </row>
    <row r="6" spans="1:20" ht="14.25" customHeight="1" x14ac:dyDescent="0.15">
      <c r="A6" s="187" t="s">
        <v>809</v>
      </c>
      <c r="B6" s="176">
        <v>4886</v>
      </c>
      <c r="C6" s="176">
        <v>169975</v>
      </c>
      <c r="D6" s="176">
        <v>18159</v>
      </c>
      <c r="E6" s="176">
        <v>12835</v>
      </c>
      <c r="F6" s="176">
        <v>41866</v>
      </c>
      <c r="G6" s="176">
        <v>4305</v>
      </c>
      <c r="H6" s="176">
        <v>9094</v>
      </c>
      <c r="I6" s="176">
        <v>28319</v>
      </c>
      <c r="J6" s="176">
        <v>2847</v>
      </c>
      <c r="K6" s="176">
        <v>52548</v>
      </c>
    </row>
    <row r="7" spans="1:20" ht="14.25" customHeight="1" x14ac:dyDescent="0.15">
      <c r="A7" s="187" t="s">
        <v>547</v>
      </c>
      <c r="B7" s="186">
        <v>4683</v>
      </c>
      <c r="C7" s="186">
        <v>164845</v>
      </c>
      <c r="D7" s="186">
        <v>16395</v>
      </c>
      <c r="E7" s="186">
        <v>11618</v>
      </c>
      <c r="F7" s="186">
        <v>46864</v>
      </c>
      <c r="G7" s="186">
        <v>5743</v>
      </c>
      <c r="H7" s="186">
        <v>14374</v>
      </c>
      <c r="I7" s="186">
        <v>32094</v>
      </c>
      <c r="J7" s="186">
        <v>2938</v>
      </c>
      <c r="K7" s="186">
        <v>34816</v>
      </c>
      <c r="L7" s="19"/>
    </row>
    <row r="8" spans="1:20" ht="14.25" customHeight="1" x14ac:dyDescent="0.15">
      <c r="A8" s="187" t="s">
        <v>548</v>
      </c>
      <c r="B8" s="186">
        <v>5296</v>
      </c>
      <c r="C8" s="186">
        <v>171693</v>
      </c>
      <c r="D8" s="186">
        <v>20287</v>
      </c>
      <c r="E8" s="186">
        <v>14264</v>
      </c>
      <c r="F8" s="186">
        <v>49806</v>
      </c>
      <c r="G8" s="186">
        <v>6227</v>
      </c>
      <c r="H8" s="186">
        <v>20721</v>
      </c>
      <c r="I8" s="186">
        <v>25274</v>
      </c>
      <c r="J8" s="186">
        <v>3508</v>
      </c>
      <c r="K8" s="186">
        <v>31605</v>
      </c>
      <c r="L8" s="19"/>
    </row>
    <row r="9" spans="1:20" ht="14.25" customHeight="1" x14ac:dyDescent="0.15">
      <c r="A9" s="187" t="s">
        <v>711</v>
      </c>
      <c r="B9" s="186">
        <v>4966</v>
      </c>
      <c r="C9" s="186">
        <v>158885</v>
      </c>
      <c r="D9" s="186">
        <v>19719</v>
      </c>
      <c r="E9" s="186">
        <v>19111</v>
      </c>
      <c r="F9" s="186">
        <v>46842</v>
      </c>
      <c r="G9" s="186">
        <v>4642</v>
      </c>
      <c r="H9" s="186">
        <v>18729</v>
      </c>
      <c r="I9" s="186">
        <v>22767</v>
      </c>
      <c r="J9" s="186">
        <v>3067</v>
      </c>
      <c r="K9" s="186">
        <v>12021</v>
      </c>
      <c r="L9" s="175"/>
      <c r="M9" s="175"/>
      <c r="N9" s="175"/>
      <c r="O9" s="175"/>
      <c r="P9" s="175"/>
      <c r="Q9" s="175"/>
      <c r="R9" s="175"/>
      <c r="S9" s="175"/>
      <c r="T9" s="175"/>
    </row>
    <row r="10" spans="1:20" ht="14.25" customHeight="1" x14ac:dyDescent="0.15">
      <c r="A10" s="187" t="s">
        <v>752</v>
      </c>
      <c r="B10" s="186">
        <v>4028</v>
      </c>
      <c r="C10" s="186">
        <v>219915.95196599996</v>
      </c>
      <c r="D10" s="186">
        <v>38651.397612000001</v>
      </c>
      <c r="E10" s="186">
        <v>19788.786056000001</v>
      </c>
      <c r="F10" s="186">
        <v>71471.289066999991</v>
      </c>
      <c r="G10" s="186">
        <v>14900.136861999999</v>
      </c>
      <c r="H10" s="186">
        <v>13512.704702999999</v>
      </c>
      <c r="I10" s="186">
        <v>36165.914915000001</v>
      </c>
      <c r="J10" s="186">
        <v>3771.299955</v>
      </c>
      <c r="K10" s="186">
        <v>19064.529876000001</v>
      </c>
      <c r="L10" s="175"/>
      <c r="M10" s="175"/>
      <c r="N10" s="175"/>
      <c r="O10" s="175"/>
      <c r="P10" s="175"/>
      <c r="Q10" s="175"/>
      <c r="R10" s="175"/>
      <c r="S10" s="175"/>
      <c r="T10" s="175"/>
    </row>
    <row r="11" spans="1:20" ht="14.25" customHeight="1" x14ac:dyDescent="0.15">
      <c r="A11" s="5"/>
      <c r="B11" s="186"/>
      <c r="C11" s="186"/>
      <c r="D11" s="186"/>
      <c r="E11" s="186"/>
      <c r="F11" s="186"/>
      <c r="G11" s="186"/>
      <c r="H11" s="186"/>
      <c r="I11" s="186"/>
      <c r="J11" s="201"/>
      <c r="K11" s="186"/>
    </row>
    <row r="12" spans="1:20" ht="14.25" customHeight="1" x14ac:dyDescent="0.15">
      <c r="A12" s="5" t="s">
        <v>767</v>
      </c>
      <c r="B12" s="344">
        <v>469</v>
      </c>
      <c r="C12" s="344">
        <v>29884</v>
      </c>
      <c r="D12" s="344">
        <v>1909</v>
      </c>
      <c r="E12" s="344">
        <v>2451</v>
      </c>
      <c r="F12" s="344">
        <v>10974</v>
      </c>
      <c r="G12" s="344">
        <v>962</v>
      </c>
      <c r="H12" s="344">
        <v>1700</v>
      </c>
      <c r="I12" s="344">
        <v>6810</v>
      </c>
      <c r="J12" s="344">
        <v>1089</v>
      </c>
      <c r="K12" s="344">
        <v>1400</v>
      </c>
    </row>
    <row r="13" spans="1:20" ht="14.25" customHeight="1" x14ac:dyDescent="0.15">
      <c r="A13" s="461" t="s">
        <v>64</v>
      </c>
      <c r="B13" s="344">
        <v>358</v>
      </c>
      <c r="C13" s="344">
        <v>15364.131632000001</v>
      </c>
      <c r="D13" s="344">
        <v>3256.2330999999999</v>
      </c>
      <c r="E13" s="344">
        <v>1420.0119999999999</v>
      </c>
      <c r="F13" s="344">
        <v>5077.7412860000004</v>
      </c>
      <c r="G13" s="344">
        <v>107.65479999999999</v>
      </c>
      <c r="H13" s="344">
        <v>613.86379999999997</v>
      </c>
      <c r="I13" s="344">
        <v>2785.1152389999997</v>
      </c>
      <c r="J13" s="344">
        <v>59.749267000000003</v>
      </c>
      <c r="K13" s="344">
        <v>2043.76214</v>
      </c>
    </row>
    <row r="14" spans="1:20" ht="14.25" customHeight="1" x14ac:dyDescent="0.15">
      <c r="A14" s="461" t="s">
        <v>65</v>
      </c>
      <c r="B14" s="344">
        <v>530</v>
      </c>
      <c r="C14" s="344">
        <v>25257.968674</v>
      </c>
      <c r="D14" s="344">
        <v>4821.7107999999998</v>
      </c>
      <c r="E14" s="344">
        <v>1449.4117550000001</v>
      </c>
      <c r="F14" s="344">
        <v>7153.5796600000003</v>
      </c>
      <c r="G14" s="344">
        <v>771.93386199999998</v>
      </c>
      <c r="H14" s="344">
        <v>1022.716895</v>
      </c>
      <c r="I14" s="344">
        <v>2862.2160749999998</v>
      </c>
      <c r="J14" s="344">
        <v>1558.43</v>
      </c>
      <c r="K14" s="344">
        <v>5617.9696269999995</v>
      </c>
    </row>
    <row r="15" spans="1:20" ht="14.25" customHeight="1" x14ac:dyDescent="0.15">
      <c r="A15" s="461" t="s">
        <v>66</v>
      </c>
      <c r="B15" s="344">
        <v>726</v>
      </c>
      <c r="C15" s="344">
        <v>32676.044355000002</v>
      </c>
      <c r="D15" s="344">
        <v>7285.0241720000004</v>
      </c>
      <c r="E15" s="344">
        <v>2940.0445009999999</v>
      </c>
      <c r="F15" s="344">
        <v>14565.967398999999</v>
      </c>
      <c r="G15" s="344">
        <v>346.8399</v>
      </c>
      <c r="H15" s="344">
        <v>2440.552553</v>
      </c>
      <c r="I15" s="344">
        <v>2296.6477930000001</v>
      </c>
      <c r="J15" s="344">
        <v>240.35</v>
      </c>
      <c r="K15" s="344">
        <v>2560.6180369999997</v>
      </c>
    </row>
    <row r="16" spans="1:20" ht="14.25" customHeight="1" x14ac:dyDescent="0.15">
      <c r="A16" s="461" t="s">
        <v>69</v>
      </c>
      <c r="B16" s="344">
        <v>354</v>
      </c>
      <c r="C16" s="344">
        <f>SUM(D16:K16)</f>
        <v>12001.86176</v>
      </c>
      <c r="D16" s="344">
        <v>4802.8747000000003</v>
      </c>
      <c r="E16" s="344">
        <v>1639.7809999999999</v>
      </c>
      <c r="F16" s="344">
        <v>3186.2887999999998</v>
      </c>
      <c r="G16" s="344">
        <v>425.36340000000001</v>
      </c>
      <c r="H16" s="344">
        <v>437.0795</v>
      </c>
      <c r="I16" s="344">
        <v>176</v>
      </c>
      <c r="J16" s="344">
        <v>154</v>
      </c>
      <c r="K16" s="344">
        <v>1180.4743599999999</v>
      </c>
    </row>
    <row r="17" spans="1:18" ht="14.25" customHeight="1" x14ac:dyDescent="0.15">
      <c r="A17" s="461" t="s">
        <v>70</v>
      </c>
      <c r="B17" s="344">
        <v>330</v>
      </c>
      <c r="C17" s="344">
        <v>15381</v>
      </c>
      <c r="D17" s="344">
        <v>4196.7512399999996</v>
      </c>
      <c r="E17" s="344">
        <v>1640.0813000000001</v>
      </c>
      <c r="F17" s="344">
        <v>8395.0023999999994</v>
      </c>
      <c r="G17" s="344">
        <v>771.19460000000004</v>
      </c>
      <c r="H17" s="344">
        <v>88.253</v>
      </c>
      <c r="I17" s="344">
        <v>55.378399999999999</v>
      </c>
      <c r="J17" s="365" t="s">
        <v>370</v>
      </c>
      <c r="K17" s="344">
        <v>234.50279999999998</v>
      </c>
    </row>
    <row r="18" spans="1:18" ht="14.25" customHeight="1" x14ac:dyDescent="0.15">
      <c r="A18" s="461" t="s">
        <v>71</v>
      </c>
      <c r="B18" s="344">
        <v>273</v>
      </c>
      <c r="C18" s="344">
        <v>10273</v>
      </c>
      <c r="D18" s="344">
        <v>3234.6563999999998</v>
      </c>
      <c r="E18" s="344">
        <v>946.77</v>
      </c>
      <c r="F18" s="344">
        <v>3825.7037599999999</v>
      </c>
      <c r="G18" s="344">
        <v>1520.1207999999999</v>
      </c>
      <c r="H18" s="344">
        <v>101</v>
      </c>
      <c r="I18" s="344">
        <v>259.63168000000002</v>
      </c>
      <c r="J18" s="344">
        <v>88</v>
      </c>
      <c r="K18" s="344">
        <v>296</v>
      </c>
    </row>
    <row r="19" spans="1:18" ht="14.25" customHeight="1" x14ac:dyDescent="0.15">
      <c r="A19" s="461" t="s">
        <v>315</v>
      </c>
      <c r="B19" s="344">
        <v>160</v>
      </c>
      <c r="C19" s="344">
        <v>4491</v>
      </c>
      <c r="D19" s="344">
        <v>843.93870000000004</v>
      </c>
      <c r="E19" s="344">
        <v>965.85059999999999</v>
      </c>
      <c r="F19" s="344">
        <v>1223.5686000000001</v>
      </c>
      <c r="G19" s="344">
        <v>664.2971</v>
      </c>
      <c r="H19" s="344">
        <v>54.169499999999999</v>
      </c>
      <c r="I19" s="344">
        <v>99.88</v>
      </c>
      <c r="J19" s="344">
        <v>282.02999999999997</v>
      </c>
      <c r="K19" s="344">
        <v>357.32620000000043</v>
      </c>
    </row>
    <row r="20" spans="1:18" ht="14.25" customHeight="1" x14ac:dyDescent="0.15">
      <c r="A20" s="461" t="s">
        <v>316</v>
      </c>
      <c r="B20" s="344">
        <v>156</v>
      </c>
      <c r="C20" s="344">
        <v>6729.2671330000003</v>
      </c>
      <c r="D20" s="344">
        <v>2166.723673</v>
      </c>
      <c r="E20" s="344">
        <v>854.26549999999997</v>
      </c>
      <c r="F20" s="344">
        <v>1844.7032999999999</v>
      </c>
      <c r="G20" s="344">
        <v>1621.6981000000001</v>
      </c>
      <c r="H20" s="344">
        <v>51.975000000000001</v>
      </c>
      <c r="I20" s="344">
        <v>139.08156</v>
      </c>
      <c r="J20" s="344">
        <v>33.44</v>
      </c>
      <c r="K20" s="344">
        <v>17.380000000000109</v>
      </c>
    </row>
    <row r="21" spans="1:18" ht="14.25" customHeight="1" x14ac:dyDescent="0.15">
      <c r="A21" s="461"/>
      <c r="B21" s="344"/>
      <c r="C21" s="344"/>
      <c r="D21" s="344"/>
      <c r="E21" s="344"/>
      <c r="F21" s="344"/>
      <c r="G21" s="344"/>
      <c r="H21" s="344"/>
      <c r="I21" s="344"/>
      <c r="J21" s="344"/>
      <c r="K21" s="344"/>
    </row>
    <row r="22" spans="1:18" ht="14.25" customHeight="1" x14ac:dyDescent="0.15">
      <c r="A22" s="461" t="s">
        <v>742</v>
      </c>
      <c r="B22" s="344">
        <v>111</v>
      </c>
      <c r="C22" s="344">
        <v>6962.7780270000003</v>
      </c>
      <c r="D22" s="344">
        <v>2564.9423270000002</v>
      </c>
      <c r="E22" s="344">
        <v>1718.1559999999999</v>
      </c>
      <c r="F22" s="344">
        <v>1677.7429999999999</v>
      </c>
      <c r="G22" s="344">
        <v>420.60590000000002</v>
      </c>
      <c r="H22" s="344">
        <v>111.8348</v>
      </c>
      <c r="I22" s="344">
        <v>35.573999999999998</v>
      </c>
      <c r="J22" s="365" t="s">
        <v>314</v>
      </c>
      <c r="K22" s="344">
        <v>433.92200000000048</v>
      </c>
    </row>
    <row r="23" spans="1:18" ht="14.25" customHeight="1" x14ac:dyDescent="0.15">
      <c r="A23" s="461" t="s">
        <v>465</v>
      </c>
      <c r="B23" s="344">
        <v>303</v>
      </c>
      <c r="C23" s="344">
        <v>20599.725107999999</v>
      </c>
      <c r="D23" s="344">
        <v>1769.9095</v>
      </c>
      <c r="E23" s="344">
        <v>1315.7904000000001</v>
      </c>
      <c r="F23" s="344">
        <v>9335.4466059999995</v>
      </c>
      <c r="G23" s="344">
        <v>2970.6093999999998</v>
      </c>
      <c r="H23" s="344">
        <v>3127.5435590000002</v>
      </c>
      <c r="I23" s="344">
        <v>731.60546799999997</v>
      </c>
      <c r="J23" s="365">
        <v>170.38068799999999</v>
      </c>
      <c r="K23" s="344">
        <v>1178.4394870000001</v>
      </c>
    </row>
    <row r="24" spans="1:18" ht="14.25" customHeight="1" x14ac:dyDescent="0.15">
      <c r="A24" s="461" t="s">
        <v>768</v>
      </c>
      <c r="B24" s="344">
        <v>258</v>
      </c>
      <c r="C24" s="344">
        <v>40295.175277000002</v>
      </c>
      <c r="D24" s="344">
        <v>1799.633</v>
      </c>
      <c r="E24" s="344">
        <v>2447.623</v>
      </c>
      <c r="F24" s="344">
        <v>4211.5442560000001</v>
      </c>
      <c r="G24" s="344">
        <v>4317.8190000000004</v>
      </c>
      <c r="H24" s="344">
        <v>3763.7160960000001</v>
      </c>
      <c r="I24" s="344">
        <v>19914.7847</v>
      </c>
      <c r="J24" s="365">
        <v>95.92</v>
      </c>
      <c r="K24" s="344">
        <v>3744.135225</v>
      </c>
    </row>
    <row r="25" spans="1:18" ht="14.25" customHeight="1" x14ac:dyDescent="0.15">
      <c r="A25" s="413" t="s">
        <v>769</v>
      </c>
      <c r="B25" s="344">
        <v>852</v>
      </c>
      <c r="C25" s="344">
        <v>67494.115684999997</v>
      </c>
      <c r="D25" s="344">
        <v>4490.8541269999996</v>
      </c>
      <c r="E25" s="344">
        <v>6673.2759999999998</v>
      </c>
      <c r="F25" s="344">
        <v>27564.404501000001</v>
      </c>
      <c r="G25" s="344">
        <v>3719.7579000000001</v>
      </c>
      <c r="H25" s="344">
        <v>5583.6995500000003</v>
      </c>
      <c r="I25" s="344">
        <v>9389.5899449999997</v>
      </c>
      <c r="J25" s="365">
        <v>851.31806200000005</v>
      </c>
      <c r="K25" s="344">
        <v>9221.2155999999995</v>
      </c>
    </row>
    <row r="26" spans="1:18" ht="14.25" customHeight="1" x14ac:dyDescent="0.15">
      <c r="A26" s="9" t="s">
        <v>381</v>
      </c>
      <c r="B26" s="28" t="s">
        <v>437</v>
      </c>
      <c r="C26" s="3"/>
      <c r="D26" s="3"/>
      <c r="E26" s="3"/>
      <c r="F26" s="3"/>
      <c r="G26" s="3"/>
      <c r="H26" s="3"/>
      <c r="I26" s="3"/>
      <c r="J26" s="3"/>
      <c r="K26" s="3"/>
      <c r="L26" s="22"/>
      <c r="M26" s="186"/>
      <c r="N26" s="186"/>
      <c r="O26" s="186"/>
      <c r="Q26" s="19"/>
      <c r="R26" s="19"/>
    </row>
    <row r="27" spans="1:18" ht="14.25" customHeight="1" x14ac:dyDescent="0.15">
      <c r="A27" s="171" t="s">
        <v>438</v>
      </c>
      <c r="B27" s="171"/>
      <c r="C27" s="171"/>
      <c r="D27" s="171"/>
      <c r="E27" s="171"/>
      <c r="F27" s="171"/>
      <c r="G27" s="171"/>
      <c r="H27" s="171"/>
      <c r="I27" s="171"/>
      <c r="J27" s="171"/>
      <c r="K27" s="171"/>
      <c r="L27" s="22"/>
      <c r="M27" s="186"/>
      <c r="N27" s="186"/>
      <c r="O27" s="186"/>
      <c r="Q27" s="19"/>
      <c r="R27" s="19"/>
    </row>
    <row r="28" spans="1:18" ht="14.25" customHeight="1" x14ac:dyDescent="0.15">
      <c r="A28" s="172" t="s">
        <v>439</v>
      </c>
      <c r="L28" s="22"/>
      <c r="M28" s="186"/>
      <c r="N28" s="186"/>
      <c r="O28" s="186"/>
      <c r="Q28" s="19"/>
      <c r="R28" s="19"/>
    </row>
    <row r="30" spans="1:18" ht="12" customHeight="1" x14ac:dyDescent="0.15">
      <c r="B30" s="208"/>
      <c r="C30" s="208"/>
      <c r="D30" s="208"/>
      <c r="E30" s="208"/>
      <c r="F30" s="208"/>
      <c r="G30" s="208"/>
      <c r="H30" s="208"/>
      <c r="I30" s="208"/>
      <c r="J30" s="208"/>
      <c r="K30" s="208"/>
    </row>
    <row r="31" spans="1:18" ht="12" x14ac:dyDescent="0.15">
      <c r="B31" s="200"/>
      <c r="C31" s="200"/>
      <c r="D31" s="200"/>
      <c r="E31" s="200"/>
      <c r="F31" s="200"/>
      <c r="G31" s="200"/>
      <c r="H31" s="200"/>
      <c r="I31" s="200"/>
      <c r="J31" s="200"/>
      <c r="K31" s="200"/>
    </row>
  </sheetData>
  <mergeCells count="5">
    <mergeCell ref="A1:K1"/>
    <mergeCell ref="A3:A5"/>
    <mergeCell ref="B3:B5"/>
    <mergeCell ref="C3:C5"/>
    <mergeCell ref="F4:F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X58"/>
  <sheetViews>
    <sheetView showGridLines="0" view="pageBreakPreview" zoomScaleNormal="100" zoomScaleSheetLayoutView="100" workbookViewId="0">
      <selection activeCell="B7" sqref="B7"/>
    </sheetView>
  </sheetViews>
  <sheetFormatPr defaultColWidth="10.59765625" defaultRowHeight="14.25" customHeight="1" x14ac:dyDescent="0.15"/>
  <cols>
    <col min="1" max="1" width="12.19921875" style="169" customWidth="1"/>
    <col min="2" max="12" width="10.59765625" style="169" customWidth="1"/>
    <col min="13" max="13" width="9.59765625" style="169" customWidth="1"/>
    <col min="14" max="14" width="7.5" style="1" customWidth="1"/>
    <col min="15" max="15" width="10.5" style="1" customWidth="1"/>
    <col min="16" max="22" width="7.5" style="1" customWidth="1"/>
    <col min="23" max="23" width="10.59765625" style="1" customWidth="1"/>
    <col min="24" max="31" width="10.3984375" style="1" customWidth="1"/>
    <col min="32" max="16384" width="10.59765625" style="1"/>
  </cols>
  <sheetData>
    <row r="1" spans="1:24" ht="14.25" customHeight="1" x14ac:dyDescent="0.2">
      <c r="A1" s="963" t="s">
        <v>615</v>
      </c>
      <c r="B1" s="963"/>
      <c r="C1" s="963"/>
      <c r="D1" s="963"/>
      <c r="E1" s="963"/>
      <c r="F1" s="963"/>
      <c r="G1" s="963"/>
      <c r="H1" s="963"/>
      <c r="I1" s="963"/>
      <c r="J1" s="963"/>
      <c r="K1" s="963"/>
      <c r="L1" s="963"/>
      <c r="M1" s="963"/>
    </row>
    <row r="2" spans="1:24" ht="14.25" customHeight="1" thickBot="1" x14ac:dyDescent="0.2">
      <c r="K2" s="202"/>
      <c r="M2" s="202" t="s">
        <v>300</v>
      </c>
    </row>
    <row r="3" spans="1:24" ht="14.25" customHeight="1" thickTop="1" x14ac:dyDescent="0.2">
      <c r="A3" s="209"/>
      <c r="B3" s="210"/>
      <c r="C3" s="972" t="s">
        <v>616</v>
      </c>
      <c r="D3" s="973"/>
      <c r="E3" s="973"/>
      <c r="F3" s="973"/>
      <c r="G3" s="973"/>
      <c r="H3" s="974"/>
      <c r="I3" s="974"/>
      <c r="J3" s="974"/>
      <c r="K3" s="974"/>
      <c r="L3" s="974"/>
      <c r="M3" s="974"/>
    </row>
    <row r="4" spans="1:24" ht="14.25" customHeight="1" x14ac:dyDescent="0.15">
      <c r="A4" s="311" t="s">
        <v>1</v>
      </c>
      <c r="B4" s="211" t="s">
        <v>301</v>
      </c>
      <c r="C4" s="975"/>
      <c r="D4" s="976"/>
      <c r="E4" s="976"/>
      <c r="F4" s="976"/>
      <c r="G4" s="977"/>
      <c r="H4" s="978" t="s">
        <v>302</v>
      </c>
      <c r="I4" s="978" t="s">
        <v>303</v>
      </c>
      <c r="J4" s="979" t="s">
        <v>304</v>
      </c>
      <c r="K4" s="978" t="s">
        <v>305</v>
      </c>
      <c r="L4" s="978" t="s">
        <v>306</v>
      </c>
      <c r="M4" s="975" t="s">
        <v>307</v>
      </c>
    </row>
    <row r="5" spans="1:24" ht="14.25" customHeight="1" x14ac:dyDescent="0.15">
      <c r="A5" s="311"/>
      <c r="B5" s="211"/>
      <c r="C5" s="329" t="s">
        <v>308</v>
      </c>
      <c r="D5" s="984" t="s">
        <v>309</v>
      </c>
      <c r="E5" s="984" t="s">
        <v>310</v>
      </c>
      <c r="F5" s="984" t="s">
        <v>311</v>
      </c>
      <c r="G5" s="984" t="s">
        <v>312</v>
      </c>
      <c r="H5" s="968"/>
      <c r="I5" s="968"/>
      <c r="J5" s="980"/>
      <c r="K5" s="968"/>
      <c r="L5" s="968"/>
      <c r="M5" s="982"/>
    </row>
    <row r="6" spans="1:24" ht="14.25" customHeight="1" x14ac:dyDescent="0.15">
      <c r="A6" s="212"/>
      <c r="B6" s="213"/>
      <c r="C6" s="214"/>
      <c r="D6" s="985"/>
      <c r="E6" s="985"/>
      <c r="F6" s="985"/>
      <c r="G6" s="985"/>
      <c r="H6" s="969"/>
      <c r="I6" s="969"/>
      <c r="J6" s="981"/>
      <c r="K6" s="969"/>
      <c r="L6" s="969"/>
      <c r="M6" s="983"/>
    </row>
    <row r="7" spans="1:24" ht="14.25" customHeight="1" x14ac:dyDescent="0.15">
      <c r="A7" s="20" t="s">
        <v>755</v>
      </c>
      <c r="B7" s="176">
        <v>168043</v>
      </c>
      <c r="C7" s="176">
        <v>21753</v>
      </c>
      <c r="D7" s="176">
        <v>3381</v>
      </c>
      <c r="E7" s="176">
        <v>10386</v>
      </c>
      <c r="F7" s="176">
        <v>1321</v>
      </c>
      <c r="G7" s="176">
        <v>6665</v>
      </c>
      <c r="H7" s="176">
        <v>118262</v>
      </c>
      <c r="I7" s="176">
        <v>580</v>
      </c>
      <c r="J7" s="176">
        <v>1612</v>
      </c>
      <c r="K7" s="176">
        <v>2992</v>
      </c>
      <c r="L7" s="176">
        <v>22125</v>
      </c>
      <c r="M7" s="176">
        <v>719</v>
      </c>
      <c r="N7" s="33"/>
      <c r="O7" s="33"/>
      <c r="P7" s="33"/>
      <c r="Q7" s="33"/>
      <c r="R7" s="33"/>
      <c r="S7" s="177"/>
      <c r="T7" s="177"/>
      <c r="U7" s="66"/>
      <c r="V7" s="66"/>
      <c r="W7" s="66"/>
      <c r="X7" s="66"/>
    </row>
    <row r="8" spans="1:24" ht="14.25" customHeight="1" x14ac:dyDescent="0.15">
      <c r="A8" s="5" t="s">
        <v>547</v>
      </c>
      <c r="B8" s="178">
        <v>168485</v>
      </c>
      <c r="C8" s="178">
        <v>21673</v>
      </c>
      <c r="D8" s="178">
        <v>3255</v>
      </c>
      <c r="E8" s="178">
        <v>10123</v>
      </c>
      <c r="F8" s="178">
        <v>1164</v>
      </c>
      <c r="G8" s="178">
        <v>7132</v>
      </c>
      <c r="H8" s="178">
        <v>118834</v>
      </c>
      <c r="I8" s="178">
        <v>649</v>
      </c>
      <c r="J8" s="178">
        <v>1589</v>
      </c>
      <c r="K8" s="178">
        <v>2937</v>
      </c>
      <c r="L8" s="178">
        <v>22076</v>
      </c>
      <c r="M8" s="178">
        <v>727</v>
      </c>
      <c r="N8" s="33"/>
      <c r="O8" s="33"/>
      <c r="P8" s="33"/>
      <c r="Q8" s="33"/>
      <c r="R8" s="33"/>
      <c r="S8" s="177"/>
      <c r="T8" s="177"/>
      <c r="U8" s="66"/>
      <c r="V8" s="66"/>
      <c r="W8" s="66"/>
      <c r="X8" s="66"/>
    </row>
    <row r="9" spans="1:24" ht="14.25" customHeight="1" x14ac:dyDescent="0.15">
      <c r="A9" s="5" t="s">
        <v>548</v>
      </c>
      <c r="B9" s="33">
        <v>171531</v>
      </c>
      <c r="C9" s="33">
        <v>22336</v>
      </c>
      <c r="D9" s="33">
        <v>3333</v>
      </c>
      <c r="E9" s="33">
        <v>10186</v>
      </c>
      <c r="F9" s="33">
        <v>1215</v>
      </c>
      <c r="G9" s="33">
        <v>7603</v>
      </c>
      <c r="H9" s="33">
        <v>120049</v>
      </c>
      <c r="I9" s="33">
        <v>667</v>
      </c>
      <c r="J9" s="33">
        <v>1528</v>
      </c>
      <c r="K9" s="33">
        <v>2842</v>
      </c>
      <c r="L9" s="33">
        <v>23169</v>
      </c>
      <c r="M9" s="33">
        <v>940</v>
      </c>
      <c r="N9" s="33"/>
      <c r="O9" s="33"/>
      <c r="P9" s="33"/>
      <c r="Q9" s="33"/>
      <c r="R9" s="33"/>
      <c r="S9" s="177"/>
      <c r="T9" s="177"/>
      <c r="U9" s="66"/>
      <c r="V9" s="66"/>
      <c r="W9" s="66"/>
      <c r="X9" s="66"/>
    </row>
    <row r="10" spans="1:24" ht="14.25" customHeight="1" x14ac:dyDescent="0.15">
      <c r="A10" s="5" t="s">
        <v>711</v>
      </c>
      <c r="B10" s="33">
        <v>173252</v>
      </c>
      <c r="C10" s="33">
        <v>22497</v>
      </c>
      <c r="D10" s="33">
        <v>3368</v>
      </c>
      <c r="E10" s="33">
        <v>10201</v>
      </c>
      <c r="F10" s="33">
        <v>1077</v>
      </c>
      <c r="G10" s="33">
        <v>7852</v>
      </c>
      <c r="H10" s="33">
        <v>121332</v>
      </c>
      <c r="I10" s="33">
        <v>583</v>
      </c>
      <c r="J10" s="33">
        <v>1510</v>
      </c>
      <c r="K10" s="33">
        <v>2843</v>
      </c>
      <c r="L10" s="33">
        <v>23309</v>
      </c>
      <c r="M10" s="33">
        <v>1179</v>
      </c>
      <c r="N10" s="33"/>
      <c r="O10" s="33"/>
      <c r="P10" s="33"/>
      <c r="Q10" s="33"/>
      <c r="R10" s="33"/>
      <c r="S10" s="177"/>
      <c r="T10" s="177"/>
      <c r="U10" s="66"/>
      <c r="V10" s="66"/>
      <c r="W10" s="66"/>
      <c r="X10" s="66"/>
    </row>
    <row r="11" spans="1:24" ht="14.25" customHeight="1" x14ac:dyDescent="0.15">
      <c r="A11" s="5" t="s">
        <v>752</v>
      </c>
      <c r="B11" s="33">
        <v>173255</v>
      </c>
      <c r="C11" s="33">
        <v>20820</v>
      </c>
      <c r="D11" s="33">
        <v>2943</v>
      </c>
      <c r="E11" s="33">
        <v>9446</v>
      </c>
      <c r="F11" s="33">
        <v>1330</v>
      </c>
      <c r="G11" s="33">
        <v>7101</v>
      </c>
      <c r="H11" s="33">
        <v>120926</v>
      </c>
      <c r="I11" s="33">
        <v>613</v>
      </c>
      <c r="J11" s="33">
        <v>1730</v>
      </c>
      <c r="K11" s="33">
        <v>2394</v>
      </c>
      <c r="L11" s="33">
        <v>25563</v>
      </c>
      <c r="M11" s="33">
        <v>1209</v>
      </c>
      <c r="N11" s="33"/>
      <c r="O11" s="33"/>
      <c r="P11" s="33"/>
      <c r="Q11" s="33"/>
      <c r="R11" s="33"/>
      <c r="S11" s="177"/>
      <c r="T11" s="177"/>
      <c r="U11" s="66"/>
      <c r="V11" s="66"/>
      <c r="W11" s="66"/>
      <c r="X11" s="66"/>
    </row>
    <row r="12" spans="1:24" ht="14.25" customHeight="1" x14ac:dyDescent="0.15">
      <c r="A12" s="1"/>
      <c r="B12" s="356"/>
      <c r="C12" s="1"/>
      <c r="D12" s="1"/>
      <c r="E12" s="1"/>
      <c r="F12" s="1"/>
      <c r="G12" s="1"/>
      <c r="H12" s="1"/>
      <c r="I12" s="1"/>
      <c r="J12" s="1"/>
      <c r="K12" s="1"/>
      <c r="L12" s="1"/>
      <c r="M12" s="1"/>
      <c r="N12" s="33"/>
      <c r="O12" s="33"/>
      <c r="P12" s="33"/>
      <c r="Q12" s="33"/>
      <c r="R12" s="33"/>
      <c r="S12" s="177"/>
      <c r="T12" s="177"/>
      <c r="U12" s="66"/>
      <c r="V12" s="66"/>
      <c r="W12" s="66"/>
      <c r="X12" s="66"/>
    </row>
    <row r="13" spans="1:24" ht="14.25" customHeight="1" x14ac:dyDescent="0.15">
      <c r="A13" s="5" t="s">
        <v>767</v>
      </c>
      <c r="B13" s="33">
        <v>14129</v>
      </c>
      <c r="C13" s="33">
        <v>1880</v>
      </c>
      <c r="D13" s="33">
        <v>244</v>
      </c>
      <c r="E13" s="33">
        <v>958</v>
      </c>
      <c r="F13" s="33">
        <v>88</v>
      </c>
      <c r="G13" s="33">
        <v>589</v>
      </c>
      <c r="H13" s="33">
        <v>9599</v>
      </c>
      <c r="I13" s="33">
        <v>66</v>
      </c>
      <c r="J13" s="33">
        <v>122</v>
      </c>
      <c r="K13" s="33">
        <v>200</v>
      </c>
      <c r="L13" s="33">
        <v>2154</v>
      </c>
      <c r="M13" s="33">
        <v>110</v>
      </c>
      <c r="N13" s="33"/>
      <c r="O13" s="33"/>
      <c r="P13" s="66"/>
      <c r="Q13" s="66"/>
      <c r="R13" s="66"/>
      <c r="S13" s="66"/>
    </row>
    <row r="14" spans="1:24" ht="14.25" customHeight="1" x14ac:dyDescent="0.15">
      <c r="A14" s="5" t="s">
        <v>64</v>
      </c>
      <c r="B14" s="33">
        <v>14171</v>
      </c>
      <c r="C14" s="33">
        <v>1755</v>
      </c>
      <c r="D14" s="33">
        <v>241</v>
      </c>
      <c r="E14" s="33">
        <v>787</v>
      </c>
      <c r="F14" s="33">
        <v>99</v>
      </c>
      <c r="G14" s="33">
        <v>628</v>
      </c>
      <c r="H14" s="33">
        <v>9936</v>
      </c>
      <c r="I14" s="33">
        <v>42</v>
      </c>
      <c r="J14" s="33">
        <v>149</v>
      </c>
      <c r="K14" s="33">
        <v>180</v>
      </c>
      <c r="L14" s="33">
        <v>2000</v>
      </c>
      <c r="M14" s="33">
        <v>108</v>
      </c>
      <c r="N14" s="33"/>
      <c r="O14" s="33"/>
      <c r="P14" s="66"/>
      <c r="Q14" s="66"/>
      <c r="R14" s="66"/>
      <c r="S14" s="66"/>
    </row>
    <row r="15" spans="1:24" ht="14.25" customHeight="1" x14ac:dyDescent="0.15">
      <c r="A15" s="5" t="s">
        <v>65</v>
      </c>
      <c r="B15" s="33">
        <v>14463</v>
      </c>
      <c r="C15" s="33">
        <v>1832</v>
      </c>
      <c r="D15" s="33">
        <v>278</v>
      </c>
      <c r="E15" s="33">
        <v>859</v>
      </c>
      <c r="F15" s="33">
        <v>112</v>
      </c>
      <c r="G15" s="33">
        <v>583</v>
      </c>
      <c r="H15" s="33">
        <v>10039</v>
      </c>
      <c r="I15" s="33">
        <v>55</v>
      </c>
      <c r="J15" s="33">
        <v>165</v>
      </c>
      <c r="K15" s="33">
        <v>197</v>
      </c>
      <c r="L15" s="33">
        <v>2079</v>
      </c>
      <c r="M15" s="33">
        <v>96</v>
      </c>
      <c r="N15" s="33"/>
      <c r="O15" s="33"/>
      <c r="P15" s="66"/>
      <c r="Q15" s="66"/>
      <c r="R15" s="66"/>
      <c r="S15" s="66"/>
    </row>
    <row r="16" spans="1:24" ht="14.25" customHeight="1" x14ac:dyDescent="0.15">
      <c r="A16" s="5" t="s">
        <v>66</v>
      </c>
      <c r="B16" s="33">
        <v>14560</v>
      </c>
      <c r="C16" s="33">
        <v>1781</v>
      </c>
      <c r="D16" s="33">
        <v>240</v>
      </c>
      <c r="E16" s="33">
        <v>792</v>
      </c>
      <c r="F16" s="33">
        <v>118</v>
      </c>
      <c r="G16" s="33">
        <v>631</v>
      </c>
      <c r="H16" s="33">
        <v>10126</v>
      </c>
      <c r="I16" s="33">
        <v>40</v>
      </c>
      <c r="J16" s="33">
        <v>167</v>
      </c>
      <c r="K16" s="33">
        <v>185</v>
      </c>
      <c r="L16" s="33">
        <v>2163</v>
      </c>
      <c r="M16" s="33">
        <v>96</v>
      </c>
      <c r="O16" s="33"/>
      <c r="P16" s="66"/>
      <c r="Q16" s="66"/>
      <c r="R16" s="66"/>
      <c r="S16" s="66"/>
    </row>
    <row r="17" spans="1:24" ht="14.25" customHeight="1" x14ac:dyDescent="0.15">
      <c r="A17" s="5" t="s">
        <v>69</v>
      </c>
      <c r="B17" s="33">
        <v>15139</v>
      </c>
      <c r="C17" s="33">
        <v>1427</v>
      </c>
      <c r="D17" s="33">
        <v>182</v>
      </c>
      <c r="E17" s="33">
        <v>603</v>
      </c>
      <c r="F17" s="33">
        <v>95</v>
      </c>
      <c r="G17" s="33">
        <v>546</v>
      </c>
      <c r="H17" s="33">
        <v>10846</v>
      </c>
      <c r="I17" s="33">
        <v>33</v>
      </c>
      <c r="J17" s="33">
        <v>144</v>
      </c>
      <c r="K17" s="33">
        <v>165</v>
      </c>
      <c r="L17" s="33">
        <v>2413</v>
      </c>
      <c r="M17" s="33">
        <v>112</v>
      </c>
      <c r="O17" s="33"/>
      <c r="P17" s="66"/>
      <c r="Q17" s="66"/>
      <c r="R17" s="66"/>
      <c r="S17" s="66"/>
    </row>
    <row r="18" spans="1:24" ht="14.25" customHeight="1" x14ac:dyDescent="0.15">
      <c r="A18" s="5" t="s">
        <v>70</v>
      </c>
      <c r="B18" s="33">
        <v>13531</v>
      </c>
      <c r="C18" s="33">
        <v>1438</v>
      </c>
      <c r="D18" s="33">
        <v>168</v>
      </c>
      <c r="E18" s="33">
        <v>650</v>
      </c>
      <c r="F18" s="33">
        <v>111</v>
      </c>
      <c r="G18" s="33">
        <v>509</v>
      </c>
      <c r="H18" s="33">
        <v>9695</v>
      </c>
      <c r="I18" s="33">
        <v>47</v>
      </c>
      <c r="J18" s="33">
        <v>123</v>
      </c>
      <c r="K18" s="33">
        <v>159</v>
      </c>
      <c r="L18" s="33">
        <v>1976</v>
      </c>
      <c r="M18" s="33">
        <v>93</v>
      </c>
      <c r="O18" s="33"/>
      <c r="P18" s="66"/>
      <c r="Q18" s="66"/>
      <c r="R18" s="66"/>
      <c r="S18" s="66"/>
    </row>
    <row r="19" spans="1:24" ht="14.25" customHeight="1" x14ac:dyDescent="0.15">
      <c r="A19" s="5" t="s">
        <v>71</v>
      </c>
      <c r="B19" s="33">
        <v>14115</v>
      </c>
      <c r="C19" s="33">
        <v>1709</v>
      </c>
      <c r="D19" s="33">
        <v>258</v>
      </c>
      <c r="E19" s="33">
        <v>826</v>
      </c>
      <c r="F19" s="33">
        <v>114</v>
      </c>
      <c r="G19" s="33">
        <v>512</v>
      </c>
      <c r="H19" s="33">
        <v>9998</v>
      </c>
      <c r="I19" s="33">
        <v>57</v>
      </c>
      <c r="J19" s="33">
        <v>116</v>
      </c>
      <c r="K19" s="33">
        <v>169</v>
      </c>
      <c r="L19" s="33">
        <v>1962</v>
      </c>
      <c r="M19" s="33">
        <v>103</v>
      </c>
      <c r="O19" s="33"/>
      <c r="P19" s="66"/>
      <c r="Q19" s="66"/>
      <c r="R19" s="66"/>
      <c r="S19" s="66"/>
    </row>
    <row r="20" spans="1:24" ht="14.25" customHeight="1" x14ac:dyDescent="0.15">
      <c r="A20" s="5" t="s">
        <v>315</v>
      </c>
      <c r="B20" s="33">
        <v>15292</v>
      </c>
      <c r="C20" s="33">
        <v>2089</v>
      </c>
      <c r="D20" s="33">
        <v>325</v>
      </c>
      <c r="E20" s="33">
        <v>969</v>
      </c>
      <c r="F20" s="33">
        <v>179</v>
      </c>
      <c r="G20" s="33">
        <v>615</v>
      </c>
      <c r="H20" s="33">
        <v>10434</v>
      </c>
      <c r="I20" s="33">
        <v>71</v>
      </c>
      <c r="J20" s="33">
        <v>169</v>
      </c>
      <c r="K20" s="33">
        <v>224</v>
      </c>
      <c r="L20" s="33">
        <v>2201</v>
      </c>
      <c r="M20" s="33">
        <v>104</v>
      </c>
      <c r="O20" s="33"/>
      <c r="P20" s="66"/>
      <c r="Q20" s="66"/>
      <c r="R20" s="66"/>
      <c r="S20" s="66"/>
    </row>
    <row r="21" spans="1:24" ht="14.25" customHeight="1" x14ac:dyDescent="0.15">
      <c r="A21" s="5" t="s">
        <v>316</v>
      </c>
      <c r="B21" s="33">
        <v>18126</v>
      </c>
      <c r="C21" s="33">
        <v>2056</v>
      </c>
      <c r="D21" s="33">
        <v>321</v>
      </c>
      <c r="E21" s="33">
        <v>861</v>
      </c>
      <c r="F21" s="33">
        <v>143</v>
      </c>
      <c r="G21" s="33">
        <v>731</v>
      </c>
      <c r="H21" s="33">
        <v>12751</v>
      </c>
      <c r="I21" s="33">
        <v>53</v>
      </c>
      <c r="J21" s="33">
        <v>181</v>
      </c>
      <c r="K21" s="33">
        <v>224</v>
      </c>
      <c r="L21" s="33">
        <v>2755</v>
      </c>
      <c r="M21" s="33">
        <v>106</v>
      </c>
      <c r="O21" s="33"/>
      <c r="P21" s="66"/>
      <c r="Q21" s="66"/>
      <c r="R21" s="66"/>
      <c r="S21" s="66"/>
    </row>
    <row r="22" spans="1:24" ht="14.25" customHeight="1" x14ac:dyDescent="0.15">
      <c r="A22" s="5"/>
      <c r="B22" s="33"/>
      <c r="C22" s="33"/>
      <c r="D22" s="33"/>
      <c r="E22" s="33"/>
      <c r="F22" s="33"/>
      <c r="G22" s="33"/>
      <c r="H22" s="33"/>
      <c r="I22" s="33"/>
      <c r="J22" s="33"/>
      <c r="K22" s="33"/>
      <c r="L22" s="33"/>
      <c r="M22" s="33"/>
      <c r="O22" s="33"/>
      <c r="P22" s="66"/>
      <c r="Q22" s="66"/>
      <c r="R22" s="66"/>
      <c r="S22" s="66"/>
    </row>
    <row r="23" spans="1:24" ht="14.25" customHeight="1" x14ac:dyDescent="0.15">
      <c r="A23" s="5" t="s">
        <v>742</v>
      </c>
      <c r="B23" s="33">
        <v>15909</v>
      </c>
      <c r="C23" s="33">
        <v>1766</v>
      </c>
      <c r="D23" s="33">
        <v>244</v>
      </c>
      <c r="E23" s="33">
        <v>762</v>
      </c>
      <c r="F23" s="33">
        <v>118</v>
      </c>
      <c r="G23" s="33">
        <v>643</v>
      </c>
      <c r="H23" s="33">
        <v>11339</v>
      </c>
      <c r="I23" s="33">
        <v>35</v>
      </c>
      <c r="J23" s="33">
        <v>168</v>
      </c>
      <c r="K23" s="33">
        <v>186</v>
      </c>
      <c r="L23" s="33">
        <v>2318</v>
      </c>
      <c r="M23" s="33">
        <v>96</v>
      </c>
      <c r="O23" s="33"/>
      <c r="P23" s="66"/>
      <c r="Q23" s="66"/>
      <c r="R23" s="66"/>
      <c r="S23" s="66"/>
    </row>
    <row r="24" spans="1:24" ht="14.25" customHeight="1" x14ac:dyDescent="0.15">
      <c r="A24" s="5" t="s">
        <v>61</v>
      </c>
      <c r="B24" s="33">
        <v>13614</v>
      </c>
      <c r="C24" s="33">
        <v>1178</v>
      </c>
      <c r="D24" s="33">
        <v>184</v>
      </c>
      <c r="E24" s="33">
        <v>501</v>
      </c>
      <c r="F24" s="33">
        <v>78</v>
      </c>
      <c r="G24" s="33">
        <v>416</v>
      </c>
      <c r="H24" s="33">
        <v>10184</v>
      </c>
      <c r="I24" s="33">
        <v>27</v>
      </c>
      <c r="J24" s="33">
        <v>119</v>
      </c>
      <c r="K24" s="33">
        <v>120</v>
      </c>
      <c r="L24" s="33">
        <v>1910</v>
      </c>
      <c r="M24" s="33">
        <v>78</v>
      </c>
      <c r="O24" s="33"/>
      <c r="P24" s="66"/>
      <c r="Q24" s="66"/>
      <c r="R24" s="66"/>
      <c r="S24" s="66"/>
    </row>
    <row r="25" spans="1:24" ht="14.25" customHeight="1" x14ac:dyDescent="0.15">
      <c r="A25" s="5" t="s">
        <v>62</v>
      </c>
      <c r="B25" s="33">
        <v>15178</v>
      </c>
      <c r="C25" s="33">
        <v>1739</v>
      </c>
      <c r="D25" s="33">
        <v>226</v>
      </c>
      <c r="E25" s="33">
        <v>787</v>
      </c>
      <c r="F25" s="33">
        <v>129</v>
      </c>
      <c r="G25" s="33">
        <v>598</v>
      </c>
      <c r="H25" s="33">
        <v>10690</v>
      </c>
      <c r="I25" s="33">
        <v>59</v>
      </c>
      <c r="J25" s="33">
        <v>149</v>
      </c>
      <c r="K25" s="33">
        <v>174</v>
      </c>
      <c r="L25" s="33">
        <v>2258</v>
      </c>
      <c r="M25" s="33">
        <v>110</v>
      </c>
      <c r="O25" s="33"/>
      <c r="P25" s="66"/>
      <c r="Q25" s="66"/>
      <c r="R25" s="66"/>
      <c r="S25" s="66"/>
    </row>
    <row r="26" spans="1:24" ht="14.25" customHeight="1" x14ac:dyDescent="0.15">
      <c r="A26" s="413" t="s">
        <v>63</v>
      </c>
      <c r="B26" s="33">
        <v>14466</v>
      </c>
      <c r="C26" s="33">
        <v>1638</v>
      </c>
      <c r="D26" s="33">
        <v>197</v>
      </c>
      <c r="E26" s="33">
        <v>678</v>
      </c>
      <c r="F26" s="33">
        <v>265</v>
      </c>
      <c r="G26" s="33">
        <v>498</v>
      </c>
      <c r="H26" s="33">
        <v>10232</v>
      </c>
      <c r="I26" s="33">
        <v>52</v>
      </c>
      <c r="J26" s="33">
        <v>113</v>
      </c>
      <c r="K26" s="33">
        <v>151</v>
      </c>
      <c r="L26" s="33">
        <v>2174</v>
      </c>
      <c r="M26" s="33">
        <v>106</v>
      </c>
      <c r="O26" s="33"/>
      <c r="P26" s="66"/>
      <c r="Q26" s="66"/>
      <c r="R26" s="66"/>
      <c r="S26" s="66"/>
    </row>
    <row r="27" spans="1:24" ht="14.25" customHeight="1" x14ac:dyDescent="0.15">
      <c r="A27" s="216" t="s">
        <v>381</v>
      </c>
      <c r="B27" s="217" t="s">
        <v>313</v>
      </c>
      <c r="C27" s="218"/>
      <c r="D27" s="218"/>
      <c r="E27" s="218"/>
      <c r="F27" s="218"/>
      <c r="G27" s="218"/>
      <c r="H27" s="218"/>
      <c r="I27" s="218"/>
      <c r="J27" s="218"/>
      <c r="K27" s="218"/>
      <c r="L27" s="219"/>
      <c r="M27" s="219"/>
      <c r="N27" s="186"/>
      <c r="O27" s="186"/>
    </row>
    <row r="28" spans="1:24" ht="14.25" customHeight="1" x14ac:dyDescent="0.15">
      <c r="A28" s="172" t="s">
        <v>440</v>
      </c>
      <c r="B28" s="220"/>
      <c r="C28" s="221"/>
      <c r="D28" s="221"/>
      <c r="E28" s="221"/>
      <c r="F28" s="221"/>
      <c r="G28" s="221"/>
      <c r="H28" s="221"/>
      <c r="I28" s="221"/>
      <c r="J28" s="221"/>
      <c r="K28" s="221"/>
      <c r="L28" s="215"/>
      <c r="M28" s="215"/>
      <c r="N28" s="186"/>
      <c r="O28" s="186"/>
    </row>
    <row r="29" spans="1:24" ht="14.25" customHeight="1" x14ac:dyDescent="0.15">
      <c r="A29" s="172" t="s">
        <v>441</v>
      </c>
      <c r="B29" s="222"/>
      <c r="C29" s="222"/>
      <c r="D29" s="222"/>
      <c r="E29" s="222"/>
      <c r="F29" s="222"/>
      <c r="G29" s="222"/>
      <c r="H29" s="222"/>
      <c r="I29" s="222"/>
      <c r="J29" s="222"/>
      <c r="K29" s="222"/>
      <c r="L29" s="215"/>
      <c r="M29" s="215"/>
      <c r="N29" s="186"/>
      <c r="O29" s="186"/>
    </row>
    <row r="30" spans="1:24" ht="14.25" customHeight="1" x14ac:dyDescent="0.15">
      <c r="B30" s="215"/>
      <c r="C30" s="215"/>
      <c r="D30" s="215"/>
      <c r="E30" s="215"/>
      <c r="F30" s="215"/>
      <c r="G30" s="215"/>
      <c r="H30" s="215"/>
      <c r="I30" s="215"/>
      <c r="J30" s="215"/>
      <c r="K30" s="215"/>
      <c r="L30" s="215"/>
      <c r="M30" s="215"/>
      <c r="N30" s="66"/>
      <c r="O30" s="66"/>
      <c r="P30" s="66"/>
      <c r="Q30" s="66"/>
      <c r="R30" s="66"/>
      <c r="S30" s="66"/>
      <c r="T30" s="66"/>
      <c r="U30" s="66"/>
      <c r="V30" s="66"/>
      <c r="W30" s="66"/>
      <c r="X30" s="66"/>
    </row>
    <row r="31" spans="1:24" ht="14.25" customHeight="1" x14ac:dyDescent="0.15">
      <c r="B31" s="215"/>
      <c r="C31" s="215"/>
      <c r="D31" s="215"/>
      <c r="E31" s="215"/>
      <c r="F31" s="215"/>
      <c r="G31" s="215"/>
      <c r="H31" s="215"/>
      <c r="I31" s="215"/>
      <c r="J31" s="215"/>
      <c r="K31" s="215"/>
      <c r="L31" s="215"/>
      <c r="M31" s="215"/>
      <c r="N31" s="66"/>
      <c r="O31" s="66"/>
      <c r="P31" s="66"/>
      <c r="Q31" s="66"/>
      <c r="R31" s="66"/>
      <c r="S31" s="66"/>
      <c r="T31" s="66"/>
      <c r="U31" s="66"/>
      <c r="V31" s="66"/>
      <c r="W31" s="66"/>
      <c r="X31" s="66"/>
    </row>
    <row r="32" spans="1:24" ht="14.25" customHeight="1" x14ac:dyDescent="0.2">
      <c r="E32" s="333"/>
      <c r="N32" s="169"/>
      <c r="O32" s="66"/>
      <c r="P32" s="66"/>
      <c r="Q32" s="66"/>
      <c r="R32" s="66"/>
      <c r="S32" s="66"/>
      <c r="T32" s="66"/>
      <c r="U32" s="66"/>
      <c r="V32" s="66"/>
      <c r="W32" s="66"/>
      <c r="X32" s="66"/>
    </row>
    <row r="33" spans="2:24" ht="14.25" customHeight="1" x14ac:dyDescent="0.2">
      <c r="E33" s="333"/>
      <c r="N33" s="169"/>
      <c r="O33" s="66"/>
      <c r="P33" s="66"/>
      <c r="Q33" s="66"/>
      <c r="R33" s="66"/>
      <c r="S33" s="66"/>
      <c r="T33" s="66"/>
      <c r="U33" s="66"/>
      <c r="V33" s="66"/>
      <c r="W33" s="66"/>
      <c r="X33" s="66"/>
    </row>
    <row r="34" spans="2:24" ht="14.25" customHeight="1" x14ac:dyDescent="0.2">
      <c r="B34" s="333"/>
      <c r="C34" s="276"/>
      <c r="D34" s="276"/>
      <c r="E34" s="276"/>
      <c r="F34" s="276"/>
      <c r="G34" s="276"/>
      <c r="H34" s="276"/>
      <c r="I34" s="276"/>
      <c r="J34" s="276"/>
      <c r="K34" s="276"/>
      <c r="L34" s="276"/>
      <c r="M34" s="276"/>
      <c r="N34" s="66"/>
      <c r="O34" s="66"/>
      <c r="P34" s="66"/>
      <c r="Q34" s="66"/>
      <c r="R34" s="66"/>
      <c r="S34" s="66"/>
      <c r="T34" s="66"/>
      <c r="U34" s="66"/>
      <c r="V34" s="66"/>
      <c r="W34" s="66"/>
      <c r="X34" s="66"/>
    </row>
    <row r="44" spans="2:24" ht="14.25" customHeight="1" x14ac:dyDescent="0.2">
      <c r="E44" s="215"/>
      <c r="H44" s="276"/>
      <c r="N44" s="169"/>
      <c r="O44" s="169"/>
      <c r="P44" s="169"/>
    </row>
    <row r="45" spans="2:24" ht="14.25" customHeight="1" x14ac:dyDescent="0.2">
      <c r="E45" s="215"/>
      <c r="H45" s="276"/>
      <c r="N45" s="169"/>
      <c r="O45" s="169"/>
      <c r="P45" s="169"/>
    </row>
    <row r="46" spans="2:24" ht="14.25" customHeight="1" x14ac:dyDescent="0.2">
      <c r="D46" s="333"/>
    </row>
    <row r="47" spans="2:24" ht="14.25" customHeight="1" x14ac:dyDescent="0.2">
      <c r="D47" s="276"/>
    </row>
    <row r="48" spans="2:24" ht="14.25" customHeight="1" x14ac:dyDescent="0.2">
      <c r="D48" s="276"/>
    </row>
    <row r="49" spans="2:14" ht="14.25" customHeight="1" x14ac:dyDescent="0.2">
      <c r="B49" s="333"/>
      <c r="D49" s="276"/>
    </row>
    <row r="50" spans="2:14" ht="14.25" customHeight="1" x14ac:dyDescent="0.2">
      <c r="D50" s="276"/>
      <c r="N50" s="169"/>
    </row>
    <row r="51" spans="2:14" ht="14.25" customHeight="1" x14ac:dyDescent="0.2">
      <c r="D51" s="276"/>
      <c r="N51" s="169"/>
    </row>
    <row r="52" spans="2:14" ht="14.25" customHeight="1" x14ac:dyDescent="0.2">
      <c r="D52" s="276"/>
      <c r="N52" s="169"/>
    </row>
    <row r="53" spans="2:14" ht="14.25" customHeight="1" x14ac:dyDescent="0.2">
      <c r="D53" s="276"/>
      <c r="N53" s="169"/>
    </row>
    <row r="54" spans="2:14" ht="14.25" customHeight="1" x14ac:dyDescent="0.2">
      <c r="D54" s="276"/>
      <c r="N54" s="169"/>
    </row>
    <row r="55" spans="2:14" ht="14.25" customHeight="1" x14ac:dyDescent="0.2">
      <c r="D55" s="276"/>
      <c r="N55" s="169"/>
    </row>
    <row r="56" spans="2:14" ht="14.25" customHeight="1" x14ac:dyDescent="0.2">
      <c r="D56" s="276"/>
      <c r="N56" s="169"/>
    </row>
    <row r="57" spans="2:14" ht="14.25" customHeight="1" x14ac:dyDescent="0.2">
      <c r="D57" s="276"/>
      <c r="N57" s="169"/>
    </row>
    <row r="58" spans="2:14" ht="14.25" customHeight="1" x14ac:dyDescent="0.2">
      <c r="C58" s="276"/>
      <c r="N58" s="169"/>
    </row>
  </sheetData>
  <mergeCells count="13">
    <mergeCell ref="A1:M1"/>
    <mergeCell ref="C3:M3"/>
    <mergeCell ref="C4:G4"/>
    <mergeCell ref="H4:H6"/>
    <mergeCell ref="I4:I6"/>
    <mergeCell ref="J4:J6"/>
    <mergeCell ref="K4:K6"/>
    <mergeCell ref="L4:L6"/>
    <mergeCell ref="M4:M6"/>
    <mergeCell ref="D5:D6"/>
    <mergeCell ref="E5:E6"/>
    <mergeCell ref="F5:F6"/>
    <mergeCell ref="G5:G6"/>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Q56"/>
  <sheetViews>
    <sheetView showGridLines="0" view="pageBreakPreview" topLeftCell="A18" zoomScaleNormal="100" zoomScaleSheetLayoutView="100" workbookViewId="0">
      <selection activeCell="B28" sqref="B28"/>
    </sheetView>
  </sheetViews>
  <sheetFormatPr defaultColWidth="10.59765625" defaultRowHeight="14.25" customHeight="1" x14ac:dyDescent="0.15"/>
  <cols>
    <col min="1" max="2" width="13" style="417" customWidth="1"/>
    <col min="3" max="9" width="12.19921875" style="417" customWidth="1"/>
    <col min="10" max="10" width="18.3984375" style="417" bestFit="1" customWidth="1"/>
    <col min="11" max="11" width="15.5" style="417" customWidth="1"/>
    <col min="12" max="17" width="12.69921875" style="417" customWidth="1"/>
    <col min="18" max="16384" width="10.59765625" style="417"/>
  </cols>
  <sheetData>
    <row r="1" spans="1:17" ht="14.4" x14ac:dyDescent="0.2">
      <c r="A1" s="933" t="s">
        <v>617</v>
      </c>
      <c r="B1" s="933"/>
      <c r="C1" s="933"/>
      <c r="D1" s="933"/>
      <c r="E1" s="933"/>
      <c r="F1" s="933"/>
      <c r="G1" s="933"/>
      <c r="H1" s="933"/>
      <c r="I1" s="933"/>
    </row>
    <row r="2" spans="1:17" ht="14.25" customHeight="1" thickBot="1" x14ac:dyDescent="0.25">
      <c r="A2" s="661" t="s">
        <v>54</v>
      </c>
      <c r="B2" s="661"/>
      <c r="C2" s="661"/>
      <c r="D2" s="661"/>
      <c r="E2" s="661"/>
      <c r="F2" s="661"/>
      <c r="G2" s="661"/>
      <c r="H2" s="661"/>
      <c r="I2" s="658" t="s">
        <v>55</v>
      </c>
      <c r="J2" s="661"/>
      <c r="K2" s="661"/>
    </row>
    <row r="3" spans="1:17" ht="14.25" customHeight="1" thickTop="1" x14ac:dyDescent="0.2">
      <c r="A3" s="659" t="s">
        <v>618</v>
      </c>
      <c r="B3" s="657" t="s">
        <v>619</v>
      </c>
      <c r="C3" s="662" t="s">
        <v>620</v>
      </c>
      <c r="D3" s="663" t="s">
        <v>621</v>
      </c>
      <c r="E3" s="664" t="s">
        <v>622</v>
      </c>
      <c r="F3" s="657" t="s">
        <v>623</v>
      </c>
      <c r="G3" s="663" t="s">
        <v>624</v>
      </c>
      <c r="H3" s="663" t="s">
        <v>625</v>
      </c>
      <c r="I3" s="663" t="s">
        <v>626</v>
      </c>
      <c r="J3" s="661"/>
      <c r="K3" s="661"/>
    </row>
    <row r="4" spans="1:17" ht="14.25" customHeight="1" x14ac:dyDescent="0.2">
      <c r="A4" s="579" t="s">
        <v>800</v>
      </c>
      <c r="B4" s="665">
        <v>89147</v>
      </c>
      <c r="C4" s="666">
        <v>57889</v>
      </c>
      <c r="D4" s="666">
        <v>13773</v>
      </c>
      <c r="E4" s="666">
        <v>653</v>
      </c>
      <c r="F4" s="666">
        <v>2640</v>
      </c>
      <c r="G4" s="667">
        <v>13683</v>
      </c>
      <c r="H4" s="666" t="s">
        <v>67</v>
      </c>
      <c r="I4" s="668">
        <v>509</v>
      </c>
      <c r="J4" s="669"/>
      <c r="K4" s="669"/>
      <c r="L4" s="421"/>
      <c r="M4" s="421"/>
      <c r="N4" s="421"/>
      <c r="O4" s="421"/>
      <c r="P4" s="421"/>
      <c r="Q4" s="421"/>
    </row>
    <row r="5" spans="1:17" ht="14.25" customHeight="1" x14ac:dyDescent="0.2">
      <c r="A5" s="476" t="s">
        <v>547</v>
      </c>
      <c r="B5" s="665">
        <v>93115</v>
      </c>
      <c r="C5" s="666">
        <v>61453</v>
      </c>
      <c r="D5" s="666">
        <v>13794</v>
      </c>
      <c r="E5" s="666">
        <v>672</v>
      </c>
      <c r="F5" s="666">
        <v>2687</v>
      </c>
      <c r="G5" s="667">
        <v>13994</v>
      </c>
      <c r="H5" s="666" t="s">
        <v>67</v>
      </c>
      <c r="I5" s="668">
        <v>515</v>
      </c>
      <c r="J5" s="669"/>
      <c r="K5" s="669"/>
      <c r="L5" s="421"/>
      <c r="M5" s="421"/>
      <c r="N5" s="421"/>
      <c r="O5" s="421"/>
      <c r="P5" s="421"/>
      <c r="Q5" s="421"/>
    </row>
    <row r="6" spans="1:17" ht="14.25" customHeight="1" x14ac:dyDescent="0.2">
      <c r="A6" s="476" t="s">
        <v>548</v>
      </c>
      <c r="B6" s="665">
        <v>94550</v>
      </c>
      <c r="C6" s="666">
        <v>62844</v>
      </c>
      <c r="D6" s="666">
        <v>13814</v>
      </c>
      <c r="E6" s="666">
        <v>694</v>
      </c>
      <c r="F6" s="666">
        <v>2712</v>
      </c>
      <c r="G6" s="667">
        <v>13974</v>
      </c>
      <c r="H6" s="666" t="s">
        <v>67</v>
      </c>
      <c r="I6" s="668">
        <v>512</v>
      </c>
      <c r="J6" s="669"/>
      <c r="K6" s="669"/>
      <c r="L6" s="421"/>
      <c r="M6" s="421"/>
      <c r="N6" s="421"/>
      <c r="O6" s="421"/>
      <c r="P6" s="421"/>
      <c r="Q6" s="421"/>
    </row>
    <row r="7" spans="1:17" ht="14.25" customHeight="1" x14ac:dyDescent="0.2">
      <c r="A7" s="476" t="s">
        <v>711</v>
      </c>
      <c r="B7" s="665">
        <v>99010</v>
      </c>
      <c r="C7" s="666">
        <v>66844</v>
      </c>
      <c r="D7" s="666">
        <v>13848</v>
      </c>
      <c r="E7" s="666">
        <v>711</v>
      </c>
      <c r="F7" s="666">
        <v>2747</v>
      </c>
      <c r="G7" s="667">
        <v>14367</v>
      </c>
      <c r="H7" s="666" t="s">
        <v>67</v>
      </c>
      <c r="I7" s="668">
        <v>493</v>
      </c>
      <c r="J7" s="669"/>
      <c r="K7" s="669"/>
      <c r="L7" s="421"/>
      <c r="M7" s="421"/>
      <c r="N7" s="421"/>
      <c r="O7" s="421"/>
      <c r="P7" s="421"/>
      <c r="Q7" s="421"/>
    </row>
    <row r="8" spans="1:17" ht="14.25" customHeight="1" x14ac:dyDescent="0.2">
      <c r="A8" s="476" t="s">
        <v>752</v>
      </c>
      <c r="B8" s="665">
        <v>103062.97</v>
      </c>
      <c r="C8" s="666">
        <v>70155</v>
      </c>
      <c r="D8" s="660">
        <v>14241</v>
      </c>
      <c r="E8" s="666">
        <v>710.97</v>
      </c>
      <c r="F8" s="666">
        <v>2769</v>
      </c>
      <c r="G8" s="667">
        <v>14677</v>
      </c>
      <c r="H8" s="666" t="s">
        <v>67</v>
      </c>
      <c r="I8" s="661">
        <v>510</v>
      </c>
      <c r="J8" s="669"/>
      <c r="K8" s="669"/>
      <c r="L8" s="421"/>
      <c r="M8" s="421"/>
      <c r="N8" s="421"/>
      <c r="O8" s="421"/>
      <c r="P8" s="421"/>
      <c r="Q8" s="421"/>
    </row>
    <row r="9" spans="1:17" ht="14.25" customHeight="1" x14ac:dyDescent="0.2">
      <c r="A9" s="476"/>
      <c r="B9" s="665"/>
      <c r="C9" s="666"/>
      <c r="D9" s="666"/>
      <c r="E9" s="666"/>
      <c r="F9" s="666"/>
      <c r="G9" s="667"/>
      <c r="H9" s="666"/>
      <c r="I9" s="668"/>
      <c r="J9" s="669"/>
      <c r="K9" s="669"/>
      <c r="L9" s="421"/>
      <c r="M9" s="421"/>
      <c r="N9" s="421"/>
      <c r="O9" s="421"/>
      <c r="P9" s="421"/>
      <c r="Q9" s="421"/>
    </row>
    <row r="10" spans="1:17" ht="14.25" customHeight="1" x14ac:dyDescent="0.2">
      <c r="A10" s="476" t="s">
        <v>767</v>
      </c>
      <c r="B10" s="660">
        <v>99450</v>
      </c>
      <c r="C10" s="666">
        <v>66749</v>
      </c>
      <c r="D10" s="660">
        <v>14048</v>
      </c>
      <c r="E10" s="661">
        <v>712</v>
      </c>
      <c r="F10" s="660">
        <v>2765</v>
      </c>
      <c r="G10" s="667">
        <v>14683</v>
      </c>
      <c r="H10" s="666" t="s">
        <v>67</v>
      </c>
      <c r="I10" s="661">
        <v>493</v>
      </c>
      <c r="J10" s="669"/>
      <c r="K10" s="669"/>
      <c r="L10" s="421"/>
      <c r="M10" s="421"/>
      <c r="N10" s="421"/>
      <c r="O10" s="421"/>
      <c r="P10" s="421"/>
      <c r="Q10" s="421"/>
    </row>
    <row r="11" spans="1:17" ht="14.25" customHeight="1" x14ac:dyDescent="0.2">
      <c r="A11" s="476" t="s">
        <v>64</v>
      </c>
      <c r="B11" s="660">
        <f>SUM(C11:I11)</f>
        <v>98948.52</v>
      </c>
      <c r="C11" s="666">
        <v>66151</v>
      </c>
      <c r="D11" s="660">
        <v>14070</v>
      </c>
      <c r="E11" s="670">
        <f>635.88+76.64</f>
        <v>712.52</v>
      </c>
      <c r="F11" s="660">
        <v>2750</v>
      </c>
      <c r="G11" s="667">
        <v>14767</v>
      </c>
      <c r="H11" s="666" t="s">
        <v>67</v>
      </c>
      <c r="I11" s="661">
        <v>498</v>
      </c>
      <c r="J11" s="669"/>
      <c r="K11" s="669"/>
      <c r="L11" s="421"/>
      <c r="M11" s="421"/>
      <c r="N11" s="421"/>
      <c r="O11" s="421"/>
      <c r="P11" s="421"/>
      <c r="Q11" s="421"/>
    </row>
    <row r="12" spans="1:17" ht="14.25" customHeight="1" x14ac:dyDescent="0.2">
      <c r="A12" s="476" t="s">
        <v>65</v>
      </c>
      <c r="B12" s="660">
        <f t="shared" ref="B12:B13" si="0">SUM(C12:I12)</f>
        <v>101738</v>
      </c>
      <c r="C12" s="666">
        <v>68481</v>
      </c>
      <c r="D12" s="660">
        <v>14220</v>
      </c>
      <c r="E12" s="661">
        <v>713</v>
      </c>
      <c r="F12" s="660">
        <v>2824</v>
      </c>
      <c r="G12" s="667">
        <v>14999</v>
      </c>
      <c r="H12" s="666" t="s">
        <v>67</v>
      </c>
      <c r="I12" s="661">
        <v>501</v>
      </c>
      <c r="J12" s="669"/>
      <c r="K12" s="669"/>
      <c r="L12" s="421"/>
      <c r="M12" s="421"/>
      <c r="N12" s="421"/>
      <c r="O12" s="421"/>
      <c r="P12" s="421"/>
      <c r="Q12" s="421"/>
    </row>
    <row r="13" spans="1:17" ht="14.25" customHeight="1" x14ac:dyDescent="0.2">
      <c r="A13" s="476" t="s">
        <v>66</v>
      </c>
      <c r="B13" s="660">
        <f t="shared" si="0"/>
        <v>99675</v>
      </c>
      <c r="C13" s="666">
        <v>66506</v>
      </c>
      <c r="D13" s="660">
        <v>14163</v>
      </c>
      <c r="E13" s="661">
        <v>706</v>
      </c>
      <c r="F13" s="660">
        <v>2816</v>
      </c>
      <c r="G13" s="667">
        <v>14983</v>
      </c>
      <c r="H13" s="666" t="s">
        <v>67</v>
      </c>
      <c r="I13" s="661">
        <v>501</v>
      </c>
      <c r="J13" s="669"/>
      <c r="K13" s="669"/>
      <c r="L13" s="421"/>
      <c r="M13" s="421"/>
      <c r="N13" s="421"/>
      <c r="O13" s="421"/>
      <c r="P13" s="421"/>
      <c r="Q13" s="421"/>
    </row>
    <row r="14" spans="1:17" ht="14.25" customHeight="1" x14ac:dyDescent="0.2">
      <c r="A14" s="476" t="s">
        <v>69</v>
      </c>
      <c r="B14" s="660">
        <v>100829</v>
      </c>
      <c r="C14" s="666">
        <v>67601</v>
      </c>
      <c r="D14" s="660">
        <v>14209</v>
      </c>
      <c r="E14" s="661">
        <v>708</v>
      </c>
      <c r="F14" s="660">
        <v>2800</v>
      </c>
      <c r="G14" s="667">
        <v>15008</v>
      </c>
      <c r="H14" s="666" t="s">
        <v>67</v>
      </c>
      <c r="I14" s="661">
        <v>503</v>
      </c>
      <c r="J14" s="669"/>
      <c r="K14" s="669"/>
      <c r="L14" s="421"/>
      <c r="M14" s="421"/>
      <c r="N14" s="421"/>
      <c r="O14" s="421"/>
      <c r="P14" s="421"/>
      <c r="Q14" s="421"/>
    </row>
    <row r="15" spans="1:17" ht="14.25" customHeight="1" x14ac:dyDescent="0.2">
      <c r="A15" s="476" t="s">
        <v>70</v>
      </c>
      <c r="B15" s="660">
        <v>99993</v>
      </c>
      <c r="C15" s="666">
        <v>66953</v>
      </c>
      <c r="D15" s="660">
        <v>14171</v>
      </c>
      <c r="E15" s="661">
        <v>714</v>
      </c>
      <c r="F15" s="660">
        <v>2778</v>
      </c>
      <c r="G15" s="667">
        <v>14881</v>
      </c>
      <c r="H15" s="666" t="s">
        <v>67</v>
      </c>
      <c r="I15" s="661">
        <v>496</v>
      </c>
      <c r="J15" s="669"/>
      <c r="K15" s="669"/>
      <c r="L15" s="421"/>
      <c r="M15" s="421"/>
      <c r="N15" s="421"/>
      <c r="O15" s="421"/>
      <c r="P15" s="421"/>
      <c r="Q15" s="421"/>
    </row>
    <row r="16" spans="1:17" ht="14.25" customHeight="1" x14ac:dyDescent="0.2">
      <c r="A16" s="476" t="s">
        <v>71</v>
      </c>
      <c r="B16" s="660">
        <v>99495</v>
      </c>
      <c r="C16" s="666">
        <v>66397</v>
      </c>
      <c r="D16" s="660">
        <v>14144</v>
      </c>
      <c r="E16" s="661">
        <v>713</v>
      </c>
      <c r="F16" s="660">
        <v>2774</v>
      </c>
      <c r="G16" s="667">
        <v>14964</v>
      </c>
      <c r="H16" s="666" t="s">
        <v>67</v>
      </c>
      <c r="I16" s="661">
        <v>503</v>
      </c>
      <c r="J16" s="669"/>
      <c r="K16" s="669"/>
      <c r="L16" s="421"/>
      <c r="M16" s="421"/>
      <c r="N16" s="421"/>
      <c r="O16" s="421"/>
      <c r="P16" s="421"/>
      <c r="Q16" s="421"/>
    </row>
    <row r="17" spans="1:17" ht="14.25" customHeight="1" x14ac:dyDescent="0.2">
      <c r="A17" s="476" t="s">
        <v>315</v>
      </c>
      <c r="B17" s="660">
        <f>SUM(C17,D17,E17,F17,G17,I17)</f>
        <v>100549.27</v>
      </c>
      <c r="C17" s="666">
        <v>67637</v>
      </c>
      <c r="D17" s="660">
        <v>14067</v>
      </c>
      <c r="E17" s="671">
        <v>719.27</v>
      </c>
      <c r="F17" s="660">
        <v>2759</v>
      </c>
      <c r="G17" s="667">
        <v>14860</v>
      </c>
      <c r="H17" s="666" t="s">
        <v>67</v>
      </c>
      <c r="I17" s="661">
        <v>507</v>
      </c>
      <c r="J17" s="669"/>
      <c r="K17" s="669"/>
      <c r="L17" s="421"/>
      <c r="M17" s="421"/>
      <c r="N17" s="421"/>
      <c r="O17" s="421"/>
      <c r="P17" s="421"/>
      <c r="Q17" s="421"/>
    </row>
    <row r="18" spans="1:17" ht="14.25" customHeight="1" x14ac:dyDescent="0.2">
      <c r="A18" s="476" t="s">
        <v>316</v>
      </c>
      <c r="B18" s="660">
        <f>SUM(C18,D18,E18,F18,G18,I18)</f>
        <v>101427.7</v>
      </c>
      <c r="C18" s="666">
        <v>68262</v>
      </c>
      <c r="D18" s="660">
        <v>14198</v>
      </c>
      <c r="E18" s="671">
        <v>716.7</v>
      </c>
      <c r="F18" s="660">
        <v>2808</v>
      </c>
      <c r="G18" s="667">
        <v>14927</v>
      </c>
      <c r="H18" s="666" t="s">
        <v>67</v>
      </c>
      <c r="I18" s="661">
        <v>516</v>
      </c>
      <c r="J18" s="669"/>
      <c r="K18" s="669"/>
      <c r="L18" s="421"/>
      <c r="M18" s="421"/>
      <c r="N18" s="421"/>
      <c r="O18" s="421"/>
      <c r="P18" s="421"/>
      <c r="Q18" s="421"/>
    </row>
    <row r="19" spans="1:17" ht="14.25" customHeight="1" x14ac:dyDescent="0.2">
      <c r="A19" s="476"/>
      <c r="B19" s="660"/>
      <c r="C19" s="666"/>
      <c r="D19" s="660"/>
      <c r="E19" s="671"/>
      <c r="F19" s="660"/>
      <c r="G19" s="667"/>
      <c r="H19" s="666"/>
      <c r="I19" s="661"/>
      <c r="J19" s="669"/>
      <c r="K19" s="669"/>
      <c r="L19" s="421"/>
      <c r="M19" s="421"/>
      <c r="N19" s="421"/>
      <c r="O19" s="421"/>
      <c r="P19" s="421"/>
      <c r="Q19" s="421"/>
    </row>
    <row r="20" spans="1:17" ht="14.25" customHeight="1" x14ac:dyDescent="0.2">
      <c r="A20" s="476" t="s">
        <v>742</v>
      </c>
      <c r="B20" s="660">
        <f>SUM(C20,D20,E20,F20,G20,I20)</f>
        <v>100288.14</v>
      </c>
      <c r="C20" s="666">
        <v>67366</v>
      </c>
      <c r="D20" s="660">
        <v>14091</v>
      </c>
      <c r="E20" s="671">
        <v>715.14</v>
      </c>
      <c r="F20" s="660">
        <v>2785</v>
      </c>
      <c r="G20" s="667">
        <v>14823</v>
      </c>
      <c r="H20" s="666" t="s">
        <v>67</v>
      </c>
      <c r="I20" s="661">
        <v>508</v>
      </c>
      <c r="J20" s="669"/>
      <c r="K20" s="669"/>
      <c r="L20" s="421"/>
      <c r="M20" s="421"/>
      <c r="N20" s="421"/>
      <c r="O20" s="421"/>
      <c r="P20" s="421"/>
      <c r="Q20" s="421"/>
    </row>
    <row r="21" spans="1:17" ht="14.25" customHeight="1" x14ac:dyDescent="0.2">
      <c r="A21" s="476" t="s">
        <v>61</v>
      </c>
      <c r="B21" s="660">
        <f>SUM(C21,D21,E21,F21,G21,I21)</f>
        <v>100144.46</v>
      </c>
      <c r="C21" s="666">
        <v>67240</v>
      </c>
      <c r="D21" s="660">
        <v>14091</v>
      </c>
      <c r="E21" s="671">
        <v>715.46</v>
      </c>
      <c r="F21" s="660">
        <v>2782</v>
      </c>
      <c r="G21" s="667">
        <v>14815</v>
      </c>
      <c r="H21" s="666" t="s">
        <v>67</v>
      </c>
      <c r="I21" s="661">
        <v>501</v>
      </c>
      <c r="J21" s="669"/>
      <c r="K21" s="669"/>
      <c r="L21" s="421"/>
      <c r="M21" s="421"/>
      <c r="N21" s="421"/>
      <c r="O21" s="421"/>
      <c r="P21" s="421"/>
      <c r="Q21" s="421"/>
    </row>
    <row r="22" spans="1:17" ht="14.25" customHeight="1" x14ac:dyDescent="0.2">
      <c r="A22" s="476" t="s">
        <v>62</v>
      </c>
      <c r="B22" s="660">
        <f t="shared" ref="B22:B23" si="1">SUM(C22,D22,E22,F22,G22,I22)</f>
        <v>103062.97</v>
      </c>
      <c r="C22" s="666">
        <v>70155</v>
      </c>
      <c r="D22" s="660">
        <v>14241</v>
      </c>
      <c r="E22" s="671">
        <v>710.97</v>
      </c>
      <c r="F22" s="660">
        <v>2769</v>
      </c>
      <c r="G22" s="667">
        <v>14677</v>
      </c>
      <c r="H22" s="666" t="s">
        <v>67</v>
      </c>
      <c r="I22" s="661">
        <v>510</v>
      </c>
      <c r="J22" s="669"/>
      <c r="K22" s="669"/>
      <c r="L22" s="421"/>
      <c r="M22" s="421"/>
      <c r="N22" s="421"/>
      <c r="O22" s="421"/>
      <c r="P22" s="421"/>
      <c r="Q22" s="421"/>
    </row>
    <row r="23" spans="1:17" ht="14.25" customHeight="1" x14ac:dyDescent="0.2">
      <c r="A23" s="477" t="s">
        <v>63</v>
      </c>
      <c r="B23" s="660">
        <f t="shared" si="1"/>
        <v>102386.69</v>
      </c>
      <c r="C23" s="666">
        <v>69258</v>
      </c>
      <c r="D23" s="660">
        <v>14431</v>
      </c>
      <c r="E23" s="671">
        <v>703.69</v>
      </c>
      <c r="F23" s="660">
        <v>2790</v>
      </c>
      <c r="G23" s="667">
        <v>14687</v>
      </c>
      <c r="H23" s="666" t="s">
        <v>67</v>
      </c>
      <c r="I23" s="661">
        <v>517</v>
      </c>
      <c r="J23" s="669"/>
      <c r="K23" s="669"/>
      <c r="L23" s="421"/>
      <c r="M23" s="421"/>
      <c r="N23" s="421"/>
      <c r="O23" s="421"/>
      <c r="P23" s="421"/>
      <c r="Q23" s="421"/>
    </row>
    <row r="24" spans="1:17" ht="14.25" customHeight="1" x14ac:dyDescent="0.2">
      <c r="A24" s="571" t="s">
        <v>381</v>
      </c>
      <c r="B24" s="573" t="s">
        <v>442</v>
      </c>
      <c r="C24" s="572"/>
      <c r="D24" s="672"/>
      <c r="E24" s="672"/>
      <c r="F24" s="672"/>
      <c r="G24" s="672"/>
      <c r="H24" s="672"/>
      <c r="I24" s="672"/>
      <c r="J24" s="661"/>
      <c r="K24" s="661"/>
      <c r="L24" s="581"/>
      <c r="M24" s="460"/>
    </row>
    <row r="25" spans="1:17" ht="14.25" customHeight="1" x14ac:dyDescent="0.2">
      <c r="A25" s="661"/>
      <c r="B25" s="661"/>
      <c r="C25" s="661"/>
      <c r="D25" s="661"/>
      <c r="E25" s="661"/>
      <c r="F25" s="661"/>
      <c r="G25" s="661"/>
      <c r="H25" s="661"/>
      <c r="I25" s="661"/>
      <c r="J25" s="661"/>
      <c r="K25" s="661"/>
      <c r="L25" s="581"/>
      <c r="M25" s="460"/>
    </row>
    <row r="26" spans="1:17" ht="14.25" customHeight="1" thickBot="1" x14ac:dyDescent="0.25">
      <c r="A26" s="661" t="s">
        <v>56</v>
      </c>
      <c r="B26" s="661"/>
      <c r="C26" s="661"/>
      <c r="D26" s="661"/>
      <c r="E26" s="661"/>
      <c r="F26" s="661"/>
      <c r="G26" s="661"/>
      <c r="H26" s="661"/>
      <c r="I26" s="661"/>
      <c r="J26" s="658" t="s">
        <v>55</v>
      </c>
      <c r="K26" s="661"/>
      <c r="L26" s="581"/>
      <c r="M26" s="460"/>
    </row>
    <row r="27" spans="1:17" ht="14.25" customHeight="1" thickTop="1" x14ac:dyDescent="0.2">
      <c r="A27" s="659" t="s">
        <v>627</v>
      </c>
      <c r="B27" s="673" t="s">
        <v>619</v>
      </c>
      <c r="C27" s="674" t="s">
        <v>620</v>
      </c>
      <c r="D27" s="663" t="s">
        <v>628</v>
      </c>
      <c r="E27" s="664" t="s">
        <v>622</v>
      </c>
      <c r="F27" s="657" t="s">
        <v>623</v>
      </c>
      <c r="G27" s="663" t="s">
        <v>624</v>
      </c>
      <c r="H27" s="663" t="s">
        <v>625</v>
      </c>
      <c r="I27" s="663" t="s">
        <v>626</v>
      </c>
      <c r="J27" s="663" t="s">
        <v>57</v>
      </c>
      <c r="K27" s="661"/>
      <c r="L27" s="581"/>
      <c r="M27" s="460"/>
    </row>
    <row r="28" spans="1:17" ht="14.25" customHeight="1" x14ac:dyDescent="0.2">
      <c r="A28" s="579" t="s">
        <v>800</v>
      </c>
      <c r="B28" s="675">
        <v>45303</v>
      </c>
      <c r="C28" s="676">
        <v>32170</v>
      </c>
      <c r="D28" s="667">
        <v>6858</v>
      </c>
      <c r="E28" s="667">
        <v>214</v>
      </c>
      <c r="F28" s="667">
        <v>1642</v>
      </c>
      <c r="G28" s="667">
        <v>3096</v>
      </c>
      <c r="H28" s="667" t="s">
        <v>67</v>
      </c>
      <c r="I28" s="668">
        <v>874</v>
      </c>
      <c r="J28" s="667">
        <v>449</v>
      </c>
      <c r="K28" s="661"/>
    </row>
    <row r="29" spans="1:17" ht="14.25" customHeight="1" x14ac:dyDescent="0.2">
      <c r="A29" s="579" t="s">
        <v>547</v>
      </c>
      <c r="B29" s="665">
        <v>46056</v>
      </c>
      <c r="C29" s="666">
        <v>32937</v>
      </c>
      <c r="D29" s="666">
        <v>6682</v>
      </c>
      <c r="E29" s="666">
        <v>226</v>
      </c>
      <c r="F29" s="666">
        <v>1724</v>
      </c>
      <c r="G29" s="667">
        <v>3192</v>
      </c>
      <c r="H29" s="666" t="s">
        <v>67</v>
      </c>
      <c r="I29" s="668">
        <v>872</v>
      </c>
      <c r="J29" s="667">
        <v>423</v>
      </c>
      <c r="K29" s="661"/>
    </row>
    <row r="30" spans="1:17" ht="14.25" customHeight="1" x14ac:dyDescent="0.2">
      <c r="A30" s="476" t="s">
        <v>548</v>
      </c>
      <c r="B30" s="665">
        <v>46326</v>
      </c>
      <c r="C30" s="666">
        <v>33113</v>
      </c>
      <c r="D30" s="666">
        <v>6565</v>
      </c>
      <c r="E30" s="666">
        <v>227</v>
      </c>
      <c r="F30" s="666">
        <v>1784</v>
      </c>
      <c r="G30" s="667">
        <v>3351</v>
      </c>
      <c r="H30" s="666" t="s">
        <v>67</v>
      </c>
      <c r="I30" s="668">
        <v>881</v>
      </c>
      <c r="J30" s="667">
        <v>405</v>
      </c>
      <c r="K30" s="661"/>
    </row>
    <row r="31" spans="1:17" ht="14.25" customHeight="1" x14ac:dyDescent="0.2">
      <c r="A31" s="476" t="s">
        <v>711</v>
      </c>
      <c r="B31" s="665">
        <v>46542</v>
      </c>
      <c r="C31" s="666">
        <v>33049</v>
      </c>
      <c r="D31" s="666">
        <v>6621</v>
      </c>
      <c r="E31" s="666">
        <v>228</v>
      </c>
      <c r="F31" s="666">
        <v>1882</v>
      </c>
      <c r="G31" s="667">
        <v>3560</v>
      </c>
      <c r="H31" s="666" t="s">
        <v>67</v>
      </c>
      <c r="I31" s="668">
        <v>820</v>
      </c>
      <c r="J31" s="667">
        <v>382</v>
      </c>
      <c r="K31" s="661"/>
    </row>
    <row r="32" spans="1:17" ht="14.25" customHeight="1" x14ac:dyDescent="0.2">
      <c r="A32" s="476" t="s">
        <v>752</v>
      </c>
      <c r="B32" s="675">
        <f>SUM(C32,D32,E32,F32,G32,I32,J32)</f>
        <v>48310.2</v>
      </c>
      <c r="C32" s="676">
        <v>34030</v>
      </c>
      <c r="D32" s="660">
        <v>6941</v>
      </c>
      <c r="E32" s="677">
        <v>234.2</v>
      </c>
      <c r="F32" s="666">
        <v>1988</v>
      </c>
      <c r="G32" s="667">
        <v>3912</v>
      </c>
      <c r="H32" s="666" t="s">
        <v>67</v>
      </c>
      <c r="I32" s="661">
        <v>836</v>
      </c>
      <c r="J32" s="667">
        <v>369</v>
      </c>
      <c r="K32" s="661"/>
    </row>
    <row r="33" spans="1:11" ht="14.25" customHeight="1" x14ac:dyDescent="0.2">
      <c r="A33" s="476"/>
      <c r="B33" s="675"/>
      <c r="C33" s="676"/>
      <c r="D33" s="667"/>
      <c r="E33" s="667"/>
      <c r="F33" s="667"/>
      <c r="G33" s="667"/>
      <c r="H33" s="667"/>
      <c r="I33" s="668"/>
      <c r="J33" s="667"/>
      <c r="K33" s="661"/>
    </row>
    <row r="34" spans="1:11" ht="14.25" customHeight="1" x14ac:dyDescent="0.2">
      <c r="A34" s="476" t="s">
        <v>767</v>
      </c>
      <c r="B34" s="675" t="s">
        <v>67</v>
      </c>
      <c r="C34" s="676">
        <v>32685</v>
      </c>
      <c r="D34" s="660">
        <v>6622</v>
      </c>
      <c r="E34" s="661">
        <v>230</v>
      </c>
      <c r="F34" s="660">
        <v>1889</v>
      </c>
      <c r="G34" s="667">
        <v>3562</v>
      </c>
      <c r="H34" s="667" t="s">
        <v>67</v>
      </c>
      <c r="I34" s="668">
        <v>799</v>
      </c>
      <c r="J34" s="667" t="s">
        <v>67</v>
      </c>
      <c r="K34" s="661"/>
    </row>
    <row r="35" spans="1:11" ht="14.25" customHeight="1" x14ac:dyDescent="0.2">
      <c r="A35" s="476" t="s">
        <v>64</v>
      </c>
      <c r="B35" s="675" t="s">
        <v>67</v>
      </c>
      <c r="C35" s="676">
        <v>33076</v>
      </c>
      <c r="D35" s="660">
        <v>6639</v>
      </c>
      <c r="E35" s="661">
        <v>231</v>
      </c>
      <c r="F35" s="660">
        <v>1900</v>
      </c>
      <c r="G35" s="667">
        <v>3709</v>
      </c>
      <c r="H35" s="667" t="s">
        <v>67</v>
      </c>
      <c r="I35" s="661">
        <v>799</v>
      </c>
      <c r="J35" s="667" t="s">
        <v>67</v>
      </c>
      <c r="K35" s="661"/>
    </row>
    <row r="36" spans="1:11" ht="14.25" customHeight="1" x14ac:dyDescent="0.2">
      <c r="A36" s="476" t="s">
        <v>65</v>
      </c>
      <c r="B36" s="675" t="s">
        <v>67</v>
      </c>
      <c r="C36" s="676">
        <v>33095</v>
      </c>
      <c r="D36" s="660">
        <v>6661</v>
      </c>
      <c r="E36" s="661">
        <v>230</v>
      </c>
      <c r="F36" s="660">
        <v>1908</v>
      </c>
      <c r="G36" s="667">
        <v>3724</v>
      </c>
      <c r="H36" s="667" t="s">
        <v>67</v>
      </c>
      <c r="I36" s="661">
        <v>808</v>
      </c>
      <c r="J36" s="667" t="s">
        <v>67</v>
      </c>
      <c r="K36" s="661"/>
    </row>
    <row r="37" spans="1:11" ht="14.25" customHeight="1" x14ac:dyDescent="0.2">
      <c r="A37" s="476" t="s">
        <v>66</v>
      </c>
      <c r="B37" s="675" t="s">
        <v>67</v>
      </c>
      <c r="C37" s="676">
        <v>33116</v>
      </c>
      <c r="D37" s="660">
        <v>6683</v>
      </c>
      <c r="E37" s="661">
        <v>231</v>
      </c>
      <c r="F37" s="660">
        <v>1909</v>
      </c>
      <c r="G37" s="667">
        <v>3737</v>
      </c>
      <c r="H37" s="667" t="s">
        <v>67</v>
      </c>
      <c r="I37" s="661">
        <v>807</v>
      </c>
      <c r="J37" s="667" t="s">
        <v>67</v>
      </c>
      <c r="K37" s="661"/>
    </row>
    <row r="38" spans="1:11" ht="14.25" customHeight="1" x14ac:dyDescent="0.2">
      <c r="A38" s="476" t="s">
        <v>69</v>
      </c>
      <c r="B38" s="675" t="s">
        <v>67</v>
      </c>
      <c r="C38" s="676">
        <v>33506</v>
      </c>
      <c r="D38" s="660">
        <v>6742</v>
      </c>
      <c r="E38" s="661">
        <v>230</v>
      </c>
      <c r="F38" s="660">
        <v>1921</v>
      </c>
      <c r="G38" s="667">
        <v>3747</v>
      </c>
      <c r="H38" s="667" t="s">
        <v>67</v>
      </c>
      <c r="I38" s="661">
        <v>810</v>
      </c>
      <c r="J38" s="667" t="s">
        <v>67</v>
      </c>
      <c r="K38" s="661"/>
    </row>
    <row r="39" spans="1:11" ht="14.25" customHeight="1" x14ac:dyDescent="0.2">
      <c r="A39" s="476" t="s">
        <v>70</v>
      </c>
      <c r="B39" s="675" t="s">
        <v>67</v>
      </c>
      <c r="C39" s="676">
        <v>33340</v>
      </c>
      <c r="D39" s="660">
        <v>6730</v>
      </c>
      <c r="E39" s="661">
        <v>232</v>
      </c>
      <c r="F39" s="660">
        <v>1930</v>
      </c>
      <c r="G39" s="667">
        <v>3759</v>
      </c>
      <c r="H39" s="667" t="s">
        <v>67</v>
      </c>
      <c r="I39" s="661">
        <v>798</v>
      </c>
      <c r="J39" s="667" t="s">
        <v>67</v>
      </c>
      <c r="K39" s="661"/>
    </row>
    <row r="40" spans="1:11" ht="14.25" customHeight="1" x14ac:dyDescent="0.2">
      <c r="A40" s="476" t="s">
        <v>71</v>
      </c>
      <c r="B40" s="675" t="s">
        <v>67</v>
      </c>
      <c r="C40" s="676">
        <v>33452</v>
      </c>
      <c r="D40" s="660">
        <v>6726</v>
      </c>
      <c r="E40" s="661">
        <v>232</v>
      </c>
      <c r="F40" s="660">
        <v>1944</v>
      </c>
      <c r="G40" s="667">
        <v>3776</v>
      </c>
      <c r="H40" s="667" t="s">
        <v>67</v>
      </c>
      <c r="I40" s="661">
        <v>801</v>
      </c>
      <c r="J40" s="667" t="s">
        <v>67</v>
      </c>
      <c r="K40" s="661"/>
    </row>
    <row r="41" spans="1:11" ht="14.25" customHeight="1" x14ac:dyDescent="0.2">
      <c r="A41" s="476" t="s">
        <v>315</v>
      </c>
      <c r="B41" s="675" t="s">
        <v>67</v>
      </c>
      <c r="C41" s="676">
        <v>33640</v>
      </c>
      <c r="D41" s="660">
        <v>6741</v>
      </c>
      <c r="E41" s="677">
        <v>233.61</v>
      </c>
      <c r="F41" s="660">
        <v>1957</v>
      </c>
      <c r="G41" s="667">
        <v>3802</v>
      </c>
      <c r="H41" s="667" t="s">
        <v>67</v>
      </c>
      <c r="I41" s="661">
        <v>808</v>
      </c>
      <c r="J41" s="667" t="s">
        <v>67</v>
      </c>
      <c r="K41" s="661"/>
    </row>
    <row r="42" spans="1:11" ht="14.25" customHeight="1" x14ac:dyDescent="0.2">
      <c r="A42" s="476" t="s">
        <v>316</v>
      </c>
      <c r="B42" s="675" t="s">
        <v>67</v>
      </c>
      <c r="C42" s="676">
        <v>33784</v>
      </c>
      <c r="D42" s="660">
        <v>6777</v>
      </c>
      <c r="E42" s="677">
        <v>234.6</v>
      </c>
      <c r="F42" s="660">
        <v>1969</v>
      </c>
      <c r="G42" s="667">
        <v>3795</v>
      </c>
      <c r="H42" s="667" t="s">
        <v>67</v>
      </c>
      <c r="I42" s="661">
        <v>816</v>
      </c>
      <c r="J42" s="667" t="s">
        <v>67</v>
      </c>
      <c r="K42" s="661"/>
    </row>
    <row r="43" spans="1:11" ht="14.25" customHeight="1" x14ac:dyDescent="0.2">
      <c r="A43" s="476"/>
      <c r="B43" s="675"/>
      <c r="C43" s="676"/>
      <c r="D43" s="660"/>
      <c r="E43" s="677"/>
      <c r="F43" s="660"/>
      <c r="G43" s="667"/>
      <c r="H43" s="667"/>
      <c r="I43" s="661"/>
      <c r="J43" s="667"/>
      <c r="K43" s="661"/>
    </row>
    <row r="44" spans="1:11" ht="14.25" customHeight="1" x14ac:dyDescent="0.2">
      <c r="A44" s="476" t="s">
        <v>742</v>
      </c>
      <c r="B44" s="675" t="s">
        <v>67</v>
      </c>
      <c r="C44" s="676">
        <v>33864</v>
      </c>
      <c r="D44" s="660">
        <v>6789</v>
      </c>
      <c r="E44" s="677">
        <v>233.89</v>
      </c>
      <c r="F44" s="660">
        <v>1970</v>
      </c>
      <c r="G44" s="667">
        <v>3798</v>
      </c>
      <c r="H44" s="666" t="s">
        <v>67</v>
      </c>
      <c r="I44" s="661">
        <v>809</v>
      </c>
      <c r="J44" s="667" t="s">
        <v>67</v>
      </c>
      <c r="K44" s="661"/>
    </row>
    <row r="45" spans="1:11" ht="14.25" customHeight="1" x14ac:dyDescent="0.2">
      <c r="A45" s="476" t="s">
        <v>61</v>
      </c>
      <c r="B45" s="675" t="s">
        <v>67</v>
      </c>
      <c r="C45" s="676">
        <v>33822</v>
      </c>
      <c r="D45" s="660">
        <v>6801</v>
      </c>
      <c r="E45" s="677">
        <v>232.57</v>
      </c>
      <c r="F45" s="660">
        <v>1978</v>
      </c>
      <c r="G45" s="667">
        <v>3805</v>
      </c>
      <c r="H45" s="666" t="s">
        <v>67</v>
      </c>
      <c r="I45" s="661">
        <v>805</v>
      </c>
      <c r="J45" s="666" t="s">
        <v>67</v>
      </c>
      <c r="K45" s="661"/>
    </row>
    <row r="46" spans="1:11" ht="14.25" customHeight="1" x14ac:dyDescent="0.2">
      <c r="A46" s="476" t="s">
        <v>62</v>
      </c>
      <c r="B46" s="675">
        <f>SUM(C46,D46,E46,F46,G46,I46,J46)</f>
        <v>48310.2</v>
      </c>
      <c r="C46" s="676">
        <v>34030</v>
      </c>
      <c r="D46" s="660">
        <v>6941</v>
      </c>
      <c r="E46" s="677">
        <v>234.2</v>
      </c>
      <c r="F46" s="660">
        <v>1988</v>
      </c>
      <c r="G46" s="667">
        <v>3912</v>
      </c>
      <c r="H46" s="666" t="s">
        <v>67</v>
      </c>
      <c r="I46" s="661">
        <v>836</v>
      </c>
      <c r="J46" s="667">
        <v>369</v>
      </c>
      <c r="K46" s="661"/>
    </row>
    <row r="47" spans="1:11" ht="14.25" customHeight="1" x14ac:dyDescent="0.2">
      <c r="A47" s="477" t="s">
        <v>63</v>
      </c>
      <c r="B47" s="675" t="s">
        <v>67</v>
      </c>
      <c r="C47" s="676">
        <v>33845</v>
      </c>
      <c r="D47" s="660">
        <v>6945</v>
      </c>
      <c r="E47" s="677">
        <v>234.53</v>
      </c>
      <c r="F47" s="660">
        <v>2001</v>
      </c>
      <c r="G47" s="667">
        <v>3940</v>
      </c>
      <c r="H47" s="666" t="s">
        <v>67</v>
      </c>
      <c r="I47" s="661">
        <v>811</v>
      </c>
      <c r="J47" s="666" t="s">
        <v>67</v>
      </c>
      <c r="K47" s="661"/>
    </row>
    <row r="48" spans="1:11" ht="14.25" customHeight="1" x14ac:dyDescent="0.2">
      <c r="A48" s="678" t="s">
        <v>381</v>
      </c>
      <c r="B48" s="679" t="s">
        <v>442</v>
      </c>
      <c r="C48" s="680"/>
      <c r="D48" s="681"/>
      <c r="E48" s="681"/>
      <c r="F48" s="681"/>
      <c r="G48" s="681"/>
      <c r="H48" s="681"/>
      <c r="I48" s="681"/>
      <c r="J48" s="681"/>
      <c r="K48" s="661"/>
    </row>
    <row r="49" spans="1:11" ht="14.25" customHeight="1" x14ac:dyDescent="0.2">
      <c r="A49" s="661" t="s">
        <v>443</v>
      </c>
      <c r="B49" s="661"/>
      <c r="C49" s="661"/>
      <c r="D49" s="661"/>
      <c r="E49" s="661"/>
      <c r="F49" s="661"/>
      <c r="G49" s="661"/>
      <c r="H49" s="661"/>
      <c r="I49" s="661"/>
      <c r="J49" s="661"/>
      <c r="K49" s="661"/>
    </row>
    <row r="50" spans="1:11" ht="14.25" customHeight="1" x14ac:dyDescent="0.2">
      <c r="A50" s="661" t="s">
        <v>444</v>
      </c>
      <c r="B50" s="661"/>
      <c r="C50" s="661"/>
      <c r="D50" s="661"/>
      <c r="E50" s="661"/>
      <c r="F50" s="661"/>
      <c r="G50" s="661"/>
      <c r="H50" s="661"/>
      <c r="I50" s="661"/>
      <c r="J50" s="661"/>
      <c r="K50" s="661"/>
    </row>
    <row r="51" spans="1:11" ht="14.25" customHeight="1" x14ac:dyDescent="0.2">
      <c r="A51" s="661" t="s">
        <v>445</v>
      </c>
      <c r="B51" s="661"/>
      <c r="C51" s="661"/>
      <c r="D51" s="661"/>
      <c r="E51" s="661"/>
      <c r="F51" s="661"/>
      <c r="G51" s="661"/>
      <c r="H51" s="661"/>
      <c r="I51" s="661"/>
      <c r="J51" s="661"/>
      <c r="K51" s="661"/>
    </row>
    <row r="52" spans="1:11" ht="14.25" customHeight="1" x14ac:dyDescent="0.2">
      <c r="A52" s="661" t="s">
        <v>750</v>
      </c>
      <c r="B52" s="661"/>
      <c r="C52" s="661"/>
      <c r="D52" s="661"/>
      <c r="E52" s="661"/>
      <c r="F52" s="661"/>
      <c r="G52" s="661"/>
      <c r="H52" s="661"/>
      <c r="I52" s="661"/>
      <c r="J52" s="661"/>
      <c r="K52" s="661"/>
    </row>
    <row r="53" spans="1:11" ht="14.25" hidden="1" customHeight="1" x14ac:dyDescent="0.2">
      <c r="A53" s="661"/>
      <c r="B53" s="661"/>
      <c r="C53" s="661"/>
      <c r="D53" s="661"/>
      <c r="E53" s="661"/>
      <c r="F53" s="661"/>
      <c r="G53" s="661"/>
      <c r="H53" s="661"/>
      <c r="I53" s="661"/>
      <c r="J53" s="661"/>
      <c r="K53" s="661"/>
    </row>
    <row r="54" spans="1:11" ht="14.25" customHeight="1" x14ac:dyDescent="0.2">
      <c r="A54" s="661" t="s">
        <v>751</v>
      </c>
      <c r="B54" s="661"/>
      <c r="C54" s="661"/>
      <c r="D54" s="661"/>
      <c r="E54" s="661"/>
      <c r="F54" s="661"/>
      <c r="G54" s="661"/>
      <c r="H54" s="661"/>
      <c r="I54" s="661"/>
      <c r="J54" s="661"/>
      <c r="K54" s="661"/>
    </row>
    <row r="56" spans="1:11" ht="14.25" customHeight="1" x14ac:dyDescent="0.15">
      <c r="A56" s="682"/>
    </row>
  </sheetData>
  <mergeCells count="1">
    <mergeCell ref="A1:I1"/>
  </mergeCells>
  <phoneticPr fontId="4"/>
  <printOptions horizontalCentered="1" verticalCentered="1"/>
  <pageMargins left="0.78740157480314965" right="0.78740157480314965" top="0.59055118110236227" bottom="0.19685039370078741" header="0.51181102362204722" footer="0.11811023622047245"/>
  <pageSetup paperSize="9" scale="78"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J29"/>
  <sheetViews>
    <sheetView showGridLines="0" view="pageBreakPreview" zoomScaleNormal="100" zoomScaleSheetLayoutView="100" workbookViewId="0">
      <selection activeCell="I24" sqref="I24"/>
    </sheetView>
  </sheetViews>
  <sheetFormatPr defaultColWidth="10.59765625" defaultRowHeight="14.25" customHeight="1" x14ac:dyDescent="0.15"/>
  <cols>
    <col min="1" max="1" width="12.59765625" style="417" bestFit="1" customWidth="1"/>
    <col min="2" max="7" width="9.3984375" style="417" customWidth="1"/>
    <col min="8" max="9" width="9.3984375" style="425" customWidth="1"/>
    <col min="10" max="16" width="10.3984375" style="417" customWidth="1"/>
    <col min="17" max="16384" width="10.59765625" style="417"/>
  </cols>
  <sheetData>
    <row r="1" spans="1:10" ht="14.25" customHeight="1" x14ac:dyDescent="0.2">
      <c r="A1" s="783" t="s">
        <v>709</v>
      </c>
      <c r="B1" s="783"/>
      <c r="C1" s="783"/>
      <c r="D1" s="783"/>
      <c r="E1" s="783"/>
      <c r="F1" s="783"/>
      <c r="G1" s="783"/>
      <c r="H1" s="783"/>
      <c r="I1" s="783"/>
    </row>
    <row r="2" spans="1:10" ht="14.25" customHeight="1" thickBot="1" x14ac:dyDescent="0.2">
      <c r="F2" s="418"/>
      <c r="G2" s="419"/>
      <c r="H2" s="650"/>
      <c r="I2" s="419" t="s">
        <v>629</v>
      </c>
    </row>
    <row r="3" spans="1:10" ht="14.25" customHeight="1" thickTop="1" x14ac:dyDescent="0.15">
      <c r="A3" s="827" t="s">
        <v>545</v>
      </c>
      <c r="B3" s="651" t="s">
        <v>630</v>
      </c>
      <c r="C3" s="652"/>
      <c r="D3" s="607" t="s">
        <v>631</v>
      </c>
      <c r="E3" s="652"/>
      <c r="F3" s="607" t="s">
        <v>632</v>
      </c>
      <c r="G3" s="652"/>
      <c r="H3" s="987" t="s">
        <v>633</v>
      </c>
      <c r="I3" s="988"/>
    </row>
    <row r="4" spans="1:10" ht="14.25" customHeight="1" x14ac:dyDescent="0.15">
      <c r="A4" s="986"/>
      <c r="B4" s="604" t="s">
        <v>634</v>
      </c>
      <c r="C4" s="609" t="s">
        <v>635</v>
      </c>
      <c r="D4" s="609" t="s">
        <v>634</v>
      </c>
      <c r="E4" s="609" t="s">
        <v>635</v>
      </c>
      <c r="F4" s="609" t="s">
        <v>634</v>
      </c>
      <c r="G4" s="609" t="s">
        <v>635</v>
      </c>
      <c r="H4" s="595" t="s">
        <v>634</v>
      </c>
      <c r="I4" s="596" t="s">
        <v>635</v>
      </c>
    </row>
    <row r="5" spans="1:10" ht="14.25" customHeight="1" x14ac:dyDescent="0.15">
      <c r="A5" s="476" t="s">
        <v>800</v>
      </c>
      <c r="B5" s="416">
        <v>17254</v>
      </c>
      <c r="C5" s="416">
        <v>319043.70400000003</v>
      </c>
      <c r="D5" s="416">
        <v>15546</v>
      </c>
      <c r="E5" s="416">
        <v>274297.49599999998</v>
      </c>
      <c r="F5" s="653">
        <v>22781</v>
      </c>
      <c r="G5" s="653">
        <v>300923.60700000002</v>
      </c>
      <c r="H5" s="416">
        <v>222</v>
      </c>
      <c r="I5" s="416">
        <v>3241.605</v>
      </c>
    </row>
    <row r="6" spans="1:10" ht="14.25" customHeight="1" x14ac:dyDescent="0.15">
      <c r="A6" s="476" t="s">
        <v>547</v>
      </c>
      <c r="B6" s="653">
        <v>3245</v>
      </c>
      <c r="C6" s="653">
        <v>30124</v>
      </c>
      <c r="D6" s="653">
        <v>3734</v>
      </c>
      <c r="E6" s="653">
        <v>41335</v>
      </c>
      <c r="F6" s="653">
        <v>23495</v>
      </c>
      <c r="G6" s="653">
        <v>309398</v>
      </c>
      <c r="H6" s="653">
        <v>225</v>
      </c>
      <c r="I6" s="653">
        <v>3319</v>
      </c>
    </row>
    <row r="7" spans="1:10" ht="14.25" customHeight="1" x14ac:dyDescent="0.15">
      <c r="A7" s="476" t="s">
        <v>548</v>
      </c>
      <c r="B7" s="653">
        <v>3948</v>
      </c>
      <c r="C7" s="653">
        <v>50613</v>
      </c>
      <c r="D7" s="653">
        <v>3631</v>
      </c>
      <c r="E7" s="653">
        <v>42865</v>
      </c>
      <c r="F7" s="653">
        <v>23868</v>
      </c>
      <c r="G7" s="653">
        <v>307646</v>
      </c>
      <c r="H7" s="653">
        <v>208</v>
      </c>
      <c r="I7" s="653">
        <v>2336</v>
      </c>
    </row>
    <row r="8" spans="1:10" ht="14.25" customHeight="1" x14ac:dyDescent="0.15">
      <c r="A8" s="476" t="s">
        <v>711</v>
      </c>
      <c r="B8" s="653">
        <v>6613</v>
      </c>
      <c r="C8" s="653">
        <v>103717</v>
      </c>
      <c r="D8" s="653">
        <v>6318</v>
      </c>
      <c r="E8" s="653">
        <v>95198</v>
      </c>
      <c r="F8" s="653">
        <v>23621</v>
      </c>
      <c r="G8" s="653">
        <v>299886</v>
      </c>
      <c r="H8" s="653">
        <v>222</v>
      </c>
      <c r="I8" s="653">
        <v>2633</v>
      </c>
      <c r="J8" s="416"/>
    </row>
    <row r="9" spans="1:10" ht="14.25" customHeight="1" x14ac:dyDescent="0.15">
      <c r="A9" s="476" t="s">
        <v>752</v>
      </c>
      <c r="B9" s="653">
        <v>6485</v>
      </c>
      <c r="C9" s="653">
        <v>105712</v>
      </c>
      <c r="D9" s="653">
        <v>6305</v>
      </c>
      <c r="E9" s="653">
        <v>99195</v>
      </c>
      <c r="F9" s="653">
        <v>26468</v>
      </c>
      <c r="G9" s="653">
        <v>337448</v>
      </c>
      <c r="H9" s="653">
        <v>283</v>
      </c>
      <c r="I9" s="653">
        <v>3108</v>
      </c>
      <c r="J9" s="416"/>
    </row>
    <row r="10" spans="1:10" ht="14.25" customHeight="1" x14ac:dyDescent="0.15">
      <c r="A10" s="476"/>
      <c r="B10" s="653"/>
      <c r="C10" s="653"/>
      <c r="D10" s="653"/>
      <c r="E10" s="653"/>
      <c r="F10" s="653"/>
      <c r="G10" s="653"/>
      <c r="H10" s="581"/>
      <c r="I10" s="581"/>
      <c r="J10" s="416"/>
    </row>
    <row r="11" spans="1:10" ht="14.25" customHeight="1" x14ac:dyDescent="0.15">
      <c r="A11" s="476" t="s">
        <v>767</v>
      </c>
      <c r="B11" s="336">
        <v>748</v>
      </c>
      <c r="C11" s="336">
        <v>15158</v>
      </c>
      <c r="D11" s="336">
        <v>695</v>
      </c>
      <c r="E11" s="336">
        <v>13544</v>
      </c>
      <c r="F11" s="336">
        <v>23902</v>
      </c>
      <c r="G11" s="336">
        <v>304951</v>
      </c>
      <c r="H11" s="336">
        <v>16</v>
      </c>
      <c r="I11" s="336">
        <v>203</v>
      </c>
      <c r="J11" s="416"/>
    </row>
    <row r="12" spans="1:10" ht="14.25" customHeight="1" x14ac:dyDescent="0.15">
      <c r="A12" s="476" t="s">
        <v>64</v>
      </c>
      <c r="B12" s="336">
        <v>766</v>
      </c>
      <c r="C12" s="336">
        <v>14409</v>
      </c>
      <c r="D12" s="336">
        <v>787</v>
      </c>
      <c r="E12" s="336">
        <v>14103</v>
      </c>
      <c r="F12" s="336">
        <v>24254</v>
      </c>
      <c r="G12" s="336">
        <v>311252</v>
      </c>
      <c r="H12" s="336">
        <v>31</v>
      </c>
      <c r="I12" s="336">
        <v>233</v>
      </c>
      <c r="J12" s="416"/>
    </row>
    <row r="13" spans="1:10" ht="14.25" customHeight="1" x14ac:dyDescent="0.15">
      <c r="A13" s="476" t="s">
        <v>65</v>
      </c>
      <c r="B13" s="336">
        <v>872</v>
      </c>
      <c r="C13" s="336">
        <v>15503</v>
      </c>
      <c r="D13" s="336">
        <v>735</v>
      </c>
      <c r="E13" s="336">
        <v>13135</v>
      </c>
      <c r="F13" s="336">
        <v>24547</v>
      </c>
      <c r="G13" s="336">
        <v>317284</v>
      </c>
      <c r="H13" s="336">
        <v>37</v>
      </c>
      <c r="I13" s="336">
        <v>549</v>
      </c>
      <c r="J13" s="416"/>
    </row>
    <row r="14" spans="1:10" ht="14.25" customHeight="1" x14ac:dyDescent="0.15">
      <c r="A14" s="476" t="s">
        <v>66</v>
      </c>
      <c r="B14" s="336">
        <v>455</v>
      </c>
      <c r="C14" s="336">
        <v>6847</v>
      </c>
      <c r="D14" s="336">
        <v>583</v>
      </c>
      <c r="E14" s="336">
        <v>8864</v>
      </c>
      <c r="F14" s="336">
        <v>24869</v>
      </c>
      <c r="G14" s="336">
        <v>323694</v>
      </c>
      <c r="H14" s="336">
        <v>24</v>
      </c>
      <c r="I14" s="336">
        <v>333</v>
      </c>
      <c r="J14" s="416"/>
    </row>
    <row r="15" spans="1:10" ht="14.25" customHeight="1" x14ac:dyDescent="0.15">
      <c r="A15" s="476" t="s">
        <v>69</v>
      </c>
      <c r="B15" s="336">
        <v>447</v>
      </c>
      <c r="C15" s="336">
        <v>6704</v>
      </c>
      <c r="D15" s="336">
        <v>425</v>
      </c>
      <c r="E15" s="336">
        <v>6262</v>
      </c>
      <c r="F15" s="336">
        <v>25079</v>
      </c>
      <c r="G15" s="336">
        <v>325715</v>
      </c>
      <c r="H15" s="336">
        <v>36</v>
      </c>
      <c r="I15" s="336">
        <v>381</v>
      </c>
      <c r="J15" s="416"/>
    </row>
    <row r="16" spans="1:10" ht="14.25" customHeight="1" x14ac:dyDescent="0.15">
      <c r="A16" s="476" t="s">
        <v>70</v>
      </c>
      <c r="B16" s="336">
        <v>471</v>
      </c>
      <c r="C16" s="336">
        <v>6977</v>
      </c>
      <c r="D16" s="336">
        <v>464</v>
      </c>
      <c r="E16" s="336">
        <v>6410</v>
      </c>
      <c r="F16" s="336">
        <v>25293</v>
      </c>
      <c r="G16" s="336">
        <v>328260</v>
      </c>
      <c r="H16" s="336">
        <v>22</v>
      </c>
      <c r="I16" s="336">
        <v>211</v>
      </c>
      <c r="J16" s="416"/>
    </row>
    <row r="17" spans="1:10" ht="14.25" customHeight="1" x14ac:dyDescent="0.15">
      <c r="A17" s="476" t="s">
        <v>71</v>
      </c>
      <c r="B17" s="336">
        <v>470</v>
      </c>
      <c r="C17" s="336">
        <v>6834</v>
      </c>
      <c r="D17" s="336">
        <v>465</v>
      </c>
      <c r="E17" s="336">
        <v>6303</v>
      </c>
      <c r="F17" s="336">
        <v>25541</v>
      </c>
      <c r="G17" s="336">
        <v>330223</v>
      </c>
      <c r="H17" s="336">
        <v>23</v>
      </c>
      <c r="I17" s="336">
        <v>138</v>
      </c>
      <c r="J17" s="416"/>
    </row>
    <row r="18" spans="1:10" ht="14.25" customHeight="1" x14ac:dyDescent="0.15">
      <c r="A18" s="476" t="s">
        <v>315</v>
      </c>
      <c r="B18" s="336">
        <v>467</v>
      </c>
      <c r="C18" s="336">
        <v>6534</v>
      </c>
      <c r="D18" s="336">
        <v>435</v>
      </c>
      <c r="E18" s="336">
        <v>6122</v>
      </c>
      <c r="F18" s="336">
        <v>25731</v>
      </c>
      <c r="G18" s="336">
        <v>331773</v>
      </c>
      <c r="H18" s="336">
        <v>23</v>
      </c>
      <c r="I18" s="336">
        <v>211</v>
      </c>
      <c r="J18" s="416"/>
    </row>
    <row r="19" spans="1:10" ht="14.25" customHeight="1" x14ac:dyDescent="0.15">
      <c r="A19" s="476" t="s">
        <v>316</v>
      </c>
      <c r="B19" s="336">
        <v>468</v>
      </c>
      <c r="C19" s="336">
        <v>7000</v>
      </c>
      <c r="D19" s="336">
        <v>426</v>
      </c>
      <c r="E19" s="336">
        <v>5843</v>
      </c>
      <c r="F19" s="336">
        <v>25932</v>
      </c>
      <c r="G19" s="336">
        <v>333461</v>
      </c>
      <c r="H19" s="336">
        <v>22</v>
      </c>
      <c r="I19" s="336">
        <v>263</v>
      </c>
      <c r="J19" s="416"/>
    </row>
    <row r="20" spans="1:10" ht="14.25" customHeight="1" x14ac:dyDescent="0.15">
      <c r="A20" s="476"/>
      <c r="B20" s="364"/>
      <c r="C20" s="336"/>
      <c r="D20" s="336"/>
      <c r="E20" s="336"/>
      <c r="F20" s="336"/>
      <c r="G20" s="336"/>
      <c r="H20" s="336"/>
      <c r="I20" s="336"/>
      <c r="J20" s="416"/>
    </row>
    <row r="21" spans="1:10" ht="14.25" customHeight="1" x14ac:dyDescent="0.15">
      <c r="A21" s="476" t="s">
        <v>742</v>
      </c>
      <c r="B21" s="364">
        <v>373</v>
      </c>
      <c r="C21" s="336">
        <v>5118</v>
      </c>
      <c r="D21" s="336">
        <v>383</v>
      </c>
      <c r="E21" s="336">
        <v>5104</v>
      </c>
      <c r="F21" s="336">
        <v>26094</v>
      </c>
      <c r="G21" s="336">
        <v>334107</v>
      </c>
      <c r="H21" s="336">
        <v>7</v>
      </c>
      <c r="I21" s="336">
        <v>58</v>
      </c>
      <c r="J21" s="416"/>
    </row>
    <row r="22" spans="1:10" ht="14.25" customHeight="1" x14ac:dyDescent="0.15">
      <c r="A22" s="476" t="s">
        <v>61</v>
      </c>
      <c r="B22" s="364">
        <v>383</v>
      </c>
      <c r="C22" s="336">
        <v>5958</v>
      </c>
      <c r="D22" s="336">
        <v>357</v>
      </c>
      <c r="E22" s="336">
        <v>5179</v>
      </c>
      <c r="F22" s="336">
        <v>26257</v>
      </c>
      <c r="G22" s="336">
        <v>335408</v>
      </c>
      <c r="H22" s="336">
        <v>18</v>
      </c>
      <c r="I22" s="336">
        <v>194</v>
      </c>
      <c r="J22" s="416"/>
    </row>
    <row r="23" spans="1:10" ht="14.25" customHeight="1" x14ac:dyDescent="0.15">
      <c r="A23" s="476" t="s">
        <v>62</v>
      </c>
      <c r="B23" s="346">
        <v>565</v>
      </c>
      <c r="C23" s="336">
        <v>8672</v>
      </c>
      <c r="D23" s="336">
        <v>550</v>
      </c>
      <c r="E23" s="336">
        <v>8327</v>
      </c>
      <c r="F23" s="336">
        <v>26468</v>
      </c>
      <c r="G23" s="336">
        <v>337448</v>
      </c>
      <c r="H23" s="336">
        <v>24</v>
      </c>
      <c r="I23" s="336">
        <v>335</v>
      </c>
      <c r="J23" s="416"/>
    </row>
    <row r="24" spans="1:10" ht="14.25" customHeight="1" x14ac:dyDescent="0.15">
      <c r="A24" s="477" t="s">
        <v>63</v>
      </c>
      <c r="B24" s="346">
        <v>395</v>
      </c>
      <c r="C24" s="336">
        <v>6079</v>
      </c>
      <c r="D24" s="336">
        <v>371</v>
      </c>
      <c r="E24" s="336">
        <v>5248</v>
      </c>
      <c r="F24" s="336">
        <v>26657</v>
      </c>
      <c r="G24" s="336">
        <v>339004</v>
      </c>
      <c r="H24" s="336">
        <v>17</v>
      </c>
      <c r="I24" s="336">
        <v>163</v>
      </c>
      <c r="J24" s="416"/>
    </row>
    <row r="25" spans="1:10" ht="14.25" customHeight="1" x14ac:dyDescent="0.15">
      <c r="A25" s="654" t="s">
        <v>381</v>
      </c>
      <c r="B25" s="655" t="s">
        <v>446</v>
      </c>
      <c r="C25" s="428"/>
      <c r="D25" s="428"/>
      <c r="E25" s="428"/>
      <c r="F25" s="428"/>
      <c r="G25" s="656"/>
      <c r="H25" s="656"/>
      <c r="I25" s="656"/>
    </row>
    <row r="26" spans="1:10" ht="12" x14ac:dyDescent="0.15">
      <c r="A26" s="428" t="s">
        <v>447</v>
      </c>
      <c r="C26" s="428"/>
      <c r="D26" s="428"/>
      <c r="E26" s="428"/>
      <c r="F26" s="428"/>
      <c r="G26" s="425"/>
    </row>
    <row r="27" spans="1:10" ht="14.25" customHeight="1" x14ac:dyDescent="0.15">
      <c r="B27" s="421"/>
      <c r="C27" s="421"/>
      <c r="D27" s="421"/>
      <c r="E27" s="421"/>
      <c r="F27" s="421"/>
      <c r="G27" s="421"/>
    </row>
    <row r="28" spans="1:10" ht="14.25" customHeight="1" x14ac:dyDescent="0.15">
      <c r="B28" s="421"/>
      <c r="C28" s="421"/>
      <c r="D28" s="421"/>
      <c r="E28" s="421"/>
      <c r="F28" s="421"/>
      <c r="G28" s="421"/>
      <c r="H28" s="421"/>
      <c r="I28" s="421"/>
    </row>
    <row r="29" spans="1:10" ht="14.25" customHeight="1" x14ac:dyDescent="0.15">
      <c r="B29" s="421"/>
      <c r="C29" s="421"/>
      <c r="D29" s="421"/>
      <c r="E29" s="421"/>
      <c r="F29" s="421"/>
      <c r="G29" s="421"/>
      <c r="H29" s="421"/>
      <c r="I29" s="421"/>
    </row>
  </sheetData>
  <mergeCells count="3">
    <mergeCell ref="A1:I1"/>
    <mergeCell ref="A3:A4"/>
    <mergeCell ref="H3:I3"/>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Q30"/>
  <sheetViews>
    <sheetView showGridLines="0" view="pageBreakPreview" zoomScaleNormal="100" zoomScaleSheetLayoutView="100" workbookViewId="0">
      <selection activeCell="B6" sqref="B6"/>
    </sheetView>
  </sheetViews>
  <sheetFormatPr defaultColWidth="10.59765625" defaultRowHeight="14.25" customHeight="1" x14ac:dyDescent="0.15"/>
  <cols>
    <col min="1" max="1" width="12.69921875" style="169" customWidth="1"/>
    <col min="2" max="2" width="6.09765625" style="169" customWidth="1"/>
    <col min="3" max="3" width="8.59765625" style="169" customWidth="1"/>
    <col min="4" max="4" width="6" style="169" customWidth="1"/>
    <col min="5" max="5" width="8.59765625" style="169" customWidth="1"/>
    <col min="6" max="6" width="6.09765625" style="169" customWidth="1"/>
    <col min="7" max="7" width="8.59765625" style="169" customWidth="1"/>
    <col min="8" max="8" width="6.09765625" style="169" customWidth="1"/>
    <col min="9" max="9" width="8.59765625" style="169" customWidth="1"/>
    <col min="10" max="10" width="6" style="169" customWidth="1"/>
    <col min="11" max="11" width="8.19921875" style="169" customWidth="1"/>
    <col min="12" max="12" width="6.09765625" style="169" customWidth="1"/>
    <col min="13" max="13" width="8.59765625" style="169" customWidth="1"/>
    <col min="14" max="14" width="5.8984375" style="169" customWidth="1"/>
    <col min="15" max="15" width="8.59765625" style="169" customWidth="1"/>
    <col min="16" max="16" width="10.59765625" style="1" customWidth="1"/>
    <col min="17" max="17" width="10.09765625" style="1" customWidth="1"/>
    <col min="18" max="26" width="8.09765625" style="1" customWidth="1"/>
    <col min="27" max="27" width="10.59765625" style="1" customWidth="1"/>
    <col min="28" max="28" width="10.09765625" style="1" customWidth="1"/>
    <col min="29" max="34" width="12.19921875" style="1" customWidth="1"/>
    <col min="35" max="16384" width="10.59765625" style="1"/>
  </cols>
  <sheetData>
    <row r="1" spans="1:17" ht="14.25" customHeight="1" x14ac:dyDescent="0.2">
      <c r="A1" s="989" t="s">
        <v>710</v>
      </c>
      <c r="B1" s="989"/>
      <c r="C1" s="989"/>
      <c r="D1" s="989"/>
      <c r="E1" s="989"/>
      <c r="F1" s="989"/>
      <c r="G1" s="989"/>
      <c r="H1" s="989"/>
      <c r="I1" s="989"/>
      <c r="J1" s="989"/>
      <c r="K1" s="989"/>
      <c r="L1" s="989"/>
      <c r="M1" s="989"/>
      <c r="N1" s="989"/>
      <c r="O1" s="989"/>
    </row>
    <row r="2" spans="1:17" ht="14.25" customHeight="1" thickBot="1" x14ac:dyDescent="0.2">
      <c r="N2" s="294"/>
      <c r="O2" s="295" t="s">
        <v>363</v>
      </c>
    </row>
    <row r="3" spans="1:17" ht="14.25" customHeight="1" thickTop="1" x14ac:dyDescent="0.15">
      <c r="A3" s="296"/>
      <c r="B3" s="990" t="s">
        <v>636</v>
      </c>
      <c r="C3" s="991"/>
      <c r="D3" s="990" t="s">
        <v>637</v>
      </c>
      <c r="E3" s="993"/>
      <c r="F3" s="297"/>
      <c r="G3" s="298" t="s">
        <v>638</v>
      </c>
      <c r="H3" s="299"/>
      <c r="I3" s="299"/>
      <c r="J3" s="299"/>
      <c r="K3" s="299"/>
      <c r="L3" s="990" t="s">
        <v>364</v>
      </c>
      <c r="M3" s="991"/>
      <c r="N3" s="996" t="s">
        <v>365</v>
      </c>
      <c r="O3" s="996"/>
    </row>
    <row r="4" spans="1:17" ht="14.25" customHeight="1" x14ac:dyDescent="0.15">
      <c r="A4" s="300" t="s">
        <v>1</v>
      </c>
      <c r="B4" s="992"/>
      <c r="C4" s="966"/>
      <c r="D4" s="994"/>
      <c r="E4" s="995"/>
      <c r="F4" s="301" t="s">
        <v>639</v>
      </c>
      <c r="G4" s="302"/>
      <c r="H4" s="998" t="s">
        <v>640</v>
      </c>
      <c r="I4" s="999"/>
      <c r="J4" s="1000" t="s">
        <v>365</v>
      </c>
      <c r="K4" s="1001"/>
      <c r="L4" s="992"/>
      <c r="M4" s="966"/>
      <c r="N4" s="997"/>
      <c r="O4" s="997"/>
    </row>
    <row r="5" spans="1:17" ht="14.25" customHeight="1" x14ac:dyDescent="0.15">
      <c r="A5" s="303"/>
      <c r="B5" s="304" t="s">
        <v>366</v>
      </c>
      <c r="C5" s="305" t="s">
        <v>367</v>
      </c>
      <c r="D5" s="304" t="s">
        <v>366</v>
      </c>
      <c r="E5" s="304" t="s">
        <v>367</v>
      </c>
      <c r="F5" s="306" t="s">
        <v>366</v>
      </c>
      <c r="G5" s="306" t="s">
        <v>367</v>
      </c>
      <c r="H5" s="330" t="s">
        <v>366</v>
      </c>
      <c r="I5" s="330" t="s">
        <v>367</v>
      </c>
      <c r="J5" s="306" t="s">
        <v>366</v>
      </c>
      <c r="K5" s="306" t="s">
        <v>367</v>
      </c>
      <c r="L5" s="306" t="s">
        <v>366</v>
      </c>
      <c r="M5" s="306" t="s">
        <v>367</v>
      </c>
      <c r="N5" s="306" t="s">
        <v>366</v>
      </c>
      <c r="O5" s="306" t="s">
        <v>367</v>
      </c>
    </row>
    <row r="6" spans="1:17" ht="14.25" customHeight="1" x14ac:dyDescent="0.15">
      <c r="A6" s="5" t="s">
        <v>756</v>
      </c>
      <c r="B6" s="207">
        <v>57</v>
      </c>
      <c r="C6" s="176">
        <v>10615</v>
      </c>
      <c r="D6" s="176">
        <v>9</v>
      </c>
      <c r="E6" s="176">
        <v>436</v>
      </c>
      <c r="F6" s="176">
        <v>1</v>
      </c>
      <c r="G6" s="176">
        <v>440</v>
      </c>
      <c r="H6" s="176">
        <v>2</v>
      </c>
      <c r="I6" s="176">
        <v>177</v>
      </c>
      <c r="J6" s="176">
        <v>7</v>
      </c>
      <c r="K6" s="176">
        <v>588</v>
      </c>
      <c r="L6" s="176">
        <v>13</v>
      </c>
      <c r="M6" s="176">
        <v>5662</v>
      </c>
      <c r="N6" s="176">
        <v>25</v>
      </c>
      <c r="O6" s="176">
        <v>3312</v>
      </c>
      <c r="P6" s="19"/>
    </row>
    <row r="7" spans="1:17" ht="14.25" customHeight="1" x14ac:dyDescent="0.15">
      <c r="A7" s="5" t="s">
        <v>547</v>
      </c>
      <c r="B7" s="312">
        <v>61</v>
      </c>
      <c r="C7" s="186">
        <v>14186</v>
      </c>
      <c r="D7" s="186">
        <v>11</v>
      </c>
      <c r="E7" s="186">
        <v>1249</v>
      </c>
      <c r="F7" s="186">
        <v>5</v>
      </c>
      <c r="G7" s="186">
        <v>1426</v>
      </c>
      <c r="H7" s="307">
        <v>3</v>
      </c>
      <c r="I7" s="307">
        <v>342</v>
      </c>
      <c r="J7" s="186">
        <v>4</v>
      </c>
      <c r="K7" s="186">
        <v>463</v>
      </c>
      <c r="L7" s="186">
        <v>15</v>
      </c>
      <c r="M7" s="186">
        <v>2805</v>
      </c>
      <c r="N7" s="186">
        <v>23</v>
      </c>
      <c r="O7" s="186">
        <v>7901</v>
      </c>
      <c r="P7" s="19"/>
    </row>
    <row r="8" spans="1:17" ht="14.25" customHeight="1" x14ac:dyDescent="0.15">
      <c r="A8" s="5" t="s">
        <v>548</v>
      </c>
      <c r="B8" s="186">
        <v>45</v>
      </c>
      <c r="C8" s="186">
        <v>8333</v>
      </c>
      <c r="D8" s="307">
        <v>8</v>
      </c>
      <c r="E8" s="307">
        <v>3133</v>
      </c>
      <c r="F8" s="307" t="s">
        <v>314</v>
      </c>
      <c r="G8" s="307" t="s">
        <v>314</v>
      </c>
      <c r="H8" s="307" t="s">
        <v>314</v>
      </c>
      <c r="I8" s="307" t="s">
        <v>314</v>
      </c>
      <c r="J8" s="307">
        <v>1</v>
      </c>
      <c r="K8" s="307">
        <v>170</v>
      </c>
      <c r="L8" s="307">
        <v>12</v>
      </c>
      <c r="M8" s="307">
        <v>1996</v>
      </c>
      <c r="N8" s="307">
        <v>24</v>
      </c>
      <c r="O8" s="307">
        <v>3034</v>
      </c>
      <c r="P8" s="19"/>
      <c r="Q8" s="19"/>
    </row>
    <row r="9" spans="1:17" ht="14.25" customHeight="1" x14ac:dyDescent="0.15">
      <c r="A9" s="5" t="s">
        <v>711</v>
      </c>
      <c r="B9" s="186">
        <v>60</v>
      </c>
      <c r="C9" s="186">
        <v>15324</v>
      </c>
      <c r="D9" s="307">
        <v>11</v>
      </c>
      <c r="E9" s="307">
        <v>943</v>
      </c>
      <c r="F9" s="307">
        <v>3</v>
      </c>
      <c r="G9" s="307">
        <v>211</v>
      </c>
      <c r="H9" s="307">
        <v>1</v>
      </c>
      <c r="I9" s="307">
        <v>150</v>
      </c>
      <c r="J9" s="307" t="s">
        <v>314</v>
      </c>
      <c r="K9" s="307" t="s">
        <v>314</v>
      </c>
      <c r="L9" s="307">
        <v>15</v>
      </c>
      <c r="M9" s="307">
        <v>1724</v>
      </c>
      <c r="N9" s="307">
        <v>30</v>
      </c>
      <c r="O9" s="307">
        <v>12296</v>
      </c>
      <c r="P9" s="308"/>
    </row>
    <row r="10" spans="1:17" ht="14.25" customHeight="1" x14ac:dyDescent="0.15">
      <c r="A10" s="5" t="s">
        <v>752</v>
      </c>
      <c r="B10" s="186">
        <v>85</v>
      </c>
      <c r="C10" s="186">
        <v>15002</v>
      </c>
      <c r="D10" s="186">
        <v>15</v>
      </c>
      <c r="E10" s="186">
        <v>990</v>
      </c>
      <c r="F10" s="186">
        <v>5</v>
      </c>
      <c r="G10" s="186">
        <v>710</v>
      </c>
      <c r="H10" s="186">
        <v>1</v>
      </c>
      <c r="I10" s="186">
        <v>30</v>
      </c>
      <c r="J10" s="186">
        <v>3</v>
      </c>
      <c r="K10" s="186">
        <v>169</v>
      </c>
      <c r="L10" s="186">
        <v>13</v>
      </c>
      <c r="M10" s="186">
        <v>8111</v>
      </c>
      <c r="N10" s="186">
        <v>48</v>
      </c>
      <c r="O10" s="186">
        <v>4992</v>
      </c>
      <c r="P10" s="308"/>
    </row>
    <row r="11" spans="1:17" ht="14.25" customHeight="1" x14ac:dyDescent="0.15">
      <c r="A11" s="5"/>
      <c r="B11" s="186"/>
      <c r="C11" s="186"/>
      <c r="D11" s="307"/>
      <c r="E11" s="307"/>
      <c r="F11" s="307"/>
      <c r="G11" s="307"/>
      <c r="H11" s="307"/>
      <c r="I11" s="307"/>
      <c r="J11" s="307"/>
      <c r="K11" s="307"/>
      <c r="L11" s="307"/>
      <c r="M11" s="307"/>
      <c r="N11" s="307"/>
      <c r="O11" s="307"/>
      <c r="P11" s="308"/>
    </row>
    <row r="12" spans="1:17" ht="14.25" customHeight="1" x14ac:dyDescent="0.15">
      <c r="A12" s="5" t="s">
        <v>767</v>
      </c>
      <c r="B12" s="344">
        <v>6</v>
      </c>
      <c r="C12" s="344">
        <v>115</v>
      </c>
      <c r="D12" s="344">
        <v>2</v>
      </c>
      <c r="E12" s="344">
        <v>70</v>
      </c>
      <c r="F12" s="308" t="s">
        <v>370</v>
      </c>
      <c r="G12" s="308" t="s">
        <v>370</v>
      </c>
      <c r="H12" s="308" t="s">
        <v>370</v>
      </c>
      <c r="I12" s="308" t="s">
        <v>370</v>
      </c>
      <c r="J12" s="308" t="s">
        <v>370</v>
      </c>
      <c r="K12" s="308" t="s">
        <v>370</v>
      </c>
      <c r="L12" s="308" t="s">
        <v>370</v>
      </c>
      <c r="M12" s="308" t="s">
        <v>370</v>
      </c>
      <c r="N12" s="344">
        <v>4</v>
      </c>
      <c r="O12" s="344">
        <v>45</v>
      </c>
      <c r="P12" s="308"/>
    </row>
    <row r="13" spans="1:17" ht="14.25" customHeight="1" x14ac:dyDescent="0.15">
      <c r="A13" s="5" t="s">
        <v>64</v>
      </c>
      <c r="B13" s="344">
        <v>8</v>
      </c>
      <c r="C13" s="344">
        <v>264</v>
      </c>
      <c r="D13" s="344">
        <v>1</v>
      </c>
      <c r="E13" s="344">
        <v>90</v>
      </c>
      <c r="F13" s="308">
        <v>1</v>
      </c>
      <c r="G13" s="308">
        <v>20</v>
      </c>
      <c r="H13" s="308" t="s">
        <v>370</v>
      </c>
      <c r="I13" s="308" t="s">
        <v>370</v>
      </c>
      <c r="J13" s="308">
        <v>1</v>
      </c>
      <c r="K13" s="308">
        <v>70</v>
      </c>
      <c r="L13" s="308">
        <v>1</v>
      </c>
      <c r="M13" s="308">
        <v>10</v>
      </c>
      <c r="N13" s="344">
        <v>4</v>
      </c>
      <c r="O13" s="344">
        <v>74</v>
      </c>
      <c r="P13" s="308"/>
    </row>
    <row r="14" spans="1:17" ht="14.25" customHeight="1" x14ac:dyDescent="0.15">
      <c r="A14" s="5" t="s">
        <v>65</v>
      </c>
      <c r="B14" s="344">
        <v>4</v>
      </c>
      <c r="C14" s="344">
        <v>274</v>
      </c>
      <c r="D14" s="344">
        <v>1</v>
      </c>
      <c r="E14" s="344">
        <v>10</v>
      </c>
      <c r="F14" s="308" t="s">
        <v>314</v>
      </c>
      <c r="G14" s="308" t="s">
        <v>314</v>
      </c>
      <c r="H14" s="308" t="s">
        <v>314</v>
      </c>
      <c r="I14" s="308" t="s">
        <v>314</v>
      </c>
      <c r="J14" s="308" t="s">
        <v>314</v>
      </c>
      <c r="K14" s="308" t="s">
        <v>314</v>
      </c>
      <c r="L14" s="344">
        <v>1</v>
      </c>
      <c r="M14" s="344">
        <v>124</v>
      </c>
      <c r="N14" s="344">
        <v>2</v>
      </c>
      <c r="O14" s="344">
        <v>140</v>
      </c>
      <c r="P14" s="308"/>
    </row>
    <row r="15" spans="1:17" ht="14.25" customHeight="1" x14ac:dyDescent="0.15">
      <c r="A15" s="5" t="s">
        <v>66</v>
      </c>
      <c r="B15" s="344">
        <v>7</v>
      </c>
      <c r="C15" s="344">
        <v>589</v>
      </c>
      <c r="D15" s="365" t="s">
        <v>314</v>
      </c>
      <c r="E15" s="365" t="s">
        <v>314</v>
      </c>
      <c r="F15" s="308" t="s">
        <v>314</v>
      </c>
      <c r="G15" s="308" t="s">
        <v>314</v>
      </c>
      <c r="H15" s="308" t="s">
        <v>314</v>
      </c>
      <c r="I15" s="308" t="s">
        <v>314</v>
      </c>
      <c r="J15" s="308">
        <v>1</v>
      </c>
      <c r="K15" s="308">
        <v>34</v>
      </c>
      <c r="L15" s="308">
        <v>1</v>
      </c>
      <c r="M15" s="308">
        <v>160</v>
      </c>
      <c r="N15" s="344">
        <v>5</v>
      </c>
      <c r="O15" s="344">
        <v>395</v>
      </c>
      <c r="P15" s="308"/>
    </row>
    <row r="16" spans="1:17" ht="14.25" customHeight="1" x14ac:dyDescent="0.15">
      <c r="A16" s="5" t="s">
        <v>69</v>
      </c>
      <c r="B16" s="344">
        <v>4</v>
      </c>
      <c r="C16" s="344">
        <v>285</v>
      </c>
      <c r="D16" s="365">
        <v>1</v>
      </c>
      <c r="E16" s="365">
        <v>175</v>
      </c>
      <c r="F16" s="308" t="s">
        <v>314</v>
      </c>
      <c r="G16" s="308" t="s">
        <v>314</v>
      </c>
      <c r="H16" s="308" t="s">
        <v>314</v>
      </c>
      <c r="I16" s="308" t="s">
        <v>314</v>
      </c>
      <c r="J16" s="308" t="s">
        <v>314</v>
      </c>
      <c r="K16" s="308" t="s">
        <v>314</v>
      </c>
      <c r="L16" s="308">
        <v>2</v>
      </c>
      <c r="M16" s="308">
        <v>20</v>
      </c>
      <c r="N16" s="344">
        <v>1</v>
      </c>
      <c r="O16" s="344">
        <v>90</v>
      </c>
      <c r="P16" s="308"/>
    </row>
    <row r="17" spans="1:16" ht="14.25" customHeight="1" x14ac:dyDescent="0.15">
      <c r="A17" s="5" t="s">
        <v>70</v>
      </c>
      <c r="B17" s="344">
        <v>6</v>
      </c>
      <c r="C17" s="344">
        <v>405</v>
      </c>
      <c r="D17" s="365">
        <v>3</v>
      </c>
      <c r="E17" s="365">
        <v>105</v>
      </c>
      <c r="F17" s="308">
        <v>1</v>
      </c>
      <c r="G17" s="308">
        <v>10</v>
      </c>
      <c r="H17" s="308" t="s">
        <v>314</v>
      </c>
      <c r="I17" s="308" t="s">
        <v>314</v>
      </c>
      <c r="J17" s="308">
        <v>1</v>
      </c>
      <c r="K17" s="308">
        <v>65</v>
      </c>
      <c r="L17" s="308">
        <v>1</v>
      </c>
      <c r="M17" s="308">
        <v>225</v>
      </c>
      <c r="N17" s="365" t="s">
        <v>314</v>
      </c>
      <c r="O17" s="365" t="s">
        <v>314</v>
      </c>
      <c r="P17" s="308"/>
    </row>
    <row r="18" spans="1:16" ht="14.25" customHeight="1" x14ac:dyDescent="0.15">
      <c r="A18" s="5" t="s">
        <v>71</v>
      </c>
      <c r="B18" s="344">
        <v>11</v>
      </c>
      <c r="C18" s="344">
        <v>206</v>
      </c>
      <c r="D18" s="365" t="s">
        <v>314</v>
      </c>
      <c r="E18" s="365" t="s">
        <v>314</v>
      </c>
      <c r="F18" s="308">
        <v>1</v>
      </c>
      <c r="G18" s="308">
        <v>20</v>
      </c>
      <c r="H18" s="308">
        <v>1</v>
      </c>
      <c r="I18" s="308">
        <v>30</v>
      </c>
      <c r="J18" s="308" t="s">
        <v>314</v>
      </c>
      <c r="K18" s="308" t="s">
        <v>314</v>
      </c>
      <c r="L18" s="308">
        <v>2</v>
      </c>
      <c r="M18" s="308">
        <v>20</v>
      </c>
      <c r="N18" s="344">
        <v>7</v>
      </c>
      <c r="O18" s="344">
        <v>136</v>
      </c>
      <c r="P18" s="308"/>
    </row>
    <row r="19" spans="1:16" ht="14.25" customHeight="1" x14ac:dyDescent="0.15">
      <c r="A19" s="5" t="s">
        <v>315</v>
      </c>
      <c r="B19" s="344">
        <v>12</v>
      </c>
      <c r="C19" s="344">
        <v>1679</v>
      </c>
      <c r="D19" s="365" t="s">
        <v>314</v>
      </c>
      <c r="E19" s="365" t="s">
        <v>314</v>
      </c>
      <c r="F19" s="308">
        <v>2</v>
      </c>
      <c r="G19" s="308">
        <v>660</v>
      </c>
      <c r="H19" s="308" t="s">
        <v>314</v>
      </c>
      <c r="I19" s="308" t="s">
        <v>314</v>
      </c>
      <c r="J19" s="308" t="s">
        <v>314</v>
      </c>
      <c r="K19" s="308" t="s">
        <v>314</v>
      </c>
      <c r="L19" s="308">
        <v>2</v>
      </c>
      <c r="M19" s="308">
        <v>872</v>
      </c>
      <c r="N19" s="344">
        <v>8</v>
      </c>
      <c r="O19" s="344">
        <v>147</v>
      </c>
      <c r="P19" s="308"/>
    </row>
    <row r="20" spans="1:16" ht="14.25" customHeight="1" x14ac:dyDescent="0.15">
      <c r="A20" s="5" t="s">
        <v>316</v>
      </c>
      <c r="B20" s="344">
        <v>9</v>
      </c>
      <c r="C20" s="344">
        <v>9448</v>
      </c>
      <c r="D20" s="365">
        <v>2</v>
      </c>
      <c r="E20" s="365">
        <v>144</v>
      </c>
      <c r="F20" s="308" t="s">
        <v>314</v>
      </c>
      <c r="G20" s="308" t="s">
        <v>314</v>
      </c>
      <c r="H20" s="308" t="s">
        <v>314</v>
      </c>
      <c r="I20" s="308" t="s">
        <v>314</v>
      </c>
      <c r="J20" s="308" t="s">
        <v>314</v>
      </c>
      <c r="K20" s="308" t="s">
        <v>314</v>
      </c>
      <c r="L20" s="308">
        <v>1</v>
      </c>
      <c r="M20" s="308">
        <v>6505</v>
      </c>
      <c r="N20" s="344">
        <v>6</v>
      </c>
      <c r="O20" s="344">
        <v>2799</v>
      </c>
      <c r="P20" s="308"/>
    </row>
    <row r="21" spans="1:16" ht="14.25" customHeight="1" x14ac:dyDescent="0.15">
      <c r="A21" s="5"/>
      <c r="B21" s="414"/>
      <c r="C21" s="344"/>
      <c r="D21" s="365"/>
      <c r="E21" s="365"/>
      <c r="F21" s="308"/>
      <c r="G21" s="308"/>
      <c r="H21" s="308"/>
      <c r="I21" s="308"/>
      <c r="J21" s="308"/>
      <c r="K21" s="308"/>
      <c r="L21" s="308"/>
      <c r="M21" s="308"/>
      <c r="N21" s="344"/>
      <c r="O21" s="344"/>
      <c r="P21" s="308"/>
    </row>
    <row r="22" spans="1:16" ht="14.25" customHeight="1" x14ac:dyDescent="0.15">
      <c r="A22" s="5" t="s">
        <v>742</v>
      </c>
      <c r="B22" s="344">
        <v>8</v>
      </c>
      <c r="C22" s="344">
        <v>604</v>
      </c>
      <c r="D22" s="344">
        <v>1</v>
      </c>
      <c r="E22" s="344">
        <v>100</v>
      </c>
      <c r="F22" s="308">
        <v>1</v>
      </c>
      <c r="G22" s="308">
        <v>100</v>
      </c>
      <c r="H22" s="308">
        <v>1</v>
      </c>
      <c r="I22" s="308">
        <v>116</v>
      </c>
      <c r="J22" s="308" t="s">
        <v>314</v>
      </c>
      <c r="K22" s="308" t="s">
        <v>314</v>
      </c>
      <c r="L22" s="308" t="s">
        <v>314</v>
      </c>
      <c r="M22" s="308" t="s">
        <v>314</v>
      </c>
      <c r="N22" s="344">
        <v>5</v>
      </c>
      <c r="O22" s="344">
        <v>288</v>
      </c>
      <c r="P22" s="308"/>
    </row>
    <row r="23" spans="1:16" ht="14.25" customHeight="1" x14ac:dyDescent="0.15">
      <c r="A23" s="5" t="s">
        <v>61</v>
      </c>
      <c r="B23" s="365">
        <v>2</v>
      </c>
      <c r="C23" s="365">
        <v>131</v>
      </c>
      <c r="D23" s="344">
        <v>2</v>
      </c>
      <c r="E23" s="344">
        <v>131</v>
      </c>
      <c r="F23" s="308" t="s">
        <v>314</v>
      </c>
      <c r="G23" s="308" t="s">
        <v>314</v>
      </c>
      <c r="H23" s="308" t="s">
        <v>314</v>
      </c>
      <c r="I23" s="308" t="s">
        <v>314</v>
      </c>
      <c r="J23" s="308" t="s">
        <v>314</v>
      </c>
      <c r="K23" s="308" t="s">
        <v>314</v>
      </c>
      <c r="L23" s="308" t="s">
        <v>314</v>
      </c>
      <c r="M23" s="308" t="s">
        <v>314</v>
      </c>
      <c r="N23" s="365" t="s">
        <v>314</v>
      </c>
      <c r="O23" s="365" t="s">
        <v>314</v>
      </c>
      <c r="P23" s="308"/>
    </row>
    <row r="24" spans="1:16" ht="14.25" customHeight="1" x14ac:dyDescent="0.15">
      <c r="A24" s="5" t="s">
        <v>62</v>
      </c>
      <c r="B24" s="344">
        <v>4</v>
      </c>
      <c r="C24" s="344">
        <v>278</v>
      </c>
      <c r="D24" s="365" t="s">
        <v>314</v>
      </c>
      <c r="E24" s="365" t="s">
        <v>314</v>
      </c>
      <c r="F24" s="308">
        <v>1</v>
      </c>
      <c r="G24" s="308">
        <v>44</v>
      </c>
      <c r="H24" s="308" t="s">
        <v>314</v>
      </c>
      <c r="I24" s="308" t="s">
        <v>314</v>
      </c>
      <c r="J24" s="308" t="s">
        <v>314</v>
      </c>
      <c r="K24" s="308" t="s">
        <v>314</v>
      </c>
      <c r="L24" s="308" t="s">
        <v>314</v>
      </c>
      <c r="M24" s="308" t="s">
        <v>314</v>
      </c>
      <c r="N24" s="344">
        <v>3</v>
      </c>
      <c r="O24" s="344">
        <v>234</v>
      </c>
      <c r="P24" s="308"/>
    </row>
    <row r="25" spans="1:16" ht="14.25" customHeight="1" x14ac:dyDescent="0.15">
      <c r="A25" s="413" t="s">
        <v>63</v>
      </c>
      <c r="B25" s="344">
        <v>3</v>
      </c>
      <c r="C25" s="344">
        <v>261</v>
      </c>
      <c r="D25" s="365" t="s">
        <v>314</v>
      </c>
      <c r="E25" s="365" t="s">
        <v>314</v>
      </c>
      <c r="F25" s="308" t="s">
        <v>314</v>
      </c>
      <c r="G25" s="308" t="s">
        <v>314</v>
      </c>
      <c r="H25" s="308" t="s">
        <v>314</v>
      </c>
      <c r="I25" s="308" t="s">
        <v>314</v>
      </c>
      <c r="J25" s="308" t="s">
        <v>314</v>
      </c>
      <c r="K25" s="308" t="s">
        <v>314</v>
      </c>
      <c r="L25" s="308">
        <v>2</v>
      </c>
      <c r="M25" s="308">
        <v>231</v>
      </c>
      <c r="N25" s="365">
        <v>1</v>
      </c>
      <c r="O25" s="365">
        <v>30</v>
      </c>
      <c r="P25" s="308"/>
    </row>
    <row r="26" spans="1:16" ht="14.25" customHeight="1" x14ac:dyDescent="0.15">
      <c r="A26" s="234" t="s">
        <v>381</v>
      </c>
      <c r="B26" s="309" t="s">
        <v>448</v>
      </c>
      <c r="C26" s="38"/>
      <c r="D26" s="38"/>
      <c r="E26" s="38"/>
      <c r="F26" s="38"/>
      <c r="G26" s="38"/>
      <c r="H26" s="38"/>
      <c r="I26" s="38"/>
      <c r="J26" s="38"/>
      <c r="K26" s="38"/>
      <c r="L26" s="38"/>
      <c r="M26" s="38"/>
      <c r="N26" s="38"/>
      <c r="O26" s="38"/>
      <c r="P26" s="308"/>
    </row>
    <row r="27" spans="1:16" ht="14.25" customHeight="1" x14ac:dyDescent="0.15">
      <c r="A27" s="171" t="s">
        <v>449</v>
      </c>
      <c r="C27" s="171"/>
      <c r="D27" s="171"/>
      <c r="E27" s="171"/>
      <c r="F27" s="171"/>
      <c r="G27" s="172"/>
      <c r="H27" s="172"/>
      <c r="I27" s="172"/>
      <c r="P27" s="308"/>
    </row>
    <row r="28" spans="1:16" ht="14.25" customHeight="1" x14ac:dyDescent="0.15">
      <c r="P28" s="308"/>
    </row>
    <row r="30" spans="1:16" ht="12" x14ac:dyDescent="0.15">
      <c r="B30" s="310"/>
      <c r="C30" s="310"/>
      <c r="D30" s="310"/>
      <c r="E30" s="310"/>
      <c r="F30" s="310"/>
      <c r="G30" s="310"/>
      <c r="H30" s="310"/>
      <c r="I30" s="310"/>
      <c r="J30" s="310"/>
      <c r="K30" s="310"/>
      <c r="L30" s="310"/>
      <c r="M30" s="310"/>
      <c r="N30" s="310"/>
      <c r="O30" s="310"/>
    </row>
  </sheetData>
  <mergeCells count="7">
    <mergeCell ref="A1:O1"/>
    <mergeCell ref="B3:C4"/>
    <mergeCell ref="D3:E4"/>
    <mergeCell ref="L3:M4"/>
    <mergeCell ref="N3:O4"/>
    <mergeCell ref="H4:I4"/>
    <mergeCell ref="J4:K4"/>
  </mergeCells>
  <phoneticPr fontId="4"/>
  <printOptions horizontalCentered="1" verticalCentered="1"/>
  <pageMargins left="0.78740157480314965" right="0.78740157480314965" top="1.3779527559055118" bottom="0.59055118110236227" header="0.51181102362204722" footer="0.51181102362204722"/>
  <pageSetup paperSize="9" scale="104" orientation="landscape"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B0F58-B418-47AA-B039-D8055324176F}">
  <dimension ref="A1:R39"/>
  <sheetViews>
    <sheetView showGridLines="0" view="pageBreakPreview" zoomScaleNormal="100" zoomScaleSheetLayoutView="100" workbookViewId="0">
      <selection sqref="A1:J1"/>
    </sheetView>
  </sheetViews>
  <sheetFormatPr defaultColWidth="9" defaultRowHeight="12" x14ac:dyDescent="0.15"/>
  <cols>
    <col min="1" max="1" width="12.69921875" style="2" customWidth="1"/>
    <col min="2" max="10" width="10.8984375" style="2" customWidth="1"/>
    <col min="11" max="11" width="4.19921875" style="2" customWidth="1"/>
    <col min="12" max="16384" width="9" style="2"/>
  </cols>
  <sheetData>
    <row r="1" spans="1:11" ht="14.25" customHeight="1" x14ac:dyDescent="0.2">
      <c r="A1" s="763" t="s">
        <v>813</v>
      </c>
      <c r="B1" s="763"/>
      <c r="C1" s="763"/>
      <c r="D1" s="763"/>
      <c r="E1" s="763"/>
      <c r="F1" s="763"/>
      <c r="G1" s="763"/>
      <c r="H1" s="763"/>
      <c r="I1" s="763"/>
      <c r="J1" s="763"/>
      <c r="K1" s="687"/>
    </row>
    <row r="2" spans="1:11" ht="14.25" customHeight="1" thickBot="1" x14ac:dyDescent="0.2">
      <c r="A2" s="40"/>
      <c r="B2" s="40"/>
      <c r="C2" s="40"/>
      <c r="D2" s="40"/>
      <c r="E2" s="40"/>
      <c r="F2" s="40"/>
      <c r="G2" s="40"/>
      <c r="H2" s="40"/>
      <c r="I2" s="40"/>
      <c r="J2" s="743" t="s">
        <v>814</v>
      </c>
    </row>
    <row r="3" spans="1:11" ht="14.25" customHeight="1" thickTop="1" x14ac:dyDescent="0.15">
      <c r="A3" s="1002" t="s">
        <v>15</v>
      </c>
      <c r="B3" s="744" t="s">
        <v>815</v>
      </c>
      <c r="C3" s="744" t="s">
        <v>816</v>
      </c>
      <c r="D3" s="744" t="s">
        <v>817</v>
      </c>
      <c r="E3" s="744" t="s">
        <v>818</v>
      </c>
      <c r="F3" s="744" t="s">
        <v>819</v>
      </c>
      <c r="G3" s="744" t="s">
        <v>820</v>
      </c>
      <c r="H3" s="744" t="s">
        <v>821</v>
      </c>
      <c r="I3" s="688" t="s">
        <v>822</v>
      </c>
      <c r="J3" s="744" t="s">
        <v>823</v>
      </c>
    </row>
    <row r="4" spans="1:11" ht="14.25" customHeight="1" x14ac:dyDescent="0.15">
      <c r="A4" s="1003"/>
      <c r="B4" s="745" t="s">
        <v>824</v>
      </c>
      <c r="C4" s="745" t="s">
        <v>824</v>
      </c>
      <c r="D4" s="745" t="s">
        <v>824</v>
      </c>
      <c r="E4" s="745" t="s">
        <v>824</v>
      </c>
      <c r="F4" s="745" t="s">
        <v>824</v>
      </c>
      <c r="G4" s="745" t="s">
        <v>824</v>
      </c>
      <c r="H4" s="745" t="s">
        <v>824</v>
      </c>
      <c r="I4" s="689" t="s">
        <v>824</v>
      </c>
      <c r="J4" s="745" t="s">
        <v>825</v>
      </c>
    </row>
    <row r="5" spans="1:11" ht="14.25" customHeight="1" x14ac:dyDescent="0.15">
      <c r="A5" s="746" t="s">
        <v>756</v>
      </c>
      <c r="B5" s="747">
        <v>1961487</v>
      </c>
      <c r="C5" s="747">
        <v>4172467</v>
      </c>
      <c r="D5" s="747">
        <v>5210557</v>
      </c>
      <c r="E5" s="747">
        <v>2118044</v>
      </c>
      <c r="F5" s="747">
        <v>1663437</v>
      </c>
      <c r="G5" s="747">
        <v>2307967</v>
      </c>
      <c r="H5" s="747">
        <v>1273489</v>
      </c>
      <c r="I5" s="747">
        <v>1024180</v>
      </c>
      <c r="J5" s="747" t="s">
        <v>314</v>
      </c>
    </row>
    <row r="6" spans="1:11" ht="14.25" customHeight="1" x14ac:dyDescent="0.15">
      <c r="A6" s="748" t="s">
        <v>330</v>
      </c>
      <c r="B6" s="747">
        <v>1967228</v>
      </c>
      <c r="C6" s="16">
        <v>4159236</v>
      </c>
      <c r="D6" s="16">
        <v>5151238</v>
      </c>
      <c r="E6" s="16">
        <v>2252194</v>
      </c>
      <c r="F6" s="16">
        <v>1676104</v>
      </c>
      <c r="G6" s="16">
        <v>2275359</v>
      </c>
      <c r="H6" s="16">
        <v>1266408</v>
      </c>
      <c r="I6" s="16">
        <v>999510</v>
      </c>
      <c r="J6" s="747">
        <v>26375</v>
      </c>
    </row>
    <row r="7" spans="1:11" ht="14.25" customHeight="1" x14ac:dyDescent="0.15">
      <c r="A7" s="748" t="s">
        <v>369</v>
      </c>
      <c r="B7" s="747">
        <v>2141285</v>
      </c>
      <c r="C7" s="16">
        <v>4479883</v>
      </c>
      <c r="D7" s="16">
        <v>5511443</v>
      </c>
      <c r="E7" s="16">
        <v>2369384</v>
      </c>
      <c r="F7" s="16">
        <v>1767650</v>
      </c>
      <c r="G7" s="16">
        <v>2475535</v>
      </c>
      <c r="H7" s="16">
        <v>1375889</v>
      </c>
      <c r="I7" s="16">
        <v>1096409</v>
      </c>
      <c r="J7" s="747">
        <v>6091</v>
      </c>
    </row>
    <row r="8" spans="1:11" ht="14.25" customHeight="1" x14ac:dyDescent="0.15">
      <c r="A8" s="748" t="s">
        <v>378</v>
      </c>
      <c r="B8" s="747">
        <v>2280719</v>
      </c>
      <c r="C8" s="16">
        <v>4688065</v>
      </c>
      <c r="D8" s="16">
        <v>5734121</v>
      </c>
      <c r="E8" s="16">
        <v>2443899</v>
      </c>
      <c r="F8" s="16">
        <v>1896266</v>
      </c>
      <c r="G8" s="16">
        <v>2544930</v>
      </c>
      <c r="H8" s="16">
        <v>1402530</v>
      </c>
      <c r="I8" s="16">
        <v>1193799</v>
      </c>
      <c r="J8" s="747">
        <v>28734</v>
      </c>
    </row>
    <row r="9" spans="1:11" ht="14.25" customHeight="1" x14ac:dyDescent="0.15">
      <c r="A9" s="748" t="s">
        <v>379</v>
      </c>
      <c r="B9" s="747">
        <v>2445916</v>
      </c>
      <c r="C9" s="16">
        <v>4836353</v>
      </c>
      <c r="D9" s="16">
        <v>5647104</v>
      </c>
      <c r="E9" s="16">
        <v>2450531</v>
      </c>
      <c r="F9" s="16">
        <v>1914530</v>
      </c>
      <c r="G9" s="16">
        <v>2550692</v>
      </c>
      <c r="H9" s="16">
        <v>1340646</v>
      </c>
      <c r="I9" s="16">
        <v>1216945</v>
      </c>
      <c r="J9" s="747">
        <v>17856</v>
      </c>
    </row>
    <row r="10" spans="1:11" ht="14.25" customHeight="1" x14ac:dyDescent="0.15">
      <c r="A10" s="748"/>
      <c r="B10" s="747"/>
      <c r="C10" s="16"/>
      <c r="D10" s="16"/>
      <c r="E10" s="16"/>
      <c r="F10" s="16"/>
      <c r="G10" s="16"/>
      <c r="H10" s="16"/>
      <c r="I10" s="16"/>
      <c r="J10" s="747"/>
    </row>
    <row r="11" spans="1:11" ht="14.25" customHeight="1" x14ac:dyDescent="0.15">
      <c r="A11" s="748" t="s">
        <v>767</v>
      </c>
      <c r="B11" s="336">
        <v>217227</v>
      </c>
      <c r="C11" s="336">
        <v>421000</v>
      </c>
      <c r="D11" s="336">
        <v>486218</v>
      </c>
      <c r="E11" s="336">
        <v>206486</v>
      </c>
      <c r="F11" s="336">
        <v>162880</v>
      </c>
      <c r="G11" s="336">
        <v>217416</v>
      </c>
      <c r="H11" s="336">
        <v>115851</v>
      </c>
      <c r="I11" s="336">
        <v>105130</v>
      </c>
      <c r="J11" s="335" t="s">
        <v>314</v>
      </c>
    </row>
    <row r="12" spans="1:11" ht="14.25" customHeight="1" x14ac:dyDescent="0.15">
      <c r="A12" s="748" t="s">
        <v>64</v>
      </c>
      <c r="B12" s="336">
        <v>222439</v>
      </c>
      <c r="C12" s="336">
        <v>421265</v>
      </c>
      <c r="D12" s="336">
        <v>489277</v>
      </c>
      <c r="E12" s="336">
        <v>210392</v>
      </c>
      <c r="F12" s="336">
        <v>167389</v>
      </c>
      <c r="G12" s="336">
        <v>221462</v>
      </c>
      <c r="H12" s="336">
        <v>115182</v>
      </c>
      <c r="I12" s="336">
        <v>109727</v>
      </c>
      <c r="J12" s="335" t="s">
        <v>314</v>
      </c>
    </row>
    <row r="13" spans="1:11" ht="14.25" customHeight="1" x14ac:dyDescent="0.15">
      <c r="A13" s="748" t="s">
        <v>65</v>
      </c>
      <c r="B13" s="336">
        <v>193853</v>
      </c>
      <c r="C13" s="336">
        <v>387514</v>
      </c>
      <c r="D13" s="336">
        <v>465324</v>
      </c>
      <c r="E13" s="336">
        <v>197496</v>
      </c>
      <c r="F13" s="336">
        <v>151745</v>
      </c>
      <c r="G13" s="336">
        <v>207790</v>
      </c>
      <c r="H13" s="336">
        <v>110988</v>
      </c>
      <c r="I13" s="336">
        <v>99355</v>
      </c>
      <c r="J13" s="335">
        <v>1644</v>
      </c>
    </row>
    <row r="14" spans="1:11" ht="14.25" customHeight="1" x14ac:dyDescent="0.15">
      <c r="A14" s="748" t="s">
        <v>66</v>
      </c>
      <c r="B14" s="336">
        <v>206536</v>
      </c>
      <c r="C14" s="336">
        <v>415360</v>
      </c>
      <c r="D14" s="336">
        <v>496737</v>
      </c>
      <c r="E14" s="336">
        <v>214348</v>
      </c>
      <c r="F14" s="336">
        <v>165137</v>
      </c>
      <c r="G14" s="336">
        <v>223223</v>
      </c>
      <c r="H14" s="336">
        <v>119677</v>
      </c>
      <c r="I14" s="336">
        <v>108850</v>
      </c>
      <c r="J14" s="335">
        <v>1979</v>
      </c>
    </row>
    <row r="15" spans="1:11" ht="14.25" customHeight="1" x14ac:dyDescent="0.15">
      <c r="A15" s="748" t="s">
        <v>69</v>
      </c>
      <c r="B15" s="336">
        <v>236711</v>
      </c>
      <c r="C15" s="336">
        <v>438190</v>
      </c>
      <c r="D15" s="336">
        <v>501385</v>
      </c>
      <c r="E15" s="336">
        <v>221182</v>
      </c>
      <c r="F15" s="336">
        <v>177610</v>
      </c>
      <c r="G15" s="336">
        <v>232546</v>
      </c>
      <c r="H15" s="336">
        <v>120142</v>
      </c>
      <c r="I15" s="336">
        <v>127128</v>
      </c>
      <c r="J15" s="335">
        <v>3849</v>
      </c>
    </row>
    <row r="16" spans="1:11" ht="14.25" customHeight="1" x14ac:dyDescent="0.15">
      <c r="A16" s="748" t="s">
        <v>70</v>
      </c>
      <c r="B16" s="336">
        <v>206929</v>
      </c>
      <c r="C16" s="336">
        <v>403414</v>
      </c>
      <c r="D16" s="336">
        <v>467851</v>
      </c>
      <c r="E16" s="336">
        <v>202216</v>
      </c>
      <c r="F16" s="336">
        <v>163502</v>
      </c>
      <c r="G16" s="336">
        <v>223884</v>
      </c>
      <c r="H16" s="336">
        <v>120604</v>
      </c>
      <c r="I16" s="336">
        <v>105056</v>
      </c>
      <c r="J16" s="335">
        <v>2305</v>
      </c>
    </row>
    <row r="17" spans="1:18" ht="14.25" customHeight="1" x14ac:dyDescent="0.15">
      <c r="A17" s="748" t="s">
        <v>71</v>
      </c>
      <c r="B17" s="336">
        <v>217334</v>
      </c>
      <c r="C17" s="336">
        <v>432463</v>
      </c>
      <c r="D17" s="336">
        <v>499458</v>
      </c>
      <c r="E17" s="336">
        <v>216051</v>
      </c>
      <c r="F17" s="336">
        <v>172060</v>
      </c>
      <c r="G17" s="336">
        <v>224379</v>
      </c>
      <c r="H17" s="336">
        <v>120994</v>
      </c>
      <c r="I17" s="336">
        <v>107548</v>
      </c>
      <c r="J17" s="335">
        <v>8079</v>
      </c>
    </row>
    <row r="18" spans="1:18" ht="14.25" customHeight="1" x14ac:dyDescent="0.15">
      <c r="A18" s="748" t="s">
        <v>315</v>
      </c>
      <c r="B18" s="336">
        <v>211036</v>
      </c>
      <c r="C18" s="336">
        <v>417119</v>
      </c>
      <c r="D18" s="336">
        <v>487525</v>
      </c>
      <c r="E18" s="336">
        <v>213723</v>
      </c>
      <c r="F18" s="336">
        <v>166559</v>
      </c>
      <c r="G18" s="336">
        <v>219272</v>
      </c>
      <c r="H18" s="336">
        <v>118442</v>
      </c>
      <c r="I18" s="336">
        <v>109057</v>
      </c>
      <c r="J18" s="335" t="s">
        <v>314</v>
      </c>
    </row>
    <row r="19" spans="1:18" ht="14.25" customHeight="1" x14ac:dyDescent="0.15">
      <c r="A19" s="748" t="s">
        <v>316</v>
      </c>
      <c r="B19" s="336">
        <v>187589</v>
      </c>
      <c r="C19" s="336">
        <v>386587</v>
      </c>
      <c r="D19" s="336">
        <v>457086</v>
      </c>
      <c r="E19" s="336">
        <v>209986</v>
      </c>
      <c r="F19" s="336">
        <v>155524</v>
      </c>
      <c r="G19" s="336">
        <v>200863</v>
      </c>
      <c r="H19" s="336">
        <v>104418</v>
      </c>
      <c r="I19" s="336">
        <v>86962</v>
      </c>
      <c r="J19" s="335" t="s">
        <v>314</v>
      </c>
    </row>
    <row r="20" spans="1:18" ht="14.25" customHeight="1" x14ac:dyDescent="0.15">
      <c r="A20" s="748"/>
      <c r="B20" s="336"/>
      <c r="C20" s="336"/>
      <c r="D20" s="336"/>
      <c r="E20" s="336"/>
      <c r="F20" s="336"/>
      <c r="G20" s="336"/>
      <c r="H20" s="336"/>
      <c r="I20" s="336"/>
      <c r="J20" s="335"/>
    </row>
    <row r="21" spans="1:18" ht="14.25" customHeight="1" x14ac:dyDescent="0.15">
      <c r="A21" s="748" t="s">
        <v>742</v>
      </c>
      <c r="B21" s="336">
        <v>168128</v>
      </c>
      <c r="C21" s="336">
        <v>347379</v>
      </c>
      <c r="D21" s="336">
        <v>409374</v>
      </c>
      <c r="E21" s="336">
        <v>190204</v>
      </c>
      <c r="F21" s="336">
        <v>137857</v>
      </c>
      <c r="G21" s="336">
        <v>186573</v>
      </c>
      <c r="H21" s="336">
        <v>95268</v>
      </c>
      <c r="I21" s="336">
        <v>7778</v>
      </c>
      <c r="J21" s="335" t="s">
        <v>314</v>
      </c>
    </row>
    <row r="22" spans="1:18" ht="14.25" customHeight="1" x14ac:dyDescent="0.15">
      <c r="A22" s="748" t="s">
        <v>61</v>
      </c>
      <c r="B22" s="336">
        <v>144914</v>
      </c>
      <c r="C22" s="336">
        <v>300988</v>
      </c>
      <c r="D22" s="336">
        <v>355375</v>
      </c>
      <c r="E22" s="336">
        <v>158549</v>
      </c>
      <c r="F22" s="336">
        <v>124399</v>
      </c>
      <c r="G22" s="336">
        <v>161897</v>
      </c>
      <c r="H22" s="336">
        <v>80007</v>
      </c>
      <c r="I22" s="336">
        <v>62039</v>
      </c>
      <c r="J22" s="335" t="s">
        <v>314</v>
      </c>
    </row>
    <row r="23" spans="1:18" ht="14.25" customHeight="1" x14ac:dyDescent="0.15">
      <c r="A23" s="748" t="s">
        <v>62</v>
      </c>
      <c r="B23" s="336">
        <v>212164</v>
      </c>
      <c r="C23" s="336">
        <v>414861</v>
      </c>
      <c r="D23" s="336">
        <v>494221</v>
      </c>
      <c r="E23" s="336">
        <v>221744</v>
      </c>
      <c r="F23" s="336">
        <v>163877</v>
      </c>
      <c r="G23" s="336">
        <v>220508</v>
      </c>
      <c r="H23" s="336">
        <v>114934</v>
      </c>
      <c r="I23" s="336">
        <v>98429</v>
      </c>
      <c r="J23" s="335" t="s">
        <v>314</v>
      </c>
    </row>
    <row r="24" spans="1:18" ht="14.25" customHeight="1" x14ac:dyDescent="0.15">
      <c r="A24" s="413" t="s">
        <v>63</v>
      </c>
      <c r="B24" s="336">
        <v>208097</v>
      </c>
      <c r="C24" s="336">
        <v>402180</v>
      </c>
      <c r="D24" s="336">
        <v>472645</v>
      </c>
      <c r="E24" s="336">
        <v>209172</v>
      </c>
      <c r="F24" s="336">
        <v>157046</v>
      </c>
      <c r="G24" s="336">
        <v>211362</v>
      </c>
      <c r="H24" s="336">
        <v>109572</v>
      </c>
      <c r="I24" s="336">
        <v>96895</v>
      </c>
      <c r="J24" s="335" t="s">
        <v>314</v>
      </c>
    </row>
    <row r="25" spans="1:18" ht="14.25" customHeight="1" x14ac:dyDescent="0.15">
      <c r="A25" s="39" t="s">
        <v>14</v>
      </c>
      <c r="B25" s="749" t="s">
        <v>826</v>
      </c>
      <c r="C25" s="749"/>
      <c r="D25" s="749"/>
      <c r="E25" s="749"/>
      <c r="F25" s="749"/>
      <c r="G25" s="749"/>
      <c r="H25" s="749"/>
      <c r="I25" s="749"/>
      <c r="J25" s="749"/>
    </row>
    <row r="26" spans="1:18" ht="14.25" customHeight="1" x14ac:dyDescent="0.15">
      <c r="A26" s="750" t="s">
        <v>827</v>
      </c>
      <c r="L26" s="18"/>
      <c r="M26" s="18"/>
      <c r="N26" s="18"/>
      <c r="O26" s="18"/>
      <c r="P26" s="18"/>
      <c r="Q26" s="18"/>
      <c r="R26" s="18"/>
    </row>
    <row r="27" spans="1:18" ht="14.25" customHeight="1" x14ac:dyDescent="0.15">
      <c r="A27" s="750" t="s">
        <v>828</v>
      </c>
      <c r="L27" s="18"/>
      <c r="M27" s="18"/>
      <c r="N27" s="18"/>
      <c r="O27" s="18"/>
      <c r="P27" s="18"/>
      <c r="Q27" s="18"/>
      <c r="R27" s="18"/>
    </row>
    <row r="28" spans="1:18" ht="14.25" customHeight="1" x14ac:dyDescent="0.15">
      <c r="A28" s="750" t="s">
        <v>829</v>
      </c>
      <c r="D28" s="747"/>
      <c r="L28" s="18"/>
      <c r="M28" s="18"/>
      <c r="N28" s="18"/>
      <c r="O28" s="18"/>
      <c r="P28" s="18"/>
      <c r="Q28" s="18"/>
      <c r="R28" s="18"/>
    </row>
    <row r="29" spans="1:18" x14ac:dyDescent="0.15">
      <c r="D29" s="747"/>
      <c r="L29" s="18"/>
      <c r="M29" s="18"/>
      <c r="N29" s="18"/>
      <c r="O29" s="18"/>
      <c r="P29" s="18"/>
      <c r="Q29" s="18"/>
      <c r="R29" s="18"/>
    </row>
    <row r="30" spans="1:18" x14ac:dyDescent="0.15">
      <c r="D30" s="747"/>
      <c r="L30" s="18"/>
      <c r="M30" s="18"/>
      <c r="N30" s="18"/>
      <c r="O30" s="18"/>
      <c r="P30" s="18"/>
      <c r="Q30" s="18"/>
      <c r="R30" s="18"/>
    </row>
    <row r="31" spans="1:18" x14ac:dyDescent="0.15">
      <c r="D31" s="747"/>
      <c r="L31" s="18"/>
      <c r="M31" s="18"/>
      <c r="N31" s="18"/>
      <c r="O31" s="18"/>
      <c r="P31" s="18"/>
      <c r="Q31" s="18"/>
      <c r="R31" s="18"/>
    </row>
    <row r="32" spans="1:18" x14ac:dyDescent="0.15">
      <c r="L32" s="18"/>
      <c r="M32" s="18"/>
      <c r="N32" s="18"/>
      <c r="O32" s="18"/>
      <c r="P32" s="18"/>
      <c r="Q32" s="18"/>
      <c r="R32" s="18"/>
    </row>
    <row r="33" spans="12:18" x14ac:dyDescent="0.15">
      <c r="L33" s="18"/>
      <c r="M33" s="18"/>
      <c r="N33" s="18"/>
      <c r="O33" s="18"/>
      <c r="P33" s="18"/>
      <c r="Q33" s="18"/>
      <c r="R33" s="18"/>
    </row>
    <row r="34" spans="12:18" x14ac:dyDescent="0.15">
      <c r="L34" s="18"/>
      <c r="M34" s="18"/>
      <c r="N34" s="18"/>
      <c r="O34" s="18"/>
      <c r="P34" s="18"/>
      <c r="Q34" s="18"/>
      <c r="R34" s="18"/>
    </row>
    <row r="35" spans="12:18" x14ac:dyDescent="0.15">
      <c r="L35" s="18"/>
      <c r="M35" s="18"/>
      <c r="N35" s="18"/>
      <c r="O35" s="18"/>
      <c r="P35" s="18"/>
      <c r="Q35" s="18"/>
      <c r="R35" s="18"/>
    </row>
    <row r="36" spans="12:18" x14ac:dyDescent="0.15">
      <c r="L36" s="18"/>
      <c r="M36" s="18"/>
      <c r="N36" s="18"/>
      <c r="O36" s="18"/>
      <c r="P36" s="18"/>
      <c r="Q36" s="18"/>
      <c r="R36" s="18"/>
    </row>
    <row r="37" spans="12:18" x14ac:dyDescent="0.15">
      <c r="L37" s="18"/>
    </row>
    <row r="38" spans="12:18" x14ac:dyDescent="0.15">
      <c r="L38" s="18"/>
    </row>
    <row r="39" spans="12:18" x14ac:dyDescent="0.15">
      <c r="L39" s="18"/>
    </row>
  </sheetData>
  <mergeCells count="2">
    <mergeCell ref="A1:J1"/>
    <mergeCell ref="A3:A4"/>
  </mergeCells>
  <phoneticPr fontId="4"/>
  <printOptions horizontalCentered="1" verticalCentered="1"/>
  <pageMargins left="0.78740157480314965" right="0.59055118110236227" top="1.3779527559055118" bottom="0.59055118110236227" header="0.51181102362204722" footer="0.51181102362204722"/>
  <pageSetup paperSize="9" scale="93" orientation="landscape" blackAndWhite="1"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25"/>
  <sheetViews>
    <sheetView showGridLines="0" view="pageBreakPreview" zoomScaleNormal="100" zoomScaleSheetLayoutView="100" workbookViewId="0">
      <selection sqref="A1:J1"/>
    </sheetView>
  </sheetViews>
  <sheetFormatPr defaultColWidth="10.59765625" defaultRowHeight="14.25" customHeight="1" x14ac:dyDescent="0.15"/>
  <cols>
    <col min="1" max="1" width="12.59765625" style="1" customWidth="1"/>
    <col min="2" max="11" width="10.59765625" style="1" customWidth="1"/>
    <col min="12" max="12" width="10.09765625" style="1" customWidth="1"/>
    <col min="13" max="18" width="12.19921875" style="1" customWidth="1"/>
    <col min="19" max="16384" width="10.59765625" style="1"/>
  </cols>
  <sheetData>
    <row r="1" spans="1:12" ht="14.25" customHeight="1" x14ac:dyDescent="0.2">
      <c r="A1" s="1004" t="s">
        <v>698</v>
      </c>
      <c r="B1" s="1004"/>
      <c r="C1" s="1004"/>
      <c r="D1" s="1004"/>
      <c r="E1" s="1004"/>
      <c r="F1" s="1004"/>
      <c r="G1" s="1004"/>
      <c r="H1" s="1004"/>
      <c r="I1" s="1004"/>
      <c r="J1" s="1004"/>
    </row>
    <row r="2" spans="1:12" ht="14.25" customHeight="1" thickBot="1" x14ac:dyDescent="0.2">
      <c r="J2" s="25" t="s">
        <v>323</v>
      </c>
    </row>
    <row r="3" spans="1:12" ht="14.25" customHeight="1" thickTop="1" x14ac:dyDescent="0.15">
      <c r="A3" s="1005" t="s">
        <v>618</v>
      </c>
      <c r="B3" s="1007" t="s">
        <v>472</v>
      </c>
      <c r="C3" s="182" t="s">
        <v>641</v>
      </c>
      <c r="D3" s="183"/>
      <c r="E3" s="183"/>
      <c r="F3" s="183"/>
      <c r="G3" s="183"/>
      <c r="H3" s="182" t="s">
        <v>642</v>
      </c>
      <c r="I3" s="183"/>
      <c r="J3" s="1009" t="s">
        <v>324</v>
      </c>
    </row>
    <row r="4" spans="1:12" ht="14.25" customHeight="1" x14ac:dyDescent="0.15">
      <c r="A4" s="1006"/>
      <c r="B4" s="1008"/>
      <c r="C4" s="184" t="s">
        <v>472</v>
      </c>
      <c r="D4" s="180" t="s">
        <v>643</v>
      </c>
      <c r="E4" s="180" t="s">
        <v>644</v>
      </c>
      <c r="F4" s="180" t="s">
        <v>645</v>
      </c>
      <c r="G4" s="180" t="s">
        <v>325</v>
      </c>
      <c r="H4" s="180" t="s">
        <v>646</v>
      </c>
      <c r="I4" s="180" t="s">
        <v>326</v>
      </c>
      <c r="J4" s="1010"/>
      <c r="L4" s="19"/>
    </row>
    <row r="5" spans="1:12" ht="14.25" customHeight="1" x14ac:dyDescent="0.15">
      <c r="A5" s="187" t="s">
        <v>810</v>
      </c>
      <c r="B5" s="186">
        <v>916873</v>
      </c>
      <c r="C5" s="186">
        <v>536175</v>
      </c>
      <c r="D5" s="186">
        <v>63236</v>
      </c>
      <c r="E5" s="186">
        <v>2594</v>
      </c>
      <c r="F5" s="186">
        <v>452989</v>
      </c>
      <c r="G5" s="186">
        <v>17356</v>
      </c>
      <c r="H5" s="186">
        <v>12711</v>
      </c>
      <c r="I5" s="186">
        <v>9924</v>
      </c>
      <c r="J5" s="186">
        <v>358063</v>
      </c>
      <c r="K5" s="175"/>
      <c r="L5" s="19"/>
    </row>
    <row r="6" spans="1:12" ht="14.25" customHeight="1" x14ac:dyDescent="0.15">
      <c r="A6" s="23" t="s">
        <v>647</v>
      </c>
      <c r="B6" s="186">
        <v>917884</v>
      </c>
      <c r="C6" s="186">
        <v>534658</v>
      </c>
      <c r="D6" s="186">
        <v>63251</v>
      </c>
      <c r="E6" s="186">
        <v>2514</v>
      </c>
      <c r="F6" s="186">
        <v>451361</v>
      </c>
      <c r="G6" s="186">
        <v>17532</v>
      </c>
      <c r="H6" s="186">
        <v>13263</v>
      </c>
      <c r="I6" s="186">
        <v>10342</v>
      </c>
      <c r="J6" s="186">
        <v>359621</v>
      </c>
      <c r="K6" s="175"/>
      <c r="L6" s="19"/>
    </row>
    <row r="7" spans="1:12" ht="14.25" customHeight="1" x14ac:dyDescent="0.15">
      <c r="A7" s="23" t="s">
        <v>648</v>
      </c>
      <c r="B7" s="186">
        <v>920577</v>
      </c>
      <c r="C7" s="186">
        <v>533477</v>
      </c>
      <c r="D7" s="186">
        <v>63293</v>
      </c>
      <c r="E7" s="186">
        <v>2467</v>
      </c>
      <c r="F7" s="186">
        <v>450069</v>
      </c>
      <c r="G7" s="186">
        <v>17648</v>
      </c>
      <c r="H7" s="186">
        <v>13764</v>
      </c>
      <c r="I7" s="186">
        <v>10624</v>
      </c>
      <c r="J7" s="186">
        <v>362712</v>
      </c>
      <c r="K7" s="175"/>
      <c r="L7" s="19"/>
    </row>
    <row r="8" spans="1:12" ht="14.25" customHeight="1" x14ac:dyDescent="0.15">
      <c r="A8" s="23" t="s">
        <v>721</v>
      </c>
      <c r="B8" s="186">
        <v>921920</v>
      </c>
      <c r="C8" s="186">
        <v>531572</v>
      </c>
      <c r="D8" s="186">
        <v>63525</v>
      </c>
      <c r="E8" s="186">
        <v>2383</v>
      </c>
      <c r="F8" s="186">
        <v>447672</v>
      </c>
      <c r="G8" s="186">
        <v>17992</v>
      </c>
      <c r="H8" s="186">
        <v>14191</v>
      </c>
      <c r="I8" s="186">
        <v>10886</v>
      </c>
      <c r="J8" s="186">
        <v>365271</v>
      </c>
      <c r="K8" s="19"/>
      <c r="L8" s="19"/>
    </row>
    <row r="9" spans="1:12" ht="14.25" customHeight="1" x14ac:dyDescent="0.15">
      <c r="A9" s="23" t="s">
        <v>811</v>
      </c>
      <c r="B9" s="186">
        <v>924767</v>
      </c>
      <c r="C9" s="186">
        <v>531504</v>
      </c>
      <c r="D9" s="186">
        <v>64817</v>
      </c>
      <c r="E9" s="186">
        <v>2333</v>
      </c>
      <c r="F9" s="186">
        <v>446124</v>
      </c>
      <c r="G9" s="186">
        <v>18230</v>
      </c>
      <c r="H9" s="186">
        <v>14496</v>
      </c>
      <c r="I9" s="186">
        <v>11150</v>
      </c>
      <c r="J9" s="186">
        <v>367617</v>
      </c>
      <c r="K9" s="19"/>
      <c r="L9" s="19"/>
    </row>
    <row r="10" spans="1:12" ht="14.25" customHeight="1" x14ac:dyDescent="0.15">
      <c r="A10" s="332"/>
      <c r="B10" s="186"/>
      <c r="C10" s="186"/>
      <c r="D10" s="186"/>
      <c r="E10" s="186"/>
      <c r="F10" s="186"/>
      <c r="G10" s="186"/>
      <c r="H10" s="186"/>
      <c r="I10" s="186"/>
      <c r="J10" s="186"/>
      <c r="K10" s="19"/>
      <c r="L10" s="19"/>
    </row>
    <row r="11" spans="1:12" ht="14.25" customHeight="1" x14ac:dyDescent="0.15">
      <c r="A11" s="5" t="s">
        <v>767</v>
      </c>
      <c r="B11" s="336">
        <v>922688</v>
      </c>
      <c r="C11" s="336">
        <v>531114</v>
      </c>
      <c r="D11" s="336">
        <v>63601</v>
      </c>
      <c r="E11" s="336">
        <v>2377</v>
      </c>
      <c r="F11" s="336">
        <v>447167</v>
      </c>
      <c r="G11" s="336">
        <v>17969</v>
      </c>
      <c r="H11" s="336">
        <v>14318</v>
      </c>
      <c r="I11" s="336">
        <v>11014</v>
      </c>
      <c r="J11" s="336">
        <v>366242</v>
      </c>
      <c r="K11" s="19"/>
      <c r="L11" s="19"/>
    </row>
    <row r="12" spans="1:12" ht="14.25" customHeight="1" x14ac:dyDescent="0.15">
      <c r="A12" s="5" t="s">
        <v>64</v>
      </c>
      <c r="B12" s="336">
        <v>923427</v>
      </c>
      <c r="C12" s="336">
        <v>531267</v>
      </c>
      <c r="D12" s="336">
        <v>63723</v>
      </c>
      <c r="E12" s="336">
        <v>2371</v>
      </c>
      <c r="F12" s="336">
        <v>447208</v>
      </c>
      <c r="G12" s="336">
        <v>17965</v>
      </c>
      <c r="H12" s="336">
        <v>14377</v>
      </c>
      <c r="I12" s="336">
        <v>11069</v>
      </c>
      <c r="J12" s="336">
        <v>366714</v>
      </c>
      <c r="K12" s="19"/>
      <c r="L12" s="19"/>
    </row>
    <row r="13" spans="1:12" ht="14.25" customHeight="1" x14ac:dyDescent="0.15">
      <c r="A13" s="5" t="s">
        <v>65</v>
      </c>
      <c r="B13" s="336">
        <v>924621</v>
      </c>
      <c r="C13" s="336">
        <v>531707</v>
      </c>
      <c r="D13" s="336">
        <v>63940</v>
      </c>
      <c r="E13" s="336">
        <v>2359</v>
      </c>
      <c r="F13" s="336">
        <v>447429</v>
      </c>
      <c r="G13" s="336">
        <v>17979</v>
      </c>
      <c r="H13" s="336">
        <v>14446</v>
      </c>
      <c r="I13" s="336">
        <v>11127</v>
      </c>
      <c r="J13" s="336">
        <v>367341</v>
      </c>
      <c r="K13" s="19"/>
      <c r="L13" s="19"/>
    </row>
    <row r="14" spans="1:12" ht="14.25" customHeight="1" x14ac:dyDescent="0.15">
      <c r="A14" s="5" t="s">
        <v>66</v>
      </c>
      <c r="B14" s="336">
        <v>925410</v>
      </c>
      <c r="C14" s="336">
        <v>531988</v>
      </c>
      <c r="D14" s="336">
        <v>64199</v>
      </c>
      <c r="E14" s="336">
        <v>2347</v>
      </c>
      <c r="F14" s="336">
        <v>447415</v>
      </c>
      <c r="G14" s="336">
        <v>18027</v>
      </c>
      <c r="H14" s="336">
        <v>14507</v>
      </c>
      <c r="I14" s="336">
        <v>11198</v>
      </c>
      <c r="J14" s="336">
        <v>367717</v>
      </c>
      <c r="K14" s="19"/>
      <c r="L14" s="19"/>
    </row>
    <row r="15" spans="1:12" ht="14.25" customHeight="1" x14ac:dyDescent="0.15">
      <c r="A15" s="5" t="s">
        <v>69</v>
      </c>
      <c r="B15" s="336">
        <v>926001</v>
      </c>
      <c r="C15" s="336">
        <v>532132</v>
      </c>
      <c r="D15" s="336">
        <v>64360</v>
      </c>
      <c r="E15" s="336">
        <v>2347</v>
      </c>
      <c r="F15" s="336">
        <v>447408</v>
      </c>
      <c r="G15" s="336">
        <v>18017</v>
      </c>
      <c r="H15" s="336">
        <v>14573</v>
      </c>
      <c r="I15" s="336">
        <v>11242</v>
      </c>
      <c r="J15" s="336">
        <v>368054</v>
      </c>
      <c r="K15" s="19"/>
      <c r="L15" s="19"/>
    </row>
    <row r="16" spans="1:12" ht="14.25" customHeight="1" x14ac:dyDescent="0.15">
      <c r="A16" s="5" t="s">
        <v>70</v>
      </c>
      <c r="B16" s="336">
        <v>927516</v>
      </c>
      <c r="C16" s="336">
        <v>532814</v>
      </c>
      <c r="D16" s="336">
        <v>64541</v>
      </c>
      <c r="E16" s="336">
        <v>2335</v>
      </c>
      <c r="F16" s="336">
        <v>447854</v>
      </c>
      <c r="G16" s="336">
        <v>18084</v>
      </c>
      <c r="H16" s="336">
        <v>14639</v>
      </c>
      <c r="I16" s="336">
        <v>11274</v>
      </c>
      <c r="J16" s="336">
        <v>368789</v>
      </c>
      <c r="K16" s="19"/>
      <c r="L16" s="19"/>
    </row>
    <row r="17" spans="1:12" ht="14.25" customHeight="1" x14ac:dyDescent="0.15">
      <c r="A17" s="5" t="s">
        <v>71</v>
      </c>
      <c r="B17" s="336">
        <v>927818</v>
      </c>
      <c r="C17" s="336">
        <v>532866</v>
      </c>
      <c r="D17" s="336">
        <v>64617</v>
      </c>
      <c r="E17" s="336">
        <v>2344</v>
      </c>
      <c r="F17" s="336">
        <v>447811</v>
      </c>
      <c r="G17" s="336">
        <v>18094</v>
      </c>
      <c r="H17" s="336">
        <v>14664</v>
      </c>
      <c r="I17" s="336">
        <v>11289</v>
      </c>
      <c r="J17" s="336">
        <v>368999</v>
      </c>
      <c r="K17" s="19"/>
      <c r="L17" s="19"/>
    </row>
    <row r="18" spans="1:12" ht="14.25" customHeight="1" x14ac:dyDescent="0.15">
      <c r="A18" s="5" t="s">
        <v>315</v>
      </c>
      <c r="B18" s="336">
        <v>928183</v>
      </c>
      <c r="C18" s="336">
        <v>533005</v>
      </c>
      <c r="D18" s="336">
        <v>64691</v>
      </c>
      <c r="E18" s="336">
        <v>2340</v>
      </c>
      <c r="F18" s="336">
        <v>447839</v>
      </c>
      <c r="G18" s="336">
        <v>18135</v>
      </c>
      <c r="H18" s="336">
        <v>14681</v>
      </c>
      <c r="I18" s="336">
        <v>11260</v>
      </c>
      <c r="J18" s="336">
        <v>369237</v>
      </c>
      <c r="K18" s="19"/>
      <c r="L18" s="19"/>
    </row>
    <row r="19" spans="1:12" ht="14.25" customHeight="1" x14ac:dyDescent="0.15">
      <c r="A19" s="5" t="s">
        <v>316</v>
      </c>
      <c r="B19" s="336">
        <v>927874</v>
      </c>
      <c r="C19" s="336">
        <v>532719</v>
      </c>
      <c r="D19" s="336">
        <v>64743</v>
      </c>
      <c r="E19" s="336">
        <v>2338</v>
      </c>
      <c r="F19" s="336">
        <v>447451</v>
      </c>
      <c r="G19" s="336">
        <v>18187</v>
      </c>
      <c r="H19" s="336">
        <v>14665</v>
      </c>
      <c r="I19" s="336">
        <v>11240</v>
      </c>
      <c r="J19" s="336">
        <v>369250</v>
      </c>
      <c r="K19" s="19"/>
      <c r="L19" s="19"/>
    </row>
    <row r="20" spans="1:12" ht="14.25" customHeight="1" x14ac:dyDescent="0.15">
      <c r="A20" s="5"/>
      <c r="B20" s="336"/>
      <c r="C20" s="336"/>
      <c r="D20" s="336"/>
      <c r="E20" s="336"/>
      <c r="F20" s="336"/>
      <c r="G20" s="336"/>
      <c r="H20" s="336"/>
      <c r="I20" s="336"/>
      <c r="J20" s="336"/>
      <c r="K20" s="19"/>
      <c r="L20" s="19"/>
    </row>
    <row r="21" spans="1:12" ht="14.25" customHeight="1" x14ac:dyDescent="0.15">
      <c r="A21" s="5" t="s">
        <v>742</v>
      </c>
      <c r="B21" s="336">
        <v>928005</v>
      </c>
      <c r="C21" s="336">
        <v>532661</v>
      </c>
      <c r="D21" s="336">
        <v>64756</v>
      </c>
      <c r="E21" s="336">
        <v>2334</v>
      </c>
      <c r="F21" s="336">
        <v>447390</v>
      </c>
      <c r="G21" s="336">
        <v>18181</v>
      </c>
      <c r="H21" s="336">
        <v>14598</v>
      </c>
      <c r="I21" s="336">
        <v>11217</v>
      </c>
      <c r="J21" s="336">
        <v>369529</v>
      </c>
      <c r="K21" s="19"/>
      <c r="L21" s="19"/>
    </row>
    <row r="22" spans="1:12" ht="14.25" customHeight="1" x14ac:dyDescent="0.15">
      <c r="A22" s="5" t="s">
        <v>61</v>
      </c>
      <c r="B22" s="336">
        <v>928868</v>
      </c>
      <c r="C22" s="336">
        <v>533095</v>
      </c>
      <c r="D22" s="336">
        <v>64778</v>
      </c>
      <c r="E22" s="336">
        <v>2330</v>
      </c>
      <c r="F22" s="336">
        <v>447768</v>
      </c>
      <c r="G22" s="336">
        <v>18219</v>
      </c>
      <c r="H22" s="336">
        <v>14600</v>
      </c>
      <c r="I22" s="336">
        <v>11206</v>
      </c>
      <c r="J22" s="336">
        <v>369967</v>
      </c>
      <c r="K22" s="19"/>
      <c r="L22" s="19"/>
    </row>
    <row r="23" spans="1:12" ht="14.25" customHeight="1" x14ac:dyDescent="0.15">
      <c r="A23" s="5" t="s">
        <v>62</v>
      </c>
      <c r="B23" s="336">
        <v>924767</v>
      </c>
      <c r="C23" s="336">
        <v>531504</v>
      </c>
      <c r="D23" s="336">
        <v>64817</v>
      </c>
      <c r="E23" s="336">
        <v>2333</v>
      </c>
      <c r="F23" s="336">
        <v>446124</v>
      </c>
      <c r="G23" s="336">
        <v>18230</v>
      </c>
      <c r="H23" s="336">
        <v>14496</v>
      </c>
      <c r="I23" s="336">
        <v>11150</v>
      </c>
      <c r="J23" s="336">
        <v>367617</v>
      </c>
      <c r="K23" s="19"/>
      <c r="L23" s="19"/>
    </row>
    <row r="24" spans="1:12" ht="14.25" customHeight="1" x14ac:dyDescent="0.15">
      <c r="A24" s="413" t="s">
        <v>63</v>
      </c>
      <c r="B24" s="336">
        <v>926277</v>
      </c>
      <c r="C24" s="336">
        <v>531486</v>
      </c>
      <c r="D24" s="336">
        <v>64844</v>
      </c>
      <c r="E24" s="336">
        <v>2314</v>
      </c>
      <c r="F24" s="336">
        <v>446093</v>
      </c>
      <c r="G24" s="336">
        <v>18235</v>
      </c>
      <c r="H24" s="336">
        <v>14602</v>
      </c>
      <c r="I24" s="336">
        <v>11279</v>
      </c>
      <c r="J24" s="336">
        <v>368910</v>
      </c>
      <c r="K24" s="19"/>
      <c r="L24" s="19"/>
    </row>
    <row r="25" spans="1:12" ht="14.25" customHeight="1" x14ac:dyDescent="0.15">
      <c r="A25" s="223" t="s">
        <v>381</v>
      </c>
      <c r="B25" s="38" t="s">
        <v>450</v>
      </c>
      <c r="C25" s="235"/>
      <c r="D25" s="235"/>
      <c r="E25" s="235"/>
      <c r="F25" s="235"/>
      <c r="G25" s="235"/>
      <c r="H25" s="235"/>
      <c r="I25" s="235"/>
      <c r="J25" s="235"/>
    </row>
  </sheetData>
  <mergeCells count="4">
    <mergeCell ref="A1:J1"/>
    <mergeCell ref="A3:A4"/>
    <mergeCell ref="B3:B4"/>
    <mergeCell ref="J3:J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dimension ref="A1:AB26"/>
  <sheetViews>
    <sheetView showGridLines="0" view="pageBreakPreview" zoomScaleNormal="100" zoomScaleSheetLayoutView="100" workbookViewId="0">
      <selection activeCell="M24" sqref="M24"/>
    </sheetView>
  </sheetViews>
  <sheetFormatPr defaultColWidth="10.59765625" defaultRowHeight="14.25" customHeight="1" x14ac:dyDescent="0.15"/>
  <cols>
    <col min="1" max="1" width="12.59765625" style="417" customWidth="1"/>
    <col min="2" max="2" width="6" style="433" customWidth="1"/>
    <col min="3" max="3" width="9.3984375" style="417" customWidth="1"/>
    <col min="4" max="4" width="6" style="420" customWidth="1"/>
    <col min="5" max="5" width="9.3984375" style="417" customWidth="1"/>
    <col min="6" max="6" width="6" style="420" customWidth="1"/>
    <col min="7" max="7" width="9.3984375" style="417" customWidth="1"/>
    <col min="8" max="8" width="6" style="420" customWidth="1"/>
    <col min="9" max="9" width="9.3984375" style="417" customWidth="1"/>
    <col min="10" max="10" width="6" style="420" customWidth="1"/>
    <col min="11" max="11" width="9.3984375" style="417" customWidth="1"/>
    <col min="12" max="12" width="6" style="420" customWidth="1"/>
    <col min="13" max="13" width="9.3984375" style="417" customWidth="1"/>
    <col min="14" max="16384" width="10.59765625" style="417"/>
  </cols>
  <sheetData>
    <row r="1" spans="1:28" ht="14.25" customHeight="1" x14ac:dyDescent="0.2">
      <c r="A1" s="1011" t="s">
        <v>699</v>
      </c>
      <c r="B1" s="1011"/>
      <c r="C1" s="1011"/>
      <c r="D1" s="1011"/>
      <c r="E1" s="1011"/>
      <c r="F1" s="1011"/>
      <c r="G1" s="1011"/>
      <c r="H1" s="1011"/>
      <c r="I1" s="1011"/>
      <c r="J1" s="1011"/>
      <c r="K1" s="1011"/>
      <c r="L1" s="1011"/>
      <c r="M1" s="1011"/>
    </row>
    <row r="2" spans="1:28" ht="14.25" customHeight="1" thickBot="1" x14ac:dyDescent="0.2">
      <c r="L2" s="578"/>
      <c r="M2" s="578" t="s">
        <v>13</v>
      </c>
    </row>
    <row r="3" spans="1:28" ht="14.25" customHeight="1" thickTop="1" x14ac:dyDescent="0.15">
      <c r="A3" s="1012" t="s">
        <v>1</v>
      </c>
      <c r="B3" s="1013" t="s">
        <v>649</v>
      </c>
      <c r="C3" s="1014"/>
      <c r="D3" s="1014"/>
      <c r="E3" s="1015"/>
      <c r="F3" s="1013" t="s">
        <v>650</v>
      </c>
      <c r="G3" s="1014"/>
      <c r="H3" s="1014"/>
      <c r="I3" s="1015"/>
      <c r="J3" s="1013" t="s">
        <v>651</v>
      </c>
      <c r="K3" s="1014"/>
      <c r="L3" s="1014"/>
      <c r="M3" s="1014"/>
    </row>
    <row r="4" spans="1:28" ht="14.25" customHeight="1" x14ac:dyDescent="0.15">
      <c r="A4" s="902"/>
      <c r="B4" s="1016" t="s">
        <v>652</v>
      </c>
      <c r="C4" s="1017"/>
      <c r="D4" s="1016" t="s">
        <v>653</v>
      </c>
      <c r="E4" s="1017"/>
      <c r="F4" s="1016" t="s">
        <v>652</v>
      </c>
      <c r="G4" s="1017"/>
      <c r="H4" s="1016" t="s">
        <v>653</v>
      </c>
      <c r="I4" s="1017"/>
      <c r="J4" s="1016" t="s">
        <v>652</v>
      </c>
      <c r="K4" s="1017"/>
      <c r="L4" s="1016" t="s">
        <v>653</v>
      </c>
      <c r="M4" s="1017"/>
    </row>
    <row r="5" spans="1:28" ht="14.25" customHeight="1" x14ac:dyDescent="0.15">
      <c r="A5" s="579" t="s">
        <v>756</v>
      </c>
      <c r="B5" s="580"/>
      <c r="C5" s="334">
        <v>720966</v>
      </c>
      <c r="D5" s="334"/>
      <c r="E5" s="334">
        <v>5790349</v>
      </c>
      <c r="F5" s="334"/>
      <c r="G5" s="334">
        <v>418445</v>
      </c>
      <c r="H5" s="334"/>
      <c r="I5" s="334">
        <v>2604444</v>
      </c>
      <c r="J5" s="334"/>
      <c r="K5" s="334">
        <v>302521</v>
      </c>
      <c r="L5" s="334"/>
      <c r="M5" s="334">
        <v>3185905</v>
      </c>
    </row>
    <row r="6" spans="1:28" ht="14.25" customHeight="1" x14ac:dyDescent="0.15">
      <c r="A6" s="476" t="s">
        <v>547</v>
      </c>
      <c r="C6" s="335">
        <v>852773</v>
      </c>
      <c r="D6" s="335"/>
      <c r="E6" s="335">
        <v>6203902</v>
      </c>
      <c r="F6" s="335"/>
      <c r="G6" s="335">
        <v>502447</v>
      </c>
      <c r="H6" s="335"/>
      <c r="I6" s="335">
        <v>2592020</v>
      </c>
      <c r="J6" s="335"/>
      <c r="K6" s="335">
        <v>350326</v>
      </c>
      <c r="L6" s="335"/>
      <c r="M6" s="335">
        <v>3611882</v>
      </c>
    </row>
    <row r="7" spans="1:28" ht="14.25" customHeight="1" x14ac:dyDescent="0.15">
      <c r="A7" s="476" t="s">
        <v>548</v>
      </c>
      <c r="C7" s="335">
        <v>857449</v>
      </c>
      <c r="D7" s="335"/>
      <c r="E7" s="335">
        <v>6327182</v>
      </c>
      <c r="F7" s="335"/>
      <c r="G7" s="335">
        <v>534039</v>
      </c>
      <c r="H7" s="335"/>
      <c r="I7" s="335">
        <v>2593544</v>
      </c>
      <c r="J7" s="335"/>
      <c r="K7" s="335">
        <v>346055</v>
      </c>
      <c r="L7" s="335"/>
      <c r="M7" s="335">
        <v>3871808</v>
      </c>
      <c r="N7" s="581"/>
      <c r="O7" s="581"/>
      <c r="P7" s="581"/>
      <c r="Q7" s="581"/>
      <c r="R7" s="581"/>
      <c r="S7" s="581"/>
      <c r="T7" s="581"/>
      <c r="U7" s="581"/>
      <c r="V7" s="581"/>
      <c r="W7" s="581"/>
      <c r="X7" s="581"/>
      <c r="Y7" s="581"/>
      <c r="Z7" s="581"/>
      <c r="AA7" s="581"/>
      <c r="AB7" s="581"/>
    </row>
    <row r="8" spans="1:28" ht="14.25" customHeight="1" x14ac:dyDescent="0.15">
      <c r="A8" s="476" t="s">
        <v>711</v>
      </c>
      <c r="C8" s="335">
        <v>835177</v>
      </c>
      <c r="D8" s="335"/>
      <c r="E8" s="335">
        <v>5380005</v>
      </c>
      <c r="F8" s="335"/>
      <c r="G8" s="335">
        <v>584052</v>
      </c>
      <c r="H8" s="335"/>
      <c r="I8" s="335">
        <v>2615024</v>
      </c>
      <c r="J8" s="335"/>
      <c r="K8" s="335">
        <v>251125</v>
      </c>
      <c r="L8" s="335"/>
      <c r="M8" s="335">
        <v>2764984</v>
      </c>
      <c r="N8" s="581"/>
      <c r="O8" s="581"/>
      <c r="P8" s="581"/>
      <c r="Q8" s="581"/>
      <c r="R8" s="581"/>
      <c r="S8" s="581"/>
      <c r="T8" s="581"/>
      <c r="U8" s="581"/>
      <c r="V8" s="581"/>
      <c r="W8" s="581"/>
      <c r="X8" s="581"/>
      <c r="Y8" s="581"/>
      <c r="Z8" s="581"/>
      <c r="AA8" s="581"/>
      <c r="AB8" s="581"/>
    </row>
    <row r="9" spans="1:28" ht="14.25" customHeight="1" x14ac:dyDescent="0.15">
      <c r="A9" s="476" t="s">
        <v>752</v>
      </c>
      <c r="C9" s="335">
        <v>606021</v>
      </c>
      <c r="D9" s="335"/>
      <c r="E9" s="335">
        <v>4421998</v>
      </c>
      <c r="F9" s="335"/>
      <c r="G9" s="335">
        <v>476703</v>
      </c>
      <c r="H9" s="335"/>
      <c r="I9" s="335">
        <v>2545878</v>
      </c>
      <c r="J9" s="335"/>
      <c r="K9" s="335">
        <v>142307</v>
      </c>
      <c r="L9" s="335"/>
      <c r="M9" s="335">
        <v>1876120</v>
      </c>
      <c r="N9" s="581"/>
      <c r="O9" s="581"/>
      <c r="P9" s="581"/>
      <c r="Q9" s="581"/>
      <c r="R9" s="581"/>
      <c r="S9" s="581"/>
      <c r="T9" s="581"/>
      <c r="U9" s="581"/>
      <c r="V9" s="581"/>
      <c r="W9" s="581"/>
      <c r="X9" s="581"/>
      <c r="Y9" s="581"/>
      <c r="Z9" s="581"/>
      <c r="AA9" s="581"/>
      <c r="AB9" s="581"/>
    </row>
    <row r="10" spans="1:28" ht="14.25" customHeight="1" x14ac:dyDescent="0.15">
      <c r="A10" s="476"/>
      <c r="C10" s="335"/>
      <c r="D10" s="335"/>
      <c r="E10" s="335"/>
      <c r="F10" s="335"/>
      <c r="G10" s="335"/>
      <c r="H10" s="335"/>
      <c r="I10" s="335"/>
      <c r="J10" s="335"/>
      <c r="K10" s="335"/>
      <c r="L10" s="335"/>
      <c r="M10" s="335"/>
      <c r="N10" s="582"/>
      <c r="O10" s="581"/>
      <c r="P10" s="581"/>
      <c r="Q10" s="581"/>
      <c r="R10" s="581"/>
      <c r="S10" s="581"/>
      <c r="T10" s="581"/>
      <c r="U10" s="581"/>
      <c r="V10" s="581"/>
      <c r="W10" s="581"/>
      <c r="X10" s="581"/>
      <c r="Y10" s="581"/>
      <c r="Z10" s="581"/>
      <c r="AA10" s="581"/>
      <c r="AB10" s="581"/>
    </row>
    <row r="11" spans="1:28" ht="14.25" customHeight="1" x14ac:dyDescent="0.15">
      <c r="A11" s="476" t="s">
        <v>767</v>
      </c>
      <c r="C11" s="583">
        <v>43274</v>
      </c>
      <c r="D11" s="584"/>
      <c r="E11" s="583">
        <v>212564</v>
      </c>
      <c r="F11" s="584"/>
      <c r="G11" s="353">
        <v>40779</v>
      </c>
      <c r="H11" s="584"/>
      <c r="I11" s="353">
        <v>208193</v>
      </c>
      <c r="J11" s="584"/>
      <c r="K11" s="584">
        <v>2765</v>
      </c>
      <c r="L11" s="584"/>
      <c r="M11" s="354">
        <v>4371</v>
      </c>
      <c r="N11" s="582"/>
      <c r="O11" s="581"/>
      <c r="P11" s="581"/>
      <c r="Q11" s="581"/>
      <c r="R11" s="581"/>
      <c r="S11" s="581"/>
      <c r="T11" s="581"/>
      <c r="U11" s="581"/>
      <c r="V11" s="581"/>
      <c r="W11" s="581"/>
      <c r="X11" s="581"/>
      <c r="Y11" s="581"/>
      <c r="Z11" s="581"/>
      <c r="AA11" s="581"/>
      <c r="AB11" s="581"/>
    </row>
    <row r="12" spans="1:28" ht="14.25" customHeight="1" x14ac:dyDescent="0.15">
      <c r="A12" s="476" t="s">
        <v>64</v>
      </c>
      <c r="C12" s="583">
        <v>46141</v>
      </c>
      <c r="D12" s="584"/>
      <c r="E12" s="583">
        <v>321548</v>
      </c>
      <c r="F12" s="584"/>
      <c r="G12" s="353">
        <v>40110</v>
      </c>
      <c r="H12" s="584"/>
      <c r="I12" s="353">
        <v>205085</v>
      </c>
      <c r="J12" s="584"/>
      <c r="K12" s="584">
        <v>8423</v>
      </c>
      <c r="L12" s="584"/>
      <c r="M12" s="354">
        <v>116463</v>
      </c>
      <c r="N12" s="582"/>
      <c r="O12" s="581"/>
      <c r="P12" s="581"/>
      <c r="Q12" s="581"/>
      <c r="R12" s="581"/>
      <c r="S12" s="581"/>
      <c r="T12" s="581"/>
      <c r="U12" s="581"/>
      <c r="V12" s="581"/>
      <c r="W12" s="581"/>
      <c r="X12" s="581"/>
      <c r="Y12" s="581"/>
      <c r="Z12" s="581"/>
      <c r="AA12" s="581"/>
      <c r="AB12" s="581"/>
    </row>
    <row r="13" spans="1:28" ht="14.25" customHeight="1" x14ac:dyDescent="0.15">
      <c r="A13" s="476" t="s">
        <v>65</v>
      </c>
      <c r="C13" s="583">
        <v>64765</v>
      </c>
      <c r="D13" s="584"/>
      <c r="E13" s="583">
        <v>312091</v>
      </c>
      <c r="F13" s="584"/>
      <c r="G13" s="353">
        <v>49262</v>
      </c>
      <c r="H13" s="584"/>
      <c r="I13" s="353">
        <v>216733</v>
      </c>
      <c r="J13" s="584"/>
      <c r="K13" s="584">
        <v>15503</v>
      </c>
      <c r="L13" s="584"/>
      <c r="M13" s="354">
        <v>95358</v>
      </c>
      <c r="N13" s="582"/>
      <c r="O13" s="581"/>
      <c r="P13" s="581"/>
      <c r="Q13" s="581"/>
      <c r="R13" s="581"/>
      <c r="S13" s="581"/>
      <c r="T13" s="581"/>
      <c r="U13" s="581"/>
      <c r="V13" s="581"/>
      <c r="W13" s="581"/>
      <c r="X13" s="581"/>
      <c r="Y13" s="581"/>
      <c r="Z13" s="581"/>
      <c r="AA13" s="581"/>
      <c r="AB13" s="581"/>
    </row>
    <row r="14" spans="1:28" ht="14.25" customHeight="1" x14ac:dyDescent="0.15">
      <c r="A14" s="476" t="s">
        <v>66</v>
      </c>
      <c r="C14" s="583">
        <v>57733</v>
      </c>
      <c r="D14" s="584"/>
      <c r="E14" s="583">
        <v>443507</v>
      </c>
      <c r="F14" s="584"/>
      <c r="G14" s="353">
        <v>37457</v>
      </c>
      <c r="H14" s="584"/>
      <c r="I14" s="353">
        <v>191775</v>
      </c>
      <c r="J14" s="584"/>
      <c r="K14" s="584">
        <v>24939</v>
      </c>
      <c r="L14" s="584"/>
      <c r="M14" s="354">
        <v>251732</v>
      </c>
      <c r="N14" s="582"/>
      <c r="O14" s="581"/>
      <c r="P14" s="581"/>
      <c r="Q14" s="581"/>
      <c r="R14" s="581"/>
      <c r="S14" s="581"/>
      <c r="T14" s="581"/>
      <c r="U14" s="581"/>
      <c r="V14" s="581"/>
      <c r="W14" s="581"/>
      <c r="X14" s="581"/>
      <c r="Y14" s="581"/>
      <c r="Z14" s="581"/>
      <c r="AA14" s="581"/>
      <c r="AB14" s="581"/>
    </row>
    <row r="15" spans="1:28" ht="14.25" customHeight="1" x14ac:dyDescent="0.15">
      <c r="A15" s="476" t="s">
        <v>69</v>
      </c>
      <c r="C15" s="583">
        <v>53978</v>
      </c>
      <c r="D15" s="584"/>
      <c r="E15" s="583">
        <v>525421</v>
      </c>
      <c r="F15" s="584"/>
      <c r="G15" s="353">
        <v>34895</v>
      </c>
      <c r="H15" s="584"/>
      <c r="I15" s="353">
        <v>200740</v>
      </c>
      <c r="J15" s="584"/>
      <c r="K15" s="584">
        <v>19083</v>
      </c>
      <c r="L15" s="584"/>
      <c r="M15" s="354">
        <v>324681</v>
      </c>
      <c r="N15" s="582"/>
      <c r="O15" s="581"/>
      <c r="P15" s="581"/>
      <c r="Q15" s="581"/>
      <c r="R15" s="581"/>
      <c r="S15" s="581"/>
      <c r="T15" s="581"/>
      <c r="U15" s="581"/>
      <c r="V15" s="581"/>
      <c r="W15" s="581"/>
      <c r="X15" s="581"/>
      <c r="Y15" s="581"/>
      <c r="Z15" s="581"/>
      <c r="AA15" s="581"/>
      <c r="AB15" s="581"/>
    </row>
    <row r="16" spans="1:28" ht="14.25" customHeight="1" x14ac:dyDescent="0.15">
      <c r="A16" s="476" t="s">
        <v>70</v>
      </c>
      <c r="C16" s="583">
        <v>52289</v>
      </c>
      <c r="D16" s="584"/>
      <c r="E16" s="583">
        <v>420712</v>
      </c>
      <c r="F16" s="584"/>
      <c r="G16" s="353">
        <v>41605</v>
      </c>
      <c r="H16" s="584"/>
      <c r="I16" s="353">
        <v>181896</v>
      </c>
      <c r="J16" s="584"/>
      <c r="K16" s="584">
        <v>15615</v>
      </c>
      <c r="L16" s="584"/>
      <c r="M16" s="354">
        <v>238816</v>
      </c>
      <c r="N16" s="582"/>
      <c r="O16" s="581"/>
      <c r="P16" s="581"/>
      <c r="Q16" s="581"/>
      <c r="R16" s="581"/>
      <c r="S16" s="581"/>
      <c r="T16" s="581"/>
      <c r="U16" s="581"/>
      <c r="V16" s="581"/>
      <c r="W16" s="581"/>
      <c r="X16" s="581"/>
      <c r="Y16" s="581"/>
      <c r="Z16" s="581"/>
      <c r="AA16" s="581"/>
      <c r="AB16" s="581"/>
    </row>
    <row r="17" spans="1:28" ht="14.25" customHeight="1" x14ac:dyDescent="0.15">
      <c r="A17" s="476" t="s">
        <v>71</v>
      </c>
      <c r="C17" s="583">
        <v>44222</v>
      </c>
      <c r="D17" s="584"/>
      <c r="E17" s="583">
        <v>423136</v>
      </c>
      <c r="F17" s="584"/>
      <c r="G17" s="353">
        <v>34679</v>
      </c>
      <c r="H17" s="584"/>
      <c r="I17" s="353">
        <v>213481</v>
      </c>
      <c r="J17" s="584"/>
      <c r="K17" s="584">
        <v>9918</v>
      </c>
      <c r="L17" s="584"/>
      <c r="M17" s="354">
        <v>209655</v>
      </c>
      <c r="N17" s="582"/>
      <c r="O17" s="581"/>
      <c r="P17" s="581"/>
      <c r="Q17" s="581"/>
      <c r="R17" s="581"/>
      <c r="S17" s="581"/>
      <c r="T17" s="581"/>
      <c r="U17" s="581"/>
      <c r="V17" s="581"/>
      <c r="W17" s="581"/>
      <c r="X17" s="581"/>
      <c r="Y17" s="581"/>
      <c r="Z17" s="581"/>
      <c r="AA17" s="581"/>
      <c r="AB17" s="581"/>
    </row>
    <row r="18" spans="1:28" ht="14.25" customHeight="1" x14ac:dyDescent="0.15">
      <c r="A18" s="476" t="s">
        <v>315</v>
      </c>
      <c r="C18" s="583">
        <v>60754</v>
      </c>
      <c r="D18" s="584"/>
      <c r="E18" s="583">
        <v>565939</v>
      </c>
      <c r="F18" s="584"/>
      <c r="G18" s="353">
        <v>33573</v>
      </c>
      <c r="H18" s="584"/>
      <c r="I18" s="353">
        <v>222352</v>
      </c>
      <c r="J18" s="584"/>
      <c r="K18" s="584">
        <v>27181</v>
      </c>
      <c r="L18" s="584"/>
      <c r="M18" s="354">
        <v>343587</v>
      </c>
      <c r="N18" s="582"/>
      <c r="O18" s="581"/>
      <c r="P18" s="581"/>
      <c r="Q18" s="581"/>
      <c r="R18" s="581"/>
      <c r="S18" s="581"/>
      <c r="T18" s="581"/>
      <c r="U18" s="581"/>
      <c r="V18" s="581"/>
      <c r="W18" s="581"/>
      <c r="X18" s="581"/>
      <c r="Y18" s="581"/>
      <c r="Z18" s="581"/>
      <c r="AA18" s="581"/>
      <c r="AB18" s="581"/>
    </row>
    <row r="19" spans="1:28" ht="14.25" customHeight="1" x14ac:dyDescent="0.15">
      <c r="A19" s="476" t="s">
        <v>316</v>
      </c>
      <c r="C19" s="583">
        <v>58343</v>
      </c>
      <c r="D19" s="584"/>
      <c r="E19" s="583">
        <v>491896</v>
      </c>
      <c r="F19" s="584"/>
      <c r="G19" s="353">
        <v>41720</v>
      </c>
      <c r="H19" s="584"/>
      <c r="I19" s="353">
        <v>251587</v>
      </c>
      <c r="J19" s="584"/>
      <c r="K19" s="584">
        <v>16623</v>
      </c>
      <c r="L19" s="584"/>
      <c r="M19" s="354">
        <v>240309</v>
      </c>
      <c r="N19" s="582"/>
      <c r="O19" s="581"/>
      <c r="P19" s="581"/>
      <c r="Q19" s="581"/>
      <c r="R19" s="581"/>
      <c r="S19" s="581"/>
      <c r="T19" s="581"/>
      <c r="U19" s="581"/>
      <c r="V19" s="581"/>
      <c r="W19" s="581"/>
      <c r="X19" s="581"/>
      <c r="Y19" s="581"/>
      <c r="Z19" s="581"/>
      <c r="AA19" s="581"/>
      <c r="AB19" s="581"/>
    </row>
    <row r="20" spans="1:28" ht="14.25" customHeight="1" x14ac:dyDescent="0.15">
      <c r="A20" s="476"/>
      <c r="C20" s="583"/>
      <c r="D20" s="584"/>
      <c r="E20" s="583"/>
      <c r="F20" s="584"/>
      <c r="G20" s="353"/>
      <c r="H20" s="584"/>
      <c r="I20" s="353"/>
      <c r="J20" s="584"/>
      <c r="K20" s="584"/>
      <c r="L20" s="584"/>
      <c r="M20" s="354"/>
      <c r="N20" s="582"/>
      <c r="O20" s="581"/>
      <c r="P20" s="581"/>
      <c r="Q20" s="581"/>
      <c r="R20" s="581"/>
      <c r="S20" s="581"/>
      <c r="T20" s="581"/>
      <c r="U20" s="581"/>
      <c r="V20" s="581"/>
      <c r="W20" s="581"/>
      <c r="X20" s="581"/>
      <c r="Y20" s="581"/>
      <c r="Z20" s="581"/>
      <c r="AA20" s="581"/>
      <c r="AB20" s="581"/>
    </row>
    <row r="21" spans="1:28" ht="14.25" customHeight="1" x14ac:dyDescent="0.15">
      <c r="A21" s="476" t="s">
        <v>742</v>
      </c>
      <c r="C21" s="583">
        <v>52817</v>
      </c>
      <c r="D21" s="584"/>
      <c r="E21" s="583">
        <v>530882</v>
      </c>
      <c r="F21" s="584"/>
      <c r="G21" s="353">
        <v>37969</v>
      </c>
      <c r="H21" s="584"/>
      <c r="I21" s="353">
        <v>241550</v>
      </c>
      <c r="J21" s="584"/>
      <c r="K21" s="585">
        <v>14848</v>
      </c>
      <c r="L21" s="433"/>
      <c r="M21" s="585">
        <v>289332</v>
      </c>
      <c r="N21" s="582"/>
      <c r="O21" s="581"/>
      <c r="P21" s="581"/>
      <c r="Q21" s="581"/>
      <c r="R21" s="581"/>
      <c r="S21" s="581"/>
      <c r="T21" s="581"/>
      <c r="U21" s="581"/>
      <c r="V21" s="581"/>
      <c r="W21" s="581"/>
      <c r="X21" s="581"/>
      <c r="Y21" s="581"/>
      <c r="Z21" s="581"/>
      <c r="AA21" s="581"/>
      <c r="AB21" s="581"/>
    </row>
    <row r="22" spans="1:28" ht="14.25" customHeight="1" x14ac:dyDescent="0.15">
      <c r="A22" s="476" t="s">
        <v>61</v>
      </c>
      <c r="C22" s="583">
        <v>58886</v>
      </c>
      <c r="D22" s="584"/>
      <c r="E22" s="583">
        <v>502863</v>
      </c>
      <c r="F22" s="584"/>
      <c r="G22" s="353">
        <v>33118</v>
      </c>
      <c r="H22" s="584"/>
      <c r="I22" s="353">
        <v>201106</v>
      </c>
      <c r="J22" s="584"/>
      <c r="K22" s="585">
        <v>25768</v>
      </c>
      <c r="L22" s="433"/>
      <c r="M22" s="585">
        <v>301757</v>
      </c>
      <c r="N22" s="582"/>
      <c r="O22" s="581"/>
      <c r="P22" s="581"/>
      <c r="Q22" s="581"/>
      <c r="R22" s="581"/>
      <c r="S22" s="581"/>
      <c r="T22" s="581"/>
      <c r="U22" s="581"/>
      <c r="V22" s="581"/>
      <c r="W22" s="581"/>
      <c r="X22" s="581"/>
      <c r="Y22" s="581"/>
      <c r="Z22" s="581"/>
      <c r="AA22" s="581"/>
      <c r="AB22" s="581"/>
    </row>
    <row r="23" spans="1:28" ht="14.25" customHeight="1" x14ac:dyDescent="0.15">
      <c r="A23" s="476" t="s">
        <v>62</v>
      </c>
      <c r="C23" s="583">
        <v>80039</v>
      </c>
      <c r="D23" s="584"/>
      <c r="E23" s="583">
        <v>548922</v>
      </c>
      <c r="F23" s="584"/>
      <c r="G23" s="353">
        <v>44861</v>
      </c>
      <c r="H23" s="584"/>
      <c r="I23" s="353">
        <v>230790</v>
      </c>
      <c r="J23" s="584"/>
      <c r="K23" s="585">
        <v>35178</v>
      </c>
      <c r="L23" s="433"/>
      <c r="M23" s="585">
        <v>318132</v>
      </c>
      <c r="N23" s="582"/>
      <c r="O23" s="581"/>
      <c r="P23" s="581"/>
      <c r="Q23" s="581"/>
      <c r="R23" s="581"/>
      <c r="S23" s="581"/>
      <c r="T23" s="581"/>
      <c r="U23" s="581"/>
      <c r="V23" s="581"/>
      <c r="W23" s="581"/>
      <c r="X23" s="581"/>
      <c r="Y23" s="581"/>
      <c r="Z23" s="581"/>
      <c r="AA23" s="581"/>
      <c r="AB23" s="581"/>
    </row>
    <row r="24" spans="1:28" ht="14.25" customHeight="1" x14ac:dyDescent="0.15">
      <c r="A24" s="477" t="s">
        <v>63</v>
      </c>
      <c r="C24" s="583">
        <v>83076</v>
      </c>
      <c r="D24" s="584"/>
      <c r="E24" s="583">
        <v>482718</v>
      </c>
      <c r="F24" s="584"/>
      <c r="G24" s="353">
        <v>45585</v>
      </c>
      <c r="H24" s="584"/>
      <c r="I24" s="353">
        <v>220590</v>
      </c>
      <c r="J24" s="584"/>
      <c r="K24" s="585">
        <v>37491</v>
      </c>
      <c r="L24" s="433"/>
      <c r="M24" s="585">
        <v>262128</v>
      </c>
      <c r="N24" s="582"/>
      <c r="O24" s="581"/>
      <c r="P24" s="581"/>
      <c r="Q24" s="581"/>
      <c r="R24" s="581"/>
      <c r="S24" s="581"/>
      <c r="T24" s="581"/>
      <c r="U24" s="581"/>
      <c r="V24" s="581"/>
      <c r="W24" s="581"/>
      <c r="X24" s="581"/>
      <c r="Y24" s="581"/>
      <c r="Z24" s="581"/>
      <c r="AA24" s="581"/>
      <c r="AB24" s="581"/>
    </row>
    <row r="25" spans="1:28" ht="14.25" customHeight="1" x14ac:dyDescent="0.15">
      <c r="A25" s="586" t="s">
        <v>381</v>
      </c>
      <c r="B25" s="587" t="s">
        <v>451</v>
      </c>
      <c r="C25" s="588"/>
      <c r="D25" s="589"/>
      <c r="E25" s="590"/>
      <c r="F25" s="589"/>
      <c r="G25" s="590"/>
      <c r="H25" s="589"/>
      <c r="I25" s="590"/>
      <c r="J25" s="589"/>
      <c r="K25" s="590"/>
      <c r="L25" s="589"/>
      <c r="M25" s="590"/>
    </row>
    <row r="26" spans="1:28" ht="14.25" customHeight="1" x14ac:dyDescent="0.15">
      <c r="A26" s="591"/>
      <c r="B26" s="592"/>
      <c r="C26" s="591"/>
      <c r="D26" s="592"/>
      <c r="E26" s="591"/>
      <c r="F26" s="592"/>
      <c r="G26" s="591"/>
      <c r="H26" s="592"/>
      <c r="I26" s="591"/>
      <c r="J26" s="592"/>
      <c r="K26" s="591"/>
      <c r="L26" s="592"/>
      <c r="M26" s="591"/>
    </row>
  </sheetData>
  <mergeCells count="11">
    <mergeCell ref="A1:M1"/>
    <mergeCell ref="A3:A4"/>
    <mergeCell ref="B3:E3"/>
    <mergeCell ref="F3:I3"/>
    <mergeCell ref="J3:M3"/>
    <mergeCell ref="B4:C4"/>
    <mergeCell ref="D4:E4"/>
    <mergeCell ref="F4:G4"/>
    <mergeCell ref="H4:I4"/>
    <mergeCell ref="J4:K4"/>
    <mergeCell ref="L4:M4"/>
  </mergeCells>
  <phoneticPr fontId="4"/>
  <printOptions horizontalCentered="1" verticalCentered="1"/>
  <pageMargins left="0.78740157480314965" right="0.78740157480314965" top="1.3779527559055118" bottom="0.59055118110236227" header="0.51181102362204722" footer="0.51181102362204722"/>
  <pageSetup paperSize="9" scale="114"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dimension ref="A1:N28"/>
  <sheetViews>
    <sheetView showGridLines="0" view="pageBreakPreview" topLeftCell="A4" zoomScaleNormal="100" zoomScaleSheetLayoutView="100" workbookViewId="0">
      <selection activeCell="B6" sqref="B6"/>
    </sheetView>
  </sheetViews>
  <sheetFormatPr defaultColWidth="10.59765625" defaultRowHeight="14.25" customHeight="1" x14ac:dyDescent="0.15"/>
  <cols>
    <col min="1" max="1" width="12.09765625" style="417" customWidth="1"/>
    <col min="2" max="2" width="10.59765625" style="417" customWidth="1"/>
    <col min="3" max="3" width="10.09765625" style="417" customWidth="1"/>
    <col min="4" max="4" width="11.19921875" style="417" customWidth="1"/>
    <col min="5" max="6" width="10.09765625" style="417" customWidth="1"/>
    <col min="7" max="7" width="11.19921875" style="417" customWidth="1"/>
    <col min="8" max="9" width="10.09765625" style="417" customWidth="1"/>
    <col min="10" max="10" width="3.09765625" style="417" customWidth="1"/>
    <col min="11" max="11" width="12.3984375" style="417" customWidth="1"/>
    <col min="12" max="12" width="2.3984375" style="417" customWidth="1"/>
    <col min="13" max="13" width="13.59765625" style="417" customWidth="1"/>
    <col min="14" max="14" width="7.8984375" style="417" customWidth="1"/>
    <col min="15" max="15" width="8.19921875" style="417" customWidth="1"/>
    <col min="16" max="19" width="8.09765625" style="417" customWidth="1"/>
    <col min="20" max="20" width="10.59765625" style="417" customWidth="1"/>
    <col min="21" max="21" width="11.09765625" style="417" customWidth="1"/>
    <col min="22" max="33" width="6.09765625" style="417" customWidth="1"/>
    <col min="34" max="16384" width="10.59765625" style="417"/>
  </cols>
  <sheetData>
    <row r="1" spans="1:14" ht="14.25" customHeight="1" x14ac:dyDescent="0.2">
      <c r="A1" s="783" t="s">
        <v>700</v>
      </c>
      <c r="B1" s="783"/>
      <c r="C1" s="783"/>
      <c r="D1" s="783"/>
      <c r="E1" s="783"/>
      <c r="F1" s="783"/>
      <c r="G1" s="783"/>
      <c r="H1" s="783"/>
      <c r="I1" s="783"/>
      <c r="J1" s="783"/>
      <c r="K1" s="783"/>
      <c r="L1" s="783"/>
      <c r="M1" s="783"/>
    </row>
    <row r="2" spans="1:14" ht="14.25" customHeight="1" x14ac:dyDescent="0.2">
      <c r="A2" s="593"/>
      <c r="B2" s="444"/>
      <c r="C2" s="444"/>
      <c r="D2" s="444"/>
      <c r="E2" s="444"/>
      <c r="F2" s="444"/>
      <c r="G2" s="444"/>
      <c r="H2" s="444"/>
      <c r="K2" s="538"/>
      <c r="L2" s="538"/>
      <c r="M2" s="444"/>
    </row>
    <row r="3" spans="1:14" ht="14.25" customHeight="1" thickBot="1" x14ac:dyDescent="0.2">
      <c r="A3" s="594" t="s">
        <v>9</v>
      </c>
      <c r="G3" s="419"/>
      <c r="I3" s="419" t="s">
        <v>654</v>
      </c>
      <c r="K3" s="418" t="s">
        <v>8</v>
      </c>
      <c r="L3" s="418"/>
      <c r="M3" s="419" t="s">
        <v>7</v>
      </c>
    </row>
    <row r="4" spans="1:14" ht="14.25" customHeight="1" thickTop="1" x14ac:dyDescent="0.2">
      <c r="A4" s="1018" t="s">
        <v>1</v>
      </c>
      <c r="B4" s="784" t="s">
        <v>655</v>
      </c>
      <c r="C4" s="1020" t="s">
        <v>656</v>
      </c>
      <c r="D4" s="1021"/>
      <c r="E4" s="1021"/>
      <c r="F4" s="1021"/>
      <c r="G4" s="1021"/>
      <c r="H4" s="1021"/>
      <c r="I4" s="1021"/>
      <c r="K4" s="1018" t="s">
        <v>1</v>
      </c>
      <c r="L4" s="802" t="s">
        <v>6</v>
      </c>
      <c r="M4" s="798"/>
    </row>
    <row r="5" spans="1:14" ht="14.25" customHeight="1" x14ac:dyDescent="0.15">
      <c r="A5" s="1019"/>
      <c r="B5" s="804"/>
      <c r="C5" s="595" t="s">
        <v>657</v>
      </c>
      <c r="D5" s="595" t="s">
        <v>658</v>
      </c>
      <c r="E5" s="595" t="s">
        <v>5</v>
      </c>
      <c r="F5" s="595" t="s">
        <v>659</v>
      </c>
      <c r="G5" s="596" t="s">
        <v>660</v>
      </c>
      <c r="H5" s="595" t="s">
        <v>661</v>
      </c>
      <c r="I5" s="597" t="s">
        <v>4</v>
      </c>
      <c r="K5" s="1019"/>
      <c r="L5" s="804"/>
      <c r="M5" s="1022"/>
    </row>
    <row r="6" spans="1:14" ht="14.25" customHeight="1" x14ac:dyDescent="0.15">
      <c r="A6" s="598" t="s">
        <v>707</v>
      </c>
      <c r="B6" s="75">
        <v>2778</v>
      </c>
      <c r="C6" s="75">
        <v>419</v>
      </c>
      <c r="D6" s="75">
        <v>725</v>
      </c>
      <c r="E6" s="75">
        <v>457</v>
      </c>
      <c r="F6" s="75">
        <v>220</v>
      </c>
      <c r="G6" s="75">
        <v>65</v>
      </c>
      <c r="H6" s="75">
        <v>760</v>
      </c>
      <c r="I6" s="75">
        <v>133</v>
      </c>
      <c r="K6" s="502" t="s">
        <v>812</v>
      </c>
      <c r="L6" s="599"/>
      <c r="M6" s="72">
        <v>1021884</v>
      </c>
    </row>
    <row r="7" spans="1:14" ht="14.25" customHeight="1" x14ac:dyDescent="0.15">
      <c r="A7" s="476" t="s">
        <v>662</v>
      </c>
      <c r="B7" s="75">
        <v>1620</v>
      </c>
      <c r="C7" s="75">
        <v>250</v>
      </c>
      <c r="D7" s="75">
        <v>460</v>
      </c>
      <c r="E7" s="75">
        <v>205</v>
      </c>
      <c r="F7" s="75">
        <v>105</v>
      </c>
      <c r="G7" s="75">
        <v>55</v>
      </c>
      <c r="H7" s="75">
        <v>450</v>
      </c>
      <c r="I7" s="75">
        <v>95</v>
      </c>
      <c r="K7" s="502" t="s">
        <v>330</v>
      </c>
      <c r="L7" s="599"/>
      <c r="M7" s="72">
        <v>840801</v>
      </c>
    </row>
    <row r="8" spans="1:14" ht="14.25" customHeight="1" x14ac:dyDescent="0.15">
      <c r="A8" s="476" t="s">
        <v>663</v>
      </c>
      <c r="B8" s="75">
        <v>1176</v>
      </c>
      <c r="C8" s="75">
        <v>168</v>
      </c>
      <c r="D8" s="75">
        <v>318</v>
      </c>
      <c r="E8" s="75">
        <v>137</v>
      </c>
      <c r="F8" s="75">
        <v>66</v>
      </c>
      <c r="G8" s="75">
        <v>51</v>
      </c>
      <c r="H8" s="75">
        <v>351</v>
      </c>
      <c r="I8" s="75">
        <v>84</v>
      </c>
      <c r="K8" s="502">
        <v>4</v>
      </c>
      <c r="L8" s="599"/>
      <c r="M8" s="72">
        <v>2204064</v>
      </c>
    </row>
    <row r="9" spans="1:14" ht="14.25" customHeight="1" x14ac:dyDescent="0.15">
      <c r="A9" s="476" t="s">
        <v>708</v>
      </c>
      <c r="B9" s="75">
        <v>1767</v>
      </c>
      <c r="C9" s="75">
        <v>217</v>
      </c>
      <c r="D9" s="75">
        <v>482</v>
      </c>
      <c r="E9" s="75">
        <v>216</v>
      </c>
      <c r="F9" s="75">
        <v>139</v>
      </c>
      <c r="G9" s="75">
        <v>56</v>
      </c>
      <c r="H9" s="75">
        <v>536</v>
      </c>
      <c r="I9" s="75">
        <v>120</v>
      </c>
      <c r="K9" s="502">
        <v>5</v>
      </c>
      <c r="L9" s="599"/>
      <c r="M9" s="72">
        <v>2140515</v>
      </c>
      <c r="N9" s="421"/>
    </row>
    <row r="10" spans="1:14" ht="14.25" customHeight="1" x14ac:dyDescent="0.15">
      <c r="A10" s="476" t="s">
        <v>735</v>
      </c>
      <c r="B10" s="75">
        <v>2015</v>
      </c>
      <c r="C10" s="75">
        <v>270</v>
      </c>
      <c r="D10" s="75">
        <v>532</v>
      </c>
      <c r="E10" s="75">
        <v>268</v>
      </c>
      <c r="F10" s="75">
        <v>165</v>
      </c>
      <c r="G10" s="75">
        <v>53</v>
      </c>
      <c r="H10" s="75">
        <v>594</v>
      </c>
      <c r="I10" s="75">
        <v>133</v>
      </c>
      <c r="K10" s="502">
        <v>6</v>
      </c>
      <c r="L10" s="599"/>
      <c r="M10" s="72">
        <v>2503768</v>
      </c>
      <c r="N10" s="421"/>
    </row>
    <row r="11" spans="1:14" ht="14.25" customHeight="1" x14ac:dyDescent="0.15">
      <c r="A11" s="474"/>
      <c r="B11" s="75"/>
      <c r="C11" s="75"/>
      <c r="D11" s="75"/>
      <c r="E11" s="75"/>
      <c r="F11" s="75"/>
      <c r="G11" s="75"/>
      <c r="H11" s="75"/>
      <c r="I11" s="75"/>
      <c r="K11" s="502"/>
      <c r="L11" s="599"/>
      <c r="M11" s="416"/>
      <c r="N11" s="421"/>
    </row>
    <row r="12" spans="1:14" ht="14.25" customHeight="1" x14ac:dyDescent="0.15">
      <c r="A12" s="476" t="s">
        <v>736</v>
      </c>
      <c r="B12" s="75">
        <v>125</v>
      </c>
      <c r="C12" s="75">
        <v>17</v>
      </c>
      <c r="D12" s="75">
        <v>36</v>
      </c>
      <c r="E12" s="75">
        <v>19</v>
      </c>
      <c r="F12" s="75">
        <v>10</v>
      </c>
      <c r="G12" s="75">
        <v>4</v>
      </c>
      <c r="H12" s="75">
        <v>33</v>
      </c>
      <c r="I12" s="75">
        <v>6</v>
      </c>
      <c r="K12" s="476" t="s">
        <v>767</v>
      </c>
      <c r="L12" s="502"/>
      <c r="M12" s="606">
        <v>633451</v>
      </c>
      <c r="N12" s="421"/>
    </row>
    <row r="13" spans="1:14" ht="14.25" customHeight="1" x14ac:dyDescent="0.15">
      <c r="A13" s="476" t="s">
        <v>664</v>
      </c>
      <c r="B13" s="75">
        <v>138</v>
      </c>
      <c r="C13" s="75">
        <v>20</v>
      </c>
      <c r="D13" s="75">
        <v>41</v>
      </c>
      <c r="E13" s="75">
        <v>20</v>
      </c>
      <c r="F13" s="75">
        <v>11</v>
      </c>
      <c r="G13" s="75">
        <v>4</v>
      </c>
      <c r="H13" s="75">
        <v>35</v>
      </c>
      <c r="I13" s="75">
        <v>7</v>
      </c>
      <c r="K13" s="476" t="s">
        <v>64</v>
      </c>
      <c r="L13" s="502"/>
      <c r="M13" s="416">
        <v>208384</v>
      </c>
      <c r="N13" s="421"/>
    </row>
    <row r="14" spans="1:14" ht="14.25" customHeight="1" x14ac:dyDescent="0.15">
      <c r="A14" s="476" t="s">
        <v>665</v>
      </c>
      <c r="B14" s="75">
        <v>211</v>
      </c>
      <c r="C14" s="75">
        <v>28</v>
      </c>
      <c r="D14" s="75">
        <v>56</v>
      </c>
      <c r="E14" s="75">
        <v>31</v>
      </c>
      <c r="F14" s="75">
        <v>18</v>
      </c>
      <c r="G14" s="75">
        <v>6</v>
      </c>
      <c r="H14" s="75">
        <v>60</v>
      </c>
      <c r="I14" s="75">
        <v>12</v>
      </c>
      <c r="K14" s="476" t="s">
        <v>65</v>
      </c>
      <c r="L14" s="502"/>
      <c r="M14" s="416">
        <v>142004</v>
      </c>
    </row>
    <row r="15" spans="1:14" ht="14.25" customHeight="1" x14ac:dyDescent="0.15">
      <c r="A15" s="476" t="s">
        <v>666</v>
      </c>
      <c r="B15" s="75">
        <v>147</v>
      </c>
      <c r="C15" s="75">
        <v>19</v>
      </c>
      <c r="D15" s="75">
        <v>36</v>
      </c>
      <c r="E15" s="75">
        <v>21</v>
      </c>
      <c r="F15" s="75">
        <v>11</v>
      </c>
      <c r="G15" s="75">
        <v>4</v>
      </c>
      <c r="H15" s="75">
        <v>45</v>
      </c>
      <c r="I15" s="75">
        <v>11</v>
      </c>
      <c r="K15" s="476" t="s">
        <v>66</v>
      </c>
      <c r="L15" s="502"/>
      <c r="M15" s="416">
        <v>112291</v>
      </c>
    </row>
    <row r="16" spans="1:14" ht="14.25" customHeight="1" x14ac:dyDescent="0.15">
      <c r="A16" s="476" t="s">
        <v>667</v>
      </c>
      <c r="B16" s="75">
        <v>167</v>
      </c>
      <c r="C16" s="75">
        <v>20</v>
      </c>
      <c r="D16" s="75">
        <v>45</v>
      </c>
      <c r="E16" s="75">
        <v>23</v>
      </c>
      <c r="F16" s="75">
        <v>13</v>
      </c>
      <c r="G16" s="75">
        <v>5</v>
      </c>
      <c r="H16" s="75">
        <v>48</v>
      </c>
      <c r="I16" s="75">
        <v>13</v>
      </c>
      <c r="K16" s="476" t="s">
        <v>69</v>
      </c>
      <c r="L16" s="502"/>
      <c r="M16" s="416">
        <v>171366</v>
      </c>
    </row>
    <row r="17" spans="1:14" ht="14.25" customHeight="1" x14ac:dyDescent="0.15">
      <c r="A17" s="476" t="s">
        <v>668</v>
      </c>
      <c r="B17" s="75">
        <v>127</v>
      </c>
      <c r="C17" s="75">
        <v>14</v>
      </c>
      <c r="D17" s="75">
        <v>33</v>
      </c>
      <c r="E17" s="75">
        <v>15</v>
      </c>
      <c r="F17" s="75">
        <v>10</v>
      </c>
      <c r="G17" s="75">
        <v>3</v>
      </c>
      <c r="H17" s="75">
        <v>40</v>
      </c>
      <c r="I17" s="75">
        <v>10</v>
      </c>
      <c r="K17" s="476" t="s">
        <v>70</v>
      </c>
      <c r="L17" s="502"/>
      <c r="M17" s="416">
        <v>153239</v>
      </c>
    </row>
    <row r="18" spans="1:14" ht="14.25" customHeight="1" x14ac:dyDescent="0.15">
      <c r="A18" s="476" t="s">
        <v>669</v>
      </c>
      <c r="B18" s="75">
        <v>134</v>
      </c>
      <c r="C18" s="75">
        <v>16</v>
      </c>
      <c r="D18" s="75">
        <v>37</v>
      </c>
      <c r="E18" s="75">
        <v>17</v>
      </c>
      <c r="F18" s="75">
        <v>10</v>
      </c>
      <c r="G18" s="75">
        <v>3</v>
      </c>
      <c r="H18" s="75">
        <v>41</v>
      </c>
      <c r="I18" s="75">
        <v>10</v>
      </c>
      <c r="K18" s="476" t="s">
        <v>71</v>
      </c>
      <c r="L18" s="502"/>
      <c r="M18" s="416">
        <v>220739</v>
      </c>
    </row>
    <row r="19" spans="1:14" ht="14.25" customHeight="1" x14ac:dyDescent="0.15">
      <c r="A19" s="476" t="s">
        <v>532</v>
      </c>
      <c r="B19" s="75">
        <v>248</v>
      </c>
      <c r="C19" s="75">
        <v>35</v>
      </c>
      <c r="D19" s="75">
        <v>61</v>
      </c>
      <c r="E19" s="75">
        <v>35</v>
      </c>
      <c r="F19" s="75">
        <v>21</v>
      </c>
      <c r="G19" s="75">
        <v>5</v>
      </c>
      <c r="H19" s="75">
        <v>75</v>
      </c>
      <c r="I19" s="75">
        <v>16</v>
      </c>
      <c r="K19" s="476" t="s">
        <v>315</v>
      </c>
      <c r="L19" s="502"/>
      <c r="M19" s="416">
        <v>262002</v>
      </c>
      <c r="N19" s="600"/>
    </row>
    <row r="20" spans="1:14" ht="14.25" customHeight="1" x14ac:dyDescent="0.15">
      <c r="A20" s="476" t="s">
        <v>670</v>
      </c>
      <c r="B20" s="75">
        <v>154</v>
      </c>
      <c r="C20" s="75">
        <v>20</v>
      </c>
      <c r="D20" s="75">
        <v>37</v>
      </c>
      <c r="E20" s="75">
        <v>17</v>
      </c>
      <c r="F20" s="75">
        <v>14</v>
      </c>
      <c r="G20" s="75">
        <v>4</v>
      </c>
      <c r="H20" s="75">
        <v>48</v>
      </c>
      <c r="I20" s="75">
        <v>14</v>
      </c>
      <c r="K20" s="476" t="s">
        <v>316</v>
      </c>
      <c r="L20" s="502"/>
      <c r="M20" s="416">
        <v>118292</v>
      </c>
      <c r="N20" s="600"/>
    </row>
    <row r="21" spans="1:14" ht="14.25" customHeight="1" x14ac:dyDescent="0.15">
      <c r="A21" s="476" t="s">
        <v>671</v>
      </c>
      <c r="B21" s="75">
        <v>180</v>
      </c>
      <c r="C21" s="75">
        <v>23</v>
      </c>
      <c r="D21" s="75">
        <v>47</v>
      </c>
      <c r="E21" s="75">
        <v>22</v>
      </c>
      <c r="F21" s="75">
        <v>13</v>
      </c>
      <c r="G21" s="75">
        <v>5</v>
      </c>
      <c r="H21" s="75">
        <v>57</v>
      </c>
      <c r="I21" s="75">
        <v>13</v>
      </c>
      <c r="K21" s="476"/>
      <c r="L21" s="502"/>
      <c r="M21" s="416"/>
      <c r="N21" s="600"/>
    </row>
    <row r="22" spans="1:14" ht="14.25" customHeight="1" x14ac:dyDescent="0.15">
      <c r="A22" s="476" t="s">
        <v>672</v>
      </c>
      <c r="B22" s="75">
        <v>217</v>
      </c>
      <c r="C22" s="75">
        <v>31</v>
      </c>
      <c r="D22" s="75">
        <v>60</v>
      </c>
      <c r="E22" s="75">
        <v>26</v>
      </c>
      <c r="F22" s="75">
        <v>18</v>
      </c>
      <c r="G22" s="75">
        <v>5</v>
      </c>
      <c r="H22" s="75">
        <v>62</v>
      </c>
      <c r="I22" s="75">
        <v>15</v>
      </c>
      <c r="K22" s="476" t="s">
        <v>741</v>
      </c>
      <c r="L22" s="502"/>
      <c r="M22" s="416">
        <v>141060</v>
      </c>
    </row>
    <row r="23" spans="1:14" ht="14.25" customHeight="1" x14ac:dyDescent="0.15">
      <c r="A23" s="476" t="s">
        <v>673</v>
      </c>
      <c r="B23" s="75">
        <v>168</v>
      </c>
      <c r="C23" s="75">
        <v>26</v>
      </c>
      <c r="D23" s="75">
        <v>43</v>
      </c>
      <c r="E23" s="75">
        <v>21</v>
      </c>
      <c r="F23" s="75">
        <v>17</v>
      </c>
      <c r="G23" s="75">
        <v>5</v>
      </c>
      <c r="H23" s="75">
        <v>49</v>
      </c>
      <c r="I23" s="75">
        <v>7</v>
      </c>
      <c r="K23" s="476" t="s">
        <v>61</v>
      </c>
      <c r="L23" s="502"/>
      <c r="M23" s="416">
        <v>148225</v>
      </c>
    </row>
    <row r="24" spans="1:14" ht="14.25" customHeight="1" x14ac:dyDescent="0.15">
      <c r="A24" s="476"/>
      <c r="B24" s="601"/>
      <c r="C24" s="416"/>
      <c r="D24" s="416"/>
      <c r="E24" s="416"/>
      <c r="F24" s="416"/>
      <c r="G24" s="416"/>
      <c r="H24" s="416"/>
      <c r="I24" s="416"/>
      <c r="K24" s="476" t="s">
        <v>62</v>
      </c>
      <c r="L24" s="502"/>
      <c r="M24" s="416">
        <v>192715</v>
      </c>
    </row>
    <row r="25" spans="1:14" ht="14.25" customHeight="1" x14ac:dyDescent="0.15">
      <c r="A25" s="476"/>
      <c r="B25" s="601"/>
      <c r="C25" s="416"/>
      <c r="D25" s="416"/>
      <c r="E25" s="416"/>
      <c r="F25" s="416"/>
      <c r="G25" s="416"/>
      <c r="H25" s="416"/>
      <c r="I25" s="16"/>
      <c r="K25" s="477" t="s">
        <v>63</v>
      </c>
      <c r="L25" s="502"/>
      <c r="M25" s="416">
        <v>578029</v>
      </c>
    </row>
    <row r="26" spans="1:14" ht="14.25" customHeight="1" x14ac:dyDescent="0.15">
      <c r="A26" s="602" t="s">
        <v>381</v>
      </c>
      <c r="B26" s="533" t="s">
        <v>368</v>
      </c>
      <c r="C26" s="428"/>
      <c r="D26" s="428"/>
      <c r="E26" s="428"/>
      <c r="F26" s="428"/>
      <c r="G26" s="428"/>
      <c r="H26" s="428"/>
      <c r="I26" s="603"/>
      <c r="K26" s="440" t="s">
        <v>381</v>
      </c>
      <c r="L26" s="604"/>
      <c r="M26" s="605" t="s">
        <v>452</v>
      </c>
    </row>
    <row r="27" spans="1:14" ht="12" customHeight="1" x14ac:dyDescent="0.15">
      <c r="A27" s="428" t="s">
        <v>453</v>
      </c>
      <c r="B27" s="428"/>
      <c r="C27" s="428"/>
      <c r="D27" s="428"/>
      <c r="E27" s="428"/>
      <c r="F27" s="428"/>
      <c r="G27" s="428"/>
      <c r="H27" s="428"/>
    </row>
    <row r="28" spans="1:14" ht="14.25" customHeight="1" x14ac:dyDescent="0.15">
      <c r="A28" s="425"/>
    </row>
  </sheetData>
  <mergeCells count="6">
    <mergeCell ref="A1:M1"/>
    <mergeCell ref="A4:A5"/>
    <mergeCell ref="B4:B5"/>
    <mergeCell ref="C4:I4"/>
    <mergeCell ref="K4:K5"/>
    <mergeCell ref="L4:M5"/>
  </mergeCells>
  <phoneticPr fontId="4"/>
  <printOptions horizontalCentered="1" verticalCentered="1"/>
  <pageMargins left="0.78740157480314965" right="0.78740157480314965" top="1.3779527559055118" bottom="0.59055118110236227" header="0.51181102362204722" footer="0.51181102362204722"/>
  <pageSetup paperSize="9" scale="83"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dimension ref="A1:L27"/>
  <sheetViews>
    <sheetView showGridLines="0" view="pageBreakPreview" zoomScaleNormal="100" zoomScaleSheetLayoutView="100" workbookViewId="0">
      <selection activeCell="J24" sqref="J24"/>
    </sheetView>
  </sheetViews>
  <sheetFormatPr defaultColWidth="10.59765625" defaultRowHeight="14.25" customHeight="1" x14ac:dyDescent="0.15"/>
  <cols>
    <col min="1" max="1" width="13.09765625" style="417" customWidth="1"/>
    <col min="2" max="10" width="9.59765625" style="417" customWidth="1"/>
    <col min="11" max="11" width="10.59765625" style="417" customWidth="1"/>
    <col min="12" max="12" width="11.09765625" style="417" customWidth="1"/>
    <col min="13" max="24" width="6.09765625" style="417" customWidth="1"/>
    <col min="25" max="16384" width="10.59765625" style="417"/>
  </cols>
  <sheetData>
    <row r="1" spans="1:12" ht="14.25" customHeight="1" x14ac:dyDescent="0.2">
      <c r="A1" s="783" t="s">
        <v>701</v>
      </c>
      <c r="B1" s="783"/>
      <c r="C1" s="783"/>
      <c r="D1" s="783"/>
      <c r="E1" s="783"/>
      <c r="F1" s="783"/>
      <c r="G1" s="783"/>
      <c r="H1" s="783"/>
      <c r="I1" s="783"/>
      <c r="J1" s="783"/>
    </row>
    <row r="2" spans="1:12" ht="14.25" customHeight="1" thickBot="1" x14ac:dyDescent="0.2">
      <c r="J2" s="419" t="s">
        <v>12</v>
      </c>
    </row>
    <row r="3" spans="1:12" ht="14.25" customHeight="1" thickTop="1" x14ac:dyDescent="0.15">
      <c r="A3" s="1018" t="s">
        <v>1</v>
      </c>
      <c r="B3" s="784" t="s">
        <v>655</v>
      </c>
      <c r="C3" s="607" t="s">
        <v>674</v>
      </c>
      <c r="D3" s="608"/>
      <c r="E3" s="608"/>
      <c r="F3" s="608"/>
      <c r="G3" s="608"/>
      <c r="H3" s="608"/>
      <c r="I3" s="608"/>
      <c r="J3" s="608"/>
    </row>
    <row r="4" spans="1:12" ht="14.25" customHeight="1" x14ac:dyDescent="0.15">
      <c r="A4" s="902"/>
      <c r="B4" s="786"/>
      <c r="C4" s="609" t="s">
        <v>360</v>
      </c>
      <c r="D4" s="609" t="s">
        <v>675</v>
      </c>
      <c r="E4" s="609" t="s">
        <v>676</v>
      </c>
      <c r="F4" s="609" t="s">
        <v>677</v>
      </c>
      <c r="G4" s="609" t="s">
        <v>678</v>
      </c>
      <c r="H4" s="609" t="s">
        <v>679</v>
      </c>
      <c r="I4" s="609" t="s">
        <v>680</v>
      </c>
      <c r="J4" s="609" t="s">
        <v>11</v>
      </c>
    </row>
    <row r="5" spans="1:12" ht="14.25" customHeight="1" x14ac:dyDescent="0.15">
      <c r="A5" s="579" t="s">
        <v>758</v>
      </c>
      <c r="B5" s="601">
        <v>8534</v>
      </c>
      <c r="C5" s="416">
        <v>2102</v>
      </c>
      <c r="D5" s="416">
        <v>1895</v>
      </c>
      <c r="E5" s="416">
        <v>957</v>
      </c>
      <c r="F5" s="416">
        <v>1124</v>
      </c>
      <c r="G5" s="416">
        <v>996</v>
      </c>
      <c r="H5" s="416">
        <v>904</v>
      </c>
      <c r="I5" s="416">
        <v>482</v>
      </c>
      <c r="J5" s="416">
        <v>74</v>
      </c>
      <c r="K5" s="421"/>
    </row>
    <row r="6" spans="1:12" ht="14.25" customHeight="1" x14ac:dyDescent="0.15">
      <c r="A6" s="476" t="s">
        <v>691</v>
      </c>
      <c r="B6" s="470">
        <v>2420</v>
      </c>
      <c r="C6" s="470">
        <v>414</v>
      </c>
      <c r="D6" s="470">
        <v>471</v>
      </c>
      <c r="E6" s="470">
        <v>349</v>
      </c>
      <c r="F6" s="470">
        <v>364</v>
      </c>
      <c r="G6" s="470">
        <v>342</v>
      </c>
      <c r="H6" s="470">
        <v>296</v>
      </c>
      <c r="I6" s="470">
        <v>169</v>
      </c>
      <c r="J6" s="470">
        <v>15</v>
      </c>
      <c r="K6" s="421"/>
      <c r="L6" s="610"/>
    </row>
    <row r="7" spans="1:12" ht="14.25" customHeight="1" x14ac:dyDescent="0.15">
      <c r="A7" s="476" t="s">
        <v>692</v>
      </c>
      <c r="B7" s="470">
        <v>6397</v>
      </c>
      <c r="C7" s="470">
        <v>1320</v>
      </c>
      <c r="D7" s="470">
        <v>1599</v>
      </c>
      <c r="E7" s="470">
        <v>813</v>
      </c>
      <c r="F7" s="470">
        <v>914</v>
      </c>
      <c r="G7" s="470">
        <v>762</v>
      </c>
      <c r="H7" s="470">
        <v>626</v>
      </c>
      <c r="I7" s="470">
        <v>320</v>
      </c>
      <c r="J7" s="470">
        <v>43</v>
      </c>
      <c r="K7" s="421"/>
    </row>
    <row r="8" spans="1:12" ht="14.25" customHeight="1" x14ac:dyDescent="0.15">
      <c r="A8" s="476" t="s">
        <v>713</v>
      </c>
      <c r="B8" s="470">
        <v>23334</v>
      </c>
      <c r="C8" s="470">
        <v>5066</v>
      </c>
      <c r="D8" s="470">
        <v>6171</v>
      </c>
      <c r="E8" s="470">
        <v>2775</v>
      </c>
      <c r="F8" s="470">
        <v>2876</v>
      </c>
      <c r="G8" s="470">
        <v>2786</v>
      </c>
      <c r="H8" s="470">
        <v>2175</v>
      </c>
      <c r="I8" s="470">
        <v>1270</v>
      </c>
      <c r="J8" s="470">
        <v>215</v>
      </c>
      <c r="K8" s="421"/>
    </row>
    <row r="9" spans="1:12" ht="14.25" customHeight="1" x14ac:dyDescent="0.15">
      <c r="A9" s="476" t="s">
        <v>757</v>
      </c>
      <c r="B9" s="470">
        <v>27489</v>
      </c>
      <c r="C9" s="470">
        <v>6530</v>
      </c>
      <c r="D9" s="470">
        <v>7210</v>
      </c>
      <c r="E9" s="470">
        <v>3066</v>
      </c>
      <c r="F9" s="470">
        <v>3234</v>
      </c>
      <c r="G9" s="470">
        <v>3309</v>
      </c>
      <c r="H9" s="470">
        <v>2460</v>
      </c>
      <c r="I9" s="470">
        <v>1403</v>
      </c>
      <c r="J9" s="470">
        <v>277</v>
      </c>
      <c r="K9" s="421"/>
    </row>
    <row r="10" spans="1:12" ht="14.25" customHeight="1" x14ac:dyDescent="0.15">
      <c r="A10" s="476"/>
      <c r="B10" s="470"/>
      <c r="C10" s="470"/>
      <c r="D10" s="470"/>
      <c r="E10" s="470"/>
      <c r="F10" s="470"/>
      <c r="G10" s="470"/>
      <c r="H10" s="470"/>
      <c r="I10" s="470"/>
      <c r="J10" s="470"/>
      <c r="K10" s="421"/>
    </row>
    <row r="11" spans="1:12" ht="14.25" customHeight="1" x14ac:dyDescent="0.15">
      <c r="A11" s="476" t="s">
        <v>767</v>
      </c>
      <c r="B11" s="351">
        <v>2327</v>
      </c>
      <c r="C11" s="336">
        <v>524</v>
      </c>
      <c r="D11" s="336">
        <v>536</v>
      </c>
      <c r="E11" s="336">
        <v>277</v>
      </c>
      <c r="F11" s="336">
        <v>276</v>
      </c>
      <c r="G11" s="336">
        <v>286</v>
      </c>
      <c r="H11" s="336">
        <v>254</v>
      </c>
      <c r="I11" s="336">
        <v>146</v>
      </c>
      <c r="J11" s="336">
        <v>28</v>
      </c>
      <c r="K11" s="421"/>
      <c r="L11" s="610"/>
    </row>
    <row r="12" spans="1:12" ht="14.25" customHeight="1" x14ac:dyDescent="0.15">
      <c r="A12" s="476" t="s">
        <v>64</v>
      </c>
      <c r="B12" s="364">
        <v>2740</v>
      </c>
      <c r="C12" s="346">
        <v>862</v>
      </c>
      <c r="D12" s="346">
        <v>544</v>
      </c>
      <c r="E12" s="346">
        <v>294</v>
      </c>
      <c r="F12" s="346">
        <v>320</v>
      </c>
      <c r="G12" s="346">
        <v>294</v>
      </c>
      <c r="H12" s="346">
        <v>246</v>
      </c>
      <c r="I12" s="346">
        <v>145</v>
      </c>
      <c r="J12" s="346">
        <v>35</v>
      </c>
      <c r="K12" s="421"/>
      <c r="L12" s="610"/>
    </row>
    <row r="13" spans="1:12" ht="14.25" customHeight="1" x14ac:dyDescent="0.15">
      <c r="A13" s="476" t="s">
        <v>65</v>
      </c>
      <c r="B13" s="364">
        <v>2718</v>
      </c>
      <c r="C13" s="346">
        <v>1024</v>
      </c>
      <c r="D13" s="346">
        <v>571</v>
      </c>
      <c r="E13" s="346">
        <v>249</v>
      </c>
      <c r="F13" s="346">
        <v>332</v>
      </c>
      <c r="G13" s="346">
        <v>270</v>
      </c>
      <c r="H13" s="346">
        <v>170</v>
      </c>
      <c r="I13" s="346">
        <v>82</v>
      </c>
      <c r="J13" s="346">
        <v>20</v>
      </c>
      <c r="K13" s="421"/>
      <c r="L13" s="610"/>
    </row>
    <row r="14" spans="1:12" ht="14.25" customHeight="1" x14ac:dyDescent="0.15">
      <c r="A14" s="476" t="s">
        <v>66</v>
      </c>
      <c r="B14" s="364">
        <v>2731</v>
      </c>
      <c r="C14" s="346">
        <v>677</v>
      </c>
      <c r="D14" s="346">
        <v>652</v>
      </c>
      <c r="E14" s="346">
        <v>330</v>
      </c>
      <c r="F14" s="346">
        <v>358</v>
      </c>
      <c r="G14" s="346">
        <v>338</v>
      </c>
      <c r="H14" s="346">
        <v>233</v>
      </c>
      <c r="I14" s="346">
        <v>123</v>
      </c>
      <c r="J14" s="346">
        <v>20</v>
      </c>
      <c r="K14" s="421"/>
      <c r="L14" s="610"/>
    </row>
    <row r="15" spans="1:12" ht="14.25" customHeight="1" x14ac:dyDescent="0.15">
      <c r="A15" s="476" t="s">
        <v>69</v>
      </c>
      <c r="B15" s="364">
        <v>2629</v>
      </c>
      <c r="C15" s="346">
        <v>596</v>
      </c>
      <c r="D15" s="346">
        <v>780</v>
      </c>
      <c r="E15" s="346">
        <v>282</v>
      </c>
      <c r="F15" s="346">
        <v>285</v>
      </c>
      <c r="G15" s="346">
        <v>357</v>
      </c>
      <c r="H15" s="346">
        <v>198</v>
      </c>
      <c r="I15" s="346">
        <v>107</v>
      </c>
      <c r="J15" s="346">
        <v>24</v>
      </c>
      <c r="K15" s="421"/>
      <c r="L15" s="610"/>
    </row>
    <row r="16" spans="1:12" ht="14.25" customHeight="1" x14ac:dyDescent="0.15">
      <c r="A16" s="476" t="s">
        <v>70</v>
      </c>
      <c r="B16" s="364">
        <v>1877</v>
      </c>
      <c r="C16" s="346">
        <v>316</v>
      </c>
      <c r="D16" s="346">
        <v>541</v>
      </c>
      <c r="E16" s="346">
        <v>256</v>
      </c>
      <c r="F16" s="346">
        <v>228</v>
      </c>
      <c r="G16" s="346">
        <v>236</v>
      </c>
      <c r="H16" s="346">
        <v>200</v>
      </c>
      <c r="I16" s="346">
        <v>86</v>
      </c>
      <c r="J16" s="346">
        <v>14</v>
      </c>
      <c r="K16" s="421"/>
      <c r="L16" s="610"/>
    </row>
    <row r="17" spans="1:12" ht="14.25" customHeight="1" x14ac:dyDescent="0.15">
      <c r="A17" s="476" t="s">
        <v>71</v>
      </c>
      <c r="B17" s="364">
        <v>1982</v>
      </c>
      <c r="C17" s="346">
        <v>343</v>
      </c>
      <c r="D17" s="346">
        <v>584</v>
      </c>
      <c r="E17" s="346">
        <v>242</v>
      </c>
      <c r="F17" s="346">
        <v>243</v>
      </c>
      <c r="G17" s="346">
        <v>248</v>
      </c>
      <c r="H17" s="346">
        <v>179</v>
      </c>
      <c r="I17" s="346">
        <v>126</v>
      </c>
      <c r="J17" s="346">
        <v>17</v>
      </c>
      <c r="K17" s="421"/>
      <c r="L17" s="610"/>
    </row>
    <row r="18" spans="1:12" ht="14.25" customHeight="1" x14ac:dyDescent="0.15">
      <c r="A18" s="476" t="s">
        <v>315</v>
      </c>
      <c r="B18" s="364">
        <v>1907</v>
      </c>
      <c r="C18" s="346">
        <v>347</v>
      </c>
      <c r="D18" s="346">
        <v>537</v>
      </c>
      <c r="E18" s="346">
        <v>222</v>
      </c>
      <c r="F18" s="346">
        <v>226</v>
      </c>
      <c r="G18" s="346">
        <v>288</v>
      </c>
      <c r="H18" s="346">
        <v>182</v>
      </c>
      <c r="I18" s="346">
        <v>93</v>
      </c>
      <c r="J18" s="346">
        <v>12</v>
      </c>
      <c r="K18" s="421"/>
      <c r="L18" s="610"/>
    </row>
    <row r="19" spans="1:12" ht="14.25" customHeight="1" x14ac:dyDescent="0.15">
      <c r="A19" s="476" t="s">
        <v>316</v>
      </c>
      <c r="B19" s="364">
        <v>1985</v>
      </c>
      <c r="C19" s="346">
        <v>360</v>
      </c>
      <c r="D19" s="346">
        <v>572</v>
      </c>
      <c r="E19" s="346">
        <v>255</v>
      </c>
      <c r="F19" s="346">
        <v>227</v>
      </c>
      <c r="G19" s="346">
        <v>261</v>
      </c>
      <c r="H19" s="346">
        <v>194</v>
      </c>
      <c r="I19" s="346">
        <v>100</v>
      </c>
      <c r="J19" s="346">
        <v>16</v>
      </c>
      <c r="K19" s="421"/>
      <c r="L19" s="610"/>
    </row>
    <row r="20" spans="1:12" ht="14.25" customHeight="1" x14ac:dyDescent="0.15">
      <c r="A20" s="476"/>
      <c r="B20" s="364"/>
      <c r="C20" s="346"/>
      <c r="D20" s="346"/>
      <c r="E20" s="346"/>
      <c r="F20" s="346"/>
      <c r="G20" s="346"/>
      <c r="H20" s="346"/>
      <c r="I20" s="346"/>
      <c r="J20" s="346"/>
      <c r="K20" s="421"/>
      <c r="L20" s="610"/>
    </row>
    <row r="21" spans="1:12" ht="14.25" customHeight="1" x14ac:dyDescent="0.15">
      <c r="A21" s="476" t="s">
        <v>741</v>
      </c>
      <c r="B21" s="364">
        <v>2446</v>
      </c>
      <c r="C21" s="346">
        <v>402</v>
      </c>
      <c r="D21" s="346">
        <v>766</v>
      </c>
      <c r="E21" s="346">
        <v>247</v>
      </c>
      <c r="F21" s="346">
        <v>294</v>
      </c>
      <c r="G21" s="346">
        <v>342</v>
      </c>
      <c r="H21" s="346">
        <v>220</v>
      </c>
      <c r="I21" s="346">
        <v>146</v>
      </c>
      <c r="J21" s="346">
        <v>29</v>
      </c>
      <c r="K21" s="421"/>
      <c r="L21" s="610"/>
    </row>
    <row r="22" spans="1:12" ht="14.25" customHeight="1" x14ac:dyDescent="0.15">
      <c r="A22" s="476" t="s">
        <v>61</v>
      </c>
      <c r="B22" s="364">
        <v>2119</v>
      </c>
      <c r="C22" s="346">
        <v>408</v>
      </c>
      <c r="D22" s="346">
        <v>571</v>
      </c>
      <c r="E22" s="346">
        <v>233</v>
      </c>
      <c r="F22" s="346">
        <v>265</v>
      </c>
      <c r="G22" s="346">
        <v>275</v>
      </c>
      <c r="H22" s="346">
        <v>230</v>
      </c>
      <c r="I22" s="346">
        <v>122</v>
      </c>
      <c r="J22" s="346">
        <v>15</v>
      </c>
      <c r="K22" s="421"/>
      <c r="L22" s="610"/>
    </row>
    <row r="23" spans="1:12" ht="14.25" customHeight="1" x14ac:dyDescent="0.15">
      <c r="A23" s="476" t="s">
        <v>62</v>
      </c>
      <c r="B23" s="364">
        <v>2177</v>
      </c>
      <c r="C23" s="346">
        <v>526</v>
      </c>
      <c r="D23" s="346">
        <v>424</v>
      </c>
      <c r="E23" s="346">
        <v>222</v>
      </c>
      <c r="F23" s="346">
        <v>263</v>
      </c>
      <c r="G23" s="346">
        <v>304</v>
      </c>
      <c r="H23" s="346">
        <v>231</v>
      </c>
      <c r="I23" s="346">
        <v>173</v>
      </c>
      <c r="J23" s="346">
        <v>34</v>
      </c>
      <c r="K23" s="421"/>
      <c r="L23" s="610"/>
    </row>
    <row r="24" spans="1:12" ht="14.25" customHeight="1" x14ac:dyDescent="0.15">
      <c r="A24" s="476" t="s">
        <v>63</v>
      </c>
      <c r="B24" s="611">
        <v>2368</v>
      </c>
      <c r="C24" s="612">
        <v>483</v>
      </c>
      <c r="D24" s="612">
        <v>501</v>
      </c>
      <c r="E24" s="612">
        <v>264</v>
      </c>
      <c r="F24" s="612">
        <v>329</v>
      </c>
      <c r="G24" s="612">
        <v>317</v>
      </c>
      <c r="H24" s="612">
        <v>287</v>
      </c>
      <c r="I24" s="612">
        <v>148</v>
      </c>
      <c r="J24" s="612">
        <v>39</v>
      </c>
      <c r="K24" s="421"/>
      <c r="L24" s="610"/>
    </row>
    <row r="25" spans="1:12" ht="14.25" customHeight="1" x14ac:dyDescent="0.15">
      <c r="A25" s="613" t="s">
        <v>0</v>
      </c>
      <c r="B25" s="441" t="s">
        <v>10</v>
      </c>
      <c r="C25" s="539"/>
      <c r="D25" s="539"/>
      <c r="E25" s="539"/>
      <c r="F25" s="539"/>
      <c r="G25" s="539"/>
      <c r="H25" s="539"/>
      <c r="I25" s="539"/>
      <c r="J25" s="539"/>
    </row>
    <row r="26" spans="1:12" ht="14.25" customHeight="1" x14ac:dyDescent="0.15">
      <c r="A26" s="432"/>
      <c r="B26" s="432"/>
      <c r="C26" s="432"/>
      <c r="D26" s="432"/>
      <c r="E26" s="432"/>
      <c r="F26" s="432"/>
      <c r="G26" s="432"/>
      <c r="H26" s="432"/>
      <c r="I26" s="432"/>
      <c r="J26" s="432"/>
    </row>
    <row r="27" spans="1:12" ht="14.25" customHeight="1" x14ac:dyDescent="0.15">
      <c r="C27" s="610"/>
    </row>
  </sheetData>
  <mergeCells count="3">
    <mergeCell ref="A1:J1"/>
    <mergeCell ref="A3:A4"/>
    <mergeCell ref="B3:B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dimension ref="A1:Y27"/>
  <sheetViews>
    <sheetView showGridLines="0" view="pageBreakPreview" zoomScaleNormal="100" zoomScaleSheetLayoutView="100" workbookViewId="0">
      <selection activeCell="Q25" sqref="Q25"/>
    </sheetView>
  </sheetViews>
  <sheetFormatPr defaultColWidth="10.59765625" defaultRowHeight="14.25" customHeight="1" x14ac:dyDescent="0.15"/>
  <cols>
    <col min="1" max="1" width="11.8984375" style="417" customWidth="1"/>
    <col min="2" max="2" width="2" style="417" customWidth="1"/>
    <col min="3" max="3" width="7.3984375" style="417" customWidth="1"/>
    <col min="4" max="4" width="2" style="417" customWidth="1"/>
    <col min="5" max="5" width="7.3984375" style="417" customWidth="1"/>
    <col min="6" max="6" width="2" style="417" customWidth="1"/>
    <col min="7" max="7" width="5.09765625" style="417" customWidth="1"/>
    <col min="8" max="8" width="2" style="417" customWidth="1"/>
    <col min="9" max="9" width="5.3984375" style="417" customWidth="1"/>
    <col min="10" max="17" width="7.09765625" style="417" customWidth="1"/>
    <col min="18" max="16384" width="10.59765625" style="417"/>
  </cols>
  <sheetData>
    <row r="1" spans="1:25" ht="14.25" customHeight="1" x14ac:dyDescent="0.2">
      <c r="A1" s="783" t="s">
        <v>702</v>
      </c>
      <c r="B1" s="783"/>
      <c r="C1" s="783"/>
      <c r="D1" s="783"/>
      <c r="E1" s="783"/>
      <c r="F1" s="783"/>
      <c r="G1" s="783"/>
      <c r="H1" s="783"/>
      <c r="I1" s="783"/>
      <c r="J1" s="783"/>
      <c r="K1" s="783"/>
      <c r="L1" s="783"/>
      <c r="M1" s="783"/>
      <c r="N1" s="783"/>
      <c r="O1" s="783"/>
      <c r="P1" s="783"/>
      <c r="Q1" s="783"/>
    </row>
    <row r="2" spans="1:25" ht="14.25" customHeight="1" thickBot="1" x14ac:dyDescent="0.2">
      <c r="P2" s="418"/>
      <c r="Q2" s="419" t="s">
        <v>39</v>
      </c>
    </row>
    <row r="3" spans="1:25" ht="14.25" customHeight="1" thickTop="1" x14ac:dyDescent="0.15">
      <c r="A3" s="434"/>
      <c r="B3" s="639"/>
      <c r="C3" s="434"/>
      <c r="D3" s="802" t="s">
        <v>38</v>
      </c>
      <c r="E3" s="1018"/>
      <c r="F3" s="802" t="s">
        <v>681</v>
      </c>
      <c r="G3" s="798"/>
      <c r="H3" s="798"/>
      <c r="I3" s="798"/>
      <c r="J3" s="798"/>
      <c r="K3" s="798"/>
      <c r="L3" s="798"/>
      <c r="M3" s="798"/>
      <c r="N3" s="798"/>
      <c r="O3" s="798"/>
      <c r="P3" s="798"/>
      <c r="Q3" s="798"/>
    </row>
    <row r="4" spans="1:25" ht="14.25" customHeight="1" x14ac:dyDescent="0.15">
      <c r="A4" s="423" t="s">
        <v>1</v>
      </c>
      <c r="B4" s="1026" t="s">
        <v>682</v>
      </c>
      <c r="C4" s="1027"/>
      <c r="D4" s="803"/>
      <c r="E4" s="1023"/>
      <c r="F4" s="1028" t="s">
        <v>37</v>
      </c>
      <c r="G4" s="825"/>
      <c r="H4" s="825"/>
      <c r="I4" s="1029"/>
      <c r="J4" s="1030" t="s">
        <v>36</v>
      </c>
      <c r="K4" s="1031"/>
      <c r="L4" s="1032" t="s">
        <v>35</v>
      </c>
      <c r="M4" s="1031"/>
      <c r="N4" s="640" t="s">
        <v>683</v>
      </c>
      <c r="O4" s="641"/>
      <c r="P4" s="640" t="s">
        <v>684</v>
      </c>
      <c r="Q4" s="641"/>
    </row>
    <row r="5" spans="1:25" ht="14.25" customHeight="1" x14ac:dyDescent="0.15">
      <c r="A5" s="445"/>
      <c r="B5" s="642"/>
      <c r="C5" s="643"/>
      <c r="D5" s="1024"/>
      <c r="E5" s="1025"/>
      <c r="F5" s="1033" t="s">
        <v>34</v>
      </c>
      <c r="G5" s="826"/>
      <c r="H5" s="1033" t="s">
        <v>33</v>
      </c>
      <c r="I5" s="826"/>
      <c r="J5" s="609" t="s">
        <v>34</v>
      </c>
      <c r="K5" s="609" t="s">
        <v>33</v>
      </c>
      <c r="L5" s="609" t="s">
        <v>34</v>
      </c>
      <c r="M5" s="609" t="s">
        <v>33</v>
      </c>
      <c r="N5" s="609" t="s">
        <v>34</v>
      </c>
      <c r="O5" s="609" t="s">
        <v>33</v>
      </c>
      <c r="P5" s="609" t="s">
        <v>34</v>
      </c>
      <c r="Q5" s="609" t="s">
        <v>33</v>
      </c>
    </row>
    <row r="6" spans="1:25" ht="14.25" customHeight="1" x14ac:dyDescent="0.15">
      <c r="A6" s="644" t="s">
        <v>756</v>
      </c>
      <c r="B6" s="581"/>
      <c r="C6" s="581">
        <v>2025</v>
      </c>
      <c r="D6" s="581"/>
      <c r="E6" s="581">
        <v>2365</v>
      </c>
      <c r="F6" s="581"/>
      <c r="G6" s="581">
        <v>19</v>
      </c>
      <c r="H6" s="581"/>
      <c r="I6" s="581">
        <v>1674</v>
      </c>
      <c r="J6" s="581">
        <v>6</v>
      </c>
      <c r="K6" s="581">
        <v>77</v>
      </c>
      <c r="L6" s="581">
        <v>3</v>
      </c>
      <c r="M6" s="581">
        <v>293</v>
      </c>
      <c r="N6" s="581">
        <v>12</v>
      </c>
      <c r="O6" s="581">
        <v>280</v>
      </c>
      <c r="P6" s="581" t="s">
        <v>314</v>
      </c>
      <c r="Q6" s="581">
        <v>1</v>
      </c>
    </row>
    <row r="7" spans="1:25" ht="14.25" customHeight="1" x14ac:dyDescent="0.15">
      <c r="A7" s="415" t="s">
        <v>547</v>
      </c>
      <c r="C7" s="581">
        <v>1946</v>
      </c>
      <c r="D7" s="581"/>
      <c r="E7" s="581">
        <v>2251</v>
      </c>
      <c r="F7" s="581"/>
      <c r="G7" s="581">
        <v>12</v>
      </c>
      <c r="H7" s="581"/>
      <c r="I7" s="581">
        <v>1631</v>
      </c>
      <c r="J7" s="581" t="s">
        <v>314</v>
      </c>
      <c r="K7" s="581">
        <v>85</v>
      </c>
      <c r="L7" s="581">
        <v>3</v>
      </c>
      <c r="M7" s="581">
        <v>261</v>
      </c>
      <c r="N7" s="581">
        <v>11</v>
      </c>
      <c r="O7" s="581">
        <v>247</v>
      </c>
      <c r="P7" s="581" t="s">
        <v>314</v>
      </c>
      <c r="Q7" s="581">
        <v>1</v>
      </c>
    </row>
    <row r="8" spans="1:25" ht="14.25" customHeight="1" x14ac:dyDescent="0.15">
      <c r="A8" s="415" t="s">
        <v>548</v>
      </c>
      <c r="C8" s="581">
        <v>1987</v>
      </c>
      <c r="D8" s="581"/>
      <c r="E8" s="581">
        <v>2270</v>
      </c>
      <c r="F8" s="581"/>
      <c r="G8" s="581">
        <v>9</v>
      </c>
      <c r="H8" s="581"/>
      <c r="I8" s="581">
        <v>1623</v>
      </c>
      <c r="J8" s="581" t="s">
        <v>314</v>
      </c>
      <c r="K8" s="581">
        <v>78</v>
      </c>
      <c r="L8" s="581">
        <v>4</v>
      </c>
      <c r="M8" s="581">
        <v>274</v>
      </c>
      <c r="N8" s="581">
        <v>9</v>
      </c>
      <c r="O8" s="581">
        <v>271</v>
      </c>
      <c r="P8" s="581" t="s">
        <v>314</v>
      </c>
      <c r="Q8" s="581">
        <v>2</v>
      </c>
      <c r="R8" s="421"/>
      <c r="S8" s="421"/>
    </row>
    <row r="9" spans="1:25" ht="14.25" customHeight="1" x14ac:dyDescent="0.15">
      <c r="A9" s="415" t="s">
        <v>711</v>
      </c>
      <c r="C9" s="581">
        <v>2059</v>
      </c>
      <c r="D9" s="581"/>
      <c r="E9" s="581">
        <v>2381</v>
      </c>
      <c r="F9" s="581"/>
      <c r="G9" s="581">
        <v>8</v>
      </c>
      <c r="H9" s="581"/>
      <c r="I9" s="581">
        <v>1706</v>
      </c>
      <c r="J9" s="581">
        <v>4</v>
      </c>
      <c r="K9" s="581">
        <v>76</v>
      </c>
      <c r="L9" s="581">
        <v>1</v>
      </c>
      <c r="M9" s="581">
        <v>296</v>
      </c>
      <c r="N9" s="581">
        <v>15</v>
      </c>
      <c r="O9" s="581">
        <v>272</v>
      </c>
      <c r="P9" s="581" t="s">
        <v>314</v>
      </c>
      <c r="Q9" s="581">
        <v>3</v>
      </c>
      <c r="R9" s="581"/>
      <c r="S9" s="581"/>
      <c r="T9" s="581"/>
      <c r="U9" s="581"/>
      <c r="V9" s="581"/>
      <c r="W9" s="581"/>
      <c r="X9" s="421"/>
      <c r="Y9" s="421"/>
    </row>
    <row r="10" spans="1:25" ht="14.25" customHeight="1" x14ac:dyDescent="0.15">
      <c r="A10" s="415" t="s">
        <v>752</v>
      </c>
      <c r="C10" s="581">
        <v>1792</v>
      </c>
      <c r="D10" s="581"/>
      <c r="E10" s="581">
        <v>2067</v>
      </c>
      <c r="F10" s="581"/>
      <c r="G10" s="581">
        <v>12</v>
      </c>
      <c r="H10" s="581"/>
      <c r="I10" s="581">
        <v>1474</v>
      </c>
      <c r="J10" s="581">
        <v>1</v>
      </c>
      <c r="K10" s="581">
        <v>68</v>
      </c>
      <c r="L10" s="581">
        <v>6</v>
      </c>
      <c r="M10" s="581">
        <v>222</v>
      </c>
      <c r="N10" s="581">
        <v>11</v>
      </c>
      <c r="O10" s="581">
        <v>267</v>
      </c>
      <c r="P10" s="581" t="s">
        <v>314</v>
      </c>
      <c r="Q10" s="581">
        <v>6</v>
      </c>
      <c r="R10" s="581"/>
      <c r="S10" s="581"/>
      <c r="T10" s="581"/>
      <c r="U10" s="581"/>
      <c r="V10" s="581"/>
      <c r="W10" s="581"/>
      <c r="X10" s="421"/>
      <c r="Y10" s="421"/>
    </row>
    <row r="11" spans="1:25" ht="14.25" customHeight="1" x14ac:dyDescent="0.15">
      <c r="A11" s="415"/>
      <c r="C11" s="433"/>
      <c r="D11" s="433"/>
      <c r="E11" s="433"/>
      <c r="F11" s="433"/>
      <c r="G11" s="581"/>
      <c r="H11" s="433"/>
      <c r="I11" s="433"/>
      <c r="J11" s="581"/>
      <c r="K11" s="581"/>
      <c r="L11" s="581"/>
      <c r="M11" s="581"/>
      <c r="N11" s="581"/>
      <c r="O11" s="581"/>
      <c r="P11" s="581"/>
      <c r="Q11" s="581"/>
      <c r="R11" s="421"/>
      <c r="S11" s="421"/>
    </row>
    <row r="12" spans="1:25" ht="14.25" customHeight="1" x14ac:dyDescent="0.15">
      <c r="A12" s="415" t="s">
        <v>767</v>
      </c>
      <c r="C12" s="433">
        <v>166</v>
      </c>
      <c r="D12" s="433"/>
      <c r="E12" s="433">
        <v>183</v>
      </c>
      <c r="F12" s="433"/>
      <c r="G12" s="581">
        <v>1</v>
      </c>
      <c r="H12" s="433"/>
      <c r="I12" s="433">
        <v>140</v>
      </c>
      <c r="J12" s="581" t="s">
        <v>370</v>
      </c>
      <c r="K12" s="433">
        <v>5</v>
      </c>
      <c r="L12" s="433">
        <v>1</v>
      </c>
      <c r="M12" s="433">
        <v>14</v>
      </c>
      <c r="N12" s="433" t="s">
        <v>314</v>
      </c>
      <c r="O12" s="433">
        <v>22</v>
      </c>
      <c r="P12" s="581" t="s">
        <v>370</v>
      </c>
      <c r="Q12" s="433" t="s">
        <v>370</v>
      </c>
      <c r="R12" s="421"/>
      <c r="S12" s="421"/>
    </row>
    <row r="13" spans="1:25" ht="14.25" customHeight="1" x14ac:dyDescent="0.15">
      <c r="A13" s="415" t="s">
        <v>64</v>
      </c>
      <c r="B13" s="537"/>
      <c r="C13" s="433">
        <v>156</v>
      </c>
      <c r="D13" s="433"/>
      <c r="E13" s="433">
        <v>178</v>
      </c>
      <c r="F13" s="433"/>
      <c r="G13" s="581" t="s">
        <v>314</v>
      </c>
      <c r="H13" s="433"/>
      <c r="I13" s="433">
        <v>134</v>
      </c>
      <c r="J13" s="581" t="s">
        <v>370</v>
      </c>
      <c r="K13" s="433">
        <v>6</v>
      </c>
      <c r="L13" s="433">
        <v>1</v>
      </c>
      <c r="M13" s="433">
        <v>15</v>
      </c>
      <c r="N13" s="433" t="s">
        <v>314</v>
      </c>
      <c r="O13" s="433">
        <v>21</v>
      </c>
      <c r="P13" s="581" t="s">
        <v>314</v>
      </c>
      <c r="Q13" s="433">
        <v>1</v>
      </c>
    </row>
    <row r="14" spans="1:25" ht="14.25" customHeight="1" x14ac:dyDescent="0.15">
      <c r="A14" s="415" t="s">
        <v>65</v>
      </c>
      <c r="B14" s="537"/>
      <c r="C14" s="433">
        <v>137</v>
      </c>
      <c r="D14" s="433"/>
      <c r="E14" s="433">
        <v>165</v>
      </c>
      <c r="F14" s="433"/>
      <c r="G14" s="581">
        <v>2</v>
      </c>
      <c r="H14" s="433"/>
      <c r="I14" s="433">
        <v>117</v>
      </c>
      <c r="J14" s="581">
        <v>1</v>
      </c>
      <c r="K14" s="433">
        <v>9</v>
      </c>
      <c r="L14" s="433" t="s">
        <v>314</v>
      </c>
      <c r="M14" s="433">
        <v>23</v>
      </c>
      <c r="N14" s="433" t="s">
        <v>314</v>
      </c>
      <c r="O14" s="433">
        <v>13</v>
      </c>
      <c r="P14" s="581" t="s">
        <v>314</v>
      </c>
      <c r="Q14" s="433" t="s">
        <v>314</v>
      </c>
    </row>
    <row r="15" spans="1:25" ht="14.25" customHeight="1" x14ac:dyDescent="0.15">
      <c r="A15" s="415" t="s">
        <v>66</v>
      </c>
      <c r="B15" s="537"/>
      <c r="C15" s="433">
        <v>153</v>
      </c>
      <c r="D15" s="433"/>
      <c r="E15" s="433">
        <v>181</v>
      </c>
      <c r="F15" s="433"/>
      <c r="G15" s="581">
        <v>1</v>
      </c>
      <c r="H15" s="433"/>
      <c r="I15" s="433">
        <v>132</v>
      </c>
      <c r="J15" s="581" t="s">
        <v>370</v>
      </c>
      <c r="K15" s="433">
        <v>6</v>
      </c>
      <c r="L15" s="433" t="s">
        <v>314</v>
      </c>
      <c r="M15" s="433">
        <v>25</v>
      </c>
      <c r="N15" s="433">
        <v>2</v>
      </c>
      <c r="O15" s="433">
        <v>15</v>
      </c>
      <c r="P15" s="581" t="s">
        <v>314</v>
      </c>
      <c r="Q15" s="433" t="s">
        <v>314</v>
      </c>
    </row>
    <row r="16" spans="1:25" ht="14.25" customHeight="1" x14ac:dyDescent="0.15">
      <c r="A16" s="415" t="s">
        <v>69</v>
      </c>
      <c r="B16" s="645"/>
      <c r="C16" s="433">
        <v>119</v>
      </c>
      <c r="D16" s="433"/>
      <c r="E16" s="433">
        <v>134</v>
      </c>
      <c r="F16" s="433"/>
      <c r="G16" s="581" t="s">
        <v>370</v>
      </c>
      <c r="H16" s="433"/>
      <c r="I16" s="433">
        <v>100</v>
      </c>
      <c r="J16" s="581" t="s">
        <v>370</v>
      </c>
      <c r="K16" s="433">
        <v>4</v>
      </c>
      <c r="L16" s="433" t="s">
        <v>314</v>
      </c>
      <c r="M16" s="433">
        <v>18</v>
      </c>
      <c r="N16" s="433" t="s">
        <v>314</v>
      </c>
      <c r="O16" s="433">
        <v>12</v>
      </c>
      <c r="P16" s="581" t="s">
        <v>314</v>
      </c>
      <c r="Q16" s="433" t="s">
        <v>314</v>
      </c>
    </row>
    <row r="17" spans="1:17" ht="14.25" customHeight="1" x14ac:dyDescent="0.15">
      <c r="A17" s="415" t="s">
        <v>70</v>
      </c>
      <c r="B17" s="645"/>
      <c r="C17" s="433">
        <v>127</v>
      </c>
      <c r="D17" s="433"/>
      <c r="E17" s="433">
        <v>144</v>
      </c>
      <c r="F17" s="433"/>
      <c r="G17" s="581">
        <v>3</v>
      </c>
      <c r="H17" s="433"/>
      <c r="I17" s="433">
        <v>102</v>
      </c>
      <c r="J17" s="581" t="s">
        <v>370</v>
      </c>
      <c r="K17" s="433">
        <v>7</v>
      </c>
      <c r="L17" s="433">
        <v>1</v>
      </c>
      <c r="M17" s="433">
        <v>17</v>
      </c>
      <c r="N17" s="433">
        <v>1</v>
      </c>
      <c r="O17" s="433">
        <v>13</v>
      </c>
      <c r="P17" s="581" t="s">
        <v>314</v>
      </c>
      <c r="Q17" s="433" t="s">
        <v>314</v>
      </c>
    </row>
    <row r="18" spans="1:17" ht="14.25" customHeight="1" x14ac:dyDescent="0.15">
      <c r="A18" s="415" t="s">
        <v>71</v>
      </c>
      <c r="B18" s="645"/>
      <c r="C18" s="433">
        <v>163</v>
      </c>
      <c r="D18" s="433"/>
      <c r="E18" s="433">
        <v>196</v>
      </c>
      <c r="F18" s="433"/>
      <c r="G18" s="581">
        <v>1</v>
      </c>
      <c r="H18" s="433"/>
      <c r="I18" s="433">
        <v>136</v>
      </c>
      <c r="J18" s="581" t="s">
        <v>370</v>
      </c>
      <c r="K18" s="433">
        <v>10</v>
      </c>
      <c r="L18" s="433">
        <v>2</v>
      </c>
      <c r="M18" s="433">
        <v>21</v>
      </c>
      <c r="N18" s="433">
        <v>2</v>
      </c>
      <c r="O18" s="433">
        <v>22</v>
      </c>
      <c r="P18" s="581" t="s">
        <v>314</v>
      </c>
      <c r="Q18" s="433">
        <v>2</v>
      </c>
    </row>
    <row r="19" spans="1:17" ht="14.25" customHeight="1" x14ac:dyDescent="0.15">
      <c r="A19" s="415" t="s">
        <v>315</v>
      </c>
      <c r="B19" s="645"/>
      <c r="C19" s="433">
        <v>154</v>
      </c>
      <c r="D19" s="433"/>
      <c r="E19" s="433">
        <v>165</v>
      </c>
      <c r="F19" s="433"/>
      <c r="G19" s="581">
        <v>1</v>
      </c>
      <c r="H19" s="433"/>
      <c r="I19" s="433">
        <v>102</v>
      </c>
      <c r="J19" s="581" t="s">
        <v>370</v>
      </c>
      <c r="K19" s="433">
        <v>2</v>
      </c>
      <c r="L19" s="433" t="s">
        <v>370</v>
      </c>
      <c r="M19" s="433">
        <v>28</v>
      </c>
      <c r="N19" s="433">
        <v>1</v>
      </c>
      <c r="O19" s="433">
        <v>31</v>
      </c>
      <c r="P19" s="581" t="s">
        <v>370</v>
      </c>
      <c r="Q19" s="433" t="s">
        <v>370</v>
      </c>
    </row>
    <row r="20" spans="1:17" ht="14.25" customHeight="1" x14ac:dyDescent="0.15">
      <c r="A20" s="415" t="s">
        <v>316</v>
      </c>
      <c r="B20" s="645"/>
      <c r="C20" s="433">
        <v>220</v>
      </c>
      <c r="D20" s="433"/>
      <c r="E20" s="433">
        <v>258</v>
      </c>
      <c r="F20" s="433"/>
      <c r="G20" s="581">
        <v>1</v>
      </c>
      <c r="H20" s="433"/>
      <c r="I20" s="433">
        <v>171</v>
      </c>
      <c r="J20" s="581" t="s">
        <v>370</v>
      </c>
      <c r="K20" s="433">
        <v>5</v>
      </c>
      <c r="L20" s="433" t="s">
        <v>370</v>
      </c>
      <c r="M20" s="433">
        <v>23</v>
      </c>
      <c r="N20" s="433">
        <v>3</v>
      </c>
      <c r="O20" s="433">
        <v>53</v>
      </c>
      <c r="P20" s="581" t="s">
        <v>370</v>
      </c>
      <c r="Q20" s="433">
        <v>2</v>
      </c>
    </row>
    <row r="21" spans="1:17" ht="14.25" customHeight="1" x14ac:dyDescent="0.15">
      <c r="A21" s="646"/>
      <c r="B21" s="645"/>
      <c r="C21" s="433"/>
      <c r="D21" s="433"/>
      <c r="E21" s="433"/>
      <c r="F21" s="433"/>
      <c r="G21" s="581"/>
      <c r="H21" s="433"/>
      <c r="I21" s="433"/>
      <c r="J21" s="581"/>
      <c r="K21" s="433"/>
      <c r="L21" s="433"/>
      <c r="M21" s="433"/>
      <c r="N21" s="433"/>
      <c r="O21" s="433"/>
      <c r="P21" s="581"/>
      <c r="Q21" s="433"/>
    </row>
    <row r="22" spans="1:17" ht="14.25" customHeight="1" x14ac:dyDescent="0.15">
      <c r="A22" s="646" t="s">
        <v>741</v>
      </c>
      <c r="B22" s="645"/>
      <c r="C22" s="433">
        <v>133</v>
      </c>
      <c r="D22" s="433"/>
      <c r="E22" s="433">
        <v>149</v>
      </c>
      <c r="F22" s="433"/>
      <c r="G22" s="581" t="s">
        <v>370</v>
      </c>
      <c r="H22" s="433"/>
      <c r="I22" s="433">
        <v>113</v>
      </c>
      <c r="J22" s="581" t="s">
        <v>370</v>
      </c>
      <c r="K22" s="433">
        <v>5</v>
      </c>
      <c r="L22" s="433" t="s">
        <v>370</v>
      </c>
      <c r="M22" s="433">
        <v>10</v>
      </c>
      <c r="N22" s="433" t="s">
        <v>370</v>
      </c>
      <c r="O22" s="433">
        <v>21</v>
      </c>
      <c r="P22" s="581" t="s">
        <v>370</v>
      </c>
      <c r="Q22" s="433" t="s">
        <v>370</v>
      </c>
    </row>
    <row r="23" spans="1:17" ht="14.25" customHeight="1" x14ac:dyDescent="0.15">
      <c r="A23" s="415" t="s">
        <v>61</v>
      </c>
      <c r="B23" s="645"/>
      <c r="C23" s="433">
        <v>125</v>
      </c>
      <c r="D23" s="433"/>
      <c r="E23" s="433">
        <v>150</v>
      </c>
      <c r="F23" s="433"/>
      <c r="G23" s="581" t="s">
        <v>370</v>
      </c>
      <c r="H23" s="433"/>
      <c r="I23" s="433">
        <v>117</v>
      </c>
      <c r="J23" s="581" t="s">
        <v>370</v>
      </c>
      <c r="K23" s="581" t="s">
        <v>370</v>
      </c>
      <c r="L23" s="433" t="s">
        <v>314</v>
      </c>
      <c r="M23" s="433">
        <v>11</v>
      </c>
      <c r="N23" s="433" t="s">
        <v>370</v>
      </c>
      <c r="O23" s="433">
        <v>20</v>
      </c>
      <c r="P23" s="581" t="s">
        <v>314</v>
      </c>
      <c r="Q23" s="433">
        <v>2</v>
      </c>
    </row>
    <row r="24" spans="1:17" ht="14.25" customHeight="1" x14ac:dyDescent="0.15">
      <c r="A24" s="415" t="s">
        <v>62</v>
      </c>
      <c r="B24" s="645"/>
      <c r="C24" s="433">
        <v>145</v>
      </c>
      <c r="D24" s="433"/>
      <c r="E24" s="433">
        <v>155</v>
      </c>
      <c r="F24" s="433"/>
      <c r="G24" s="581">
        <v>1</v>
      </c>
      <c r="H24" s="433"/>
      <c r="I24" s="433">
        <v>111</v>
      </c>
      <c r="J24" s="581" t="s">
        <v>370</v>
      </c>
      <c r="K24" s="433">
        <v>4</v>
      </c>
      <c r="L24" s="433" t="s">
        <v>314</v>
      </c>
      <c r="M24" s="433">
        <v>15</v>
      </c>
      <c r="N24" s="433">
        <v>2</v>
      </c>
      <c r="O24" s="433">
        <v>21</v>
      </c>
      <c r="P24" s="581" t="s">
        <v>314</v>
      </c>
      <c r="Q24" s="433">
        <v>1</v>
      </c>
    </row>
    <row r="25" spans="1:17" ht="14.25" customHeight="1" x14ac:dyDescent="0.15">
      <c r="A25" s="415" t="s">
        <v>63</v>
      </c>
      <c r="B25" s="645"/>
      <c r="C25" s="433">
        <v>130</v>
      </c>
      <c r="D25" s="433"/>
      <c r="E25" s="433">
        <v>149</v>
      </c>
      <c r="F25" s="433"/>
      <c r="G25" s="581">
        <v>3</v>
      </c>
      <c r="H25" s="433"/>
      <c r="I25" s="433">
        <v>103</v>
      </c>
      <c r="J25" s="581">
        <v>1</v>
      </c>
      <c r="K25" s="433">
        <v>3</v>
      </c>
      <c r="L25" s="433" t="s">
        <v>314</v>
      </c>
      <c r="M25" s="433">
        <v>16</v>
      </c>
      <c r="N25" s="433">
        <v>2</v>
      </c>
      <c r="O25" s="433">
        <v>21</v>
      </c>
      <c r="P25" s="581" t="s">
        <v>314</v>
      </c>
      <c r="Q25" s="433" t="s">
        <v>314</v>
      </c>
    </row>
    <row r="26" spans="1:17" ht="14.25" customHeight="1" x14ac:dyDescent="0.15">
      <c r="A26" s="647" t="s">
        <v>381</v>
      </c>
      <c r="B26" s="648" t="s">
        <v>454</v>
      </c>
      <c r="C26" s="649"/>
      <c r="D26" s="649"/>
      <c r="E26" s="431"/>
      <c r="F26" s="649"/>
      <c r="G26" s="431"/>
      <c r="H26" s="431"/>
      <c r="I26" s="431"/>
      <c r="J26" s="431"/>
      <c r="K26" s="431"/>
      <c r="L26" s="431"/>
      <c r="M26" s="431"/>
      <c r="N26" s="431"/>
      <c r="O26" s="431"/>
      <c r="P26" s="431"/>
      <c r="Q26" s="431"/>
    </row>
    <row r="27" spans="1:17" ht="12" customHeight="1" x14ac:dyDescent="0.15">
      <c r="A27" s="428" t="s">
        <v>455</v>
      </c>
      <c r="B27" s="428"/>
      <c r="C27" s="428"/>
      <c r="D27" s="428"/>
      <c r="E27" s="428"/>
      <c r="F27" s="428"/>
      <c r="G27" s="428"/>
      <c r="H27" s="428"/>
      <c r="I27" s="428"/>
      <c r="J27" s="428"/>
      <c r="K27" s="428"/>
      <c r="L27" s="428"/>
      <c r="M27" s="428"/>
      <c r="N27" s="428"/>
      <c r="O27" s="428"/>
      <c r="P27" s="428"/>
      <c r="Q27" s="428"/>
    </row>
  </sheetData>
  <mergeCells count="9">
    <mergeCell ref="A1:Q1"/>
    <mergeCell ref="D3:E5"/>
    <mergeCell ref="F3:Q3"/>
    <mergeCell ref="B4:C4"/>
    <mergeCell ref="F4:I4"/>
    <mergeCell ref="J4:K4"/>
    <mergeCell ref="L4:M4"/>
    <mergeCell ref="F5:G5"/>
    <mergeCell ref="H5:I5"/>
  </mergeCells>
  <phoneticPr fontId="4"/>
  <printOptions horizontalCentered="1" verticalCentered="1"/>
  <pageMargins left="0.78740157480314965" right="0.78740157480314965" top="1.3779527559055118" bottom="0.59055118110236227" header="0.51181102362204722" footer="0.51181102362204722"/>
  <pageSetup paperSize="9" scale="108" orientation="landscape" blackAndWhite="1" r:id="rId1"/>
  <headerFooter alignWithMargins="0"/>
  <colBreaks count="1" manualBreakCount="1">
    <brk id="18" max="2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dimension ref="A1:S27"/>
  <sheetViews>
    <sheetView showGridLines="0" view="pageBreakPreview" zoomScaleNormal="100" zoomScaleSheetLayoutView="100" workbookViewId="0">
      <selection activeCell="C5" sqref="C5"/>
    </sheetView>
  </sheetViews>
  <sheetFormatPr defaultColWidth="10.59765625" defaultRowHeight="14.25" customHeight="1" x14ac:dyDescent="0.15"/>
  <cols>
    <col min="1" max="1" width="12.59765625" style="1" customWidth="1"/>
    <col min="2" max="2" width="5.59765625" style="66" customWidth="1"/>
    <col min="3" max="3" width="5.59765625" style="1" customWidth="1"/>
    <col min="4" max="4" width="10.59765625" style="1" customWidth="1"/>
    <col min="5" max="5" width="6.59765625" style="1" customWidth="1"/>
    <col min="6" max="6" width="4.59765625" style="1" customWidth="1"/>
    <col min="7" max="7" width="5" style="1" customWidth="1"/>
    <col min="8" max="8" width="6.19921875" style="1" customWidth="1"/>
    <col min="9" max="10" width="10.59765625" style="1" customWidth="1"/>
    <col min="11" max="11" width="6.59765625" style="66" customWidth="1"/>
    <col min="12" max="12" width="4.59765625" style="1" customWidth="1"/>
    <col min="13" max="13" width="4.8984375" style="66" customWidth="1"/>
    <col min="14" max="14" width="6.59765625" style="1" customWidth="1"/>
    <col min="15" max="15" width="10.59765625" style="1" customWidth="1"/>
    <col min="16" max="16" width="10.3984375" style="1" customWidth="1"/>
    <col min="17" max="25" width="5.3984375" style="1" customWidth="1"/>
    <col min="26" max="26" width="7.09765625" style="1" customWidth="1"/>
    <col min="27" max="29" width="5.69921875" style="1" customWidth="1"/>
    <col min="30" max="16384" width="10.59765625" style="1"/>
  </cols>
  <sheetData>
    <row r="1" spans="1:19" ht="14.25" customHeight="1" x14ac:dyDescent="0.2">
      <c r="A1" s="763" t="s">
        <v>703</v>
      </c>
      <c r="B1" s="763"/>
      <c r="C1" s="763"/>
      <c r="D1" s="763"/>
      <c r="E1" s="763"/>
      <c r="F1" s="763"/>
      <c r="G1" s="763"/>
      <c r="H1" s="763"/>
      <c r="I1" s="763"/>
      <c r="J1" s="763"/>
      <c r="K1" s="763"/>
      <c r="L1" s="763"/>
      <c r="M1" s="763"/>
      <c r="N1" s="763"/>
    </row>
    <row r="2" spans="1:19" ht="14.25" customHeight="1" thickBot="1" x14ac:dyDescent="0.2">
      <c r="N2" s="7" t="s">
        <v>12</v>
      </c>
    </row>
    <row r="3" spans="1:19" ht="14.25" customHeight="1" thickTop="1" x14ac:dyDescent="0.15">
      <c r="A3" s="777" t="s">
        <v>1</v>
      </c>
      <c r="B3" s="1034" t="s">
        <v>655</v>
      </c>
      <c r="C3" s="1035"/>
      <c r="D3" s="12"/>
      <c r="E3" s="12"/>
      <c r="F3" s="12"/>
      <c r="G3" s="12"/>
      <c r="H3" s="12"/>
      <c r="I3" s="12"/>
      <c r="J3" s="12"/>
      <c r="K3" s="277"/>
      <c r="L3" s="12"/>
      <c r="M3" s="1036" t="s">
        <v>685</v>
      </c>
      <c r="N3" s="961"/>
    </row>
    <row r="4" spans="1:19" ht="14.25" customHeight="1" x14ac:dyDescent="0.15">
      <c r="A4" s="778"/>
      <c r="B4" s="1039" t="s">
        <v>16</v>
      </c>
      <c r="C4" s="772"/>
      <c r="D4" s="30" t="s">
        <v>686</v>
      </c>
      <c r="E4" s="1040" t="s">
        <v>687</v>
      </c>
      <c r="F4" s="1041"/>
      <c r="G4" s="1040" t="s">
        <v>688</v>
      </c>
      <c r="H4" s="1041"/>
      <c r="I4" s="30" t="s">
        <v>689</v>
      </c>
      <c r="J4" s="30" t="s">
        <v>690</v>
      </c>
      <c r="K4" s="1040" t="s">
        <v>614</v>
      </c>
      <c r="L4" s="1042"/>
      <c r="M4" s="1037"/>
      <c r="N4" s="1038"/>
    </row>
    <row r="5" spans="1:19" ht="14.25" customHeight="1" x14ac:dyDescent="0.15">
      <c r="A5" s="20" t="s">
        <v>756</v>
      </c>
      <c r="B5" s="35"/>
      <c r="C5" s="33">
        <v>3595</v>
      </c>
      <c r="D5" s="33">
        <v>31</v>
      </c>
      <c r="E5" s="33"/>
      <c r="F5" s="33">
        <v>327</v>
      </c>
      <c r="G5" s="33"/>
      <c r="H5" s="33">
        <v>2622</v>
      </c>
      <c r="I5" s="33">
        <v>175</v>
      </c>
      <c r="J5" s="33">
        <v>53</v>
      </c>
      <c r="K5" s="33"/>
      <c r="L5" s="33">
        <v>387</v>
      </c>
      <c r="M5" s="33"/>
      <c r="N5" s="33">
        <v>2493</v>
      </c>
      <c r="O5" s="19"/>
    </row>
    <row r="6" spans="1:19" ht="14.25" customHeight="1" x14ac:dyDescent="0.15">
      <c r="A6" s="5" t="s">
        <v>547</v>
      </c>
      <c r="B6" s="35"/>
      <c r="C6" s="33">
        <v>3409</v>
      </c>
      <c r="D6" s="33">
        <v>15</v>
      </c>
      <c r="E6" s="33"/>
      <c r="F6" s="33">
        <v>364</v>
      </c>
      <c r="G6" s="33"/>
      <c r="H6" s="33">
        <v>2491</v>
      </c>
      <c r="I6" s="33">
        <v>149</v>
      </c>
      <c r="J6" s="33">
        <v>61</v>
      </c>
      <c r="K6" s="33"/>
      <c r="L6" s="33">
        <v>329</v>
      </c>
      <c r="M6" s="33"/>
      <c r="N6" s="33">
        <v>2421</v>
      </c>
      <c r="O6" s="19"/>
    </row>
    <row r="7" spans="1:19" ht="14.25" customHeight="1" x14ac:dyDescent="0.15">
      <c r="A7" s="5" t="s">
        <v>548</v>
      </c>
      <c r="B7" s="35"/>
      <c r="C7" s="33">
        <v>3842</v>
      </c>
      <c r="D7" s="33">
        <v>19</v>
      </c>
      <c r="E7" s="33"/>
      <c r="F7" s="33">
        <v>382</v>
      </c>
      <c r="G7" s="33"/>
      <c r="H7" s="33">
        <v>2803</v>
      </c>
      <c r="I7" s="33">
        <v>229</v>
      </c>
      <c r="J7" s="33">
        <v>42</v>
      </c>
      <c r="K7" s="33"/>
      <c r="L7" s="33">
        <v>367</v>
      </c>
      <c r="M7" s="33"/>
      <c r="N7" s="33">
        <v>2241</v>
      </c>
      <c r="O7" s="19"/>
    </row>
    <row r="8" spans="1:19" ht="14.25" customHeight="1" x14ac:dyDescent="0.15">
      <c r="A8" s="5" t="s">
        <v>711</v>
      </c>
      <c r="B8" s="33"/>
      <c r="C8" s="33">
        <v>4775</v>
      </c>
      <c r="D8" s="33">
        <v>33</v>
      </c>
      <c r="E8" s="33"/>
      <c r="F8" s="33">
        <v>477</v>
      </c>
      <c r="G8" s="33"/>
      <c r="H8" s="33">
        <v>3389</v>
      </c>
      <c r="I8" s="33">
        <v>281</v>
      </c>
      <c r="J8" s="33">
        <v>89</v>
      </c>
      <c r="K8" s="33"/>
      <c r="L8" s="33">
        <v>506</v>
      </c>
      <c r="M8" s="33"/>
      <c r="N8" s="33">
        <v>2638</v>
      </c>
      <c r="O8" s="33"/>
      <c r="P8" s="33"/>
      <c r="Q8" s="33"/>
      <c r="R8" s="33"/>
      <c r="S8" s="19"/>
    </row>
    <row r="9" spans="1:19" ht="14.25" customHeight="1" x14ac:dyDescent="0.15">
      <c r="A9" s="5" t="s">
        <v>752</v>
      </c>
      <c r="B9" s="33"/>
      <c r="C9" s="33">
        <v>5384</v>
      </c>
      <c r="D9" s="33">
        <v>50</v>
      </c>
      <c r="E9" s="33"/>
      <c r="F9" s="33">
        <v>469</v>
      </c>
      <c r="G9" s="33"/>
      <c r="H9" s="33">
        <v>3759</v>
      </c>
      <c r="I9" s="33">
        <v>413</v>
      </c>
      <c r="J9" s="33">
        <v>165</v>
      </c>
      <c r="K9" s="33"/>
      <c r="L9" s="33">
        <v>528</v>
      </c>
      <c r="M9" s="33"/>
      <c r="N9" s="33">
        <v>3075</v>
      </c>
      <c r="O9" s="33"/>
      <c r="P9" s="33"/>
      <c r="Q9" s="33"/>
      <c r="R9" s="33"/>
      <c r="S9" s="19"/>
    </row>
    <row r="10" spans="1:19" ht="14.25" customHeight="1" x14ac:dyDescent="0.15">
      <c r="A10" s="5"/>
      <c r="C10" s="2"/>
      <c r="D10" s="91"/>
      <c r="E10" s="91"/>
      <c r="F10" s="2"/>
      <c r="G10" s="2"/>
      <c r="H10" s="2"/>
      <c r="I10" s="2"/>
      <c r="J10" s="2"/>
      <c r="K10" s="91"/>
      <c r="L10" s="2"/>
      <c r="M10" s="91"/>
      <c r="N10" s="2"/>
      <c r="O10" s="19"/>
    </row>
    <row r="11" spans="1:19" ht="14.25" customHeight="1" x14ac:dyDescent="0.15">
      <c r="A11" s="5" t="s">
        <v>767</v>
      </c>
      <c r="C11" s="91">
        <v>464</v>
      </c>
      <c r="D11" s="91">
        <v>6</v>
      </c>
      <c r="E11" s="91"/>
      <c r="F11" s="91">
        <v>49</v>
      </c>
      <c r="G11" s="91"/>
      <c r="H11" s="91">
        <v>321</v>
      </c>
      <c r="I11" s="91">
        <v>28</v>
      </c>
      <c r="J11" s="91">
        <v>9</v>
      </c>
      <c r="K11" s="91"/>
      <c r="L11" s="91">
        <v>51</v>
      </c>
      <c r="M11" s="91" t="s">
        <v>722</v>
      </c>
      <c r="N11" s="91">
        <v>183</v>
      </c>
      <c r="O11" s="19"/>
    </row>
    <row r="12" spans="1:19" ht="14.25" customHeight="1" x14ac:dyDescent="0.15">
      <c r="A12" s="5" t="s">
        <v>64</v>
      </c>
      <c r="C12" s="91">
        <v>521</v>
      </c>
      <c r="D12" s="91">
        <v>5</v>
      </c>
      <c r="E12" s="91"/>
      <c r="F12" s="91">
        <v>51</v>
      </c>
      <c r="G12" s="91"/>
      <c r="H12" s="91">
        <v>358</v>
      </c>
      <c r="I12" s="91">
        <v>35</v>
      </c>
      <c r="J12" s="91">
        <v>23</v>
      </c>
      <c r="K12" s="91"/>
      <c r="L12" s="91">
        <v>49</v>
      </c>
      <c r="M12" s="91"/>
      <c r="N12" s="91">
        <v>272</v>
      </c>
      <c r="O12" s="169"/>
      <c r="P12" s="169"/>
      <c r="Q12" s="169"/>
    </row>
    <row r="13" spans="1:19" ht="14.25" customHeight="1" x14ac:dyDescent="0.15">
      <c r="A13" s="5" t="s">
        <v>65</v>
      </c>
      <c r="C13" s="91">
        <v>493</v>
      </c>
      <c r="D13" s="91">
        <v>3</v>
      </c>
      <c r="E13" s="91"/>
      <c r="F13" s="91">
        <v>44</v>
      </c>
      <c r="G13" s="91"/>
      <c r="H13" s="91">
        <v>338</v>
      </c>
      <c r="I13" s="91">
        <v>41</v>
      </c>
      <c r="J13" s="91">
        <v>19</v>
      </c>
      <c r="K13" s="91"/>
      <c r="L13" s="91">
        <v>48</v>
      </c>
      <c r="M13" s="91"/>
      <c r="N13" s="91">
        <v>341</v>
      </c>
      <c r="O13" s="169"/>
      <c r="P13" s="169"/>
      <c r="Q13" s="169"/>
    </row>
    <row r="14" spans="1:19" ht="14.25" customHeight="1" x14ac:dyDescent="0.15">
      <c r="A14" s="5" t="s">
        <v>66</v>
      </c>
      <c r="B14" s="14" t="s">
        <v>722</v>
      </c>
      <c r="C14" s="91">
        <v>507</v>
      </c>
      <c r="D14" s="91">
        <v>4</v>
      </c>
      <c r="E14" s="91"/>
      <c r="F14" s="91">
        <v>31</v>
      </c>
      <c r="G14" s="91" t="s">
        <v>722</v>
      </c>
      <c r="H14" s="91">
        <v>361</v>
      </c>
      <c r="I14" s="91">
        <v>42</v>
      </c>
      <c r="J14" s="91">
        <v>18</v>
      </c>
      <c r="K14" s="91"/>
      <c r="L14" s="91">
        <v>51</v>
      </c>
      <c r="M14" s="91"/>
      <c r="N14" s="91">
        <v>267</v>
      </c>
      <c r="O14" s="169"/>
      <c r="P14" s="169"/>
      <c r="Q14" s="169"/>
    </row>
    <row r="15" spans="1:19" ht="14.25" customHeight="1" x14ac:dyDescent="0.15">
      <c r="A15" s="5" t="s">
        <v>69</v>
      </c>
      <c r="C15" s="91">
        <v>426</v>
      </c>
      <c r="D15" s="91">
        <v>6</v>
      </c>
      <c r="E15" s="91"/>
      <c r="F15" s="91">
        <v>31</v>
      </c>
      <c r="G15" s="91"/>
      <c r="H15" s="91">
        <v>296</v>
      </c>
      <c r="I15" s="91">
        <v>36</v>
      </c>
      <c r="J15" s="91">
        <v>13</v>
      </c>
      <c r="K15" s="91"/>
      <c r="L15" s="91">
        <v>44</v>
      </c>
      <c r="M15" s="91"/>
      <c r="N15" s="91">
        <v>261</v>
      </c>
      <c r="O15" s="169"/>
      <c r="P15" s="169"/>
      <c r="Q15" s="169"/>
    </row>
    <row r="16" spans="1:19" ht="14.25" customHeight="1" x14ac:dyDescent="0.15">
      <c r="A16" s="5" t="s">
        <v>70</v>
      </c>
      <c r="C16" s="91">
        <v>424</v>
      </c>
      <c r="D16" s="91">
        <v>9</v>
      </c>
      <c r="E16" s="91"/>
      <c r="F16" s="91">
        <v>35</v>
      </c>
      <c r="G16" s="91"/>
      <c r="H16" s="91">
        <v>289</v>
      </c>
      <c r="I16" s="91">
        <v>37</v>
      </c>
      <c r="J16" s="91">
        <v>13</v>
      </c>
      <c r="K16" s="91"/>
      <c r="L16" s="91">
        <v>41</v>
      </c>
      <c r="M16" s="91"/>
      <c r="N16" s="91">
        <v>198</v>
      </c>
      <c r="O16" s="169"/>
      <c r="P16" s="169"/>
      <c r="Q16" s="169"/>
    </row>
    <row r="17" spans="1:17" ht="14.25" customHeight="1" x14ac:dyDescent="0.15">
      <c r="A17" s="5" t="s">
        <v>71</v>
      </c>
      <c r="C17" s="91">
        <v>502</v>
      </c>
      <c r="D17" s="91">
        <v>2</v>
      </c>
      <c r="E17" s="91"/>
      <c r="F17" s="91">
        <v>47</v>
      </c>
      <c r="G17" s="91"/>
      <c r="H17" s="91">
        <v>353</v>
      </c>
      <c r="I17" s="91">
        <v>42</v>
      </c>
      <c r="J17" s="91">
        <v>11</v>
      </c>
      <c r="K17" s="91"/>
      <c r="L17" s="91">
        <v>47</v>
      </c>
      <c r="M17" s="91"/>
      <c r="N17" s="91">
        <v>278</v>
      </c>
      <c r="O17" s="169"/>
      <c r="P17" s="169"/>
      <c r="Q17" s="169"/>
    </row>
    <row r="18" spans="1:17" ht="14.25" customHeight="1" x14ac:dyDescent="0.15">
      <c r="A18" s="5" t="s">
        <v>315</v>
      </c>
      <c r="C18" s="91">
        <v>535</v>
      </c>
      <c r="D18" s="91">
        <v>4</v>
      </c>
      <c r="E18" s="91"/>
      <c r="F18" s="91">
        <v>41</v>
      </c>
      <c r="G18" s="91"/>
      <c r="H18" s="91">
        <v>375</v>
      </c>
      <c r="I18" s="91">
        <v>51</v>
      </c>
      <c r="J18" s="91">
        <v>29</v>
      </c>
      <c r="K18" s="91"/>
      <c r="L18" s="91">
        <v>35</v>
      </c>
      <c r="M18" s="91"/>
      <c r="N18" s="91">
        <v>313</v>
      </c>
      <c r="O18" s="169"/>
      <c r="P18" s="169"/>
      <c r="Q18" s="169"/>
    </row>
    <row r="19" spans="1:17" ht="14.25" customHeight="1" x14ac:dyDescent="0.15">
      <c r="A19" s="5" t="s">
        <v>316</v>
      </c>
      <c r="C19" s="91">
        <v>378</v>
      </c>
      <c r="D19" s="91">
        <v>3</v>
      </c>
      <c r="E19" s="91"/>
      <c r="F19" s="91">
        <v>39</v>
      </c>
      <c r="G19" s="91"/>
      <c r="H19" s="91">
        <v>245</v>
      </c>
      <c r="I19" s="91">
        <v>40</v>
      </c>
      <c r="J19" s="91">
        <v>9</v>
      </c>
      <c r="K19" s="91"/>
      <c r="L19" s="91">
        <v>42</v>
      </c>
      <c r="M19" s="91"/>
      <c r="N19" s="91">
        <v>248</v>
      </c>
      <c r="O19" s="169"/>
      <c r="P19" s="169"/>
      <c r="Q19" s="169"/>
    </row>
    <row r="20" spans="1:17" ht="14.25" customHeight="1" x14ac:dyDescent="0.15">
      <c r="A20" s="465"/>
      <c r="C20" s="91"/>
      <c r="D20" s="91"/>
      <c r="E20" s="91"/>
      <c r="F20" s="91"/>
      <c r="G20" s="91"/>
      <c r="H20" s="91"/>
      <c r="I20" s="91"/>
      <c r="J20" s="91"/>
      <c r="K20" s="91"/>
      <c r="L20" s="91"/>
      <c r="M20" s="91"/>
      <c r="N20" s="91"/>
      <c r="O20" s="169"/>
      <c r="P20" s="169"/>
      <c r="Q20" s="169"/>
    </row>
    <row r="21" spans="1:17" ht="14.25" customHeight="1" x14ac:dyDescent="0.15">
      <c r="A21" s="465" t="s">
        <v>741</v>
      </c>
      <c r="B21" s="66" t="s">
        <v>722</v>
      </c>
      <c r="C21" s="91">
        <v>360</v>
      </c>
      <c r="D21" s="91" t="s">
        <v>370</v>
      </c>
      <c r="E21" s="91"/>
      <c r="F21" s="91">
        <v>37</v>
      </c>
      <c r="G21" s="91"/>
      <c r="H21" s="91">
        <v>226</v>
      </c>
      <c r="I21" s="91">
        <v>40</v>
      </c>
      <c r="J21" s="91">
        <v>8</v>
      </c>
      <c r="K21" s="91"/>
      <c r="L21" s="91">
        <v>49</v>
      </c>
      <c r="M21" s="91"/>
      <c r="N21" s="91">
        <v>158</v>
      </c>
      <c r="O21" s="169"/>
      <c r="P21" s="169"/>
      <c r="Q21" s="169"/>
    </row>
    <row r="22" spans="1:17" ht="14.25" customHeight="1" x14ac:dyDescent="0.15">
      <c r="A22" s="5" t="s">
        <v>61</v>
      </c>
      <c r="C22" s="433">
        <v>291</v>
      </c>
      <c r="D22" s="433">
        <v>4</v>
      </c>
      <c r="E22" s="433"/>
      <c r="F22" s="433">
        <v>31</v>
      </c>
      <c r="G22" s="433"/>
      <c r="H22" s="433">
        <v>184</v>
      </c>
      <c r="I22" s="433">
        <v>40</v>
      </c>
      <c r="J22" s="433">
        <v>6</v>
      </c>
      <c r="K22" s="433"/>
      <c r="L22" s="433">
        <v>26</v>
      </c>
      <c r="M22" s="433"/>
      <c r="N22" s="433">
        <v>223</v>
      </c>
      <c r="O22" s="169"/>
      <c r="P22" s="169"/>
      <c r="Q22" s="169"/>
    </row>
    <row r="23" spans="1:17" ht="14.25" customHeight="1" x14ac:dyDescent="0.15">
      <c r="A23" s="5" t="s">
        <v>62</v>
      </c>
      <c r="C23" s="433">
        <v>375</v>
      </c>
      <c r="D23" s="433">
        <v>2</v>
      </c>
      <c r="E23" s="433"/>
      <c r="F23" s="433">
        <v>30</v>
      </c>
      <c r="G23" s="433"/>
      <c r="H23" s="433">
        <v>247</v>
      </c>
      <c r="I23" s="433">
        <v>43</v>
      </c>
      <c r="J23" s="433">
        <v>12</v>
      </c>
      <c r="K23" s="433"/>
      <c r="L23" s="433">
        <v>41</v>
      </c>
      <c r="M23" s="433"/>
      <c r="N23" s="433">
        <v>195</v>
      </c>
      <c r="O23" s="169"/>
      <c r="P23" s="169"/>
      <c r="Q23" s="169"/>
    </row>
    <row r="24" spans="1:17" ht="14.25" customHeight="1" x14ac:dyDescent="0.15">
      <c r="A24" s="5" t="s">
        <v>63</v>
      </c>
      <c r="C24" s="433">
        <v>397</v>
      </c>
      <c r="D24" s="433">
        <v>3</v>
      </c>
      <c r="E24" s="433"/>
      <c r="F24" s="433">
        <v>43</v>
      </c>
      <c r="G24" s="433"/>
      <c r="H24" s="433">
        <v>253</v>
      </c>
      <c r="I24" s="433">
        <v>58</v>
      </c>
      <c r="J24" s="433">
        <v>6</v>
      </c>
      <c r="K24" s="433"/>
      <c r="L24" s="433">
        <v>34</v>
      </c>
      <c r="M24" s="433"/>
      <c r="N24" s="433">
        <v>171</v>
      </c>
      <c r="O24" s="169"/>
      <c r="P24" s="169"/>
      <c r="Q24" s="169"/>
    </row>
    <row r="25" spans="1:17" ht="14.25" customHeight="1" x14ac:dyDescent="0.15">
      <c r="A25" s="41" t="s">
        <v>381</v>
      </c>
      <c r="B25" s="278" t="s">
        <v>454</v>
      </c>
      <c r="C25" s="233"/>
      <c r="D25" s="27"/>
      <c r="E25" s="27"/>
      <c r="F25" s="27"/>
      <c r="G25" s="27"/>
      <c r="H25" s="27"/>
      <c r="I25" s="27"/>
      <c r="J25" s="27"/>
      <c r="K25" s="279"/>
      <c r="L25" s="27"/>
      <c r="M25" s="279"/>
      <c r="N25" s="27"/>
    </row>
    <row r="26" spans="1:17" ht="14.25" customHeight="1" x14ac:dyDescent="0.15">
      <c r="A26" s="3" t="s">
        <v>724</v>
      </c>
      <c r="B26" s="179"/>
      <c r="C26" s="3"/>
      <c r="D26" s="3"/>
      <c r="E26" s="3"/>
      <c r="F26" s="3"/>
      <c r="G26" s="3"/>
      <c r="H26" s="3"/>
      <c r="I26" s="3"/>
      <c r="J26" s="3"/>
      <c r="K26" s="179"/>
      <c r="L26" s="3"/>
      <c r="M26" s="179"/>
      <c r="N26" s="3"/>
    </row>
    <row r="27" spans="1:17" ht="14.25" customHeight="1" x14ac:dyDescent="0.15">
      <c r="B27" s="177"/>
      <c r="C27" s="19"/>
      <c r="D27" s="19"/>
      <c r="E27" s="19"/>
      <c r="F27" s="19"/>
      <c r="G27" s="19"/>
      <c r="H27" s="19"/>
      <c r="I27" s="19"/>
      <c r="J27" s="19"/>
      <c r="K27" s="177"/>
      <c r="L27" s="19"/>
      <c r="M27" s="177"/>
      <c r="N27" s="19"/>
    </row>
  </sheetData>
  <mergeCells count="8">
    <mergeCell ref="A1:N1"/>
    <mergeCell ref="A3:A4"/>
    <mergeCell ref="B3:C3"/>
    <mergeCell ref="M3:N4"/>
    <mergeCell ref="B4:C4"/>
    <mergeCell ref="E4:F4"/>
    <mergeCell ref="G4:H4"/>
    <mergeCell ref="K4:L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AS31"/>
  <sheetViews>
    <sheetView showGridLines="0" view="pageBreakPreview" zoomScaleNormal="100" zoomScaleSheetLayoutView="100" workbookViewId="0">
      <selection activeCell="AA25" sqref="AA25"/>
    </sheetView>
  </sheetViews>
  <sheetFormatPr defaultColWidth="8.69921875" defaultRowHeight="14.25" customHeight="1" x14ac:dyDescent="0.2"/>
  <cols>
    <col min="1" max="1" width="12.59765625" style="614" customWidth="1"/>
    <col min="2" max="2" width="4.09765625" style="638" customWidth="1"/>
    <col min="3" max="3" width="4.59765625" style="614" customWidth="1"/>
    <col min="4" max="4" width="4.09765625" style="614" customWidth="1"/>
    <col min="5" max="5" width="4.59765625" style="614" customWidth="1"/>
    <col min="6" max="6" width="3.69921875" style="614" customWidth="1"/>
    <col min="7" max="7" width="4.59765625" style="614" customWidth="1"/>
    <col min="8" max="8" width="3.69921875" style="614" customWidth="1"/>
    <col min="9" max="9" width="4.59765625" style="614" customWidth="1"/>
    <col min="10" max="10" width="3.69921875" style="638" customWidth="1"/>
    <col min="11" max="11" width="4.09765625" style="614" customWidth="1"/>
    <col min="12" max="12" width="3.69921875" style="638" customWidth="1"/>
    <col min="13" max="13" width="4.59765625" style="614" customWidth="1"/>
    <col min="14" max="14" width="3.69921875" style="638" customWidth="1"/>
    <col min="15" max="15" width="5.19921875" style="614" customWidth="1"/>
    <col min="16" max="16" width="3.69921875" style="614" customWidth="1"/>
    <col min="17" max="17" width="5.19921875" style="614" customWidth="1"/>
    <col min="18" max="18" width="3.69921875" style="638" customWidth="1"/>
    <col min="19" max="19" width="4.5" style="614" customWidth="1"/>
    <col min="20" max="20" width="3.69921875" style="638" customWidth="1"/>
    <col min="21" max="21" width="9.5" style="614" bestFit="1" customWidth="1"/>
    <col min="22" max="22" width="4.8984375" style="638" customWidth="1"/>
    <col min="23" max="23" width="7.59765625" style="614" customWidth="1"/>
    <col min="24" max="24" width="4.59765625" style="638" customWidth="1"/>
    <col min="25" max="25" width="7.59765625" style="614" customWidth="1"/>
    <col min="26" max="26" width="4.8984375" style="638" customWidth="1"/>
    <col min="27" max="27" width="6.59765625" style="614" customWidth="1"/>
    <col min="28" max="16384" width="8.69921875" style="614"/>
  </cols>
  <sheetData>
    <row r="1" spans="1:45" ht="14.4" x14ac:dyDescent="0.2">
      <c r="A1" s="916" t="s">
        <v>456</v>
      </c>
      <c r="B1" s="916"/>
      <c r="C1" s="916"/>
      <c r="D1" s="916"/>
      <c r="E1" s="916"/>
      <c r="F1" s="916"/>
      <c r="G1" s="916"/>
      <c r="H1" s="916"/>
      <c r="I1" s="916"/>
      <c r="J1" s="916"/>
      <c r="K1" s="916"/>
      <c r="L1" s="916"/>
      <c r="M1" s="916"/>
      <c r="N1" s="916"/>
      <c r="O1" s="916"/>
      <c r="P1" s="916"/>
      <c r="Q1" s="916"/>
      <c r="R1" s="916"/>
      <c r="S1" s="916"/>
      <c r="T1" s="916"/>
      <c r="U1" s="916"/>
      <c r="V1" s="916"/>
      <c r="W1" s="916"/>
      <c r="X1" s="916"/>
      <c r="Y1" s="916"/>
      <c r="Z1" s="916"/>
      <c r="AA1" s="916"/>
    </row>
    <row r="2" spans="1:45" ht="15" thickBot="1" x14ac:dyDescent="0.25">
      <c r="A2" s="615"/>
      <c r="B2" s="616"/>
      <c r="C2" s="615"/>
      <c r="D2" s="615"/>
      <c r="E2" s="615"/>
      <c r="F2" s="615"/>
      <c r="G2" s="615"/>
      <c r="H2" s="615"/>
      <c r="I2" s="615"/>
      <c r="J2" s="616"/>
      <c r="K2" s="615"/>
      <c r="L2" s="616"/>
      <c r="M2" s="615"/>
      <c r="N2" s="616"/>
      <c r="O2" s="615"/>
      <c r="P2" s="615"/>
      <c r="Q2" s="615"/>
      <c r="R2" s="616"/>
      <c r="S2" s="615"/>
      <c r="T2" s="616"/>
      <c r="U2" s="615"/>
      <c r="V2" s="616"/>
      <c r="W2" s="615"/>
      <c r="X2" s="616"/>
      <c r="Y2" s="615"/>
      <c r="Z2" s="616"/>
      <c r="AA2" s="615"/>
    </row>
    <row r="3" spans="1:45" ht="15" thickTop="1" x14ac:dyDescent="0.2">
      <c r="A3" s="918" t="s">
        <v>1</v>
      </c>
      <c r="B3" s="617"/>
      <c r="C3" s="618"/>
      <c r="D3" s="619" t="s">
        <v>457</v>
      </c>
      <c r="E3" s="619"/>
      <c r="F3" s="619"/>
      <c r="G3" s="620"/>
      <c r="H3" s="620"/>
      <c r="I3" s="620"/>
      <c r="J3" s="621"/>
      <c r="K3" s="620"/>
      <c r="L3" s="1043" t="s">
        <v>47</v>
      </c>
      <c r="M3" s="918"/>
      <c r="N3" s="1043" t="s">
        <v>46</v>
      </c>
      <c r="O3" s="918"/>
      <c r="P3" s="1043" t="s">
        <v>458</v>
      </c>
      <c r="Q3" s="918"/>
      <c r="R3" s="1043" t="s">
        <v>45</v>
      </c>
      <c r="S3" s="918"/>
      <c r="T3" s="1043" t="s">
        <v>459</v>
      </c>
      <c r="U3" s="918"/>
      <c r="V3" s="1045" t="s">
        <v>460</v>
      </c>
      <c r="W3" s="1046"/>
      <c r="X3" s="1046"/>
      <c r="Y3" s="1046"/>
      <c r="Z3" s="1046"/>
      <c r="AA3" s="1046"/>
    </row>
    <row r="4" spans="1:45" ht="14.4" x14ac:dyDescent="0.2">
      <c r="A4" s="920"/>
      <c r="B4" s="1047" t="s">
        <v>461</v>
      </c>
      <c r="C4" s="1048"/>
      <c r="D4" s="1047" t="s">
        <v>462</v>
      </c>
      <c r="E4" s="1048"/>
      <c r="F4" s="1047" t="s">
        <v>463</v>
      </c>
      <c r="G4" s="1048"/>
      <c r="H4" s="1047" t="s">
        <v>464</v>
      </c>
      <c r="I4" s="1048"/>
      <c r="J4" s="1047" t="s">
        <v>3</v>
      </c>
      <c r="K4" s="1048"/>
      <c r="L4" s="1044"/>
      <c r="M4" s="920"/>
      <c r="N4" s="1044"/>
      <c r="O4" s="920"/>
      <c r="P4" s="1044"/>
      <c r="Q4" s="920"/>
      <c r="R4" s="1044"/>
      <c r="S4" s="920"/>
      <c r="T4" s="1044"/>
      <c r="U4" s="920"/>
      <c r="V4" s="1049" t="s">
        <v>58</v>
      </c>
      <c r="W4" s="1050"/>
      <c r="X4" s="1049" t="s">
        <v>59</v>
      </c>
      <c r="Y4" s="1050"/>
      <c r="Z4" s="1049" t="s">
        <v>463</v>
      </c>
      <c r="AA4" s="1051"/>
    </row>
    <row r="5" spans="1:45" ht="14.4" x14ac:dyDescent="0.2">
      <c r="A5" s="622"/>
      <c r="B5" s="623"/>
      <c r="C5" s="624" t="s">
        <v>17</v>
      </c>
      <c r="D5" s="624"/>
      <c r="E5" s="624" t="s">
        <v>17</v>
      </c>
      <c r="F5" s="624"/>
      <c r="G5" s="624" t="s">
        <v>17</v>
      </c>
      <c r="H5" s="624"/>
      <c r="I5" s="624" t="s">
        <v>17</v>
      </c>
      <c r="J5" s="624"/>
      <c r="K5" s="624" t="s">
        <v>17</v>
      </c>
      <c r="L5" s="624"/>
      <c r="M5" s="624" t="s">
        <v>44</v>
      </c>
      <c r="N5" s="624"/>
      <c r="O5" s="624" t="s">
        <v>43</v>
      </c>
      <c r="P5" s="624"/>
      <c r="Q5" s="624" t="s">
        <v>18</v>
      </c>
      <c r="R5" s="624"/>
      <c r="S5" s="624" t="s">
        <v>18</v>
      </c>
      <c r="T5" s="624"/>
      <c r="U5" s="624" t="s">
        <v>42</v>
      </c>
      <c r="V5" s="624"/>
      <c r="W5" s="624" t="s">
        <v>41</v>
      </c>
      <c r="X5" s="624"/>
      <c r="Y5" s="624" t="s">
        <v>41</v>
      </c>
      <c r="Z5" s="624"/>
      <c r="AA5" s="624" t="s">
        <v>40</v>
      </c>
    </row>
    <row r="6" spans="1:45" s="627" customFormat="1" ht="13.2" x14ac:dyDescent="0.2">
      <c r="A6" s="579" t="s">
        <v>756</v>
      </c>
      <c r="B6" s="625"/>
      <c r="C6" s="453">
        <v>215</v>
      </c>
      <c r="D6" s="453"/>
      <c r="E6" s="453">
        <v>136</v>
      </c>
      <c r="F6" s="453"/>
      <c r="G6" s="453">
        <v>12</v>
      </c>
      <c r="H6" s="453"/>
      <c r="I6" s="453">
        <v>26</v>
      </c>
      <c r="J6" s="453"/>
      <c r="K6" s="453">
        <v>41</v>
      </c>
      <c r="L6" s="453"/>
      <c r="M6" s="453">
        <v>188</v>
      </c>
      <c r="N6" s="453"/>
      <c r="O6" s="453">
        <v>109</v>
      </c>
      <c r="P6" s="453"/>
      <c r="Q6" s="453">
        <v>23</v>
      </c>
      <c r="R6" s="453"/>
      <c r="S6" s="453">
        <v>45</v>
      </c>
      <c r="T6" s="453"/>
      <c r="U6" s="453">
        <v>503248</v>
      </c>
      <c r="V6" s="453"/>
      <c r="W6" s="453">
        <v>7476</v>
      </c>
      <c r="X6" s="453"/>
      <c r="Y6" s="453">
        <v>635</v>
      </c>
      <c r="Z6" s="453"/>
      <c r="AA6" s="453">
        <v>119</v>
      </c>
      <c r="AB6" s="626"/>
      <c r="AC6" s="583"/>
    </row>
    <row r="7" spans="1:45" s="627" customFormat="1" ht="13.2" x14ac:dyDescent="0.2">
      <c r="A7" s="476" t="s">
        <v>547</v>
      </c>
      <c r="B7" s="628"/>
      <c r="C7" s="629">
        <v>218</v>
      </c>
      <c r="D7" s="629"/>
      <c r="E7" s="629">
        <v>147</v>
      </c>
      <c r="F7" s="629"/>
      <c r="G7" s="626">
        <v>7</v>
      </c>
      <c r="H7" s="629"/>
      <c r="I7" s="629">
        <v>15</v>
      </c>
      <c r="J7" s="629"/>
      <c r="K7" s="629">
        <v>49</v>
      </c>
      <c r="L7" s="629"/>
      <c r="M7" s="629">
        <v>237</v>
      </c>
      <c r="N7" s="629"/>
      <c r="O7" s="629">
        <v>134</v>
      </c>
      <c r="P7" s="629"/>
      <c r="Q7" s="626">
        <v>10</v>
      </c>
      <c r="R7" s="629"/>
      <c r="S7" s="629">
        <v>33</v>
      </c>
      <c r="T7" s="629"/>
      <c r="U7" s="629">
        <v>383189</v>
      </c>
      <c r="V7" s="629"/>
      <c r="W7" s="629">
        <v>7679</v>
      </c>
      <c r="X7" s="629"/>
      <c r="Y7" s="629">
        <v>515</v>
      </c>
      <c r="Z7" s="629"/>
      <c r="AA7" s="626">
        <v>24</v>
      </c>
      <c r="AB7" s="626"/>
      <c r="AC7" s="583"/>
    </row>
    <row r="8" spans="1:45" s="627" customFormat="1" ht="13.2" x14ac:dyDescent="0.2">
      <c r="A8" s="476" t="s">
        <v>548</v>
      </c>
      <c r="B8" s="628"/>
      <c r="C8" s="629">
        <v>232</v>
      </c>
      <c r="D8" s="629"/>
      <c r="E8" s="629">
        <v>140</v>
      </c>
      <c r="F8" s="629"/>
      <c r="G8" s="626">
        <v>12</v>
      </c>
      <c r="H8" s="629"/>
      <c r="I8" s="629">
        <v>29</v>
      </c>
      <c r="J8" s="629"/>
      <c r="K8" s="629">
        <v>51</v>
      </c>
      <c r="L8" s="629"/>
      <c r="M8" s="629">
        <v>195</v>
      </c>
      <c r="N8" s="629"/>
      <c r="O8" s="629">
        <v>129</v>
      </c>
      <c r="P8" s="629"/>
      <c r="Q8" s="626">
        <v>17</v>
      </c>
      <c r="R8" s="629"/>
      <c r="S8" s="629">
        <v>34</v>
      </c>
      <c r="T8" s="629"/>
      <c r="U8" s="629">
        <v>503608</v>
      </c>
      <c r="V8" s="629"/>
      <c r="W8" s="629">
        <v>7408</v>
      </c>
      <c r="X8" s="629"/>
      <c r="Y8" s="629">
        <v>1067</v>
      </c>
      <c r="Z8" s="629"/>
      <c r="AA8" s="626">
        <v>43</v>
      </c>
      <c r="AB8" s="626"/>
      <c r="AC8" s="630"/>
      <c r="AD8" s="626"/>
      <c r="AE8" s="626"/>
      <c r="AF8" s="626"/>
      <c r="AG8" s="583"/>
    </row>
    <row r="9" spans="1:45" s="627" customFormat="1" ht="13.2" x14ac:dyDescent="0.2">
      <c r="A9" s="476" t="s">
        <v>711</v>
      </c>
      <c r="B9" s="628"/>
      <c r="C9" s="629">
        <v>268</v>
      </c>
      <c r="D9" s="629"/>
      <c r="E9" s="629">
        <v>146</v>
      </c>
      <c r="F9" s="629"/>
      <c r="G9" s="629">
        <v>13</v>
      </c>
      <c r="H9" s="629"/>
      <c r="I9" s="629">
        <v>36</v>
      </c>
      <c r="J9" s="629"/>
      <c r="K9" s="626">
        <v>72</v>
      </c>
      <c r="L9" s="626"/>
      <c r="M9" s="626">
        <v>218</v>
      </c>
      <c r="N9" s="626"/>
      <c r="O9" s="629">
        <v>149</v>
      </c>
      <c r="P9" s="629"/>
      <c r="Q9" s="629">
        <v>20</v>
      </c>
      <c r="R9" s="629"/>
      <c r="S9" s="626">
        <v>42</v>
      </c>
      <c r="T9" s="626"/>
      <c r="U9" s="629">
        <v>498330</v>
      </c>
      <c r="V9" s="629"/>
      <c r="W9" s="626">
        <v>10951</v>
      </c>
      <c r="X9" s="626"/>
      <c r="Y9" s="629">
        <v>878</v>
      </c>
      <c r="Z9" s="629"/>
      <c r="AA9" s="629">
        <v>200</v>
      </c>
      <c r="AB9" s="629"/>
      <c r="AC9" s="626"/>
      <c r="AD9" s="629"/>
      <c r="AE9" s="626"/>
      <c r="AF9" s="629"/>
      <c r="AG9" s="629"/>
      <c r="AH9" s="629"/>
      <c r="AI9" s="629"/>
      <c r="AJ9" s="629"/>
      <c r="AK9" s="626"/>
      <c r="AL9" s="629"/>
      <c r="AM9" s="626"/>
      <c r="AN9" s="626"/>
      <c r="AO9" s="630"/>
      <c r="AP9" s="626"/>
      <c r="AQ9" s="626"/>
      <c r="AR9" s="626"/>
      <c r="AS9" s="583"/>
    </row>
    <row r="10" spans="1:45" s="627" customFormat="1" ht="13.2" x14ac:dyDescent="0.2">
      <c r="A10" s="476" t="s">
        <v>752</v>
      </c>
      <c r="B10" s="628"/>
      <c r="C10" s="629">
        <v>245</v>
      </c>
      <c r="D10" s="629"/>
      <c r="E10" s="629">
        <v>149</v>
      </c>
      <c r="F10" s="629"/>
      <c r="G10" s="629">
        <v>7</v>
      </c>
      <c r="H10" s="629"/>
      <c r="I10" s="629">
        <v>28</v>
      </c>
      <c r="J10" s="629"/>
      <c r="K10" s="629">
        <v>61</v>
      </c>
      <c r="L10" s="626"/>
      <c r="M10" s="629">
        <v>499</v>
      </c>
      <c r="N10" s="626"/>
      <c r="O10" s="629">
        <v>302</v>
      </c>
      <c r="P10" s="629"/>
      <c r="Q10" s="629">
        <v>32</v>
      </c>
      <c r="R10" s="629"/>
      <c r="S10" s="629">
        <v>44</v>
      </c>
      <c r="T10" s="626"/>
      <c r="U10" s="629">
        <v>2480423</v>
      </c>
      <c r="V10" s="629"/>
      <c r="W10" s="629">
        <v>42547</v>
      </c>
      <c r="X10" s="626"/>
      <c r="Y10" s="629">
        <v>934</v>
      </c>
      <c r="Z10" s="629"/>
      <c r="AA10" s="629">
        <v>41</v>
      </c>
      <c r="AB10" s="629"/>
      <c r="AC10" s="626"/>
      <c r="AD10" s="629"/>
      <c r="AE10" s="626"/>
      <c r="AF10" s="629"/>
      <c r="AG10" s="629"/>
      <c r="AH10" s="629"/>
      <c r="AI10" s="629"/>
      <c r="AJ10" s="629"/>
      <c r="AK10" s="626"/>
      <c r="AL10" s="629"/>
      <c r="AM10" s="626"/>
      <c r="AN10" s="626"/>
      <c r="AO10" s="630"/>
      <c r="AP10" s="626"/>
      <c r="AQ10" s="626"/>
      <c r="AR10" s="626"/>
      <c r="AS10" s="583"/>
    </row>
    <row r="11" spans="1:45" s="627" customFormat="1" ht="13.2" x14ac:dyDescent="0.2">
      <c r="A11" s="631"/>
      <c r="B11" s="628"/>
      <c r="C11" s="629"/>
      <c r="D11" s="629"/>
      <c r="E11" s="629"/>
      <c r="F11" s="629"/>
      <c r="G11" s="629"/>
      <c r="H11" s="629"/>
      <c r="I11" s="629"/>
      <c r="J11" s="629"/>
      <c r="K11" s="626"/>
      <c r="L11" s="626"/>
      <c r="M11" s="626"/>
      <c r="N11" s="626"/>
      <c r="O11" s="629"/>
      <c r="P11" s="629"/>
      <c r="Q11" s="629"/>
      <c r="R11" s="629"/>
      <c r="S11" s="626"/>
      <c r="T11" s="626"/>
      <c r="U11" s="629"/>
      <c r="V11" s="629"/>
      <c r="W11" s="626"/>
      <c r="X11" s="626"/>
      <c r="Y11" s="629"/>
      <c r="Z11" s="629"/>
      <c r="AA11" s="629"/>
      <c r="AB11" s="629"/>
      <c r="AC11" s="626"/>
      <c r="AD11" s="629"/>
      <c r="AE11" s="626"/>
      <c r="AF11" s="629"/>
      <c r="AG11" s="629"/>
      <c r="AH11" s="629"/>
      <c r="AI11" s="629"/>
      <c r="AJ11" s="629"/>
      <c r="AK11" s="626"/>
      <c r="AL11" s="629"/>
      <c r="AM11" s="626"/>
      <c r="AN11" s="626"/>
      <c r="AO11" s="630"/>
      <c r="AP11" s="626"/>
      <c r="AQ11" s="626"/>
      <c r="AR11" s="626"/>
      <c r="AS11" s="583"/>
    </row>
    <row r="12" spans="1:45" s="627" customFormat="1" ht="13.2" x14ac:dyDescent="0.2">
      <c r="A12" s="476" t="s">
        <v>767</v>
      </c>
      <c r="B12" s="453"/>
      <c r="C12" s="353">
        <v>27</v>
      </c>
      <c r="D12" s="354"/>
      <c r="E12" s="353">
        <v>11</v>
      </c>
      <c r="F12" s="353"/>
      <c r="G12" s="354">
        <v>3</v>
      </c>
      <c r="H12" s="353"/>
      <c r="I12" s="353">
        <v>4</v>
      </c>
      <c r="J12" s="353"/>
      <c r="K12" s="353">
        <v>9</v>
      </c>
      <c r="L12" s="354"/>
      <c r="M12" s="353">
        <v>16</v>
      </c>
      <c r="N12" s="354"/>
      <c r="O12" s="353">
        <v>10</v>
      </c>
      <c r="P12" s="353"/>
      <c r="Q12" s="354" t="s">
        <v>314</v>
      </c>
      <c r="R12" s="353"/>
      <c r="S12" s="353">
        <v>5</v>
      </c>
      <c r="T12" s="354"/>
      <c r="U12" s="353">
        <v>52510</v>
      </c>
      <c r="V12" s="354"/>
      <c r="W12" s="353">
        <v>1118</v>
      </c>
      <c r="X12" s="354" t="s">
        <v>722</v>
      </c>
      <c r="Y12" s="353">
        <v>3</v>
      </c>
      <c r="Z12" s="354"/>
      <c r="AA12" s="354">
        <v>23</v>
      </c>
      <c r="AB12" s="626"/>
      <c r="AC12" s="630"/>
      <c r="AD12" s="626"/>
      <c r="AE12" s="626"/>
      <c r="AF12" s="626"/>
      <c r="AG12" s="583"/>
    </row>
    <row r="13" spans="1:45" s="627" customFormat="1" ht="13.2" x14ac:dyDescent="0.2">
      <c r="A13" s="476" t="s">
        <v>64</v>
      </c>
      <c r="B13" s="453"/>
      <c r="C13" s="353">
        <v>29</v>
      </c>
      <c r="D13" s="354"/>
      <c r="E13" s="353">
        <v>12</v>
      </c>
      <c r="F13" s="353"/>
      <c r="G13" s="354">
        <v>2</v>
      </c>
      <c r="H13" s="353"/>
      <c r="I13" s="353">
        <v>3</v>
      </c>
      <c r="J13" s="353"/>
      <c r="K13" s="353">
        <v>12</v>
      </c>
      <c r="L13" s="354" t="s">
        <v>722</v>
      </c>
      <c r="M13" s="353">
        <v>22</v>
      </c>
      <c r="N13" s="354" t="s">
        <v>722</v>
      </c>
      <c r="O13" s="353">
        <v>10</v>
      </c>
      <c r="P13" s="353"/>
      <c r="Q13" s="353">
        <v>1</v>
      </c>
      <c r="R13" s="353"/>
      <c r="S13" s="353">
        <v>1</v>
      </c>
      <c r="T13" s="354" t="s">
        <v>722</v>
      </c>
      <c r="U13" s="353">
        <v>41925</v>
      </c>
      <c r="V13" s="354"/>
      <c r="W13" s="353">
        <v>573</v>
      </c>
      <c r="X13" s="354" t="s">
        <v>722</v>
      </c>
      <c r="Y13" s="353">
        <v>115</v>
      </c>
      <c r="Z13" s="354" t="s">
        <v>722</v>
      </c>
      <c r="AA13" s="354">
        <v>12</v>
      </c>
      <c r="AB13" s="626"/>
      <c r="AC13" s="630"/>
      <c r="AD13" s="626"/>
      <c r="AE13" s="626"/>
      <c r="AF13" s="626"/>
      <c r="AG13" s="583"/>
    </row>
    <row r="14" spans="1:45" s="627" customFormat="1" ht="13.2" x14ac:dyDescent="0.2">
      <c r="A14" s="476" t="s">
        <v>65</v>
      </c>
      <c r="B14" s="453"/>
      <c r="C14" s="353">
        <v>25</v>
      </c>
      <c r="D14" s="354"/>
      <c r="E14" s="353">
        <v>9</v>
      </c>
      <c r="F14" s="353"/>
      <c r="G14" s="354">
        <v>2</v>
      </c>
      <c r="H14" s="353"/>
      <c r="I14" s="353">
        <v>3</v>
      </c>
      <c r="J14" s="353"/>
      <c r="K14" s="353">
        <v>11</v>
      </c>
      <c r="L14" s="354"/>
      <c r="M14" s="353">
        <v>26</v>
      </c>
      <c r="N14" s="354"/>
      <c r="O14" s="353">
        <v>16</v>
      </c>
      <c r="P14" s="353"/>
      <c r="Q14" s="353">
        <v>1</v>
      </c>
      <c r="R14" s="353"/>
      <c r="S14" s="353">
        <v>5</v>
      </c>
      <c r="T14" s="354" t="s">
        <v>722</v>
      </c>
      <c r="U14" s="353">
        <v>53910</v>
      </c>
      <c r="V14" s="354"/>
      <c r="W14" s="353">
        <v>646</v>
      </c>
      <c r="X14" s="354"/>
      <c r="Y14" s="353">
        <v>87</v>
      </c>
      <c r="Z14" s="354"/>
      <c r="AA14" s="354">
        <v>5</v>
      </c>
      <c r="AB14" s="626"/>
      <c r="AC14" s="630"/>
      <c r="AD14" s="626"/>
      <c r="AE14" s="626"/>
      <c r="AF14" s="626"/>
      <c r="AG14" s="583"/>
    </row>
    <row r="15" spans="1:45" s="627" customFormat="1" ht="13.2" x14ac:dyDescent="0.2">
      <c r="A15" s="476" t="s">
        <v>66</v>
      </c>
      <c r="B15" s="453"/>
      <c r="C15" s="353">
        <v>16</v>
      </c>
      <c r="D15" s="354"/>
      <c r="E15" s="353">
        <v>11</v>
      </c>
      <c r="F15" s="353"/>
      <c r="G15" s="354" t="s">
        <v>314</v>
      </c>
      <c r="H15" s="353"/>
      <c r="I15" s="353">
        <v>2</v>
      </c>
      <c r="J15" s="353"/>
      <c r="K15" s="353">
        <v>3</v>
      </c>
      <c r="L15" s="354"/>
      <c r="M15" s="353">
        <v>24</v>
      </c>
      <c r="N15" s="354" t="s">
        <v>722</v>
      </c>
      <c r="O15" s="353">
        <v>12</v>
      </c>
      <c r="P15" s="353"/>
      <c r="Q15" s="353">
        <v>1</v>
      </c>
      <c r="R15" s="354" t="s">
        <v>722</v>
      </c>
      <c r="S15" s="353">
        <v>7</v>
      </c>
      <c r="T15" s="354" t="s">
        <v>722</v>
      </c>
      <c r="U15" s="353">
        <v>115344</v>
      </c>
      <c r="V15" s="354" t="s">
        <v>722</v>
      </c>
      <c r="W15" s="353">
        <v>1802</v>
      </c>
      <c r="X15" s="354"/>
      <c r="Y15" s="353">
        <v>36</v>
      </c>
      <c r="Z15" s="354"/>
      <c r="AA15" s="354" t="s">
        <v>314</v>
      </c>
      <c r="AB15" s="626"/>
      <c r="AC15" s="630"/>
      <c r="AD15" s="626"/>
      <c r="AE15" s="626"/>
      <c r="AF15" s="626"/>
      <c r="AG15" s="583"/>
    </row>
    <row r="16" spans="1:45" s="627" customFormat="1" ht="13.2" x14ac:dyDescent="0.2">
      <c r="A16" s="476" t="s">
        <v>69</v>
      </c>
      <c r="B16" s="453"/>
      <c r="C16" s="353">
        <v>25</v>
      </c>
      <c r="D16" s="354"/>
      <c r="E16" s="353">
        <v>12</v>
      </c>
      <c r="F16" s="353"/>
      <c r="G16" s="354" t="s">
        <v>314</v>
      </c>
      <c r="H16" s="353"/>
      <c r="I16" s="353">
        <v>5</v>
      </c>
      <c r="J16" s="353"/>
      <c r="K16" s="353">
        <v>8</v>
      </c>
      <c r="L16" s="354" t="s">
        <v>722</v>
      </c>
      <c r="M16" s="353">
        <v>16</v>
      </c>
      <c r="N16" s="354" t="s">
        <v>722</v>
      </c>
      <c r="O16" s="353">
        <v>16</v>
      </c>
      <c r="P16" s="353"/>
      <c r="Q16" s="354" t="s">
        <v>314</v>
      </c>
      <c r="R16" s="353"/>
      <c r="S16" s="353">
        <v>5</v>
      </c>
      <c r="T16" s="354" t="s">
        <v>722</v>
      </c>
      <c r="U16" s="353">
        <v>10917</v>
      </c>
      <c r="V16" s="354"/>
      <c r="W16" s="353">
        <v>381</v>
      </c>
      <c r="X16" s="354"/>
      <c r="Y16" s="353">
        <v>47</v>
      </c>
      <c r="Z16" s="354"/>
      <c r="AA16" s="354" t="s">
        <v>314</v>
      </c>
      <c r="AB16" s="626"/>
      <c r="AC16" s="630"/>
      <c r="AD16" s="626"/>
      <c r="AE16" s="626"/>
      <c r="AF16" s="626"/>
      <c r="AG16" s="583"/>
    </row>
    <row r="17" spans="1:33" s="627" customFormat="1" ht="13.2" x14ac:dyDescent="0.2">
      <c r="A17" s="476" t="s">
        <v>70</v>
      </c>
      <c r="B17" s="453"/>
      <c r="C17" s="353">
        <v>16</v>
      </c>
      <c r="D17" s="354"/>
      <c r="E17" s="353">
        <v>10</v>
      </c>
      <c r="F17" s="353"/>
      <c r="G17" s="354" t="s">
        <v>314</v>
      </c>
      <c r="H17" s="353"/>
      <c r="I17" s="353">
        <v>2</v>
      </c>
      <c r="J17" s="353"/>
      <c r="K17" s="353">
        <v>4</v>
      </c>
      <c r="L17" s="354"/>
      <c r="M17" s="353">
        <v>10</v>
      </c>
      <c r="N17" s="354"/>
      <c r="O17" s="353">
        <v>6</v>
      </c>
      <c r="P17" s="353"/>
      <c r="Q17" s="353">
        <v>1</v>
      </c>
      <c r="R17" s="353"/>
      <c r="S17" s="353">
        <v>2</v>
      </c>
      <c r="T17" s="354" t="s">
        <v>722</v>
      </c>
      <c r="U17" s="353">
        <v>6317</v>
      </c>
      <c r="V17" s="354"/>
      <c r="W17" s="353">
        <v>24</v>
      </c>
      <c r="X17" s="354" t="s">
        <v>722</v>
      </c>
      <c r="Y17" s="353">
        <v>14</v>
      </c>
      <c r="Z17" s="354"/>
      <c r="AA17" s="354" t="s">
        <v>314</v>
      </c>
      <c r="AB17" s="626"/>
      <c r="AC17" s="630"/>
      <c r="AD17" s="626"/>
      <c r="AE17" s="626"/>
      <c r="AF17" s="626"/>
      <c r="AG17" s="583"/>
    </row>
    <row r="18" spans="1:33" s="627" customFormat="1" ht="13.2" x14ac:dyDescent="0.2">
      <c r="A18" s="476" t="s">
        <v>71</v>
      </c>
      <c r="B18" s="453" t="s">
        <v>722</v>
      </c>
      <c r="C18" s="353">
        <v>7</v>
      </c>
      <c r="D18" s="354" t="s">
        <v>722</v>
      </c>
      <c r="E18" s="353">
        <v>4</v>
      </c>
      <c r="F18" s="353"/>
      <c r="G18" s="354" t="s">
        <v>314</v>
      </c>
      <c r="H18" s="353"/>
      <c r="I18" s="354" t="s">
        <v>314</v>
      </c>
      <c r="J18" s="353"/>
      <c r="K18" s="353">
        <v>3</v>
      </c>
      <c r="L18" s="354" t="s">
        <v>722</v>
      </c>
      <c r="M18" s="353">
        <v>4</v>
      </c>
      <c r="N18" s="354" t="s">
        <v>722</v>
      </c>
      <c r="O18" s="353">
        <v>3</v>
      </c>
      <c r="P18" s="353"/>
      <c r="Q18" s="354" t="s">
        <v>314</v>
      </c>
      <c r="R18" s="353"/>
      <c r="S18" s="353">
        <v>1</v>
      </c>
      <c r="T18" s="354" t="s">
        <v>722</v>
      </c>
      <c r="U18" s="353">
        <v>15960</v>
      </c>
      <c r="V18" s="354" t="s">
        <v>722</v>
      </c>
      <c r="W18" s="353">
        <v>192</v>
      </c>
      <c r="X18" s="354"/>
      <c r="Y18" s="354" t="s">
        <v>314</v>
      </c>
      <c r="Z18" s="354"/>
      <c r="AA18" s="354" t="s">
        <v>314</v>
      </c>
      <c r="AB18" s="626"/>
      <c r="AC18" s="630"/>
      <c r="AD18" s="626"/>
      <c r="AE18" s="626"/>
      <c r="AF18" s="626"/>
      <c r="AG18" s="583"/>
    </row>
    <row r="19" spans="1:33" s="627" customFormat="1" ht="13.2" x14ac:dyDescent="0.2">
      <c r="A19" s="476" t="s">
        <v>315</v>
      </c>
      <c r="B19" s="453"/>
      <c r="C19" s="353">
        <v>17</v>
      </c>
      <c r="D19" s="354"/>
      <c r="E19" s="353">
        <v>12</v>
      </c>
      <c r="F19" s="353"/>
      <c r="G19" s="354" t="s">
        <v>314</v>
      </c>
      <c r="H19" s="353"/>
      <c r="I19" s="354">
        <v>3</v>
      </c>
      <c r="J19" s="353"/>
      <c r="K19" s="353">
        <v>2</v>
      </c>
      <c r="L19" s="354"/>
      <c r="M19" s="353">
        <v>18</v>
      </c>
      <c r="N19" s="354"/>
      <c r="O19" s="353">
        <v>13</v>
      </c>
      <c r="P19" s="353"/>
      <c r="Q19" s="354" t="s">
        <v>314</v>
      </c>
      <c r="R19" s="353"/>
      <c r="S19" s="353">
        <v>2</v>
      </c>
      <c r="T19" s="353"/>
      <c r="U19" s="353">
        <v>34059</v>
      </c>
      <c r="V19" s="354"/>
      <c r="W19" s="353">
        <v>776</v>
      </c>
      <c r="X19" s="353"/>
      <c r="Y19" s="353">
        <v>58</v>
      </c>
      <c r="Z19" s="354"/>
      <c r="AA19" s="354" t="s">
        <v>314</v>
      </c>
      <c r="AB19" s="626"/>
      <c r="AC19" s="630"/>
      <c r="AD19" s="626"/>
      <c r="AE19" s="626"/>
      <c r="AF19" s="626"/>
      <c r="AG19" s="583"/>
    </row>
    <row r="20" spans="1:33" s="627" customFormat="1" ht="13.2" x14ac:dyDescent="0.2">
      <c r="A20" s="476" t="s">
        <v>316</v>
      </c>
      <c r="B20" s="453"/>
      <c r="C20" s="353">
        <v>13</v>
      </c>
      <c r="D20" s="354"/>
      <c r="E20" s="353">
        <v>13</v>
      </c>
      <c r="F20" s="353"/>
      <c r="G20" s="354" t="s">
        <v>314</v>
      </c>
      <c r="H20" s="353"/>
      <c r="I20" s="354" t="s">
        <v>314</v>
      </c>
      <c r="J20" s="353"/>
      <c r="K20" s="354" t="s">
        <v>314</v>
      </c>
      <c r="L20" s="354"/>
      <c r="M20" s="353">
        <v>24</v>
      </c>
      <c r="N20" s="353"/>
      <c r="O20" s="353">
        <v>19</v>
      </c>
      <c r="P20" s="353"/>
      <c r="Q20" s="354">
        <v>2</v>
      </c>
      <c r="R20" s="353"/>
      <c r="S20" s="353">
        <v>4</v>
      </c>
      <c r="T20" s="353"/>
      <c r="U20" s="353">
        <v>48184</v>
      </c>
      <c r="V20" s="353"/>
      <c r="W20" s="353">
        <v>836</v>
      </c>
      <c r="X20" s="353"/>
      <c r="Y20" s="353">
        <v>256</v>
      </c>
      <c r="Z20" s="354"/>
      <c r="AA20" s="354" t="s">
        <v>314</v>
      </c>
      <c r="AB20" s="626"/>
      <c r="AC20" s="630"/>
      <c r="AD20" s="626"/>
      <c r="AE20" s="626"/>
      <c r="AF20" s="626"/>
      <c r="AG20" s="583"/>
    </row>
    <row r="21" spans="1:33" s="627" customFormat="1" ht="13.2" x14ac:dyDescent="0.2">
      <c r="A21" s="632"/>
      <c r="B21" s="454"/>
      <c r="C21" s="452"/>
      <c r="D21" s="354"/>
      <c r="E21" s="353"/>
      <c r="F21" s="353"/>
      <c r="G21" s="354"/>
      <c r="H21" s="353"/>
      <c r="I21" s="354"/>
      <c r="J21" s="353"/>
      <c r="K21" s="353"/>
      <c r="L21" s="354"/>
      <c r="M21" s="353"/>
      <c r="N21" s="353"/>
      <c r="O21" s="353"/>
      <c r="P21" s="353"/>
      <c r="Q21" s="354"/>
      <c r="R21" s="353"/>
      <c r="S21" s="353"/>
      <c r="T21" s="353"/>
      <c r="U21" s="353"/>
      <c r="V21" s="353"/>
      <c r="W21" s="353"/>
      <c r="X21" s="353"/>
      <c r="Y21" s="353"/>
      <c r="Z21" s="353"/>
      <c r="AA21" s="354"/>
      <c r="AB21" s="626"/>
      <c r="AC21" s="630"/>
      <c r="AD21" s="626"/>
      <c r="AE21" s="626"/>
      <c r="AF21" s="626"/>
      <c r="AG21" s="583"/>
    </row>
    <row r="22" spans="1:33" s="627" customFormat="1" ht="13.2" x14ac:dyDescent="0.2">
      <c r="A22" s="632" t="s">
        <v>741</v>
      </c>
      <c r="B22" s="454"/>
      <c r="C22" s="452">
        <v>14</v>
      </c>
      <c r="D22" s="354"/>
      <c r="E22" s="353">
        <v>12</v>
      </c>
      <c r="F22" s="353"/>
      <c r="G22" s="354" t="s">
        <v>314</v>
      </c>
      <c r="H22" s="353"/>
      <c r="I22" s="354">
        <v>2</v>
      </c>
      <c r="J22" s="353"/>
      <c r="K22" s="354" t="s">
        <v>314</v>
      </c>
      <c r="L22" s="354" t="s">
        <v>722</v>
      </c>
      <c r="M22" s="353">
        <v>17</v>
      </c>
      <c r="N22" s="353"/>
      <c r="O22" s="353">
        <v>10</v>
      </c>
      <c r="P22" s="353"/>
      <c r="Q22" s="354">
        <v>2</v>
      </c>
      <c r="R22" s="354" t="s">
        <v>722</v>
      </c>
      <c r="S22" s="354">
        <v>2</v>
      </c>
      <c r="T22" s="354" t="s">
        <v>722</v>
      </c>
      <c r="U22" s="353">
        <v>74303</v>
      </c>
      <c r="V22" s="354" t="s">
        <v>722</v>
      </c>
      <c r="W22" s="353">
        <v>457</v>
      </c>
      <c r="X22" s="354" t="s">
        <v>722</v>
      </c>
      <c r="Y22" s="353">
        <v>100</v>
      </c>
      <c r="Z22" s="353"/>
      <c r="AA22" s="354" t="s">
        <v>314</v>
      </c>
      <c r="AB22" s="626"/>
      <c r="AC22" s="630"/>
      <c r="AD22" s="626"/>
      <c r="AE22" s="626"/>
      <c r="AF22" s="626"/>
      <c r="AG22" s="583"/>
    </row>
    <row r="23" spans="1:33" s="627" customFormat="1" ht="13.2" x14ac:dyDescent="0.2">
      <c r="A23" s="476" t="s">
        <v>61</v>
      </c>
      <c r="B23" s="466"/>
      <c r="C23" s="452">
        <v>18</v>
      </c>
      <c r="D23" s="354"/>
      <c r="E23" s="353">
        <v>18</v>
      </c>
      <c r="F23" s="353"/>
      <c r="G23" s="354" t="s">
        <v>370</v>
      </c>
      <c r="H23" s="353"/>
      <c r="I23" s="354" t="s">
        <v>370</v>
      </c>
      <c r="J23" s="353"/>
      <c r="K23" s="354" t="s">
        <v>370</v>
      </c>
      <c r="L23" s="353"/>
      <c r="M23" s="353">
        <v>34</v>
      </c>
      <c r="N23" s="353"/>
      <c r="O23" s="353">
        <v>25</v>
      </c>
      <c r="P23" s="353"/>
      <c r="Q23" s="354">
        <v>2</v>
      </c>
      <c r="R23" s="353"/>
      <c r="S23" s="354">
        <v>5</v>
      </c>
      <c r="T23" s="353"/>
      <c r="U23" s="353">
        <v>99596</v>
      </c>
      <c r="V23" s="353"/>
      <c r="W23" s="353">
        <v>1923</v>
      </c>
      <c r="X23" s="353"/>
      <c r="Y23" s="353">
        <v>178</v>
      </c>
      <c r="Z23" s="353"/>
      <c r="AA23" s="354" t="s">
        <v>370</v>
      </c>
      <c r="AB23" s="626"/>
      <c r="AC23" s="630"/>
      <c r="AD23" s="626"/>
      <c r="AE23" s="626"/>
      <c r="AF23" s="626"/>
      <c r="AG23" s="583"/>
    </row>
    <row r="24" spans="1:33" s="627" customFormat="1" ht="13.2" x14ac:dyDescent="0.2">
      <c r="A24" s="476" t="s">
        <v>62</v>
      </c>
      <c r="B24" s="466"/>
      <c r="C24" s="452">
        <v>29</v>
      </c>
      <c r="D24" s="354"/>
      <c r="E24" s="353">
        <v>16</v>
      </c>
      <c r="F24" s="353"/>
      <c r="G24" s="354" t="s">
        <v>370</v>
      </c>
      <c r="H24" s="353"/>
      <c r="I24" s="354">
        <v>5</v>
      </c>
      <c r="J24" s="353"/>
      <c r="K24" s="354">
        <v>8</v>
      </c>
      <c r="L24" s="353"/>
      <c r="M24" s="353">
        <v>27</v>
      </c>
      <c r="N24" s="353"/>
      <c r="O24" s="353">
        <v>26</v>
      </c>
      <c r="P24" s="353"/>
      <c r="Q24" s="354" t="s">
        <v>370</v>
      </c>
      <c r="R24" s="353"/>
      <c r="S24" s="354">
        <v>5</v>
      </c>
      <c r="T24" s="353"/>
      <c r="U24" s="353">
        <v>39374</v>
      </c>
      <c r="V24" s="353"/>
      <c r="W24" s="353">
        <v>687</v>
      </c>
      <c r="X24" s="353"/>
      <c r="Y24" s="353">
        <v>106</v>
      </c>
      <c r="Z24" s="353"/>
      <c r="AA24" s="354" t="s">
        <v>370</v>
      </c>
      <c r="AB24" s="626"/>
      <c r="AC24" s="630"/>
      <c r="AD24" s="626"/>
      <c r="AE24" s="626"/>
      <c r="AF24" s="626"/>
      <c r="AG24" s="583"/>
    </row>
    <row r="25" spans="1:33" s="627" customFormat="1" ht="13.2" x14ac:dyDescent="0.2">
      <c r="A25" s="476" t="s">
        <v>63</v>
      </c>
      <c r="B25" s="467"/>
      <c r="C25" s="452">
        <v>21</v>
      </c>
      <c r="D25" s="354"/>
      <c r="E25" s="353">
        <v>15</v>
      </c>
      <c r="F25" s="353"/>
      <c r="G25" s="354" t="s">
        <v>370</v>
      </c>
      <c r="H25" s="353"/>
      <c r="I25" s="354">
        <v>3</v>
      </c>
      <c r="J25" s="353"/>
      <c r="K25" s="354">
        <v>3</v>
      </c>
      <c r="L25" s="353"/>
      <c r="M25" s="353">
        <v>18</v>
      </c>
      <c r="N25" s="353"/>
      <c r="O25" s="353">
        <v>8</v>
      </c>
      <c r="P25" s="353"/>
      <c r="Q25" s="354">
        <v>1</v>
      </c>
      <c r="R25" s="353"/>
      <c r="S25" s="354">
        <v>3</v>
      </c>
      <c r="T25" s="353"/>
      <c r="U25" s="353">
        <v>102494</v>
      </c>
      <c r="V25" s="353"/>
      <c r="W25" s="353">
        <v>570</v>
      </c>
      <c r="X25" s="353"/>
      <c r="Y25" s="353">
        <v>243</v>
      </c>
      <c r="Z25" s="353"/>
      <c r="AA25" s="354">
        <v>7</v>
      </c>
      <c r="AB25" s="626"/>
      <c r="AC25" s="630"/>
      <c r="AD25" s="626"/>
      <c r="AE25" s="626"/>
      <c r="AF25" s="626"/>
      <c r="AG25" s="583"/>
    </row>
    <row r="26" spans="1:33" s="615" customFormat="1" ht="14.25" customHeight="1" x14ac:dyDescent="0.15">
      <c r="A26" s="633" t="s">
        <v>0</v>
      </c>
      <c r="B26" s="634" t="s">
        <v>466</v>
      </c>
      <c r="C26" s="635"/>
      <c r="D26" s="635"/>
      <c r="E26" s="636"/>
      <c r="F26" s="636"/>
      <c r="G26" s="636"/>
      <c r="H26" s="636"/>
      <c r="I26" s="636"/>
      <c r="J26" s="637"/>
      <c r="K26" s="636"/>
      <c r="L26" s="637"/>
      <c r="M26" s="636"/>
      <c r="N26" s="637"/>
      <c r="O26" s="636"/>
      <c r="P26" s="636"/>
      <c r="Q26" s="636"/>
      <c r="R26" s="637"/>
      <c r="S26" s="636"/>
      <c r="T26" s="637"/>
      <c r="U26" s="636"/>
      <c r="V26" s="637"/>
      <c r="W26" s="636"/>
      <c r="X26" s="637"/>
      <c r="Y26" s="636"/>
      <c r="Z26" s="637"/>
      <c r="AA26" s="636"/>
    </row>
    <row r="27" spans="1:33" s="615" customFormat="1" ht="14.25" customHeight="1" x14ac:dyDescent="0.15">
      <c r="A27" s="622" t="s">
        <v>467</v>
      </c>
      <c r="B27" s="624"/>
      <c r="C27" s="622"/>
      <c r="D27" s="622"/>
      <c r="E27" s="622"/>
      <c r="F27" s="622"/>
      <c r="G27" s="622"/>
      <c r="H27" s="622"/>
      <c r="I27" s="622"/>
      <c r="J27" s="624"/>
      <c r="K27" s="622"/>
      <c r="L27" s="624"/>
      <c r="M27" s="622"/>
      <c r="N27" s="624"/>
      <c r="O27" s="622"/>
      <c r="P27" s="622"/>
      <c r="Q27" s="622"/>
      <c r="R27" s="624"/>
      <c r="S27" s="622"/>
      <c r="T27" s="624"/>
      <c r="U27" s="622"/>
      <c r="V27" s="624"/>
      <c r="W27" s="622"/>
      <c r="X27" s="624"/>
      <c r="Y27" s="622"/>
      <c r="Z27" s="624"/>
      <c r="AA27" s="622"/>
    </row>
    <row r="28" spans="1:33" s="615" customFormat="1" ht="14.25" customHeight="1" x14ac:dyDescent="0.15">
      <c r="B28" s="616"/>
      <c r="J28" s="616"/>
      <c r="L28" s="616"/>
      <c r="N28" s="616"/>
      <c r="R28" s="616"/>
      <c r="T28" s="616"/>
      <c r="V28" s="616"/>
      <c r="X28" s="616"/>
      <c r="Z28" s="616"/>
    </row>
    <row r="29" spans="1:33" ht="14.4" x14ac:dyDescent="0.2">
      <c r="A29" s="615"/>
      <c r="B29" s="616"/>
      <c r="C29" s="615"/>
      <c r="D29" s="615"/>
      <c r="E29" s="615"/>
      <c r="F29" s="615"/>
      <c r="G29" s="615"/>
      <c r="H29" s="615"/>
      <c r="I29" s="615"/>
      <c r="J29" s="616"/>
      <c r="K29" s="615"/>
      <c r="L29" s="616"/>
      <c r="M29" s="615"/>
      <c r="N29" s="616"/>
      <c r="O29" s="615"/>
      <c r="P29" s="615"/>
      <c r="Q29" s="615"/>
      <c r="R29" s="616"/>
      <c r="S29" s="615"/>
      <c r="T29" s="616"/>
      <c r="U29" s="615"/>
      <c r="V29" s="616"/>
      <c r="W29" s="615"/>
      <c r="X29" s="616"/>
      <c r="Y29" s="615"/>
      <c r="Z29" s="616"/>
      <c r="AA29" s="615"/>
    </row>
    <row r="30" spans="1:33" ht="14.4" x14ac:dyDescent="0.2"/>
    <row r="31" spans="1:33" ht="14.4" x14ac:dyDescent="0.2"/>
  </sheetData>
  <mergeCells count="16">
    <mergeCell ref="A1:AA1"/>
    <mergeCell ref="A3:A4"/>
    <mergeCell ref="L3:M4"/>
    <mergeCell ref="N3:O4"/>
    <mergeCell ref="P3:Q4"/>
    <mergeCell ref="R3:S4"/>
    <mergeCell ref="T3:U4"/>
    <mergeCell ref="V3:AA3"/>
    <mergeCell ref="B4:C4"/>
    <mergeCell ref="D4:E4"/>
    <mergeCell ref="F4:G4"/>
    <mergeCell ref="H4:I4"/>
    <mergeCell ref="J4:K4"/>
    <mergeCell ref="V4:W4"/>
    <mergeCell ref="X4:Y4"/>
    <mergeCell ref="Z4:AA4"/>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１ 市町別人口と世帯</vt:lpstr>
      <vt:lpstr>２ 石川県の人口動態</vt:lpstr>
      <vt:lpstr>３ 一般職業紹介状況</vt:lpstr>
      <vt:lpstr>４ 雇用保険給付状況</vt:lpstr>
      <vt:lpstr>５ 賃金指数 </vt:lpstr>
      <vt:lpstr>６ 雇用指数</vt:lpstr>
      <vt:lpstr>７ 一人平均月間現金給与額</vt:lpstr>
      <vt:lpstr>８ 業種別生産・出荷・在庫指数</vt:lpstr>
      <vt:lpstr>９ 農業・水産業の状況</vt:lpstr>
      <vt:lpstr>１０ 気象</vt:lpstr>
      <vt:lpstr>１１ 電力需給状況</vt:lpstr>
      <vt:lpstr>１１ 電力需給状況 </vt:lpstr>
      <vt:lpstr>１２ 金沢市消費者物価指数</vt:lpstr>
      <vt:lpstr>１３ 主要品目の小売価格（金沢市）</vt:lpstr>
      <vt:lpstr>１４ 1世帯1か月の平均収入と支出</vt:lpstr>
      <vt:lpstr>１５ 建築着工住宅</vt:lpstr>
      <vt:lpstr>１６ 構造別着工建築物</vt:lpstr>
      <vt:lpstr>１７ 公共工事請負高</vt:lpstr>
      <vt:lpstr>１８ 百貨店・スーパー売上高</vt:lpstr>
      <vt:lpstr>１９ 金融機関業態別　預金・貸出残高</vt:lpstr>
      <vt:lpstr>２０ 信用保証協会保証状況</vt:lpstr>
      <vt:lpstr>２１ 企業倒産状況</vt:lpstr>
      <vt:lpstr>２２ 有料道路利用状況 </vt:lpstr>
      <vt:lpstr>２３ 自動車保有台数</vt:lpstr>
      <vt:lpstr>２４ 港別輸移出入状況</vt:lpstr>
      <vt:lpstr>２５ 地域別観光客数</vt:lpstr>
      <vt:lpstr>２６ 旅券発行件数</vt:lpstr>
      <vt:lpstr>２７ 交通事故の状況</vt:lpstr>
      <vt:lpstr>２８ 刑法犯認知･検挙件数</vt:lpstr>
      <vt:lpstr>２９ 火災発生状況</vt:lpstr>
      <vt:lpstr>'１ 市町別人口と世帯'!Print_Area</vt:lpstr>
      <vt:lpstr>'１０ 気象'!Print_Area</vt:lpstr>
      <vt:lpstr>'１１ 電力需給状況 '!Print_Area</vt:lpstr>
      <vt:lpstr>'１２ 金沢市消費者物価指数'!Print_Area</vt:lpstr>
      <vt:lpstr>'１３ 主要品目の小売価格（金沢市）'!Print_Area</vt:lpstr>
      <vt:lpstr>'１４ 1世帯1か月の平均収入と支出'!Print_Area</vt:lpstr>
      <vt:lpstr>'１５ 建築着工住宅'!Print_Area</vt:lpstr>
      <vt:lpstr>'１６ 構造別着工建築物'!Print_Area</vt:lpstr>
      <vt:lpstr>'１７ 公共工事請負高'!Print_Area</vt:lpstr>
      <vt:lpstr>'１８ 百貨店・スーパー売上高'!Print_Area</vt:lpstr>
      <vt:lpstr>'１９ 金融機関業態別　預金・貸出残高'!Print_Area</vt:lpstr>
      <vt:lpstr>'２ 石川県の人口動態'!Print_Area</vt:lpstr>
      <vt:lpstr>'２０ 信用保証協会保証状況'!Print_Area</vt:lpstr>
      <vt:lpstr>'２１ 企業倒産状況'!Print_Area</vt:lpstr>
      <vt:lpstr>'２２ 有料道路利用状況 '!Print_Area</vt:lpstr>
      <vt:lpstr>'２３ 自動車保有台数'!Print_Area</vt:lpstr>
      <vt:lpstr>'２４ 港別輸移出入状況'!Print_Area</vt:lpstr>
      <vt:lpstr>'２５ 地域別観光客数'!Print_Area</vt:lpstr>
      <vt:lpstr>'２６ 旅券発行件数'!Print_Area</vt:lpstr>
      <vt:lpstr>'２７ 交通事故の状況'!Print_Area</vt:lpstr>
      <vt:lpstr>'２８ 刑法犯認知･検挙件数'!Print_Area</vt:lpstr>
      <vt:lpstr>'３ 一般職業紹介状況'!Print_Area</vt:lpstr>
      <vt:lpstr>'５ 賃金指数 '!Print_Area</vt:lpstr>
      <vt:lpstr>'６ 雇用指数'!Print_Area</vt:lpstr>
      <vt:lpstr>'７ 一人平均月間現金給与額'!Print_Area</vt:lpstr>
      <vt:lpstr>'８ 業種別生産・出荷・在庫指数'!Print_Area</vt:lpstr>
      <vt:lpstr>'９ 農業・水産業の状況'!Print_Area</vt:lpstr>
      <vt:lpstr>'１ 市町別人口と世帯'!市町村別人口</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藤井　早智</dc:creator>
  <cp:keywords/>
  <dc:description/>
  <cp:lastModifiedBy>朝田　潤子</cp:lastModifiedBy>
  <cp:revision>0</cp:revision>
  <cp:lastPrinted>2025-07-22T06:57:37Z</cp:lastPrinted>
  <dcterms:created xsi:type="dcterms:W3CDTF">1601-01-01T00:00:00Z</dcterms:created>
  <dcterms:modified xsi:type="dcterms:W3CDTF">2025-07-24T02:08:53Z</dcterms:modified>
  <cp:category/>
</cp:coreProperties>
</file>