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590" windowHeight="8790" tabRatio="575" activeTab="0"/>
  </bookViews>
  <sheets>
    <sheet name="048" sheetId="1" r:id="rId1"/>
    <sheet name="050" sheetId="2" r:id="rId2"/>
    <sheet name="052" sheetId="3" r:id="rId3"/>
    <sheet name="054" sheetId="4" r:id="rId4"/>
    <sheet name="056" sheetId="5" r:id="rId5"/>
    <sheet name="058" sheetId="6" r:id="rId6"/>
    <sheet name="060" sheetId="7" r:id="rId7"/>
    <sheet name="062" sheetId="8" r:id="rId8"/>
    <sheet name="064" sheetId="9" r:id="rId9"/>
  </sheets>
  <definedNames>
    <definedName name="_xlnm.Print_Area" localSheetId="0">'048'!$A$1:$AA$78</definedName>
    <definedName name="_xlnm.Print_Area" localSheetId="1">'050'!$A$1:$Y$70</definedName>
    <definedName name="_xlnm.Print_Area" localSheetId="2">'052'!$A$1:$T$76</definedName>
    <definedName name="_xlnm.Print_Area" localSheetId="3">'054'!$A$1:$T$69</definedName>
    <definedName name="_xlnm.Print_Area" localSheetId="4">'056'!$A$1:$T$69</definedName>
    <definedName name="_xlnm.Print_Area" localSheetId="5">'058'!$A$1:$V$70</definedName>
    <definedName name="_xlnm.Print_Area" localSheetId="6">'060'!$A$1:$AP$77</definedName>
    <definedName name="_xlnm.Print_Area" localSheetId="7">'062'!$A$1:$M$42</definedName>
    <definedName name="_xlnm.Print_Area" localSheetId="8">'064'!$A$1:$Q$41</definedName>
  </definedNames>
  <calcPr fullCalcOnLoad="1"/>
</workbook>
</file>

<file path=xl/sharedStrings.xml><?xml version="1.0" encoding="utf-8"?>
<sst xmlns="http://schemas.openxmlformats.org/spreadsheetml/2006/main" count="1850" uniqueCount="439">
  <si>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</si>
  <si>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</si>
  <si>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</si>
  <si>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</si>
  <si>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</si>
  <si>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</si>
  <si>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</si>
  <si>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</si>
  <si>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</si>
  <si>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</si>
  <si>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</si>
  <si>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</si>
  <si>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</si>
  <si>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</si>
  <si>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</si>
  <si>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</si>
  <si>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</si>
  <si>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</si>
  <si>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</si>
  <si>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</si>
  <si>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</si>
  <si>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</si>
  <si>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</si>
  <si>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</si>
  <si>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</si>
  <si>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</si>
  <si>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</si>
  <si>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</si>
  <si>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</si>
  <si>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</si>
  <si>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</si>
  <si>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</si>
  <si>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</si>
  <si>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</si>
  <si>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</si>
  <si>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</si>
  <si>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</si>
  <si>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</si>
  <si>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</si>
  <si>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</si>
  <si>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</si>
  <si>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</si>
  <si>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</si>
  <si>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</si>
  <si>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</si>
  <si>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</si>
  <si>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</si>
  <si>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</si>
  <si>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男</t>
  </si>
  <si>
    <t>女</t>
  </si>
  <si>
    <t>内浦町</t>
  </si>
  <si>
    <t>総　　数</t>
  </si>
  <si>
    <t>田</t>
  </si>
  <si>
    <t>畑</t>
  </si>
  <si>
    <t>果樹園</t>
  </si>
  <si>
    <t>茶　園</t>
  </si>
  <si>
    <t>その他</t>
  </si>
  <si>
    <t>輪島市</t>
  </si>
  <si>
    <t>米</t>
  </si>
  <si>
    <t>作付面積</t>
  </si>
  <si>
    <t>収 穫 量</t>
  </si>
  <si>
    <t>工芸農作物</t>
  </si>
  <si>
    <t>そ　の　他</t>
  </si>
  <si>
    <t>0.5 ～ 1.0</t>
  </si>
  <si>
    <t>1.0 ～ 1.5</t>
  </si>
  <si>
    <t>1.5 ～ 2.0</t>
  </si>
  <si>
    <t>経営耕地面積（ａ）</t>
  </si>
  <si>
    <t>農業労働時間（時間）</t>
  </si>
  <si>
    <t>うち 農機具資本額</t>
  </si>
  <si>
    <t>農　家　所　得</t>
  </si>
  <si>
    <t>農　業　所　得</t>
  </si>
  <si>
    <t>農 業 粗 収 益</t>
  </si>
  <si>
    <t>農 業 経 営 費</t>
  </si>
  <si>
    <t>農  外  所  得</t>
  </si>
  <si>
    <t>農  外  収  入</t>
  </si>
  <si>
    <t>農  外  支  出</t>
  </si>
  <si>
    <t>租税公課諸負担</t>
  </si>
  <si>
    <t>可 処 分 所 得</t>
  </si>
  <si>
    <t>家   計   費</t>
  </si>
  <si>
    <t>農家経済余剰</t>
  </si>
  <si>
    <t>経常的収入</t>
  </si>
  <si>
    <t>財産的収入</t>
  </si>
  <si>
    <t>経常的支出</t>
  </si>
  <si>
    <t>財産的支出</t>
  </si>
  <si>
    <t>エンゲル係数（％）</t>
  </si>
  <si>
    <t>平均消費性向（％）</t>
  </si>
  <si>
    <t>項　　　　　　　目</t>
  </si>
  <si>
    <t>合　　　　　計</t>
  </si>
  <si>
    <t>う　ち　現　金</t>
  </si>
  <si>
    <t>作　物　収　入</t>
  </si>
  <si>
    <t>稲　　　　作</t>
  </si>
  <si>
    <t>林 業 収 入</t>
  </si>
  <si>
    <t>麦　　　　作</t>
  </si>
  <si>
    <t>水産業収入</t>
  </si>
  <si>
    <t>い　も　　類</t>
  </si>
  <si>
    <t>農外雑収入</t>
  </si>
  <si>
    <t>野　　　　菜</t>
  </si>
  <si>
    <t>果　　　　樹</t>
  </si>
  <si>
    <t>被用労賃</t>
  </si>
  <si>
    <t>その他の作物</t>
  </si>
  <si>
    <t>養　蚕　収　入</t>
  </si>
  <si>
    <t>租税公課諸負担</t>
  </si>
  <si>
    <t>畜　産　収　入</t>
  </si>
  <si>
    <t>農 業 雑 収 入</t>
  </si>
  <si>
    <t>国　　　　　税</t>
  </si>
  <si>
    <t>合　　　　計</t>
  </si>
  <si>
    <t>県　　　　　税</t>
  </si>
  <si>
    <t>市  町  村  税</t>
  </si>
  <si>
    <t>公 課 諸 負 担</t>
  </si>
  <si>
    <t>うち減価償却費</t>
  </si>
  <si>
    <t>農業雇用労賃</t>
  </si>
  <si>
    <t>動　　　　　物</t>
  </si>
  <si>
    <t>肥　　　　　料</t>
  </si>
  <si>
    <t>飼　　　　　料</t>
  </si>
  <si>
    <t>飲　　食　　費</t>
  </si>
  <si>
    <t>農　業　薬　剤</t>
  </si>
  <si>
    <t>住　　居　　費</t>
  </si>
  <si>
    <t>光　熱　動　力</t>
  </si>
  <si>
    <t>農用建物維持修繕</t>
  </si>
  <si>
    <t>賃借料及び料金</t>
  </si>
  <si>
    <t>土地改良水利費</t>
  </si>
  <si>
    <t>そ　　の　　他</t>
  </si>
  <si>
    <t>臨　　時　　費</t>
  </si>
  <si>
    <t>諸材料加工原料</t>
  </si>
  <si>
    <t>年度内収入</t>
  </si>
  <si>
    <t>年度内支出</t>
  </si>
  <si>
    <t>（単位　戸）</t>
  </si>
  <si>
    <t>市町村別</t>
  </si>
  <si>
    <t>総　数</t>
  </si>
  <si>
    <t>専　業</t>
  </si>
  <si>
    <t>（単位　アール）</t>
  </si>
  <si>
    <t>市町村別</t>
  </si>
  <si>
    <t>桑　園</t>
  </si>
  <si>
    <t>年　次　及　び　　市　町　村　別</t>
  </si>
  <si>
    <t>10　アール　　　　当たり収量</t>
  </si>
  <si>
    <t>10アール当たり収量</t>
  </si>
  <si>
    <t>個人有</t>
  </si>
  <si>
    <t>共　有</t>
  </si>
  <si>
    <t>（単位　金額千円）</t>
  </si>
  <si>
    <t>年度始め手持ち現金</t>
  </si>
  <si>
    <t>年度末手持ち現金</t>
  </si>
  <si>
    <t>家族員１人当たり家計費</t>
  </si>
  <si>
    <t>0.3ha</t>
  </si>
  <si>
    <t>5.0ha</t>
  </si>
  <si>
    <t>自小作</t>
  </si>
  <si>
    <t>小自作</t>
  </si>
  <si>
    <t>～</t>
  </si>
  <si>
    <t>計</t>
  </si>
  <si>
    <t>第１種</t>
  </si>
  <si>
    <t>第２種</t>
  </si>
  <si>
    <t>（単位　作付面積　ヘクタール、収穫量　トン、10アール当たり収量　キログラム）</t>
  </si>
  <si>
    <t>かんしょ</t>
  </si>
  <si>
    <t>作付面積</t>
  </si>
  <si>
    <t>能美郡</t>
  </si>
  <si>
    <t>石川郡</t>
  </si>
  <si>
    <t>河北郡</t>
  </si>
  <si>
    <t>羽咋郡</t>
  </si>
  <si>
    <t>鹿島郡</t>
  </si>
  <si>
    <t>鳳至郡</t>
  </si>
  <si>
    <t>珠洲郡</t>
  </si>
  <si>
    <t>作付面積</t>
  </si>
  <si>
    <t>き　ゅ　う　り</t>
  </si>
  <si>
    <t>ピ　ー　マ　ン</t>
  </si>
  <si>
    <t>か　ぼ　ち　ゃ</t>
  </si>
  <si>
    <t>作付面積</t>
  </si>
  <si>
    <t>は　く　さ　い</t>
  </si>
  <si>
    <t>日　本　な　し</t>
  </si>
  <si>
    <t>栽培面積</t>
  </si>
  <si>
    <t>金沢市</t>
  </si>
  <si>
    <t>七尾市</t>
  </si>
  <si>
    <t>小松市</t>
  </si>
  <si>
    <t>珠洲市</t>
  </si>
  <si>
    <t>加賀市</t>
  </si>
  <si>
    <t>羽咋市</t>
  </si>
  <si>
    <t>桑園面積  　　　  (10a)</t>
  </si>
  <si>
    <t>上　　繭</t>
  </si>
  <si>
    <t>市　郡　別</t>
  </si>
  <si>
    <t>個人有</t>
  </si>
  <si>
    <t>共　有</t>
  </si>
  <si>
    <t>総数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</si>
  <si>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</si>
  <si>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</si>
  <si>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</si>
  <si>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</si>
  <si>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</si>
  <si>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</si>
  <si>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</si>
  <si>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</si>
  <si>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</si>
  <si>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年　次</t>
  </si>
  <si>
    <t>肉用牛</t>
  </si>
  <si>
    <t>豚</t>
  </si>
  <si>
    <t>ブロイラー　　　(千羽）</t>
  </si>
  <si>
    <t>成鶏めす羽数　　　　　　（千羽）</t>
  </si>
  <si>
    <t>自脱型コンバイン</t>
  </si>
  <si>
    <t>年次及び月次</t>
  </si>
  <si>
    <t>生　産　量</t>
  </si>
  <si>
    <t>移　入　量</t>
  </si>
  <si>
    <t>移　出　量</t>
  </si>
  <si>
    <t>飲用牛乳等</t>
  </si>
  <si>
    <t>乳製品等</t>
  </si>
  <si>
    <t>その他</t>
  </si>
  <si>
    <t>（１戸当たり平均）</t>
  </si>
  <si>
    <t>農業固定資本額</t>
  </si>
  <si>
    <t>農用自動車</t>
  </si>
  <si>
    <t>注　　本表「桑園面積」「養蚕戸数」は年度末。「掃立箱数」「収繭数」は年度中の生産高を示す。</t>
  </si>
  <si>
    <t>年度始め世帯員（人）</t>
  </si>
  <si>
    <t>農業動力使用時間（時間）</t>
  </si>
  <si>
    <t>出かせぎ被贈扶助等の収入</t>
  </si>
  <si>
    <t>農　業　就　業　人　口　　３）</t>
  </si>
  <si>
    <t>農外事業収入</t>
  </si>
  <si>
    <t>商工鉱業収入</t>
  </si>
  <si>
    <t>事業以外収入</t>
  </si>
  <si>
    <t>給料</t>
  </si>
  <si>
    <t>ばれいしょ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</si>
  <si>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</si>
  <si>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</si>
  <si>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</si>
  <si>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</si>
  <si>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</si>
  <si>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</si>
  <si>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</si>
  <si>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</si>
  <si>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</si>
  <si>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</si>
  <si>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</si>
  <si>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（単位　人）</t>
  </si>
  <si>
    <t>市町村別</t>
  </si>
  <si>
    <t>経　　　　　　営　　　　　　耕　　　　　　地</t>
  </si>
  <si>
    <t>その他の雑費</t>
  </si>
  <si>
    <t>被服費</t>
  </si>
  <si>
    <t>住宅修繕、借地借家料</t>
  </si>
  <si>
    <t>珠洲郡</t>
  </si>
  <si>
    <t>資料　北陸農政局統計情報部「畜産統計」による。</t>
  </si>
  <si>
    <t>川北村</t>
  </si>
  <si>
    <t>資料　北陸農政局統計情報部「畜産統計」による。</t>
  </si>
  <si>
    <t>走行式動力防除機</t>
  </si>
  <si>
    <t>農用トラック</t>
  </si>
  <si>
    <t>バインダー</t>
  </si>
  <si>
    <t>資料　北陸農政局統計情報部「農家経済調査」による。</t>
  </si>
  <si>
    <t>青さやえんどう</t>
  </si>
  <si>
    <t>青さやいんげん</t>
  </si>
  <si>
    <t>加算すべき額</t>
  </si>
  <si>
    <t>控除すべき額</t>
  </si>
  <si>
    <t>純余剰</t>
  </si>
  <si>
    <t>教育文化費</t>
  </si>
  <si>
    <t>昭和46年</t>
  </si>
  <si>
    <t>（単位　作付面積　ヘクタール、収穫量　トン、10アール当たり収量　キログラム）</t>
  </si>
  <si>
    <t>資料　北陸農政局統計情報部「作物調査」による。</t>
  </si>
  <si>
    <t>玉　　繭</t>
  </si>
  <si>
    <t>34　家畜飼養頭羽数（昭和47～51年）(各年2.1現在）</t>
  </si>
  <si>
    <t>35　成鶏めす羽数及び産卵量（昭和46～50年）</t>
  </si>
  <si>
    <t>…</t>
  </si>
  <si>
    <t>…</t>
  </si>
  <si>
    <t>…</t>
  </si>
  <si>
    <t>68.8</t>
  </si>
  <si>
    <t>未　満</t>
  </si>
  <si>
    <t>例外規  定農家</t>
  </si>
  <si>
    <t>以  上</t>
  </si>
  <si>
    <t>48　農　　業</t>
  </si>
  <si>
    <t>農　　業　49</t>
  </si>
  <si>
    <t>29　　市　　　　　町　　　　　村　　　　　別　　　　　農　　　　　家　　　　　数　（昭和50.2.1現在）</t>
  </si>
  <si>
    <t>５　　農　　　　　　　　　　　　　　　　　　　　業</t>
  </si>
  <si>
    <t>（１）　　専　業　・　兼　業　別　、　自　小　作　別　農　家　数</t>
  </si>
  <si>
    <t>（２）　　経　営　耕　地　面　積　規　模　別　農　家　数</t>
  </si>
  <si>
    <t>0.3</t>
  </si>
  <si>
    <t>0.5</t>
  </si>
  <si>
    <t>0.7</t>
  </si>
  <si>
    <t>1.5</t>
  </si>
  <si>
    <t>2.5</t>
  </si>
  <si>
    <t>市町村別</t>
  </si>
  <si>
    <t>総　数</t>
  </si>
  <si>
    <t>自　作</t>
  </si>
  <si>
    <t>小　作</t>
  </si>
  <si>
    <t>例外規定　　農家　3)</t>
  </si>
  <si>
    <t>兼　　　　　　　業</t>
  </si>
  <si>
    <t>専　　　業　・　兼　業　別　　　１）</t>
  </si>
  <si>
    <t>自　　　　小　　　　作　　　　別　　　　２）</t>
  </si>
  <si>
    <t>－</t>
  </si>
  <si>
    <t>注１　１）の兼業農家とは、世帯員の中に自家の農業以外の業に従事した者（年間30日以上雇用兼業に従事するか、又は、年間５万円以上の販売収入</t>
  </si>
  <si>
    <t>　　　２）は経営耕地面積のうち、自作地が90％以上を自作、自作地が50～90％を自小作、自作地が10～50％を小自作、自作地が10％未満を小作という。</t>
  </si>
  <si>
    <t>　２　「1975年農業センサス」では、経営耕地面積５アール未満で、農業生産物の販売総額が７万円未満のものは農家として調査されていない。</t>
  </si>
  <si>
    <t>　　　　　のある自家兼業に従事した者をいう。）がいる農家をいい、専業農家とは、それらの者がいない農家をいう。兼業農家のうち第１種兼業</t>
  </si>
  <si>
    <t>　　　　　農家とは、農業を主とし兼業を従とする農家をいい、第２種兼業農家とは、兼業を主とし農業を従とする農家をいう。</t>
  </si>
  <si>
    <t>　　　３）の例外規定農家とは、経営耕地面積が５アール未満であるが、過去１年間の農産物販売金額が７万円以上あった農家をいう。たとえば、</t>
  </si>
  <si>
    <t>　　　　　温室栽培や、養畜を行う農家などは良い例である。</t>
  </si>
  <si>
    <t>資料　石川県統計調査課「1975年農業センサス結果」による。</t>
  </si>
  <si>
    <t>資料　石川県統計調査課「1975年農業センサス結果」による。</t>
  </si>
  <si>
    <t>注　　１）の農家人口とは、農家の総世帯員数（住み込みの雇人を除く。）をいう。</t>
  </si>
  <si>
    <t>　 　 ２）の自家農業に従事した世帯員数とは、過去１年間に多少とも自家の農業に従事した世帯員数をいう。</t>
  </si>
  <si>
    <t>30　　市町村別農家人口及び農業就業人口　（昭和50.2.1現在）</t>
  </si>
  <si>
    <t>50　農　　業</t>
  </si>
  <si>
    <t>農　　業　51</t>
  </si>
  <si>
    <r>
      <t>山林のう　ち採草地　放 牧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地</t>
    </r>
  </si>
  <si>
    <t>採 草 地　　や　　　　　　　　放 牧 地</t>
  </si>
  <si>
    <t>保有山林  （農家）</t>
  </si>
  <si>
    <t>樹　　　　園　　　　地</t>
  </si>
  <si>
    <t>草　　　地</t>
  </si>
  <si>
    <t>31　　市　　町　　村　　別　　土　　地　　面　　積　（昭和50.2.1現在）</t>
  </si>
  <si>
    <t>　　　３）の農業就業人口とは、自家農業に従事した世帯員のことであって、すなわち、過去１年間に自家農業のみに従事した世帯員</t>
  </si>
  <si>
    <t>自家農業に従事した世帯員数　　２）</t>
  </si>
  <si>
    <t>農　　家　　人　　口　　　１）</t>
  </si>
  <si>
    <t>　　　　　及び自家農業と兼業の双方に従事したが、自家農業の従事日数の方が多い世帯員のことである。</t>
  </si>
  <si>
    <r>
      <t>昭和</t>
    </r>
    <r>
      <rPr>
        <sz val="12"/>
        <color indexed="8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</si>
  <si>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</si>
  <si>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</si>
  <si>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52　農　　業</t>
  </si>
  <si>
    <t>農　　業　53</t>
  </si>
  <si>
    <t>年　次　及　び　　市　　郡　　別</t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</si>
  <si>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</si>
  <si>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</si>
  <si>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あ　　　ず　　　き</t>
  </si>
  <si>
    <t>だ　　　い　　　ず</t>
  </si>
  <si>
    <t>（２）　　い　　　　　　　も　　　　　　　類　（昭和46～50年）</t>
  </si>
  <si>
    <t>（３）　　豆　　　　　　　　　　　　　　　類　（昭和46～50年）</t>
  </si>
  <si>
    <t>32　　市　町　村　別　農　作　物　生　産　量</t>
  </si>
  <si>
    <t>（１）　　米　　、　　小　　麦　　及　　び　　大　　麦　（昭和46～50年）</t>
  </si>
  <si>
    <t>小　　　　　麦</t>
  </si>
  <si>
    <t>大　　　　　麦</t>
  </si>
  <si>
    <r>
      <t>昭和</t>
    </r>
    <r>
      <rPr>
        <sz val="12"/>
        <color indexed="8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</si>
  <si>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</si>
  <si>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</si>
  <si>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color indexed="8"/>
        <rFont val="ＭＳ ゴシック"/>
        <family val="3"/>
      </rPr>
      <t>50</t>
    </r>
    <r>
      <rPr>
        <b/>
        <sz val="12"/>
        <color indexed="9"/>
        <rFont val="ＭＳ ゴシック"/>
        <family val="3"/>
      </rPr>
      <t>年</t>
    </r>
  </si>
  <si>
    <t>54　農　　業</t>
  </si>
  <si>
    <t>農　　業　55</t>
  </si>
  <si>
    <t>10　アール　　当たり収量</t>
  </si>
  <si>
    <t>と　　ま　　と</t>
  </si>
  <si>
    <t>い　　ち　　ご</t>
  </si>
  <si>
    <t>（４）　　野　　　　　　　　　　　　　　　　　　　　菜　（昭和46～50年）</t>
  </si>
  <si>
    <t>野　　　　　　　　　　　　　　　　　　　　菜　（昭和46～50年）（つづき）</t>
  </si>
  <si>
    <t>す　　い　　か</t>
  </si>
  <si>
    <t>メ　　ロ　　ン</t>
  </si>
  <si>
    <t>き　ゃ　べ　つ</t>
  </si>
  <si>
    <t>ほうれんそう</t>
  </si>
  <si>
    <t>な　　　　　　　　す</t>
  </si>
  <si>
    <t>ね　　　　　　　　ぎ</t>
  </si>
  <si>
    <t>－</t>
  </si>
  <si>
    <t>農　　業　57</t>
  </si>
  <si>
    <t>56　農　　業</t>
  </si>
  <si>
    <t>た　ま　ね　ぎ</t>
  </si>
  <si>
    <t>レ　　タ　　ス</t>
  </si>
  <si>
    <t>だ　い　こ　ん</t>
  </si>
  <si>
    <t>か　　　　　　　　ぶ</t>
  </si>
  <si>
    <t>に　ん　じ　ん</t>
  </si>
  <si>
    <t>ご　　ぼ　　う</t>
  </si>
  <si>
    <t>さ　と　い　も</t>
  </si>
  <si>
    <t>れ　ん　こ　ん</t>
  </si>
  <si>
    <t>た　け　の　こ</t>
  </si>
  <si>
    <t>や　ま　い　も</t>
  </si>
  <si>
    <t>58　農　　業</t>
  </si>
  <si>
    <t>農　　業　59</t>
  </si>
  <si>
    <t>（単位　栽培面積　ヘクタール、収穫量・出荷量　トン）</t>
  </si>
  <si>
    <r>
      <t>出 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</si>
  <si>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t>う　　　　　　　　め</t>
  </si>
  <si>
    <t>か　　　　　　　　き</t>
  </si>
  <si>
    <t>く　　　　　　　　り</t>
  </si>
  <si>
    <t>果　　　　　　　　　　樹（結実樹令に達したもの）　（昭和46～50年）（つづき）</t>
  </si>
  <si>
    <t>み　　か　　ん</t>
  </si>
  <si>
    <t>り　　ん　　ご</t>
  </si>
  <si>
    <t>ぶ　　　　ど　　　　う　（計）</t>
  </si>
  <si>
    <t>も　　　　　　　　も</t>
  </si>
  <si>
    <t>ぶ　　ど　　う　（デラウェア）</t>
  </si>
  <si>
    <t>花　　き　　類</t>
  </si>
  <si>
    <t>た　　ば　　こ</t>
  </si>
  <si>
    <t>茶　　　　（　未　乾　燥　）</t>
  </si>
  <si>
    <t>年次及び　　　　　　　　　　　市　郡　別</t>
  </si>
  <si>
    <t>（６）　　工　　　　芸　　　　農　　　　作　　　　物　（昭和46～50年）</t>
  </si>
  <si>
    <t>（５）　　果　　　　　　　　　　　　　　　　　　　　樹　（　結　実　樹　令　に　達　し　た　も　の　）　（昭和46～50年）</t>
  </si>
  <si>
    <t>昭和46年度</t>
  </si>
  <si>
    <t>昭和47年</t>
  </si>
  <si>
    <t>66.8</t>
  </si>
  <si>
    <t>67.5</t>
  </si>
  <si>
    <t>66.4</t>
  </si>
  <si>
    <t>67.3</t>
  </si>
  <si>
    <t>昭和50年1月</t>
  </si>
  <si>
    <t>資料　石川県統計調査課「1975年農業センサス結果」による。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</si>
  <si>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</si>
  <si>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資料　石川県農産園芸課「蚕桑統計調査」による。</t>
  </si>
  <si>
    <t>資料　北陸農政局統計情報部「牛乳製品に関する統計」による。</t>
  </si>
  <si>
    <t>処　　　　理　　　　量</t>
  </si>
  <si>
    <t>（単位　トン）</t>
  </si>
  <si>
    <t>36　　生　乳　生　産　量　及　び　処　理　量　（昭和46～50年）</t>
  </si>
  <si>
    <r>
      <t>昭和</t>
    </r>
    <r>
      <rPr>
        <b/>
        <sz val="12"/>
        <color indexed="8"/>
        <rFont val="ＭＳ ゴシック"/>
        <family val="3"/>
      </rPr>
      <t>51</t>
    </r>
    <r>
      <rPr>
        <b/>
        <sz val="12"/>
        <color indexed="9"/>
        <rFont val="ＭＳ ゴシック"/>
        <family val="3"/>
      </rPr>
      <t>年</t>
    </r>
  </si>
  <si>
    <t>（単位　頭）</t>
  </si>
  <si>
    <r>
      <t>産卵量(ｔ</t>
    </r>
    <r>
      <rPr>
        <sz val="12"/>
        <rFont val="ＭＳ 明朝"/>
        <family val="1"/>
      </rPr>
      <t>)</t>
    </r>
  </si>
  <si>
    <r>
      <t>産卵率(％</t>
    </r>
    <r>
      <rPr>
        <sz val="12"/>
        <rFont val="ＭＳ 明朝"/>
        <family val="1"/>
      </rPr>
      <t>)</t>
    </r>
  </si>
  <si>
    <t>乳 牛</t>
  </si>
  <si>
    <t>鶏　　　　（千羽）</t>
  </si>
  <si>
    <t>年度及び　　　　市　郡　別</t>
  </si>
  <si>
    <r>
      <t>養　蚕　戸　数　　　　　（</t>
    </r>
    <r>
      <rPr>
        <sz val="12"/>
        <rFont val="ＭＳ 明朝"/>
        <family val="1"/>
      </rPr>
      <t>戸）</t>
    </r>
  </si>
  <si>
    <t>掃　立　箱　数      （箱）</t>
  </si>
  <si>
    <t>屑　繭</t>
  </si>
  <si>
    <t>総　 数</t>
  </si>
  <si>
    <t>収　　　　　　繭　　　　　　量　（kg）</t>
  </si>
  <si>
    <t>33　　市 郡 別 桑 園 面 積 、 養 蚕 戸 数 及 び 収 繭 量　（昭和46～50年度）</t>
  </si>
  <si>
    <t>60　農　　業</t>
  </si>
  <si>
    <t>農　　業　61</t>
  </si>
  <si>
    <t>37　　市　郡　別　農　用　機　械　保　有　台　数　（昭和50.2.1現在）</t>
  </si>
  <si>
    <t>（単位　台）</t>
  </si>
  <si>
    <t>５馬力未満</t>
  </si>
  <si>
    <t>20馬力以上</t>
  </si>
  <si>
    <t>動力噴霧機</t>
  </si>
  <si>
    <t>動力散粉機</t>
  </si>
  <si>
    <t>動力耕うん機・農用トラクター</t>
  </si>
  <si>
    <t>５　～　20</t>
  </si>
  <si>
    <t>市　郡　別　農　用　機　械　保　有　台　数　（昭和50.2.1現在）（つづき）</t>
  </si>
  <si>
    <t>動力田植機</t>
  </si>
  <si>
    <t>農　　業　63</t>
  </si>
  <si>
    <t>62　農　　業</t>
  </si>
  <si>
    <t>昭和46年度</t>
  </si>
  <si>
    <t>47年度</t>
  </si>
  <si>
    <t>48年度</t>
  </si>
  <si>
    <t>49年度</t>
  </si>
  <si>
    <t>50年度</t>
  </si>
  <si>
    <t>現金収支の総括</t>
  </si>
  <si>
    <t>生活水準</t>
  </si>
  <si>
    <t>0.1ha～0.5</t>
  </si>
  <si>
    <t>2.0 ha 以上</t>
  </si>
  <si>
    <t>（１）　　農　　　　　家　　　　　経　　　　　済　　　　　の　　　　　総　　　　　括</t>
  </si>
  <si>
    <t>38　　農　　　　　家　　　　　経　　　　　済</t>
  </si>
  <si>
    <t>経　　　営　　　耕　　　地　　　規　　　模　　　別</t>
  </si>
  <si>
    <t>項　　　　　　　　目</t>
  </si>
  <si>
    <t>農　　家　　経　　済　　の　　総　　括</t>
  </si>
  <si>
    <t>概　　況</t>
  </si>
  <si>
    <t>64　農　　業</t>
  </si>
  <si>
    <t>農　　業　65</t>
  </si>
  <si>
    <t>（単位　千円）</t>
  </si>
  <si>
    <r>
      <t>農　</t>
    </r>
    <r>
      <rPr>
        <sz val="12"/>
        <rFont val="ＭＳ 明朝"/>
        <family val="1"/>
      </rPr>
      <t xml:space="preserve">  　業  　　経  　　営  　　費</t>
    </r>
  </si>
  <si>
    <r>
      <t>農</t>
    </r>
    <r>
      <rPr>
        <sz val="12"/>
        <rFont val="ＭＳ 明朝"/>
        <family val="1"/>
      </rPr>
      <t xml:space="preserve">  　外  　収  　入</t>
    </r>
  </si>
  <si>
    <r>
      <t xml:space="preserve">家　　　 </t>
    </r>
    <r>
      <rPr>
        <sz val="12"/>
        <rFont val="ＭＳ 明朝"/>
        <family val="1"/>
      </rPr>
      <t xml:space="preserve">  計　　    費</t>
    </r>
  </si>
  <si>
    <r>
      <t>農 　　業　</t>
    </r>
    <r>
      <rPr>
        <sz val="12"/>
        <rFont val="ＭＳ 明朝"/>
        <family val="1"/>
      </rPr>
      <t xml:space="preserve"> 　粗 　　収　 　益</t>
    </r>
  </si>
  <si>
    <t>（２）　　農　業　粗　収　益　及　び　農　業　経　営　費</t>
  </si>
  <si>
    <t>（３）　　農 外 収 入 、 租 税 公 課 諸 負 担 及 び 家 計 費</t>
  </si>
  <si>
    <t>項　　　　　　　目</t>
  </si>
  <si>
    <t>雑こく・豆　類</t>
  </si>
  <si>
    <t>種　苗、苗　木、蚕　種</t>
  </si>
  <si>
    <t>小農具及び農具修繕</t>
  </si>
  <si>
    <t>家計・光熱・水道費</t>
  </si>
  <si>
    <t>家　財、家具費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</si>
</sst>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0.0_ ;[Red]\-0.0\ "/>
    <numFmt numFmtId="180" formatCode="#,##0.0_ ;[Red]\-#,##0.0\ "/>
    <numFmt numFmtId="181" formatCode="#,##0_ ;[Red]\-#,##0\ "/>
    <numFmt numFmtId="182" formatCode="0.0_);[Red]\(0.0\)"/>
    <numFmt numFmtId="183" formatCode="#,##0_);[Red]\(#,##0\)"/>
    <numFmt numFmtId="184" formatCode="0.0_ "/>
    <numFmt numFmtId="185" formatCode="#,##0_ "/>
    <numFmt numFmtId="186" formatCode="#,##0.00_ ;[Red]\-#,##0.00\ "/>
    <numFmt numFmtId="187" formatCode="0_ ;[Red]\-0\ "/>
    <numFmt numFmtId="188" formatCode="0.00_ ;[Red]\-0.00\ "/>
    <numFmt numFmtId="189" formatCode="0.0;[Red]0.0"/>
    <numFmt numFmtId="190" formatCode="#,##0;[Red]#,##0"/>
    <numFmt numFmtId="191" formatCode="#,##0.0;[Red]#,##0.0"/>
    <numFmt numFmtId="192" formatCode="#,##0.00;[Red]#,##0.00"/>
  </numFmts>
  <fonts count="5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color indexed="12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4"/>
      <name val="ＭＳ 明朝"/>
      <family val="1"/>
    </font>
    <font>
      <b/>
      <sz val="16"/>
      <name val="ＭＳ ゴシック"/>
      <family val="3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13" xfId="0" applyNumberFormat="1" applyFont="1" applyFill="1" applyBorder="1" applyAlignment="1" applyProtection="1">
      <alignment horizontal="left" vertical="center"/>
      <protection/>
    </xf>
    <xf numFmtId="38" fontId="0" fillId="0" borderId="14" xfId="0" applyNumberFormat="1" applyFont="1" applyFill="1" applyBorder="1" applyAlignment="1" applyProtection="1">
      <alignment horizontal="distributed"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15" xfId="61" applyFont="1" applyFill="1" applyBorder="1" applyAlignment="1">
      <alignment horizontal="right" vertical="center"/>
      <protection/>
    </xf>
    <xf numFmtId="0" fontId="0" fillId="0" borderId="16" xfId="61" applyFont="1" applyFill="1" applyBorder="1" applyAlignment="1" applyProtection="1">
      <alignment horizontal="center" vertical="center"/>
      <protection/>
    </xf>
    <xf numFmtId="184" fontId="0" fillId="0" borderId="17" xfId="61" applyNumberFormat="1" applyFont="1" applyFill="1" applyBorder="1" applyAlignment="1">
      <alignment horizontal="center" vertical="center"/>
      <protection/>
    </xf>
    <xf numFmtId="184" fontId="0" fillId="0" borderId="12" xfId="61" applyNumberFormat="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 applyProtection="1">
      <alignment vertical="center"/>
      <protection/>
    </xf>
    <xf numFmtId="0" fontId="0" fillId="0" borderId="18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184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1" xfId="61" applyFont="1" applyFill="1" applyBorder="1" applyAlignment="1" applyProtection="1">
      <alignment horizontal="distributed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8" fillId="0" borderId="20" xfId="61" applyFont="1" applyFill="1" applyBorder="1" applyAlignment="1" applyProtection="1">
      <alignment vertical="center"/>
      <protection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8" fillId="0" borderId="21" xfId="61" applyFont="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15" xfId="61" applyFont="1" applyFill="1" applyBorder="1" applyAlignment="1">
      <alignment vertical="center"/>
      <protection/>
    </xf>
    <xf numFmtId="0" fontId="0" fillId="0" borderId="15" xfId="61" applyFont="1" applyFill="1" applyBorder="1" applyAlignment="1" applyProtection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0" fillId="0" borderId="20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vertical="center"/>
      <protection/>
    </xf>
    <xf numFmtId="0" fontId="9" fillId="0" borderId="11" xfId="61" applyFont="1" applyFill="1" applyBorder="1" applyAlignment="1" applyProtection="1">
      <alignment vertical="center"/>
      <protection/>
    </xf>
    <xf numFmtId="0" fontId="9" fillId="0" borderId="12" xfId="61" applyFont="1" applyFill="1" applyBorder="1" applyAlignment="1" applyProtection="1">
      <alignment horizontal="center" vertical="center"/>
      <protection/>
    </xf>
    <xf numFmtId="0" fontId="9" fillId="0" borderId="0" xfId="61" applyFont="1" applyFill="1" applyBorder="1" applyAlignment="1" applyProtection="1">
      <alignment horizontal="center" vertical="center"/>
      <protection/>
    </xf>
    <xf numFmtId="37" fontId="13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1" xfId="61" applyFont="1" applyFill="1" applyBorder="1" applyAlignment="1" applyProtection="1">
      <alignment vertical="center"/>
      <protection/>
    </xf>
    <xf numFmtId="37" fontId="0" fillId="0" borderId="20" xfId="61" applyNumberFormat="1" applyFont="1" applyFill="1" applyBorder="1" applyAlignment="1" applyProtection="1">
      <alignment vertical="center"/>
      <protection/>
    </xf>
    <xf numFmtId="37" fontId="0" fillId="0" borderId="21" xfId="61" applyNumberFormat="1" applyFont="1" applyFill="1" applyBorder="1" applyAlignment="1" applyProtection="1">
      <alignment horizontal="right"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Alignment="1">
      <alignment vertical="top"/>
      <protection/>
    </xf>
    <xf numFmtId="0" fontId="0" fillId="0" borderId="23" xfId="61" applyFont="1" applyFill="1" applyBorder="1" applyAlignment="1">
      <alignment vertical="center"/>
      <protection/>
    </xf>
    <xf numFmtId="0" fontId="0" fillId="0" borderId="24" xfId="61" applyFont="1" applyFill="1" applyBorder="1" applyAlignment="1">
      <alignment vertical="center"/>
      <protection/>
    </xf>
    <xf numFmtId="0" fontId="0" fillId="0" borderId="25" xfId="61" applyFont="1" applyFill="1" applyBorder="1" applyAlignment="1">
      <alignment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37" fontId="0" fillId="0" borderId="12" xfId="61" applyNumberFormat="1" applyFont="1" applyFill="1" applyBorder="1" applyAlignment="1" applyProtection="1">
      <alignment horizontal="right" vertical="center"/>
      <protection/>
    </xf>
    <xf numFmtId="37" fontId="13" fillId="0" borderId="12" xfId="61" applyNumberFormat="1" applyFont="1" applyFill="1" applyBorder="1" applyAlignment="1" applyProtection="1">
      <alignment horizontal="right" vertical="center"/>
      <protection/>
    </xf>
    <xf numFmtId="37" fontId="13" fillId="0" borderId="0" xfId="61" applyNumberFormat="1" applyFont="1" applyFill="1" applyBorder="1" applyAlignment="1" applyProtection="1">
      <alignment horizontal="right" vertical="center"/>
      <protection/>
    </xf>
    <xf numFmtId="37" fontId="17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0" fontId="9" fillId="0" borderId="0" xfId="61" applyFont="1" applyFill="1" applyBorder="1" applyAlignment="1" applyProtection="1">
      <alignment horizontal="distributed"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9" fillId="0" borderId="11" xfId="61" applyFont="1" applyFill="1" applyBorder="1" applyAlignment="1" applyProtection="1">
      <alignment horizontal="distributed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22" xfId="61" applyFont="1" applyBorder="1" applyAlignment="1">
      <alignment horizontal="distributed" vertical="center"/>
      <protection/>
    </xf>
    <xf numFmtId="37" fontId="0" fillId="0" borderId="26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183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0" xfId="61" applyFont="1" applyAlignment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0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0" fontId="0" fillId="0" borderId="27" xfId="61" applyFont="1" applyBorder="1" applyAlignment="1">
      <alignment horizontal="distributed"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12" fillId="0" borderId="12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right" vertical="top"/>
    </xf>
    <xf numFmtId="38" fontId="13" fillId="0" borderId="0" xfId="49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 applyProtection="1">
      <alignment horizontal="right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0" fontId="7" fillId="0" borderId="0" xfId="61" applyFont="1" applyFill="1" applyAlignment="1">
      <alignment horizontal="right" vertical="top"/>
      <protection/>
    </xf>
    <xf numFmtId="0" fontId="0" fillId="0" borderId="0" xfId="61" applyFont="1" applyFill="1" applyBorder="1" applyAlignment="1">
      <alignment horizontal="right" vertical="center" wrapText="1"/>
      <protection/>
    </xf>
    <xf numFmtId="37" fontId="0" fillId="0" borderId="21" xfId="61" applyNumberFormat="1" applyFont="1" applyFill="1" applyBorder="1" applyAlignment="1" applyProtection="1">
      <alignment vertical="center"/>
      <protection/>
    </xf>
    <xf numFmtId="38" fontId="13" fillId="0" borderId="13" xfId="49" applyFont="1" applyFill="1" applyBorder="1" applyAlignment="1" applyProtection="1">
      <alignment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13" fillId="0" borderId="0" xfId="61" applyFont="1" applyFill="1" applyBorder="1" applyAlignment="1" applyProtection="1">
      <alignment horizontal="distributed" vertical="center"/>
      <protection/>
    </xf>
    <xf numFmtId="0" fontId="13" fillId="0" borderId="11" xfId="61" applyFont="1" applyFill="1" applyBorder="1" applyAlignment="1" applyProtection="1">
      <alignment horizontal="distributed" vertical="center"/>
      <protection/>
    </xf>
    <xf numFmtId="0" fontId="9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38" fontId="0" fillId="0" borderId="0" xfId="49" applyFont="1" applyAlignment="1">
      <alignment horizontal="right" vertical="center"/>
    </xf>
    <xf numFmtId="0" fontId="0" fillId="0" borderId="0" xfId="61" applyFont="1" applyAlignment="1">
      <alignment horizontal="right" vertical="center"/>
      <protection/>
    </xf>
    <xf numFmtId="38" fontId="0" fillId="0" borderId="0" xfId="49" applyFont="1" applyBorder="1" applyAlignment="1">
      <alignment horizontal="right" vertical="center"/>
    </xf>
    <xf numFmtId="0" fontId="0" fillId="0" borderId="0" xfId="61" applyFont="1" applyBorder="1" applyAlignment="1">
      <alignment vertical="center"/>
      <protection/>
    </xf>
    <xf numFmtId="38" fontId="0" fillId="0" borderId="21" xfId="49" applyFont="1" applyBorder="1" applyAlignment="1">
      <alignment horizontal="right" vertical="center"/>
    </xf>
    <xf numFmtId="0" fontId="0" fillId="0" borderId="21" xfId="61" applyFont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Border="1" applyAlignment="1">
      <alignment vertical="center" wrapText="1"/>
      <protection/>
    </xf>
    <xf numFmtId="0" fontId="0" fillId="0" borderId="0" xfId="61" applyFont="1" applyFill="1" applyAlignment="1">
      <alignment horizontal="right" vertical="center"/>
      <protection/>
    </xf>
    <xf numFmtId="38" fontId="0" fillId="0" borderId="26" xfId="49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38" fontId="0" fillId="0" borderId="26" xfId="49" applyFont="1" applyBorder="1" applyAlignment="1">
      <alignment horizontal="right" vertical="center"/>
    </xf>
    <xf numFmtId="184" fontId="0" fillId="0" borderId="11" xfId="61" applyNumberFormat="1" applyFont="1" applyFill="1" applyBorder="1" applyAlignment="1">
      <alignment horizontal="center" vertical="center"/>
      <protection/>
    </xf>
    <xf numFmtId="184" fontId="0" fillId="0" borderId="11" xfId="61" applyNumberFormat="1" applyFont="1" applyFill="1" applyBorder="1" applyAlignment="1" applyProtection="1" quotePrefix="1">
      <alignment horizontal="center" vertical="center"/>
      <protection/>
    </xf>
    <xf numFmtId="184" fontId="0" fillId="0" borderId="10" xfId="61" applyNumberFormat="1" applyFont="1" applyFill="1" applyBorder="1" applyAlignment="1" quotePrefix="1">
      <alignment horizontal="center" vertical="center"/>
      <protection/>
    </xf>
    <xf numFmtId="184" fontId="0" fillId="0" borderId="17" xfId="61" applyNumberFormat="1" applyFont="1" applyFill="1" applyBorder="1" applyAlignment="1" applyProtection="1" quotePrefix="1">
      <alignment horizontal="center" vertical="center"/>
      <protection/>
    </xf>
    <xf numFmtId="184" fontId="0" fillId="0" borderId="28" xfId="61" applyNumberFormat="1" applyFont="1" applyFill="1" applyBorder="1" applyAlignment="1" quotePrefix="1">
      <alignment horizontal="center" vertical="center"/>
      <protection/>
    </xf>
    <xf numFmtId="189" fontId="0" fillId="0" borderId="28" xfId="61" applyNumberFormat="1" applyFont="1" applyFill="1" applyBorder="1" applyAlignment="1" quotePrefix="1">
      <alignment horizontal="center" vertical="center"/>
      <protection/>
    </xf>
    <xf numFmtId="189" fontId="0" fillId="0" borderId="17" xfId="61" applyNumberFormat="1" applyFont="1" applyFill="1" applyBorder="1" applyAlignment="1" applyProtection="1" quotePrefix="1">
      <alignment horizontal="center" vertical="center"/>
      <protection/>
    </xf>
    <xf numFmtId="189" fontId="0" fillId="0" borderId="12" xfId="61" applyNumberFormat="1" applyFont="1" applyFill="1" applyBorder="1" applyAlignment="1" applyProtection="1" quotePrefix="1">
      <alignment horizontal="center" vertical="center"/>
      <protection/>
    </xf>
    <xf numFmtId="189" fontId="0" fillId="0" borderId="29" xfId="61" applyNumberFormat="1" applyFont="1" applyFill="1" applyBorder="1" applyAlignment="1" quotePrefix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38" fontId="13" fillId="0" borderId="12" xfId="49" applyFont="1" applyFill="1" applyBorder="1" applyAlignment="1" applyProtection="1">
      <alignment horizontal="right" vertical="center"/>
      <protection/>
    </xf>
    <xf numFmtId="38" fontId="9" fillId="0" borderId="12" xfId="49" applyFont="1" applyFill="1" applyBorder="1" applyAlignment="1" applyProtection="1">
      <alignment horizontal="right"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13" fillId="0" borderId="12" xfId="61" applyNumberFormat="1" applyFont="1" applyFill="1" applyBorder="1" applyAlignment="1" applyProtection="1">
      <alignment vertical="center"/>
      <protection/>
    </xf>
    <xf numFmtId="38" fontId="13" fillId="0" borderId="0" xfId="49" applyFont="1" applyAlignment="1">
      <alignment horizontal="right" vertical="center"/>
    </xf>
    <xf numFmtId="0" fontId="13" fillId="0" borderId="0" xfId="61" applyFont="1" applyAlignment="1">
      <alignment vertical="center"/>
      <protection/>
    </xf>
    <xf numFmtId="38" fontId="9" fillId="0" borderId="0" xfId="49" applyFont="1" applyAlignment="1">
      <alignment horizontal="right" vertical="center"/>
    </xf>
    <xf numFmtId="0" fontId="13" fillId="0" borderId="0" xfId="61" applyFont="1" applyAlignment="1">
      <alignment horizontal="right" vertical="center"/>
      <protection/>
    </xf>
    <xf numFmtId="38" fontId="13" fillId="0" borderId="0" xfId="49" applyFont="1" applyBorder="1" applyAlignment="1">
      <alignment horizontal="right" vertical="center"/>
    </xf>
    <xf numFmtId="37" fontId="0" fillId="0" borderId="12" xfId="61" applyNumberFormat="1" applyFont="1" applyFill="1" applyBorder="1" applyAlignment="1" applyProtection="1">
      <alignment vertical="center"/>
      <protection/>
    </xf>
    <xf numFmtId="37" fontId="0" fillId="0" borderId="29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37" fontId="13" fillId="0" borderId="25" xfId="61" applyNumberFormat="1" applyFont="1" applyFill="1" applyBorder="1" applyAlignment="1" applyProtection="1">
      <alignment vertical="center"/>
      <protection/>
    </xf>
    <xf numFmtId="37" fontId="13" fillId="0" borderId="23" xfId="61" applyNumberFormat="1" applyFont="1" applyFill="1" applyBorder="1" applyAlignment="1" applyProtection="1">
      <alignment vertical="center"/>
      <protection/>
    </xf>
    <xf numFmtId="0" fontId="0" fillId="0" borderId="15" xfId="6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37" fontId="13" fillId="0" borderId="30" xfId="61" applyNumberFormat="1" applyFont="1" applyFill="1" applyBorder="1" applyAlignment="1" applyProtection="1">
      <alignment horizontal="right" vertical="center"/>
      <protection/>
    </xf>
    <xf numFmtId="37" fontId="13" fillId="0" borderId="27" xfId="61" applyNumberFormat="1" applyFont="1" applyFill="1" applyBorder="1" applyAlignment="1" applyProtection="1">
      <alignment horizontal="right" vertical="center"/>
      <protection/>
    </xf>
    <xf numFmtId="0" fontId="13" fillId="0" borderId="0" xfId="61" applyFont="1" applyFill="1" applyBorder="1" applyAlignment="1" applyProtection="1">
      <alignment vertical="center"/>
      <protection/>
    </xf>
    <xf numFmtId="0" fontId="13" fillId="0" borderId="11" xfId="61" applyFont="1" applyFill="1" applyBorder="1" applyAlignment="1" applyProtection="1">
      <alignment vertical="center"/>
      <protection/>
    </xf>
    <xf numFmtId="0" fontId="13" fillId="0" borderId="12" xfId="61" applyFont="1" applyFill="1" applyBorder="1" applyAlignment="1" applyProtection="1">
      <alignment horizontal="right" vertical="center"/>
      <protection/>
    </xf>
    <xf numFmtId="0" fontId="13" fillId="0" borderId="0" xfId="61" applyFont="1" applyFill="1" applyBorder="1" applyAlignment="1" applyProtection="1">
      <alignment horizontal="right" vertical="center"/>
      <protection/>
    </xf>
    <xf numFmtId="0" fontId="13" fillId="0" borderId="0" xfId="61" applyFont="1" applyBorder="1" applyAlignment="1">
      <alignment horizontal="right" vertical="center"/>
      <protection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27" xfId="61" applyFont="1" applyBorder="1" applyAlignment="1">
      <alignment vertical="center"/>
      <protection/>
    </xf>
    <xf numFmtId="38" fontId="0" fillId="0" borderId="0" xfId="49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distributed" vertical="center"/>
      <protection/>
    </xf>
    <xf numFmtId="0" fontId="0" fillId="0" borderId="27" xfId="61" applyFont="1" applyFill="1" applyBorder="1" applyAlignment="1" applyProtection="1">
      <alignment horizontal="distributed" vertical="center"/>
      <protection/>
    </xf>
    <xf numFmtId="0" fontId="0" fillId="0" borderId="31" xfId="61" applyFont="1" applyBorder="1" applyAlignment="1">
      <alignment horizontal="distributed" vertical="center"/>
      <protection/>
    </xf>
    <xf numFmtId="0" fontId="0" fillId="0" borderId="21" xfId="61" applyFont="1" applyFill="1" applyBorder="1" applyAlignment="1">
      <alignment vertical="center"/>
      <protection/>
    </xf>
    <xf numFmtId="0" fontId="0" fillId="0" borderId="31" xfId="61" applyFont="1" applyFill="1" applyBorder="1" applyAlignment="1">
      <alignment vertical="center"/>
      <protection/>
    </xf>
    <xf numFmtId="38" fontId="13" fillId="0" borderId="0" xfId="49" applyFont="1" applyAlignment="1">
      <alignment vertical="center"/>
    </xf>
    <xf numFmtId="38" fontId="13" fillId="0" borderId="0" xfId="49" applyFont="1" applyBorder="1" applyAlignment="1">
      <alignment vertical="center"/>
    </xf>
    <xf numFmtId="37" fontId="13" fillId="0" borderId="13" xfId="61" applyNumberFormat="1" applyFont="1" applyFill="1" applyBorder="1" applyAlignment="1" applyProtection="1">
      <alignment horizontal="right" vertical="center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/>
      <protection/>
    </xf>
    <xf numFmtId="37" fontId="9" fillId="0" borderId="12" xfId="61" applyNumberFormat="1" applyFont="1" applyFill="1" applyBorder="1" applyAlignment="1">
      <alignment horizontal="right" vertical="center"/>
      <protection/>
    </xf>
    <xf numFmtId="37" fontId="9" fillId="0" borderId="0" xfId="61" applyNumberFormat="1" applyFont="1" applyFill="1" applyBorder="1" applyAlignment="1">
      <alignment horizontal="right" vertical="center"/>
      <protection/>
    </xf>
    <xf numFmtId="183" fontId="0" fillId="0" borderId="0" xfId="61" applyNumberFormat="1" applyFont="1" applyAlignment="1">
      <alignment vertical="center"/>
      <protection/>
    </xf>
    <xf numFmtId="183" fontId="0" fillId="0" borderId="21" xfId="61" applyNumberFormat="1" applyFont="1" applyBorder="1" applyAlignment="1">
      <alignment vertical="center"/>
      <protection/>
    </xf>
    <xf numFmtId="183" fontId="0" fillId="0" borderId="0" xfId="61" applyNumberFormat="1" applyFont="1" applyAlignment="1">
      <alignment horizontal="right" vertical="center"/>
      <protection/>
    </xf>
    <xf numFmtId="190" fontId="0" fillId="0" borderId="0" xfId="61" applyNumberFormat="1" applyFont="1" applyAlignment="1">
      <alignment vertical="center"/>
      <protection/>
    </xf>
    <xf numFmtId="190" fontId="0" fillId="0" borderId="12" xfId="61" applyNumberFormat="1" applyFont="1" applyFill="1" applyBorder="1" applyAlignment="1" applyProtection="1">
      <alignment horizontal="right" vertical="center"/>
      <protection/>
    </xf>
    <xf numFmtId="190" fontId="0" fillId="0" borderId="0" xfId="61" applyNumberFormat="1" applyFont="1" applyFill="1" applyBorder="1" applyAlignment="1" applyProtection="1">
      <alignment horizontal="right" vertical="center"/>
      <protection/>
    </xf>
    <xf numFmtId="190" fontId="0" fillId="0" borderId="0" xfId="61" applyNumberFormat="1" applyFont="1" applyBorder="1" applyAlignment="1">
      <alignment vertical="center"/>
      <protection/>
    </xf>
    <xf numFmtId="190" fontId="8" fillId="0" borderId="0" xfId="61" applyNumberFormat="1" applyFont="1" applyBorder="1" applyAlignment="1">
      <alignment vertical="center"/>
      <protection/>
    </xf>
    <xf numFmtId="190" fontId="13" fillId="0" borderId="0" xfId="61" applyNumberFormat="1" applyFont="1" applyAlignment="1">
      <alignment vertical="center"/>
      <protection/>
    </xf>
    <xf numFmtId="190" fontId="13" fillId="0" borderId="0" xfId="61" applyNumberFormat="1" applyFont="1" applyFill="1" applyBorder="1" applyAlignment="1" applyProtection="1">
      <alignment horizontal="right" vertical="center"/>
      <protection/>
    </xf>
    <xf numFmtId="190" fontId="13" fillId="0" borderId="0" xfId="61" applyNumberFormat="1" applyFont="1" applyBorder="1" applyAlignment="1">
      <alignment vertical="center"/>
      <protection/>
    </xf>
    <xf numFmtId="190" fontId="0" fillId="0" borderId="0" xfId="61" applyNumberFormat="1" applyFont="1" applyAlignment="1">
      <alignment horizontal="right" vertical="center"/>
      <protection/>
    </xf>
    <xf numFmtId="190" fontId="9" fillId="0" borderId="0" xfId="61" applyNumberFormat="1" applyFont="1" applyBorder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190" fontId="0" fillId="0" borderId="0" xfId="61" applyNumberFormat="1" applyFont="1" applyFill="1" applyBorder="1" applyAlignment="1" applyProtection="1">
      <alignment horizontal="right" vertical="center"/>
      <protection/>
    </xf>
    <xf numFmtId="183" fontId="0" fillId="0" borderId="0" xfId="61" applyNumberFormat="1" applyFont="1" applyBorder="1" applyAlignment="1">
      <alignment horizontal="right" vertical="center"/>
      <protection/>
    </xf>
    <xf numFmtId="183" fontId="0" fillId="0" borderId="21" xfId="61" applyNumberFormat="1" applyFont="1" applyBorder="1" applyAlignment="1">
      <alignment horizontal="right" vertical="center"/>
      <protection/>
    </xf>
    <xf numFmtId="190" fontId="0" fillId="0" borderId="0" xfId="61" applyNumberFormat="1" applyFont="1" applyBorder="1" applyAlignment="1">
      <alignment horizontal="right" vertical="center"/>
      <protection/>
    </xf>
    <xf numFmtId="190" fontId="13" fillId="0" borderId="0" xfId="61" applyNumberFormat="1" applyFont="1" applyAlignment="1">
      <alignment horizontal="right" vertical="center"/>
      <protection/>
    </xf>
    <xf numFmtId="190" fontId="13" fillId="0" borderId="0" xfId="61" applyNumberFormat="1" applyFont="1" applyBorder="1" applyAlignment="1">
      <alignment horizontal="right" vertical="center"/>
      <protection/>
    </xf>
    <xf numFmtId="0" fontId="0" fillId="0" borderId="0" xfId="61" applyFont="1" applyFill="1" applyBorder="1" applyAlignment="1">
      <alignment vertical="center" wrapText="1"/>
      <protection/>
    </xf>
    <xf numFmtId="0" fontId="7" fillId="0" borderId="0" xfId="61" applyFont="1" applyFill="1" applyAlignment="1">
      <alignment horizontal="left" vertical="top"/>
      <protection/>
    </xf>
    <xf numFmtId="0" fontId="0" fillId="0" borderId="0" xfId="61" applyFont="1" applyBorder="1" applyAlignment="1">
      <alignment horizontal="right" vertical="center" wrapText="1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0" fillId="0" borderId="11" xfId="61" applyFont="1" applyFill="1" applyBorder="1" applyAlignment="1">
      <alignment horizontal="distributed" vertical="center"/>
      <protection/>
    </xf>
    <xf numFmtId="0" fontId="22" fillId="0" borderId="11" xfId="0" applyFont="1" applyBorder="1" applyAlignment="1">
      <alignment horizontal="distributed" vertical="center"/>
    </xf>
    <xf numFmtId="0" fontId="0" fillId="0" borderId="19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0" fillId="0" borderId="21" xfId="61" applyFont="1" applyFill="1" applyBorder="1" applyAlignment="1">
      <alignment horizontal="right" vertical="center"/>
      <protection/>
    </xf>
    <xf numFmtId="0" fontId="0" fillId="0" borderId="31" xfId="61" applyFont="1" applyBorder="1" applyAlignment="1">
      <alignment vertical="center"/>
      <protection/>
    </xf>
    <xf numFmtId="0" fontId="0" fillId="0" borderId="14" xfId="61" applyFont="1" applyFill="1" applyBorder="1" applyAlignment="1" applyProtection="1">
      <alignment horizontal="distributed" vertical="center"/>
      <protection/>
    </xf>
    <xf numFmtId="0" fontId="0" fillId="0" borderId="14" xfId="61" applyFont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15" xfId="61" applyFont="1" applyBorder="1" applyAlignment="1">
      <alignment horizontal="right" vertical="center"/>
      <protection/>
    </xf>
    <xf numFmtId="0" fontId="0" fillId="0" borderId="0" xfId="61" applyFont="1" applyBorder="1" applyAlignment="1">
      <alignment horizontal="right" vertical="center"/>
      <protection/>
    </xf>
    <xf numFmtId="0" fontId="0" fillId="0" borderId="15" xfId="61" applyFont="1" applyBorder="1" applyAlignment="1">
      <alignment vertical="center"/>
      <protection/>
    </xf>
    <xf numFmtId="38" fontId="0" fillId="0" borderId="32" xfId="0" applyNumberFormat="1" applyFont="1" applyFill="1" applyBorder="1" applyAlignment="1" applyProtection="1">
      <alignment horizontal="center" vertical="center"/>
      <protection/>
    </xf>
    <xf numFmtId="192" fontId="0" fillId="0" borderId="25" xfId="0" applyNumberFormat="1" applyFont="1" applyFill="1" applyBorder="1" applyAlignment="1" applyProtection="1">
      <alignment vertical="center"/>
      <protection/>
    </xf>
    <xf numFmtId="192" fontId="0" fillId="0" borderId="23" xfId="0" applyNumberFormat="1" applyFont="1" applyFill="1" applyBorder="1" applyAlignment="1" applyProtection="1">
      <alignment vertical="center"/>
      <protection/>
    </xf>
    <xf numFmtId="191" fontId="0" fillId="0" borderId="12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12" xfId="0" applyNumberFormat="1" applyFont="1" applyFill="1" applyBorder="1" applyAlignment="1" applyProtection="1">
      <alignment vertical="center"/>
      <protection/>
    </xf>
    <xf numFmtId="191" fontId="0" fillId="0" borderId="21" xfId="0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Alignment="1">
      <alignment vertical="center"/>
    </xf>
    <xf numFmtId="191" fontId="0" fillId="0" borderId="29" xfId="0" applyNumberFormat="1" applyFont="1" applyFill="1" applyBorder="1" applyAlignment="1" applyProtection="1">
      <alignment vertical="center"/>
      <protection/>
    </xf>
    <xf numFmtId="191" fontId="0" fillId="0" borderId="20" xfId="0" applyNumberFormat="1" applyFont="1" applyFill="1" applyBorder="1" applyAlignment="1" applyProtection="1">
      <alignment vertical="center"/>
      <protection/>
    </xf>
    <xf numFmtId="191" fontId="0" fillId="0" borderId="25" xfId="0" applyNumberFormat="1" applyFont="1" applyFill="1" applyBorder="1" applyAlignment="1" applyProtection="1">
      <alignment vertical="center"/>
      <protection/>
    </xf>
    <xf numFmtId="191" fontId="0" fillId="0" borderId="23" xfId="0" applyNumberFormat="1" applyFont="1" applyFill="1" applyBorder="1" applyAlignment="1" applyProtection="1">
      <alignment vertical="center"/>
      <protection/>
    </xf>
    <xf numFmtId="191" fontId="0" fillId="0" borderId="3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horizontal="left" vertical="center"/>
    </xf>
    <xf numFmtId="190" fontId="0" fillId="0" borderId="12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190" fontId="0" fillId="0" borderId="26" xfId="0" applyNumberFormat="1" applyFont="1" applyFill="1" applyBorder="1" applyAlignment="1" applyProtection="1">
      <alignment vertical="center"/>
      <protection/>
    </xf>
    <xf numFmtId="190" fontId="0" fillId="0" borderId="2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78" fontId="0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178" fontId="13" fillId="0" borderId="25" xfId="0" applyNumberFormat="1" applyFont="1" applyFill="1" applyBorder="1" applyAlignment="1" applyProtection="1">
      <alignment horizontal="right" vertical="center"/>
      <protection/>
    </xf>
    <xf numFmtId="178" fontId="13" fillId="0" borderId="23" xfId="0" applyNumberFormat="1" applyFont="1" applyFill="1" applyBorder="1" applyAlignment="1" applyProtection="1">
      <alignment horizontal="right" vertical="center"/>
      <protection/>
    </xf>
    <xf numFmtId="178" fontId="13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34" xfId="61" applyFont="1" applyFill="1" applyBorder="1" applyAlignment="1">
      <alignment horizontal="distributed" vertical="center"/>
      <protection/>
    </xf>
    <xf numFmtId="0" fontId="0" fillId="0" borderId="17" xfId="61" applyFont="1" applyBorder="1" applyAlignment="1">
      <alignment horizontal="distributed" vertical="center"/>
      <protection/>
    </xf>
    <xf numFmtId="0" fontId="0" fillId="0" borderId="28" xfId="61" applyFont="1" applyBorder="1" applyAlignment="1">
      <alignment horizontal="distributed" vertical="center"/>
      <protection/>
    </xf>
    <xf numFmtId="0" fontId="13" fillId="0" borderId="0" xfId="61" applyFont="1" applyFill="1" applyBorder="1" applyAlignment="1" applyProtection="1">
      <alignment horizontal="distributed" vertical="center"/>
      <protection/>
    </xf>
    <xf numFmtId="0" fontId="13" fillId="0" borderId="11" xfId="61" applyFont="1" applyFill="1" applyBorder="1" applyAlignment="1" applyProtection="1">
      <alignment horizontal="distributed" vertical="center"/>
      <protection/>
    </xf>
    <xf numFmtId="0" fontId="13" fillId="0" borderId="11" xfId="61" applyFont="1" applyBorder="1" applyAlignment="1">
      <alignment horizontal="distributed" vertical="center"/>
      <protection/>
    </xf>
    <xf numFmtId="0" fontId="0" fillId="0" borderId="32" xfId="61" applyFont="1" applyBorder="1" applyAlignment="1">
      <alignment horizontal="distributed" vertical="center"/>
      <protection/>
    </xf>
    <xf numFmtId="0" fontId="0" fillId="0" borderId="35" xfId="61" applyFont="1" applyBorder="1" applyAlignment="1">
      <alignment horizontal="distributed" vertical="center"/>
      <protection/>
    </xf>
    <xf numFmtId="0" fontId="0" fillId="0" borderId="36" xfId="61" applyFont="1" applyBorder="1" applyAlignment="1">
      <alignment horizontal="distributed" vertical="center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18" xfId="61" applyFont="1" applyBorder="1" applyAlignment="1">
      <alignment horizontal="distributed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distributed" vertical="center"/>
      <protection/>
    </xf>
    <xf numFmtId="0" fontId="0" fillId="0" borderId="38" xfId="61" applyFont="1" applyFill="1" applyBorder="1" applyAlignment="1" applyProtection="1">
      <alignment horizontal="distributed" vertical="center"/>
      <protection/>
    </xf>
    <xf numFmtId="0" fontId="0" fillId="0" borderId="39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13" fillId="0" borderId="23" xfId="61" applyFont="1" applyFill="1" applyBorder="1" applyAlignment="1" applyProtection="1">
      <alignment horizontal="distributed" vertical="center"/>
      <protection/>
    </xf>
    <xf numFmtId="0" fontId="13" fillId="0" borderId="24" xfId="61" applyFont="1" applyFill="1" applyBorder="1" applyAlignment="1" applyProtection="1">
      <alignment horizontal="distributed" vertical="center"/>
      <protection/>
    </xf>
    <xf numFmtId="0" fontId="0" fillId="0" borderId="36" xfId="61" applyFont="1" applyFill="1" applyBorder="1" applyAlignment="1" applyProtection="1">
      <alignment horizontal="distributed" vertical="center"/>
      <protection/>
    </xf>
    <xf numFmtId="0" fontId="0" fillId="0" borderId="19" xfId="61" applyFont="1" applyFill="1" applyBorder="1" applyAlignment="1" applyProtection="1">
      <alignment horizontal="distributed" vertical="center"/>
      <protection/>
    </xf>
    <xf numFmtId="0" fontId="0" fillId="0" borderId="31" xfId="61" applyFont="1" applyBorder="1" applyAlignment="1">
      <alignment horizontal="distributed" vertical="center"/>
      <protection/>
    </xf>
    <xf numFmtId="0" fontId="0" fillId="0" borderId="23" xfId="61" applyFont="1" applyBorder="1" applyAlignment="1">
      <alignment horizontal="distributed" vertical="center"/>
      <protection/>
    </xf>
    <xf numFmtId="0" fontId="0" fillId="0" borderId="0" xfId="61" applyFont="1" applyBorder="1" applyAlignment="1">
      <alignment horizontal="distributed" vertical="center"/>
      <protection/>
    </xf>
    <xf numFmtId="0" fontId="0" fillId="0" borderId="21" xfId="61" applyFont="1" applyBorder="1" applyAlignment="1">
      <alignment horizontal="distributed" vertical="center"/>
      <protection/>
    </xf>
    <xf numFmtId="0" fontId="0" fillId="0" borderId="36" xfId="61" applyFont="1" applyBorder="1" applyAlignment="1">
      <alignment horizontal="distributed" vertical="center"/>
      <protection/>
    </xf>
    <xf numFmtId="37" fontId="13" fillId="0" borderId="0" xfId="61" applyNumberFormat="1" applyFont="1" applyFill="1" applyBorder="1" applyAlignment="1" applyProtection="1">
      <alignment horizontal="distributed" vertical="center"/>
      <protection/>
    </xf>
    <xf numFmtId="0" fontId="21" fillId="0" borderId="0" xfId="61" applyFont="1" applyFill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0" fillId="0" borderId="0" xfId="61" applyFont="1" applyFill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40" xfId="61" applyFont="1" applyFill="1" applyBorder="1" applyAlignment="1" applyProtection="1">
      <alignment horizontal="center" vertical="center" wrapText="1"/>
      <protection/>
    </xf>
    <xf numFmtId="0" fontId="0" fillId="0" borderId="13" xfId="61" applyFont="1" applyBorder="1" applyAlignment="1">
      <alignment vertical="center" wrapText="1"/>
      <protection/>
    </xf>
    <xf numFmtId="0" fontId="0" fillId="0" borderId="33" xfId="61" applyFont="1" applyBorder="1" applyAlignment="1">
      <alignment vertical="center" wrapText="1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41" xfId="61" applyFont="1" applyBorder="1" applyAlignment="1">
      <alignment horizontal="distributed" vertical="center"/>
      <protection/>
    </xf>
    <xf numFmtId="0" fontId="0" fillId="0" borderId="42" xfId="61" applyFont="1" applyBorder="1" applyAlignment="1">
      <alignment horizontal="distributed" vertical="center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23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43" xfId="61" applyFont="1" applyFill="1" applyBorder="1" applyAlignment="1" applyProtection="1">
      <alignment horizontal="distributed" vertical="center"/>
      <protection/>
    </xf>
    <xf numFmtId="0" fontId="0" fillId="0" borderId="44" xfId="61" applyFont="1" applyBorder="1" applyAlignment="1">
      <alignment horizontal="distributed" vertical="center"/>
      <protection/>
    </xf>
    <xf numFmtId="0" fontId="0" fillId="0" borderId="45" xfId="61" applyFont="1" applyBorder="1" applyAlignment="1">
      <alignment horizontal="distributed" vertical="center"/>
      <protection/>
    </xf>
    <xf numFmtId="0" fontId="0" fillId="0" borderId="36" xfId="61" applyFont="1" applyFill="1" applyBorder="1" applyAlignment="1" applyProtection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38" xfId="61" applyFont="1" applyFill="1" applyBorder="1" applyAlignment="1" applyProtection="1">
      <alignment horizontal="distributed" vertical="center"/>
      <protection/>
    </xf>
    <xf numFmtId="0" fontId="0" fillId="0" borderId="39" xfId="61" applyFont="1" applyFill="1" applyBorder="1" applyAlignment="1" applyProtection="1">
      <alignment horizontal="distributed" vertical="center"/>
      <protection/>
    </xf>
    <xf numFmtId="0" fontId="0" fillId="0" borderId="20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46" xfId="61" applyFont="1" applyFill="1" applyBorder="1" applyAlignment="1" applyProtection="1">
      <alignment horizontal="distributed" vertical="center"/>
      <protection/>
    </xf>
    <xf numFmtId="0" fontId="0" fillId="0" borderId="47" xfId="61" applyFont="1" applyFill="1" applyBorder="1" applyAlignment="1" applyProtection="1">
      <alignment horizontal="distributed" vertical="center"/>
      <protection/>
    </xf>
    <xf numFmtId="0" fontId="0" fillId="0" borderId="48" xfId="61" applyFont="1" applyFill="1" applyBorder="1" applyAlignment="1" applyProtection="1">
      <alignment horizontal="distributed" vertical="center"/>
      <protection/>
    </xf>
    <xf numFmtId="0" fontId="0" fillId="0" borderId="49" xfId="61" applyFont="1" applyFill="1" applyBorder="1" applyAlignment="1" applyProtection="1">
      <alignment horizontal="distributed" vertical="center"/>
      <protection/>
    </xf>
    <xf numFmtId="0" fontId="20" fillId="0" borderId="0" xfId="0" applyFont="1" applyAlignment="1">
      <alignment vertical="center"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0" fillId="0" borderId="0" xfId="61" applyFont="1" applyAlignment="1">
      <alignment horizontal="distributed" vertical="center"/>
      <protection/>
    </xf>
    <xf numFmtId="0" fontId="0" fillId="0" borderId="20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0" fillId="0" borderId="50" xfId="61" applyFont="1" applyFill="1" applyBorder="1" applyAlignment="1" applyProtection="1">
      <alignment horizontal="center" vertical="center"/>
      <protection/>
    </xf>
    <xf numFmtId="0" fontId="0" fillId="0" borderId="51" xfId="61" applyFont="1" applyFill="1" applyBorder="1" applyAlignment="1" applyProtection="1">
      <alignment horizontal="center" vertical="center"/>
      <protection/>
    </xf>
    <xf numFmtId="0" fontId="0" fillId="0" borderId="52" xfId="61" applyFont="1" applyFill="1" applyBorder="1" applyAlignment="1" applyProtection="1">
      <alignment horizontal="center" vertical="center"/>
      <protection/>
    </xf>
    <xf numFmtId="0" fontId="0" fillId="0" borderId="53" xfId="61" applyFont="1" applyFill="1" applyBorder="1" applyAlignment="1">
      <alignment horizontal="distributed" vertical="center" wrapText="1"/>
      <protection/>
    </xf>
    <xf numFmtId="0" fontId="0" fillId="0" borderId="12" xfId="61" applyFont="1" applyFill="1" applyBorder="1" applyAlignment="1">
      <alignment horizontal="distributed" vertical="center" wrapText="1"/>
      <protection/>
    </xf>
    <xf numFmtId="0" fontId="0" fillId="0" borderId="26" xfId="61" applyFont="1" applyFill="1" applyBorder="1" applyAlignment="1">
      <alignment horizontal="distributed" vertical="center" wrapText="1"/>
      <protection/>
    </xf>
    <xf numFmtId="0" fontId="0" fillId="0" borderId="17" xfId="61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4" xfId="61" applyFont="1" applyBorder="1" applyAlignment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61" applyFont="1" applyBorder="1" applyAlignment="1">
      <alignment horizontal="distributed" vertical="center"/>
      <protection/>
    </xf>
    <xf numFmtId="0" fontId="0" fillId="0" borderId="57" xfId="61" applyFont="1" applyBorder="1" applyAlignment="1">
      <alignment horizontal="distributed" vertical="center"/>
      <protection/>
    </xf>
    <xf numFmtId="0" fontId="0" fillId="0" borderId="58" xfId="61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9" xfId="61" applyFont="1" applyFill="1" applyBorder="1" applyAlignment="1" applyProtection="1">
      <alignment horizontal="distributed" vertical="center"/>
      <protection/>
    </xf>
    <xf numFmtId="0" fontId="0" fillId="0" borderId="60" xfId="0" applyFont="1" applyBorder="1" applyAlignment="1">
      <alignment horizontal="distributed" vertical="center"/>
    </xf>
    <xf numFmtId="0" fontId="0" fillId="0" borderId="61" xfId="0" applyFont="1" applyBorder="1" applyAlignment="1">
      <alignment horizontal="distributed" vertical="center"/>
    </xf>
    <xf numFmtId="0" fontId="0" fillId="0" borderId="62" xfId="61" applyFont="1" applyFill="1" applyBorder="1" applyAlignment="1" applyProtection="1">
      <alignment horizontal="distributed" vertical="center"/>
      <protection/>
    </xf>
    <xf numFmtId="0" fontId="0" fillId="0" borderId="63" xfId="0" applyFont="1" applyBorder="1" applyAlignment="1">
      <alignment horizontal="distributed" vertical="center"/>
    </xf>
    <xf numFmtId="0" fontId="0" fillId="0" borderId="64" xfId="0" applyFont="1" applyBorder="1" applyAlignment="1">
      <alignment horizontal="distributed" vertical="center"/>
    </xf>
    <xf numFmtId="0" fontId="0" fillId="0" borderId="25" xfId="6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5" xfId="61" applyFont="1" applyFill="1" applyBorder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0" fillId="0" borderId="48" xfId="61" applyFont="1" applyFill="1" applyBorder="1" applyAlignment="1" applyProtection="1">
      <alignment horizontal="center" vertical="center"/>
      <protection/>
    </xf>
    <xf numFmtId="0" fontId="0" fillId="0" borderId="49" xfId="6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38" xfId="61" applyFont="1" applyFill="1" applyBorder="1" applyAlignment="1">
      <alignment horizontal="center" vertical="center" wrapText="1"/>
      <protection/>
    </xf>
    <xf numFmtId="0" fontId="0" fillId="0" borderId="39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50" xfId="61" applyFont="1" applyFill="1" applyBorder="1" applyAlignment="1">
      <alignment horizontal="distributed" vertical="center"/>
      <protection/>
    </xf>
    <xf numFmtId="0" fontId="0" fillId="0" borderId="51" xfId="61" applyFont="1" applyFill="1" applyBorder="1" applyAlignment="1">
      <alignment horizontal="distributed" vertical="center"/>
      <protection/>
    </xf>
    <xf numFmtId="0" fontId="0" fillId="0" borderId="52" xfId="61" applyFont="1" applyFill="1" applyBorder="1" applyAlignment="1">
      <alignment horizontal="distributed" vertical="center"/>
      <protection/>
    </xf>
    <xf numFmtId="0" fontId="0" fillId="0" borderId="65" xfId="61" applyFont="1" applyFill="1" applyBorder="1" applyAlignment="1">
      <alignment horizontal="center" vertical="center" wrapText="1"/>
      <protection/>
    </xf>
    <xf numFmtId="0" fontId="0" fillId="0" borderId="28" xfId="61" applyFont="1" applyFill="1" applyBorder="1" applyAlignment="1">
      <alignment horizontal="center" vertical="center" wrapText="1"/>
      <protection/>
    </xf>
    <xf numFmtId="0" fontId="0" fillId="0" borderId="65" xfId="61" applyFont="1" applyFill="1" applyBorder="1" applyAlignment="1">
      <alignment horizontal="distributed" vertical="center"/>
      <protection/>
    </xf>
    <xf numFmtId="0" fontId="0" fillId="0" borderId="28" xfId="61" applyFont="1" applyFill="1" applyBorder="1" applyAlignment="1">
      <alignment horizontal="distributed" vertical="center"/>
      <protection/>
    </xf>
    <xf numFmtId="0" fontId="0" fillId="0" borderId="28" xfId="61" applyFont="1" applyBorder="1" applyAlignment="1">
      <alignment horizontal="center" vertical="center" wrapText="1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29" xfId="61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22" fillId="0" borderId="14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65" xfId="61" applyFont="1" applyFill="1" applyBorder="1" applyAlignment="1">
      <alignment horizontal="center" vertical="center" wrapText="1"/>
      <protection/>
    </xf>
    <xf numFmtId="0" fontId="0" fillId="0" borderId="50" xfId="61" applyFont="1" applyFill="1" applyBorder="1" applyAlignment="1">
      <alignment horizontal="distributed" vertical="center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51" xfId="0" applyFont="1" applyBorder="1" applyAlignment="1">
      <alignment horizontal="distributed" vertical="center"/>
    </xf>
    <xf numFmtId="0" fontId="0" fillId="0" borderId="66" xfId="0" applyFont="1" applyBorder="1" applyAlignment="1">
      <alignment horizontal="distributed" vertical="center"/>
    </xf>
    <xf numFmtId="0" fontId="0" fillId="0" borderId="67" xfId="61" applyFont="1" applyFill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9" xfId="61" applyFont="1" applyFill="1" applyBorder="1" applyAlignment="1">
      <alignment horizontal="distributed" vertical="center" wrapText="1"/>
      <protection/>
    </xf>
    <xf numFmtId="0" fontId="0" fillId="0" borderId="11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67" xfId="61" applyFont="1" applyFill="1" applyBorder="1" applyAlignment="1">
      <alignment horizontal="distributed" vertical="center"/>
      <protection/>
    </xf>
    <xf numFmtId="0" fontId="0" fillId="0" borderId="25" xfId="61" applyFont="1" applyFill="1" applyBorder="1" applyAlignment="1">
      <alignment horizontal="distributed" vertical="center"/>
      <protection/>
    </xf>
    <xf numFmtId="0" fontId="0" fillId="0" borderId="29" xfId="61" applyFont="1" applyBorder="1" applyAlignment="1">
      <alignment horizontal="distributed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38" fontId="0" fillId="0" borderId="0" xfId="49" applyFont="1" applyBorder="1" applyAlignment="1">
      <alignment horizontal="right" vertical="center"/>
    </xf>
    <xf numFmtId="38" fontId="13" fillId="0" borderId="0" xfId="49" applyFont="1" applyBorder="1" applyAlignment="1">
      <alignment horizontal="right" vertical="center"/>
    </xf>
    <xf numFmtId="0" fontId="0" fillId="0" borderId="68" xfId="61" applyFont="1" applyBorder="1" applyAlignment="1">
      <alignment horizontal="distributed" vertical="center"/>
      <protection/>
    </xf>
    <xf numFmtId="0" fontId="0" fillId="0" borderId="33" xfId="0" applyFont="1" applyBorder="1" applyAlignment="1">
      <alignment horizontal="distributed" vertical="center"/>
    </xf>
    <xf numFmtId="190" fontId="0" fillId="0" borderId="0" xfId="61" applyNumberFormat="1" applyFont="1" applyAlignment="1">
      <alignment horizontal="right" vertical="center"/>
      <protection/>
    </xf>
    <xf numFmtId="0" fontId="0" fillId="0" borderId="69" xfId="61" applyFont="1" applyBorder="1" applyAlignment="1">
      <alignment horizontal="distributed" vertical="center"/>
      <protection/>
    </xf>
    <xf numFmtId="190" fontId="0" fillId="0" borderId="0" xfId="61" applyNumberFormat="1" applyFont="1" applyAlignment="1">
      <alignment vertical="center"/>
      <protection/>
    </xf>
    <xf numFmtId="190" fontId="13" fillId="0" borderId="0" xfId="61" applyNumberFormat="1" applyFont="1" applyAlignment="1">
      <alignment vertical="center"/>
      <protection/>
    </xf>
    <xf numFmtId="38" fontId="0" fillId="0" borderId="0" xfId="49" applyFont="1" applyAlignment="1">
      <alignment horizontal="right" vertical="center"/>
    </xf>
    <xf numFmtId="0" fontId="11" fillId="0" borderId="0" xfId="61" applyFont="1" applyAlignment="1">
      <alignment vertical="center"/>
      <protection/>
    </xf>
    <xf numFmtId="0" fontId="0" fillId="0" borderId="68" xfId="61" applyFont="1" applyBorder="1" applyAlignment="1">
      <alignment horizontal="distributed" vertical="center"/>
      <protection/>
    </xf>
    <xf numFmtId="0" fontId="0" fillId="0" borderId="19" xfId="61" applyFont="1" applyBorder="1" applyAlignment="1">
      <alignment horizontal="distributed" vertical="center"/>
      <protection/>
    </xf>
    <xf numFmtId="0" fontId="0" fillId="0" borderId="33" xfId="61" applyFont="1" applyBorder="1" applyAlignment="1">
      <alignment horizontal="distributed" vertical="center"/>
      <protection/>
    </xf>
    <xf numFmtId="0" fontId="0" fillId="0" borderId="27" xfId="61" applyFont="1" applyBorder="1" applyAlignment="1">
      <alignment horizontal="distributed" vertical="center"/>
      <protection/>
    </xf>
    <xf numFmtId="0" fontId="17" fillId="0" borderId="0" xfId="61" applyFont="1" applyAlignment="1">
      <alignment vertical="center"/>
      <protection/>
    </xf>
    <xf numFmtId="38" fontId="13" fillId="0" borderId="0" xfId="49" applyFont="1" applyAlignment="1">
      <alignment vertical="center"/>
    </xf>
    <xf numFmtId="0" fontId="0" fillId="0" borderId="70" xfId="61" applyFont="1" applyBorder="1" applyAlignment="1">
      <alignment horizontal="distributed" vertical="center"/>
      <protection/>
    </xf>
    <xf numFmtId="0" fontId="0" fillId="0" borderId="71" xfId="61" applyFont="1" applyBorder="1" applyAlignment="1">
      <alignment horizontal="distributed" vertical="center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distributed" vertical="center"/>
      <protection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40" xfId="61" applyFont="1" applyBorder="1" applyAlignment="1">
      <alignment horizontal="distributed" vertical="center"/>
      <protection/>
    </xf>
    <xf numFmtId="0" fontId="0" fillId="0" borderId="13" xfId="61" applyFont="1" applyBorder="1" applyAlignment="1">
      <alignment horizontal="distributed" vertical="center"/>
      <protection/>
    </xf>
    <xf numFmtId="0" fontId="0" fillId="0" borderId="41" xfId="61" applyFont="1" applyBorder="1" applyAlignment="1">
      <alignment horizontal="distributed" vertical="center"/>
      <protection/>
    </xf>
    <xf numFmtId="0" fontId="0" fillId="0" borderId="43" xfId="61" applyFont="1" applyBorder="1" applyAlignment="1">
      <alignment horizontal="distributed" vertical="center"/>
      <protection/>
    </xf>
    <xf numFmtId="49" fontId="0" fillId="0" borderId="0" xfId="49" applyNumberFormat="1" applyFont="1" applyBorder="1" applyAlignment="1">
      <alignment horizontal="right" vertical="center"/>
    </xf>
    <xf numFmtId="0" fontId="8" fillId="0" borderId="0" xfId="61" applyFont="1" applyAlignment="1">
      <alignment vertical="center"/>
      <protection/>
    </xf>
    <xf numFmtId="0" fontId="0" fillId="0" borderId="40" xfId="61" applyFont="1" applyBorder="1" applyAlignment="1">
      <alignment horizontal="distributed" vertical="center"/>
      <protection/>
    </xf>
    <xf numFmtId="0" fontId="0" fillId="0" borderId="14" xfId="61" applyFont="1" applyBorder="1" applyAlignment="1">
      <alignment horizontal="distributed" vertical="center"/>
      <protection/>
    </xf>
    <xf numFmtId="0" fontId="13" fillId="0" borderId="0" xfId="61" applyFont="1" applyBorder="1" applyAlignment="1">
      <alignment horizontal="distributed" vertical="center"/>
      <protection/>
    </xf>
    <xf numFmtId="0" fontId="13" fillId="0" borderId="14" xfId="61" applyFont="1" applyBorder="1" applyAlignment="1">
      <alignment horizontal="distributed" vertical="center"/>
      <protection/>
    </xf>
    <xf numFmtId="0" fontId="20" fillId="0" borderId="0" xfId="61" applyFont="1" applyAlignment="1">
      <alignment horizontal="center" vertical="center"/>
      <protection/>
    </xf>
    <xf numFmtId="0" fontId="0" fillId="0" borderId="71" xfId="61" applyFont="1" applyBorder="1" applyAlignment="1">
      <alignment horizontal="distributed" vertical="center"/>
      <protection/>
    </xf>
    <xf numFmtId="0" fontId="0" fillId="0" borderId="56" xfId="61" applyFont="1" applyBorder="1" applyAlignment="1">
      <alignment horizontal="distributed" vertical="center"/>
      <protection/>
    </xf>
    <xf numFmtId="0" fontId="0" fillId="0" borderId="72" xfId="61" applyFont="1" applyBorder="1" applyAlignment="1">
      <alignment horizontal="distributed" vertical="center"/>
      <protection/>
    </xf>
    <xf numFmtId="0" fontId="0" fillId="0" borderId="4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8" fontId="0" fillId="0" borderId="12" xfId="49" applyFont="1" applyBorder="1" applyAlignment="1">
      <alignment vertical="center"/>
    </xf>
    <xf numFmtId="0" fontId="0" fillId="0" borderId="69" xfId="61" applyFont="1" applyBorder="1" applyAlignment="1">
      <alignment horizontal="distributed" vertical="center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38" fontId="13" fillId="0" borderId="0" xfId="49" applyFont="1" applyBorder="1" applyAlignment="1">
      <alignment vertical="center"/>
    </xf>
    <xf numFmtId="49" fontId="13" fillId="0" borderId="0" xfId="49" applyNumberFormat="1" applyFont="1" applyBorder="1" applyAlignment="1">
      <alignment horizontal="right" vertical="center"/>
    </xf>
    <xf numFmtId="0" fontId="0" fillId="0" borderId="40" xfId="61" applyFont="1" applyBorder="1" applyAlignment="1">
      <alignment horizontal="center" vertical="center" wrapText="1"/>
      <protection/>
    </xf>
    <xf numFmtId="0" fontId="0" fillId="0" borderId="42" xfId="61" applyFont="1" applyBorder="1" applyAlignment="1">
      <alignment horizontal="center" vertical="center" wrapText="1"/>
      <protection/>
    </xf>
    <xf numFmtId="0" fontId="0" fillId="0" borderId="33" xfId="61" applyFont="1" applyBorder="1" applyAlignment="1">
      <alignment horizontal="center" vertical="center" wrapText="1"/>
      <protection/>
    </xf>
    <xf numFmtId="0" fontId="0" fillId="0" borderId="31" xfId="61" applyFont="1" applyBorder="1" applyAlignment="1">
      <alignment horizontal="center" vertical="center" wrapText="1"/>
      <protection/>
    </xf>
    <xf numFmtId="38" fontId="13" fillId="0" borderId="12" xfId="49" applyFont="1" applyBorder="1" applyAlignment="1">
      <alignment vertical="center"/>
    </xf>
    <xf numFmtId="0" fontId="0" fillId="0" borderId="31" xfId="61" applyFont="1" applyBorder="1" applyAlignment="1">
      <alignment horizontal="distributed" vertical="center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41" xfId="61" applyFont="1" applyBorder="1" applyAlignment="1">
      <alignment horizontal="center" vertical="center" wrapText="1"/>
      <protection/>
    </xf>
    <xf numFmtId="0" fontId="0" fillId="0" borderId="41" xfId="61" applyFont="1" applyFill="1" applyBorder="1" applyAlignment="1">
      <alignment horizontal="distributed" vertical="center"/>
      <protection/>
    </xf>
    <xf numFmtId="190" fontId="0" fillId="0" borderId="0" xfId="61" applyNumberFormat="1" applyFont="1" applyFill="1" applyBorder="1" applyAlignment="1">
      <alignment horizontal="right" vertical="center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0" xfId="61" applyFont="1" applyBorder="1" applyAlignment="1">
      <alignment horizontal="distributed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18" xfId="61" applyFont="1" applyBorder="1" applyAlignment="1">
      <alignment horizontal="center" vertical="center" wrapText="1"/>
      <protection/>
    </xf>
    <xf numFmtId="0" fontId="0" fillId="0" borderId="69" xfId="61" applyFont="1" applyBorder="1" applyAlignment="1">
      <alignment horizontal="center" vertical="center" wrapText="1"/>
      <protection/>
    </xf>
    <xf numFmtId="0" fontId="0" fillId="0" borderId="43" xfId="61" applyFont="1" applyBorder="1" applyAlignment="1">
      <alignment horizontal="center" vertical="center" wrapText="1"/>
      <protection/>
    </xf>
    <xf numFmtId="0" fontId="0" fillId="0" borderId="56" xfId="61" applyFont="1" applyBorder="1" applyAlignment="1">
      <alignment horizontal="center" vertical="center"/>
      <protection/>
    </xf>
    <xf numFmtId="0" fontId="0" fillId="0" borderId="72" xfId="6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0" xfId="61" applyFont="1" applyBorder="1" applyAlignment="1">
      <alignment horizontal="distributed" vertical="center" wrapText="1"/>
      <protection/>
    </xf>
    <xf numFmtId="0" fontId="0" fillId="0" borderId="71" xfId="61" applyFont="1" applyBorder="1" applyAlignment="1">
      <alignment horizontal="distributed" vertical="center" wrapText="1"/>
      <protection/>
    </xf>
    <xf numFmtId="0" fontId="0" fillId="0" borderId="45" xfId="61" applyFont="1" applyBorder="1" applyAlignment="1">
      <alignment horizontal="distributed" vertical="center" wrapText="1"/>
      <protection/>
    </xf>
    <xf numFmtId="0" fontId="0" fillId="0" borderId="69" xfId="61" applyFont="1" applyBorder="1" applyAlignment="1">
      <alignment horizontal="distributed" vertical="center" wrapText="1"/>
      <protection/>
    </xf>
    <xf numFmtId="0" fontId="0" fillId="0" borderId="18" xfId="61" applyFont="1" applyBorder="1" applyAlignment="1">
      <alignment horizontal="distributed" vertical="center" wrapText="1"/>
      <protection/>
    </xf>
    <xf numFmtId="0" fontId="0" fillId="0" borderId="18" xfId="61" applyFont="1" applyBorder="1" applyAlignment="1">
      <alignment horizontal="distributed" vertical="center" wrapText="1"/>
      <protection/>
    </xf>
    <xf numFmtId="0" fontId="0" fillId="0" borderId="40" xfId="61" applyFont="1" applyBorder="1" applyAlignment="1">
      <alignment horizontal="center" vertical="center" wrapText="1"/>
      <protection/>
    </xf>
    <xf numFmtId="0" fontId="0" fillId="0" borderId="41" xfId="61" applyFont="1" applyBorder="1" applyAlignment="1">
      <alignment horizontal="center" vertical="center" wrapText="1"/>
      <protection/>
    </xf>
    <xf numFmtId="0" fontId="0" fillId="0" borderId="42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0" fillId="0" borderId="33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31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vertical="center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Border="1" applyAlignment="1">
      <alignment horizontal="distributed" vertical="center"/>
    </xf>
    <xf numFmtId="38" fontId="0" fillId="0" borderId="34" xfId="0" applyNumberFormat="1" applyFont="1" applyFill="1" applyBorder="1" applyAlignment="1" applyProtection="1">
      <alignment horizontal="distributed" vertical="center"/>
      <protection/>
    </xf>
    <xf numFmtId="38" fontId="0" fillId="0" borderId="28" xfId="0" applyNumberFormat="1" applyFont="1" applyFill="1" applyBorder="1" applyAlignment="1" applyProtection="1">
      <alignment horizontal="distributed" vertical="center"/>
      <protection/>
    </xf>
    <xf numFmtId="38" fontId="0" fillId="0" borderId="50" xfId="0" applyNumberFormat="1" applyFont="1" applyFill="1" applyBorder="1" applyAlignment="1" applyProtection="1">
      <alignment horizontal="center" vertical="center"/>
      <protection/>
    </xf>
    <xf numFmtId="38" fontId="0" fillId="0" borderId="51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 applyProtection="1">
      <alignment horizontal="distributed" vertical="center"/>
      <protection/>
    </xf>
    <xf numFmtId="38" fontId="0" fillId="0" borderId="38" xfId="0" applyNumberFormat="1" applyFont="1" applyFill="1" applyBorder="1" applyAlignment="1" applyProtection="1">
      <alignment horizontal="distributed" vertical="center"/>
      <protection/>
    </xf>
    <xf numFmtId="38" fontId="0" fillId="0" borderId="38" xfId="0" applyNumberFormat="1" applyFont="1" applyFill="1" applyBorder="1" applyAlignment="1">
      <alignment horizontal="distributed" vertical="center"/>
    </xf>
    <xf numFmtId="38" fontId="0" fillId="0" borderId="39" xfId="0" applyNumberFormat="1" applyFont="1" applyFill="1" applyBorder="1" applyAlignment="1">
      <alignment horizontal="distributed" vertical="center"/>
    </xf>
    <xf numFmtId="38" fontId="0" fillId="0" borderId="20" xfId="0" applyNumberFormat="1" applyFont="1" applyFill="1" applyBorder="1" applyAlignment="1">
      <alignment horizontal="distributed" vertical="center"/>
    </xf>
    <xf numFmtId="38" fontId="0" fillId="0" borderId="10" xfId="0" applyNumberFormat="1" applyFont="1" applyFill="1" applyBorder="1" applyAlignment="1">
      <alignment horizontal="distributed" vertical="center"/>
    </xf>
    <xf numFmtId="38" fontId="0" fillId="0" borderId="12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 applyProtection="1">
      <alignment horizontal="distributed" vertical="center"/>
      <protection/>
    </xf>
    <xf numFmtId="38" fontId="0" fillId="0" borderId="20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 applyProtection="1">
      <alignment horizontal="distributed" vertical="center"/>
      <protection/>
    </xf>
    <xf numFmtId="38" fontId="0" fillId="0" borderId="68" xfId="0" applyNumberFormat="1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 applyProtection="1">
      <alignment horizontal="center" vertical="center" textRotation="255" shrinkToFit="1"/>
      <protection/>
    </xf>
    <xf numFmtId="38" fontId="0" fillId="0" borderId="11" xfId="0" applyNumberFormat="1" applyFont="1" applyBorder="1" applyAlignment="1">
      <alignment horizontal="center" vertical="center" textRotation="255" shrinkToFit="1"/>
    </xf>
    <xf numFmtId="38" fontId="0" fillId="0" borderId="10" xfId="0" applyNumberFormat="1" applyFont="1" applyBorder="1" applyAlignment="1">
      <alignment horizontal="center" vertical="center" textRotation="255" shrinkToFit="1"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>
      <alignment horizontal="distributed" vertical="center"/>
    </xf>
    <xf numFmtId="38" fontId="0" fillId="0" borderId="24" xfId="0" applyNumberFormat="1" applyFont="1" applyFill="1" applyBorder="1" applyAlignment="1" applyProtection="1">
      <alignment horizontal="center" vertical="center" textRotation="255"/>
      <protection/>
    </xf>
    <xf numFmtId="38" fontId="0" fillId="0" borderId="11" xfId="0" applyNumberFormat="1" applyFont="1" applyFill="1" applyBorder="1" applyAlignment="1" applyProtection="1">
      <alignment horizontal="center" vertical="center" textRotation="255"/>
      <protection/>
    </xf>
    <xf numFmtId="38" fontId="0" fillId="0" borderId="10" xfId="0" applyNumberFormat="1" applyFont="1" applyFill="1" applyBorder="1" applyAlignment="1" applyProtection="1">
      <alignment horizontal="center" vertical="center" textRotation="255"/>
      <protection/>
    </xf>
    <xf numFmtId="38" fontId="0" fillId="0" borderId="24" xfId="0" applyNumberFormat="1" applyFont="1" applyFill="1" applyBorder="1" applyAlignment="1" applyProtection="1">
      <alignment horizontal="center" vertical="center" textRotation="255"/>
      <protection/>
    </xf>
    <xf numFmtId="38" fontId="0" fillId="0" borderId="22" xfId="0" applyNumberFormat="1" applyFont="1" applyFill="1" applyBorder="1" applyAlignment="1" applyProtection="1">
      <alignment horizontal="center" vertical="center" textRotation="255"/>
      <protection/>
    </xf>
    <xf numFmtId="38" fontId="0" fillId="0" borderId="14" xfId="0" applyNumberFormat="1" applyFont="1" applyFill="1" applyBorder="1" applyAlignment="1" applyProtection="1">
      <alignment horizontal="center" vertical="center" textRotation="255"/>
      <protection/>
    </xf>
    <xf numFmtId="38" fontId="0" fillId="0" borderId="14" xfId="0" applyNumberFormat="1" applyFont="1" applyFill="1" applyBorder="1" applyAlignment="1" applyProtection="1">
      <alignment horizontal="center" vertical="center" textRotation="255"/>
      <protection/>
    </xf>
    <xf numFmtId="38" fontId="0" fillId="0" borderId="73" xfId="0" applyNumberFormat="1" applyFont="1" applyFill="1" applyBorder="1" applyAlignment="1" applyProtection="1">
      <alignment horizontal="center" vertical="center" textRotation="255"/>
      <protection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 textRotation="255"/>
      <protection/>
    </xf>
    <xf numFmtId="0" fontId="0" fillId="0" borderId="11" xfId="0" applyFont="1" applyFill="1" applyBorder="1" applyAlignment="1" applyProtection="1">
      <alignment horizontal="center" vertical="center" textRotation="255"/>
      <protection/>
    </xf>
    <xf numFmtId="0" fontId="0" fillId="0" borderId="10" xfId="0" applyFont="1" applyFill="1" applyBorder="1" applyAlignment="1" applyProtection="1">
      <alignment horizontal="center" vertical="center" textRotation="255"/>
      <protection/>
    </xf>
    <xf numFmtId="0" fontId="0" fillId="0" borderId="22" xfId="0" applyFont="1" applyFill="1" applyBorder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13" fillId="0" borderId="25" xfId="0" applyFont="1" applyFill="1" applyBorder="1" applyAlignment="1" applyProtection="1">
      <alignment horizontal="distributed" vertical="center"/>
      <protection/>
    </xf>
    <xf numFmtId="0" fontId="13" fillId="0" borderId="24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13" fillId="0" borderId="24" xfId="0" applyFont="1" applyBorder="1" applyAlignment="1">
      <alignment horizontal="distributed" vertical="center"/>
    </xf>
    <xf numFmtId="38" fontId="0" fillId="0" borderId="34" xfId="0" applyNumberFormat="1" applyFont="1" applyFill="1" applyBorder="1" applyAlignment="1" applyProtection="1">
      <alignment horizontal="distributed" vertical="center"/>
      <protection/>
    </xf>
    <xf numFmtId="38" fontId="0" fillId="0" borderId="50" xfId="0" applyNumberFormat="1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昭和62年農業０３６０４８T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tabSelected="1" zoomScalePageLayoutView="0" workbookViewId="0" topLeftCell="C17">
      <selection activeCell="L31" sqref="L31"/>
    </sheetView>
  </sheetViews>
  <sheetFormatPr defaultColWidth="8.796875" defaultRowHeight="18" customHeight="1"/>
  <cols>
    <col min="1" max="1" width="3.69921875" style="94" customWidth="1"/>
    <col min="2" max="2" width="15.09765625" style="94" customWidth="1"/>
    <col min="3" max="12" width="12.59765625" style="94" customWidth="1"/>
    <col min="13" max="13" width="15.09765625" style="94" customWidth="1"/>
    <col min="14" max="14" width="3.8984375" style="94" customWidth="1"/>
    <col min="15" max="15" width="15.09765625" style="94" customWidth="1"/>
    <col min="16" max="16" width="11" style="94" customWidth="1"/>
    <col min="17" max="18" width="10.3984375" style="94" bestFit="1" customWidth="1"/>
    <col min="19" max="27" width="9.09765625" style="94" bestFit="1" customWidth="1"/>
    <col min="28" max="16384" width="9" style="94" customWidth="1"/>
  </cols>
  <sheetData>
    <row r="1" spans="1:27" ht="18" customHeight="1">
      <c r="A1" s="49" t="s">
        <v>259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AA1" s="85" t="s">
        <v>260</v>
      </c>
    </row>
    <row r="2" spans="1:27" ht="18" customHeight="1">
      <c r="A2" s="9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AA2" s="10"/>
    </row>
    <row r="3" spans="1:27" ht="18" customHeight="1">
      <c r="A3" s="287" t="s">
        <v>262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</row>
    <row r="4" spans="1:27" ht="18" customHeight="1">
      <c r="A4" s="104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</row>
    <row r="5" spans="1:27" ht="18" customHeight="1">
      <c r="A5" s="289" t="s">
        <v>261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</row>
    <row r="6" spans="1:27" ht="18" customHeight="1">
      <c r="A6" s="104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</row>
    <row r="7" spans="1:27" ht="18" customHeight="1">
      <c r="A7" s="291" t="s">
        <v>263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N7" s="293" t="s">
        <v>264</v>
      </c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</row>
    <row r="8" spans="1:27" ht="18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06" t="s">
        <v>126</v>
      </c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11" t="s">
        <v>126</v>
      </c>
    </row>
    <row r="9" spans="1:27" ht="18" customHeight="1">
      <c r="A9" s="271" t="s">
        <v>127</v>
      </c>
      <c r="B9" s="272"/>
      <c r="C9" s="256" t="s">
        <v>128</v>
      </c>
      <c r="D9" s="267" t="s">
        <v>276</v>
      </c>
      <c r="E9" s="268"/>
      <c r="F9" s="268"/>
      <c r="G9" s="269"/>
      <c r="H9" s="267" t="s">
        <v>277</v>
      </c>
      <c r="I9" s="268"/>
      <c r="J9" s="268"/>
      <c r="K9" s="268"/>
      <c r="L9" s="268"/>
      <c r="N9" s="299" t="s">
        <v>270</v>
      </c>
      <c r="O9" s="300"/>
      <c r="P9" s="298" t="s">
        <v>271</v>
      </c>
      <c r="Q9" s="89" t="s">
        <v>142</v>
      </c>
      <c r="R9" s="111" t="s">
        <v>265</v>
      </c>
      <c r="S9" s="113" t="s">
        <v>266</v>
      </c>
      <c r="T9" s="113" t="s">
        <v>267</v>
      </c>
      <c r="U9" s="116">
        <v>1</v>
      </c>
      <c r="V9" s="113" t="s">
        <v>268</v>
      </c>
      <c r="W9" s="116">
        <v>2</v>
      </c>
      <c r="X9" s="113" t="s">
        <v>269</v>
      </c>
      <c r="Y9" s="117">
        <v>3</v>
      </c>
      <c r="Z9" s="12" t="s">
        <v>143</v>
      </c>
      <c r="AA9" s="295" t="s">
        <v>257</v>
      </c>
    </row>
    <row r="10" spans="1:27" ht="18" customHeight="1">
      <c r="A10" s="273"/>
      <c r="B10" s="274"/>
      <c r="C10" s="257"/>
      <c r="D10" s="262" t="s">
        <v>129</v>
      </c>
      <c r="E10" s="305" t="s">
        <v>275</v>
      </c>
      <c r="F10" s="306"/>
      <c r="G10" s="307"/>
      <c r="H10" s="282" t="s">
        <v>272</v>
      </c>
      <c r="I10" s="264" t="s">
        <v>144</v>
      </c>
      <c r="J10" s="264" t="s">
        <v>145</v>
      </c>
      <c r="K10" s="285" t="s">
        <v>273</v>
      </c>
      <c r="L10" s="302" t="s">
        <v>274</v>
      </c>
      <c r="N10" s="283"/>
      <c r="O10" s="301"/>
      <c r="P10" s="265"/>
      <c r="Q10" s="89"/>
      <c r="R10" s="110" t="s">
        <v>146</v>
      </c>
      <c r="S10" s="13" t="s">
        <v>146</v>
      </c>
      <c r="T10" s="13" t="s">
        <v>146</v>
      </c>
      <c r="U10" s="13" t="s">
        <v>146</v>
      </c>
      <c r="V10" s="13" t="s">
        <v>146</v>
      </c>
      <c r="W10" s="13" t="s">
        <v>146</v>
      </c>
      <c r="X10" s="13" t="s">
        <v>146</v>
      </c>
      <c r="Y10" s="14" t="s">
        <v>146</v>
      </c>
      <c r="Z10" s="15"/>
      <c r="AA10" s="296"/>
    </row>
    <row r="11" spans="1:27" ht="18" customHeight="1">
      <c r="A11" s="273"/>
      <c r="B11" s="274"/>
      <c r="C11" s="257"/>
      <c r="D11" s="262"/>
      <c r="E11" s="308" t="s">
        <v>147</v>
      </c>
      <c r="F11" s="279" t="s">
        <v>148</v>
      </c>
      <c r="G11" s="280" t="s">
        <v>149</v>
      </c>
      <c r="H11" s="283"/>
      <c r="I11" s="265"/>
      <c r="J11" s="265"/>
      <c r="K11" s="265"/>
      <c r="L11" s="303"/>
      <c r="N11" s="284"/>
      <c r="O11" s="281"/>
      <c r="P11" s="266"/>
      <c r="Q11" s="90" t="s">
        <v>256</v>
      </c>
      <c r="R11" s="112" t="s">
        <v>266</v>
      </c>
      <c r="S11" s="114" t="s">
        <v>267</v>
      </c>
      <c r="T11" s="115">
        <v>1</v>
      </c>
      <c r="U11" s="114" t="s">
        <v>268</v>
      </c>
      <c r="V11" s="115">
        <v>2</v>
      </c>
      <c r="W11" s="114" t="s">
        <v>269</v>
      </c>
      <c r="X11" s="115">
        <v>3</v>
      </c>
      <c r="Y11" s="118">
        <v>5</v>
      </c>
      <c r="Z11" s="16" t="s">
        <v>258</v>
      </c>
      <c r="AA11" s="297"/>
    </row>
    <row r="12" spans="1:27" ht="18" customHeight="1">
      <c r="A12" s="275"/>
      <c r="B12" s="276"/>
      <c r="C12" s="258"/>
      <c r="D12" s="263"/>
      <c r="E12" s="309"/>
      <c r="F12" s="266"/>
      <c r="G12" s="281"/>
      <c r="H12" s="284"/>
      <c r="I12" s="266"/>
      <c r="J12" s="266"/>
      <c r="K12" s="266"/>
      <c r="L12" s="304"/>
      <c r="N12" s="17"/>
      <c r="O12" s="18"/>
      <c r="P12" s="17"/>
      <c r="Q12" s="17"/>
      <c r="R12" s="19"/>
      <c r="S12" s="19"/>
      <c r="T12" s="19"/>
      <c r="U12" s="19"/>
      <c r="V12" s="19"/>
      <c r="W12" s="19"/>
      <c r="X12" s="19"/>
      <c r="Y12" s="19"/>
      <c r="Z12" s="20"/>
      <c r="AA12" s="105"/>
    </row>
    <row r="13" spans="1:27" ht="18" customHeight="1">
      <c r="A13" s="277" t="s">
        <v>179</v>
      </c>
      <c r="B13" s="278"/>
      <c r="C13" s="121">
        <f>SUM(C15:C22,C24,C27,C33,C43,C50,C56,C64,C70)</f>
        <v>66481</v>
      </c>
      <c r="D13" s="82">
        <f aca="true" t="shared" si="0" ref="D13:L13">SUM(D15:D22,D24,D27,D33,D43,D50,D56,D64,D70)</f>
        <v>2587</v>
      </c>
      <c r="E13" s="82">
        <f t="shared" si="0"/>
        <v>63894</v>
      </c>
      <c r="F13" s="82">
        <f t="shared" si="0"/>
        <v>9608</v>
      </c>
      <c r="G13" s="82">
        <f t="shared" si="0"/>
        <v>54286</v>
      </c>
      <c r="H13" s="82">
        <f t="shared" si="0"/>
        <v>51976</v>
      </c>
      <c r="I13" s="82">
        <f t="shared" si="0"/>
        <v>10783</v>
      </c>
      <c r="J13" s="82">
        <f t="shared" si="0"/>
        <v>2740</v>
      </c>
      <c r="K13" s="82">
        <f t="shared" si="0"/>
        <v>897</v>
      </c>
      <c r="L13" s="82">
        <f t="shared" si="0"/>
        <v>85</v>
      </c>
      <c r="N13" s="259" t="s">
        <v>179</v>
      </c>
      <c r="O13" s="260"/>
      <c r="P13" s="125">
        <f aca="true" t="shared" si="1" ref="P13:Z13">SUM(P15:P22,P24,P27,P33,P43,P50,P56,P64,P70)</f>
        <v>66481</v>
      </c>
      <c r="Q13" s="42">
        <f t="shared" si="1"/>
        <v>14251</v>
      </c>
      <c r="R13" s="42">
        <f t="shared" si="1"/>
        <v>13734</v>
      </c>
      <c r="S13" s="42">
        <f t="shared" si="1"/>
        <v>11079</v>
      </c>
      <c r="T13" s="42">
        <f t="shared" si="1"/>
        <v>10912</v>
      </c>
      <c r="U13" s="42">
        <f t="shared" si="1"/>
        <v>8954</v>
      </c>
      <c r="V13" s="42">
        <f t="shared" si="1"/>
        <v>4084</v>
      </c>
      <c r="W13" s="42">
        <f t="shared" si="1"/>
        <v>1827</v>
      </c>
      <c r="X13" s="42">
        <f t="shared" si="1"/>
        <v>715</v>
      </c>
      <c r="Y13" s="42">
        <f t="shared" si="1"/>
        <v>721</v>
      </c>
      <c r="Z13" s="42">
        <f t="shared" si="1"/>
        <v>119</v>
      </c>
      <c r="AA13" s="42">
        <v>85</v>
      </c>
    </row>
    <row r="14" spans="1:27" ht="18" customHeight="1">
      <c r="A14" s="60"/>
      <c r="B14" s="62"/>
      <c r="C14" s="122"/>
      <c r="D14" s="75"/>
      <c r="E14" s="75"/>
      <c r="F14" s="75"/>
      <c r="G14" s="75"/>
      <c r="H14" s="75"/>
      <c r="I14" s="75"/>
      <c r="J14" s="75"/>
      <c r="K14" s="75"/>
      <c r="L14" s="75"/>
      <c r="N14" s="91"/>
      <c r="O14" s="92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</row>
    <row r="15" spans="1:27" ht="18" customHeight="1">
      <c r="A15" s="259" t="s">
        <v>1</v>
      </c>
      <c r="B15" s="261"/>
      <c r="C15" s="121">
        <f aca="true" t="shared" si="2" ref="C15:C22">SUM(D15:E15)</f>
        <v>7443</v>
      </c>
      <c r="D15" s="82">
        <v>426</v>
      </c>
      <c r="E15" s="82">
        <v>7017</v>
      </c>
      <c r="F15" s="82">
        <v>1505</v>
      </c>
      <c r="G15" s="82">
        <v>5512</v>
      </c>
      <c r="H15" s="82">
        <v>6108</v>
      </c>
      <c r="I15" s="82">
        <v>1029</v>
      </c>
      <c r="J15" s="82">
        <v>216</v>
      </c>
      <c r="K15" s="82">
        <v>69</v>
      </c>
      <c r="L15" s="82">
        <v>21</v>
      </c>
      <c r="N15" s="259" t="s">
        <v>1</v>
      </c>
      <c r="O15" s="261"/>
      <c r="P15" s="126">
        <f aca="true" t="shared" si="3" ref="P15:P22">SUM(Q15:AA15)</f>
        <v>7443</v>
      </c>
      <c r="Q15" s="126">
        <v>1239</v>
      </c>
      <c r="R15" s="126">
        <v>1384</v>
      </c>
      <c r="S15" s="126">
        <v>1212</v>
      </c>
      <c r="T15" s="126">
        <v>1482</v>
      </c>
      <c r="U15" s="126">
        <v>1318</v>
      </c>
      <c r="V15" s="126">
        <v>511</v>
      </c>
      <c r="W15" s="126">
        <v>178</v>
      </c>
      <c r="X15" s="126">
        <v>63</v>
      </c>
      <c r="Y15" s="127">
        <v>34</v>
      </c>
      <c r="Z15" s="126">
        <v>1</v>
      </c>
      <c r="AA15" s="126">
        <v>21</v>
      </c>
    </row>
    <row r="16" spans="1:27" ht="18" customHeight="1">
      <c r="A16" s="259" t="s">
        <v>2</v>
      </c>
      <c r="B16" s="261"/>
      <c r="C16" s="121">
        <f t="shared" si="2"/>
        <v>3630</v>
      </c>
      <c r="D16" s="82">
        <v>92</v>
      </c>
      <c r="E16" s="82">
        <v>3538</v>
      </c>
      <c r="F16" s="82">
        <v>295</v>
      </c>
      <c r="G16" s="82">
        <v>3243</v>
      </c>
      <c r="H16" s="82">
        <v>2832</v>
      </c>
      <c r="I16" s="82">
        <v>574</v>
      </c>
      <c r="J16" s="82">
        <v>156</v>
      </c>
      <c r="K16" s="82">
        <v>62</v>
      </c>
      <c r="L16" s="82">
        <v>6</v>
      </c>
      <c r="N16" s="259" t="s">
        <v>2</v>
      </c>
      <c r="O16" s="261"/>
      <c r="P16" s="126">
        <f t="shared" si="3"/>
        <v>3630</v>
      </c>
      <c r="Q16" s="126">
        <v>839</v>
      </c>
      <c r="R16" s="126">
        <v>1049</v>
      </c>
      <c r="S16" s="126">
        <v>707</v>
      </c>
      <c r="T16" s="126">
        <v>627</v>
      </c>
      <c r="U16" s="126">
        <v>334</v>
      </c>
      <c r="V16" s="126">
        <v>47</v>
      </c>
      <c r="W16" s="126">
        <v>16</v>
      </c>
      <c r="X16" s="126">
        <v>1</v>
      </c>
      <c r="Y16" s="127">
        <v>4</v>
      </c>
      <c r="Z16" s="82" t="s">
        <v>278</v>
      </c>
      <c r="AA16" s="126">
        <v>6</v>
      </c>
    </row>
    <row r="17" spans="1:27" ht="18" customHeight="1">
      <c r="A17" s="259" t="s">
        <v>3</v>
      </c>
      <c r="B17" s="261"/>
      <c r="C17" s="121">
        <f t="shared" si="2"/>
        <v>5155</v>
      </c>
      <c r="D17" s="82">
        <v>263</v>
      </c>
      <c r="E17" s="82">
        <v>4892</v>
      </c>
      <c r="F17" s="82">
        <v>716</v>
      </c>
      <c r="G17" s="82">
        <v>4176</v>
      </c>
      <c r="H17" s="82">
        <v>4117</v>
      </c>
      <c r="I17" s="82">
        <v>803</v>
      </c>
      <c r="J17" s="82">
        <v>179</v>
      </c>
      <c r="K17" s="82">
        <v>51</v>
      </c>
      <c r="L17" s="82">
        <v>5</v>
      </c>
      <c r="N17" s="259" t="s">
        <v>3</v>
      </c>
      <c r="O17" s="261"/>
      <c r="P17" s="126">
        <f t="shared" si="3"/>
        <v>5155</v>
      </c>
      <c r="Q17" s="126">
        <v>1351</v>
      </c>
      <c r="R17" s="126">
        <v>1069</v>
      </c>
      <c r="S17" s="126">
        <v>660</v>
      </c>
      <c r="T17" s="126">
        <v>636</v>
      </c>
      <c r="U17" s="126">
        <v>656</v>
      </c>
      <c r="V17" s="126">
        <v>295</v>
      </c>
      <c r="W17" s="126">
        <v>172</v>
      </c>
      <c r="X17" s="126">
        <v>97</v>
      </c>
      <c r="Y17" s="127">
        <v>184</v>
      </c>
      <c r="Z17" s="126">
        <v>30</v>
      </c>
      <c r="AA17" s="126">
        <v>5</v>
      </c>
    </row>
    <row r="18" spans="1:27" ht="18" customHeight="1">
      <c r="A18" s="270" t="s">
        <v>57</v>
      </c>
      <c r="B18" s="261"/>
      <c r="C18" s="121">
        <f t="shared" si="2"/>
        <v>3233</v>
      </c>
      <c r="D18" s="82">
        <v>111</v>
      </c>
      <c r="E18" s="82">
        <v>3122</v>
      </c>
      <c r="F18" s="82">
        <v>277</v>
      </c>
      <c r="G18" s="82">
        <v>2845</v>
      </c>
      <c r="H18" s="82">
        <v>2508</v>
      </c>
      <c r="I18" s="82">
        <v>535</v>
      </c>
      <c r="J18" s="82">
        <v>154</v>
      </c>
      <c r="K18" s="82">
        <v>36</v>
      </c>
      <c r="L18" s="82" t="s">
        <v>278</v>
      </c>
      <c r="N18" s="270" t="s">
        <v>57</v>
      </c>
      <c r="O18" s="261"/>
      <c r="P18" s="126">
        <f t="shared" si="3"/>
        <v>3233</v>
      </c>
      <c r="Q18" s="126">
        <v>486</v>
      </c>
      <c r="R18" s="126">
        <v>850</v>
      </c>
      <c r="S18" s="126">
        <v>928</v>
      </c>
      <c r="T18" s="126">
        <v>663</v>
      </c>
      <c r="U18" s="126">
        <v>239</v>
      </c>
      <c r="V18" s="126">
        <v>45</v>
      </c>
      <c r="W18" s="126">
        <v>11</v>
      </c>
      <c r="X18" s="126">
        <v>3</v>
      </c>
      <c r="Y18" s="127">
        <v>6</v>
      </c>
      <c r="Z18" s="126">
        <v>2</v>
      </c>
      <c r="AA18" s="82" t="s">
        <v>278</v>
      </c>
    </row>
    <row r="19" spans="1:27" ht="18" customHeight="1">
      <c r="A19" s="259" t="s">
        <v>5</v>
      </c>
      <c r="B19" s="261"/>
      <c r="C19" s="121">
        <f t="shared" si="2"/>
        <v>4435</v>
      </c>
      <c r="D19" s="82">
        <v>174</v>
      </c>
      <c r="E19" s="82">
        <v>4261</v>
      </c>
      <c r="F19" s="82">
        <v>357</v>
      </c>
      <c r="G19" s="82">
        <v>3904</v>
      </c>
      <c r="H19" s="82">
        <v>3333</v>
      </c>
      <c r="I19" s="82">
        <v>816</v>
      </c>
      <c r="J19" s="82">
        <v>229</v>
      </c>
      <c r="K19" s="82">
        <v>56</v>
      </c>
      <c r="L19" s="82">
        <v>1</v>
      </c>
      <c r="N19" s="259" t="s">
        <v>5</v>
      </c>
      <c r="O19" s="261"/>
      <c r="P19" s="126">
        <f t="shared" si="3"/>
        <v>4435</v>
      </c>
      <c r="Q19" s="126">
        <v>1235</v>
      </c>
      <c r="R19" s="126">
        <v>1293</v>
      </c>
      <c r="S19" s="126">
        <v>870</v>
      </c>
      <c r="T19" s="126">
        <v>663</v>
      </c>
      <c r="U19" s="126">
        <v>281</v>
      </c>
      <c r="V19" s="126">
        <v>57</v>
      </c>
      <c r="W19" s="126">
        <v>21</v>
      </c>
      <c r="X19" s="126">
        <v>6</v>
      </c>
      <c r="Y19" s="127">
        <v>4</v>
      </c>
      <c r="Z19" s="126">
        <v>4</v>
      </c>
      <c r="AA19" s="126">
        <v>1</v>
      </c>
    </row>
    <row r="20" spans="1:27" ht="18" customHeight="1">
      <c r="A20" s="259" t="s">
        <v>6</v>
      </c>
      <c r="B20" s="261"/>
      <c r="C20" s="121">
        <f t="shared" si="2"/>
        <v>2889</v>
      </c>
      <c r="D20" s="82">
        <v>117</v>
      </c>
      <c r="E20" s="82">
        <v>2772</v>
      </c>
      <c r="F20" s="82">
        <v>741</v>
      </c>
      <c r="G20" s="82">
        <v>2031</v>
      </c>
      <c r="H20" s="82">
        <v>2215</v>
      </c>
      <c r="I20" s="82">
        <v>551</v>
      </c>
      <c r="J20" s="82">
        <v>95</v>
      </c>
      <c r="K20" s="82">
        <v>23</v>
      </c>
      <c r="L20" s="82">
        <v>5</v>
      </c>
      <c r="N20" s="259" t="s">
        <v>6</v>
      </c>
      <c r="O20" s="261"/>
      <c r="P20" s="126">
        <f t="shared" si="3"/>
        <v>2889</v>
      </c>
      <c r="Q20" s="126">
        <v>352</v>
      </c>
      <c r="R20" s="126">
        <v>442</v>
      </c>
      <c r="S20" s="126">
        <v>360</v>
      </c>
      <c r="T20" s="126">
        <v>403</v>
      </c>
      <c r="U20" s="126">
        <v>472</v>
      </c>
      <c r="V20" s="126">
        <v>315</v>
      </c>
      <c r="W20" s="126">
        <v>216</v>
      </c>
      <c r="X20" s="126">
        <v>126</v>
      </c>
      <c r="Y20" s="127">
        <v>183</v>
      </c>
      <c r="Z20" s="126">
        <v>15</v>
      </c>
      <c r="AA20" s="126">
        <v>5</v>
      </c>
    </row>
    <row r="21" spans="1:27" ht="18" customHeight="1">
      <c r="A21" s="259" t="s">
        <v>7</v>
      </c>
      <c r="B21" s="261"/>
      <c r="C21" s="121">
        <f t="shared" si="2"/>
        <v>2834</v>
      </c>
      <c r="D21" s="82">
        <v>107</v>
      </c>
      <c r="E21" s="82">
        <v>2727</v>
      </c>
      <c r="F21" s="82">
        <v>493</v>
      </c>
      <c r="G21" s="82">
        <v>2234</v>
      </c>
      <c r="H21" s="82">
        <v>2103</v>
      </c>
      <c r="I21" s="82">
        <v>510</v>
      </c>
      <c r="J21" s="82">
        <v>170</v>
      </c>
      <c r="K21" s="82">
        <v>49</v>
      </c>
      <c r="L21" s="82">
        <v>2</v>
      </c>
      <c r="N21" s="259" t="s">
        <v>7</v>
      </c>
      <c r="O21" s="261"/>
      <c r="P21" s="126">
        <f t="shared" si="3"/>
        <v>2834</v>
      </c>
      <c r="Q21" s="126">
        <v>631</v>
      </c>
      <c r="R21" s="126">
        <v>499</v>
      </c>
      <c r="S21" s="126">
        <v>388</v>
      </c>
      <c r="T21" s="126">
        <v>431</v>
      </c>
      <c r="U21" s="126">
        <v>413</v>
      </c>
      <c r="V21" s="126">
        <v>239</v>
      </c>
      <c r="W21" s="126">
        <v>107</v>
      </c>
      <c r="X21" s="126">
        <v>49</v>
      </c>
      <c r="Y21" s="127">
        <v>72</v>
      </c>
      <c r="Z21" s="126">
        <v>3</v>
      </c>
      <c r="AA21" s="126">
        <v>2</v>
      </c>
    </row>
    <row r="22" spans="1:27" ht="18" customHeight="1">
      <c r="A22" s="259" t="s">
        <v>8</v>
      </c>
      <c r="B22" s="261"/>
      <c r="C22" s="121">
        <f t="shared" si="2"/>
        <v>2987</v>
      </c>
      <c r="D22" s="82">
        <v>166</v>
      </c>
      <c r="E22" s="82">
        <v>2821</v>
      </c>
      <c r="F22" s="82">
        <v>1027</v>
      </c>
      <c r="G22" s="82">
        <v>1794</v>
      </c>
      <c r="H22" s="82">
        <v>2456</v>
      </c>
      <c r="I22" s="82">
        <v>468</v>
      </c>
      <c r="J22" s="82">
        <v>37</v>
      </c>
      <c r="K22" s="82">
        <v>21</v>
      </c>
      <c r="L22" s="82">
        <v>5</v>
      </c>
      <c r="N22" s="259" t="s">
        <v>8</v>
      </c>
      <c r="O22" s="261"/>
      <c r="P22" s="126">
        <f t="shared" si="3"/>
        <v>2987</v>
      </c>
      <c r="Q22" s="126">
        <v>257</v>
      </c>
      <c r="R22" s="126">
        <v>250</v>
      </c>
      <c r="S22" s="126">
        <v>224</v>
      </c>
      <c r="T22" s="126">
        <v>332</v>
      </c>
      <c r="U22" s="126">
        <v>696</v>
      </c>
      <c r="V22" s="126">
        <v>702</v>
      </c>
      <c r="W22" s="126">
        <v>374</v>
      </c>
      <c r="X22" s="126">
        <v>115</v>
      </c>
      <c r="Y22" s="127">
        <v>31</v>
      </c>
      <c r="Z22" s="126">
        <v>1</v>
      </c>
      <c r="AA22" s="126">
        <v>5</v>
      </c>
    </row>
    <row r="23" spans="1:27" ht="18" customHeight="1">
      <c r="A23" s="60"/>
      <c r="B23" s="62"/>
      <c r="C23" s="122"/>
      <c r="D23" s="75"/>
      <c r="E23" s="75"/>
      <c r="F23" s="75"/>
      <c r="G23" s="75"/>
      <c r="H23" s="75"/>
      <c r="I23" s="75"/>
      <c r="J23" s="75"/>
      <c r="K23" s="75"/>
      <c r="L23" s="75"/>
      <c r="N23" s="60"/>
      <c r="O23" s="62"/>
      <c r="P23" s="128"/>
      <c r="Q23" s="128"/>
      <c r="R23" s="128"/>
      <c r="S23" s="128"/>
      <c r="T23" s="128"/>
      <c r="U23" s="128"/>
      <c r="V23" s="128"/>
      <c r="W23" s="128"/>
      <c r="X23" s="128"/>
      <c r="Y23" s="93"/>
      <c r="Z23" s="128"/>
      <c r="AA23" s="128"/>
    </row>
    <row r="24" spans="1:27" ht="18" customHeight="1">
      <c r="A24" s="259" t="s">
        <v>9</v>
      </c>
      <c r="B24" s="261"/>
      <c r="C24" s="121">
        <f>SUM(D24:E24)</f>
        <v>316</v>
      </c>
      <c r="D24" s="82">
        <v>2</v>
      </c>
      <c r="E24" s="82">
        <v>314</v>
      </c>
      <c r="F24" s="82">
        <v>5</v>
      </c>
      <c r="G24" s="82">
        <v>309</v>
      </c>
      <c r="H24" s="82">
        <v>248</v>
      </c>
      <c r="I24" s="82">
        <v>47</v>
      </c>
      <c r="J24" s="82">
        <v>16</v>
      </c>
      <c r="K24" s="82">
        <v>5</v>
      </c>
      <c r="L24" s="82" t="s">
        <v>278</v>
      </c>
      <c r="N24" s="259" t="s">
        <v>9</v>
      </c>
      <c r="O24" s="261"/>
      <c r="P24" s="126">
        <f>SUM(Q24:AA24)</f>
        <v>316</v>
      </c>
      <c r="Q24" s="126">
        <v>128</v>
      </c>
      <c r="R24" s="126">
        <v>110</v>
      </c>
      <c r="S24" s="126">
        <v>34</v>
      </c>
      <c r="T24" s="126">
        <v>26</v>
      </c>
      <c r="U24" s="126">
        <v>15</v>
      </c>
      <c r="V24" s="82" t="s">
        <v>278</v>
      </c>
      <c r="W24" s="126">
        <v>2</v>
      </c>
      <c r="X24" s="82" t="s">
        <v>278</v>
      </c>
      <c r="Y24" s="127">
        <v>1</v>
      </c>
      <c r="Z24" s="82" t="s">
        <v>278</v>
      </c>
      <c r="AA24" s="82" t="s">
        <v>278</v>
      </c>
    </row>
    <row r="25" spans="1:27" ht="18" customHeight="1">
      <c r="A25" s="24"/>
      <c r="B25" s="22" t="s">
        <v>10</v>
      </c>
      <c r="C25" s="74">
        <f>SUM(D25:E25)</f>
        <v>316</v>
      </c>
      <c r="D25" s="72">
        <v>2</v>
      </c>
      <c r="E25" s="72">
        <v>314</v>
      </c>
      <c r="F25" s="72">
        <v>5</v>
      </c>
      <c r="G25" s="72">
        <v>309</v>
      </c>
      <c r="H25" s="72">
        <v>248</v>
      </c>
      <c r="I25" s="72">
        <v>47</v>
      </c>
      <c r="J25" s="72">
        <v>16</v>
      </c>
      <c r="K25" s="72">
        <v>5</v>
      </c>
      <c r="L25" s="119" t="s">
        <v>278</v>
      </c>
      <c r="N25" s="24"/>
      <c r="O25" s="22" t="s">
        <v>10</v>
      </c>
      <c r="P25" s="96">
        <f>SUM(Q25:AA25)</f>
        <v>316</v>
      </c>
      <c r="Q25" s="96">
        <v>128</v>
      </c>
      <c r="R25" s="96">
        <v>110</v>
      </c>
      <c r="S25" s="96">
        <v>34</v>
      </c>
      <c r="T25" s="96">
        <v>26</v>
      </c>
      <c r="U25" s="96">
        <v>15</v>
      </c>
      <c r="V25" s="119" t="s">
        <v>278</v>
      </c>
      <c r="W25" s="96">
        <v>2</v>
      </c>
      <c r="X25" s="119" t="s">
        <v>278</v>
      </c>
      <c r="Y25" s="94">
        <v>1</v>
      </c>
      <c r="Z25" s="119" t="s">
        <v>278</v>
      </c>
      <c r="AA25" s="119" t="s">
        <v>278</v>
      </c>
    </row>
    <row r="26" spans="1:27" ht="18" customHeight="1">
      <c r="A26" s="24"/>
      <c r="B26" s="22"/>
      <c r="C26" s="74"/>
      <c r="D26" s="72"/>
      <c r="E26" s="72"/>
      <c r="F26" s="72"/>
      <c r="G26" s="72"/>
      <c r="H26" s="72"/>
      <c r="I26" s="72"/>
      <c r="J26" s="72"/>
      <c r="K26" s="72"/>
      <c r="L26" s="72"/>
      <c r="N26" s="24"/>
      <c r="O26" s="22"/>
      <c r="P26" s="96"/>
      <c r="Q26" s="96"/>
      <c r="R26" s="96"/>
      <c r="S26" s="96"/>
      <c r="T26" s="96"/>
      <c r="U26" s="96"/>
      <c r="V26" s="96"/>
      <c r="W26" s="96"/>
      <c r="X26" s="96"/>
      <c r="AA26" s="96"/>
    </row>
    <row r="27" spans="1:27" ht="18" customHeight="1">
      <c r="A27" s="286" t="s">
        <v>11</v>
      </c>
      <c r="B27" s="261"/>
      <c r="C27" s="121">
        <f>SUM(D27:E27)</f>
        <v>3554</v>
      </c>
      <c r="D27" s="82">
        <v>72</v>
      </c>
      <c r="E27" s="82">
        <v>3482</v>
      </c>
      <c r="F27" s="82">
        <v>498</v>
      </c>
      <c r="G27" s="82">
        <v>2984</v>
      </c>
      <c r="H27" s="82">
        <v>2822</v>
      </c>
      <c r="I27" s="82">
        <v>573</v>
      </c>
      <c r="J27" s="82">
        <v>114</v>
      </c>
      <c r="K27" s="82">
        <v>40</v>
      </c>
      <c r="L27" s="82">
        <v>5</v>
      </c>
      <c r="N27" s="286" t="s">
        <v>11</v>
      </c>
      <c r="O27" s="261"/>
      <c r="P27" s="126">
        <f>SUM(Q27:AA27)</f>
        <v>3554</v>
      </c>
      <c r="Q27" s="126">
        <v>793</v>
      </c>
      <c r="R27" s="126">
        <v>715</v>
      </c>
      <c r="S27" s="126">
        <v>476</v>
      </c>
      <c r="T27" s="126">
        <v>446</v>
      </c>
      <c r="U27" s="126">
        <v>498</v>
      </c>
      <c r="V27" s="126">
        <v>315</v>
      </c>
      <c r="W27" s="126">
        <v>185</v>
      </c>
      <c r="X27" s="126">
        <v>68</v>
      </c>
      <c r="Y27" s="127">
        <v>48</v>
      </c>
      <c r="Z27" s="126">
        <v>5</v>
      </c>
      <c r="AA27" s="126">
        <v>5</v>
      </c>
    </row>
    <row r="28" spans="1:27" ht="18" customHeight="1">
      <c r="A28" s="24"/>
      <c r="B28" s="22" t="s">
        <v>12</v>
      </c>
      <c r="C28" s="74">
        <f>SUM(D28:E28)</f>
        <v>900</v>
      </c>
      <c r="D28" s="72">
        <v>30</v>
      </c>
      <c r="E28" s="72">
        <v>870</v>
      </c>
      <c r="F28" s="72">
        <v>139</v>
      </c>
      <c r="G28" s="72">
        <v>731</v>
      </c>
      <c r="H28" s="72">
        <v>678</v>
      </c>
      <c r="I28" s="72">
        <v>173</v>
      </c>
      <c r="J28" s="72">
        <v>41</v>
      </c>
      <c r="K28" s="72">
        <v>7</v>
      </c>
      <c r="L28" s="72">
        <v>1</v>
      </c>
      <c r="N28" s="24"/>
      <c r="O28" s="22" t="s">
        <v>12</v>
      </c>
      <c r="P28" s="96">
        <f>SUM(Q28:AA28)</f>
        <v>900</v>
      </c>
      <c r="Q28" s="96">
        <v>263</v>
      </c>
      <c r="R28" s="96">
        <v>185</v>
      </c>
      <c r="S28" s="96">
        <v>102</v>
      </c>
      <c r="T28" s="96">
        <v>90</v>
      </c>
      <c r="U28" s="96">
        <v>111</v>
      </c>
      <c r="V28" s="96">
        <v>74</v>
      </c>
      <c r="W28" s="96">
        <v>39</v>
      </c>
      <c r="X28" s="96">
        <v>22</v>
      </c>
      <c r="Y28" s="94">
        <v>12</v>
      </c>
      <c r="Z28" s="96">
        <v>1</v>
      </c>
      <c r="AA28" s="96">
        <v>1</v>
      </c>
    </row>
    <row r="29" spans="1:27" ht="18" customHeight="1">
      <c r="A29" s="24"/>
      <c r="B29" s="22" t="s">
        <v>13</v>
      </c>
      <c r="C29" s="74">
        <f>SUM(D29:E29)</f>
        <v>812</v>
      </c>
      <c r="D29" s="72">
        <v>12</v>
      </c>
      <c r="E29" s="72">
        <v>800</v>
      </c>
      <c r="F29" s="72">
        <v>92</v>
      </c>
      <c r="G29" s="72">
        <v>708</v>
      </c>
      <c r="H29" s="72">
        <v>697</v>
      </c>
      <c r="I29" s="72">
        <v>82</v>
      </c>
      <c r="J29" s="72">
        <v>21</v>
      </c>
      <c r="K29" s="72">
        <v>9</v>
      </c>
      <c r="L29" s="72">
        <v>3</v>
      </c>
      <c r="N29" s="24"/>
      <c r="O29" s="22" t="s">
        <v>13</v>
      </c>
      <c r="P29" s="96">
        <f>SUM(Q29:AA29)</f>
        <v>812</v>
      </c>
      <c r="Q29" s="96">
        <v>232</v>
      </c>
      <c r="R29" s="96">
        <v>164</v>
      </c>
      <c r="S29" s="96">
        <v>107</v>
      </c>
      <c r="T29" s="96">
        <v>88</v>
      </c>
      <c r="U29" s="96">
        <v>113</v>
      </c>
      <c r="V29" s="96">
        <v>46</v>
      </c>
      <c r="W29" s="96">
        <v>26</v>
      </c>
      <c r="X29" s="96">
        <v>17</v>
      </c>
      <c r="Y29" s="94">
        <v>14</v>
      </c>
      <c r="Z29" s="96">
        <v>2</v>
      </c>
      <c r="AA29" s="96">
        <v>3</v>
      </c>
    </row>
    <row r="30" spans="1:27" ht="18" customHeight="1">
      <c r="A30" s="24"/>
      <c r="B30" s="22" t="s">
        <v>14</v>
      </c>
      <c r="C30" s="74">
        <f>SUM(D30:E30)</f>
        <v>1140</v>
      </c>
      <c r="D30" s="72">
        <v>17</v>
      </c>
      <c r="E30" s="72">
        <v>1123</v>
      </c>
      <c r="F30" s="72">
        <v>70</v>
      </c>
      <c r="G30" s="72">
        <v>1053</v>
      </c>
      <c r="H30" s="72">
        <v>880</v>
      </c>
      <c r="I30" s="72">
        <v>196</v>
      </c>
      <c r="J30" s="72">
        <v>42</v>
      </c>
      <c r="K30" s="72">
        <v>21</v>
      </c>
      <c r="L30" s="72">
        <v>1</v>
      </c>
      <c r="N30" s="24"/>
      <c r="O30" s="22" t="s">
        <v>14</v>
      </c>
      <c r="P30" s="96">
        <f>SUM(Q30:AA30)</f>
        <v>1140</v>
      </c>
      <c r="Q30" s="96">
        <v>253</v>
      </c>
      <c r="R30" s="96">
        <v>303</v>
      </c>
      <c r="S30" s="96">
        <v>192</v>
      </c>
      <c r="T30" s="96">
        <v>168</v>
      </c>
      <c r="U30" s="96">
        <v>117</v>
      </c>
      <c r="V30" s="96">
        <v>52</v>
      </c>
      <c r="W30" s="96">
        <v>34</v>
      </c>
      <c r="X30" s="96">
        <v>16</v>
      </c>
      <c r="Y30" s="94">
        <v>4</v>
      </c>
      <c r="Z30" s="119" t="s">
        <v>278</v>
      </c>
      <c r="AA30" s="96">
        <v>1</v>
      </c>
    </row>
    <row r="31" spans="1:27" ht="18" customHeight="1">
      <c r="A31" s="20"/>
      <c r="B31" s="22" t="s">
        <v>234</v>
      </c>
      <c r="C31" s="74">
        <f>SUM(D31:E31)</f>
        <v>702</v>
      </c>
      <c r="D31" s="72">
        <v>13</v>
      </c>
      <c r="E31" s="72">
        <v>689</v>
      </c>
      <c r="F31" s="72">
        <v>197</v>
      </c>
      <c r="G31" s="72">
        <v>492</v>
      </c>
      <c r="H31" s="72">
        <v>567</v>
      </c>
      <c r="I31" s="72">
        <v>122</v>
      </c>
      <c r="J31" s="72">
        <v>10</v>
      </c>
      <c r="K31" s="72">
        <v>3</v>
      </c>
      <c r="L31" s="119" t="s">
        <v>278</v>
      </c>
      <c r="N31" s="20"/>
      <c r="O31" s="22" t="s">
        <v>234</v>
      </c>
      <c r="P31" s="96">
        <f>SUM(Q31:AA31)</f>
        <v>702</v>
      </c>
      <c r="Q31" s="96">
        <v>45</v>
      </c>
      <c r="R31" s="96">
        <v>63</v>
      </c>
      <c r="S31" s="96">
        <v>75</v>
      </c>
      <c r="T31" s="96">
        <v>100</v>
      </c>
      <c r="U31" s="96">
        <v>157</v>
      </c>
      <c r="V31" s="96">
        <v>143</v>
      </c>
      <c r="W31" s="96">
        <v>86</v>
      </c>
      <c r="X31" s="96">
        <v>13</v>
      </c>
      <c r="Y31" s="94">
        <v>18</v>
      </c>
      <c r="Z31" s="96">
        <v>2</v>
      </c>
      <c r="AA31" s="119" t="s">
        <v>278</v>
      </c>
    </row>
    <row r="32" spans="1:27" ht="18" customHeight="1">
      <c r="A32" s="24"/>
      <c r="B32" s="22"/>
      <c r="C32" s="74"/>
      <c r="D32" s="72"/>
      <c r="E32" s="72"/>
      <c r="F32" s="72"/>
      <c r="G32" s="72"/>
      <c r="H32" s="72"/>
      <c r="I32" s="72"/>
      <c r="J32" s="72"/>
      <c r="K32" s="72"/>
      <c r="L32" s="72"/>
      <c r="N32" s="24"/>
      <c r="O32" s="22"/>
      <c r="P32" s="96"/>
      <c r="Q32" s="96"/>
      <c r="R32" s="96"/>
      <c r="S32" s="96"/>
      <c r="T32" s="96"/>
      <c r="U32" s="96"/>
      <c r="V32" s="96"/>
      <c r="W32" s="96"/>
      <c r="X32" s="96"/>
      <c r="Z32" s="96"/>
      <c r="AA32" s="96"/>
    </row>
    <row r="33" spans="1:27" ht="18" customHeight="1">
      <c r="A33" s="259" t="s">
        <v>15</v>
      </c>
      <c r="B33" s="261"/>
      <c r="C33" s="121">
        <f aca="true" t="shared" si="4" ref="C33:C41">SUM(D33:E33)</f>
        <v>3304</v>
      </c>
      <c r="D33" s="82">
        <v>97</v>
      </c>
      <c r="E33" s="82">
        <v>3207</v>
      </c>
      <c r="F33" s="82">
        <v>456</v>
      </c>
      <c r="G33" s="82">
        <v>2751</v>
      </c>
      <c r="H33" s="82">
        <v>2608</v>
      </c>
      <c r="I33" s="82">
        <v>526</v>
      </c>
      <c r="J33" s="82">
        <v>115</v>
      </c>
      <c r="K33" s="82">
        <v>46</v>
      </c>
      <c r="L33" s="82">
        <v>9</v>
      </c>
      <c r="N33" s="259" t="s">
        <v>15</v>
      </c>
      <c r="O33" s="261"/>
      <c r="P33" s="126">
        <f>SUM(Q33:AA33)</f>
        <v>3304</v>
      </c>
      <c r="Q33" s="126">
        <v>678</v>
      </c>
      <c r="R33" s="126">
        <v>589</v>
      </c>
      <c r="S33" s="126">
        <v>472</v>
      </c>
      <c r="T33" s="126">
        <v>486</v>
      </c>
      <c r="U33" s="126">
        <v>539</v>
      </c>
      <c r="V33" s="126">
        <v>309</v>
      </c>
      <c r="W33" s="126">
        <v>161</v>
      </c>
      <c r="X33" s="126">
        <v>41</v>
      </c>
      <c r="Y33" s="127">
        <v>20</v>
      </c>
      <c r="Z33" s="82" t="s">
        <v>278</v>
      </c>
      <c r="AA33" s="126">
        <v>9</v>
      </c>
    </row>
    <row r="34" spans="1:27" ht="18" customHeight="1">
      <c r="A34" s="24"/>
      <c r="B34" s="22" t="s">
        <v>16</v>
      </c>
      <c r="C34" s="74">
        <f t="shared" si="4"/>
        <v>333</v>
      </c>
      <c r="D34" s="72">
        <v>6</v>
      </c>
      <c r="E34" s="72">
        <v>327</v>
      </c>
      <c r="F34" s="72">
        <v>66</v>
      </c>
      <c r="G34" s="72">
        <v>261</v>
      </c>
      <c r="H34" s="72">
        <v>149</v>
      </c>
      <c r="I34" s="72">
        <v>148</v>
      </c>
      <c r="J34" s="72">
        <v>27</v>
      </c>
      <c r="K34" s="72">
        <v>9</v>
      </c>
      <c r="L34" s="119" t="s">
        <v>278</v>
      </c>
      <c r="N34" s="24"/>
      <c r="O34" s="22" t="s">
        <v>16</v>
      </c>
      <c r="P34" s="96">
        <f>SUM(Q34:AA34)</f>
        <v>333</v>
      </c>
      <c r="Q34" s="96">
        <v>58</v>
      </c>
      <c r="R34" s="96">
        <v>55</v>
      </c>
      <c r="S34" s="96">
        <v>43</v>
      </c>
      <c r="T34" s="96">
        <v>44</v>
      </c>
      <c r="U34" s="96">
        <v>55</v>
      </c>
      <c r="V34" s="96">
        <v>36</v>
      </c>
      <c r="W34" s="96">
        <v>27</v>
      </c>
      <c r="X34" s="96">
        <v>9</v>
      </c>
      <c r="Y34" s="94">
        <v>6</v>
      </c>
      <c r="Z34" s="119" t="s">
        <v>278</v>
      </c>
      <c r="AA34" s="119" t="s">
        <v>278</v>
      </c>
    </row>
    <row r="35" spans="1:27" ht="18" customHeight="1">
      <c r="A35" s="24"/>
      <c r="B35" s="22" t="s">
        <v>17</v>
      </c>
      <c r="C35" s="74">
        <f t="shared" si="4"/>
        <v>900</v>
      </c>
      <c r="D35" s="72">
        <v>21</v>
      </c>
      <c r="E35" s="72">
        <v>879</v>
      </c>
      <c r="F35" s="72">
        <v>120</v>
      </c>
      <c r="G35" s="72">
        <v>759</v>
      </c>
      <c r="H35" s="72">
        <v>804</v>
      </c>
      <c r="I35" s="72">
        <v>75</v>
      </c>
      <c r="J35" s="72">
        <v>12</v>
      </c>
      <c r="K35" s="72">
        <v>9</v>
      </c>
      <c r="L35" s="119" t="s">
        <v>278</v>
      </c>
      <c r="N35" s="24"/>
      <c r="O35" s="22" t="s">
        <v>17</v>
      </c>
      <c r="P35" s="96">
        <f>SUM(Q35:Y35)</f>
        <v>900</v>
      </c>
      <c r="Q35" s="96">
        <v>123</v>
      </c>
      <c r="R35" s="96">
        <v>147</v>
      </c>
      <c r="S35" s="96">
        <v>111</v>
      </c>
      <c r="T35" s="96">
        <v>136</v>
      </c>
      <c r="U35" s="96">
        <v>158</v>
      </c>
      <c r="V35" s="96">
        <v>123</v>
      </c>
      <c r="W35" s="96">
        <v>71</v>
      </c>
      <c r="X35" s="96">
        <v>22</v>
      </c>
      <c r="Y35" s="94">
        <v>9</v>
      </c>
      <c r="Z35" s="119" t="s">
        <v>278</v>
      </c>
      <c r="AA35" s="119" t="s">
        <v>278</v>
      </c>
    </row>
    <row r="36" spans="1:27" ht="18" customHeight="1">
      <c r="A36" s="24"/>
      <c r="B36" s="22" t="s">
        <v>18</v>
      </c>
      <c r="C36" s="74">
        <f t="shared" si="4"/>
        <v>664</v>
      </c>
      <c r="D36" s="72">
        <v>26</v>
      </c>
      <c r="E36" s="72">
        <v>638</v>
      </c>
      <c r="F36" s="72">
        <v>214</v>
      </c>
      <c r="G36" s="72">
        <v>424</v>
      </c>
      <c r="H36" s="72">
        <v>590</v>
      </c>
      <c r="I36" s="72">
        <v>59</v>
      </c>
      <c r="J36" s="72">
        <v>7</v>
      </c>
      <c r="K36" s="72">
        <v>8</v>
      </c>
      <c r="L36" s="119" t="s">
        <v>278</v>
      </c>
      <c r="N36" s="24"/>
      <c r="O36" s="22" t="s">
        <v>18</v>
      </c>
      <c r="P36" s="96">
        <f>SUM(Q36:Z36)</f>
        <v>664</v>
      </c>
      <c r="Q36" s="96">
        <v>92</v>
      </c>
      <c r="R36" s="96">
        <v>80</v>
      </c>
      <c r="S36" s="96">
        <v>71</v>
      </c>
      <c r="T36" s="96">
        <v>84</v>
      </c>
      <c r="U36" s="96">
        <v>153</v>
      </c>
      <c r="V36" s="96">
        <v>117</v>
      </c>
      <c r="W36" s="96">
        <v>56</v>
      </c>
      <c r="X36" s="96">
        <v>9</v>
      </c>
      <c r="Y36" s="94">
        <v>2</v>
      </c>
      <c r="Z36" s="119" t="s">
        <v>278</v>
      </c>
      <c r="AA36" s="119" t="s">
        <v>278</v>
      </c>
    </row>
    <row r="37" spans="1:27" ht="18" customHeight="1">
      <c r="A37" s="24"/>
      <c r="B37" s="22" t="s">
        <v>19</v>
      </c>
      <c r="C37" s="74">
        <f t="shared" si="4"/>
        <v>179</v>
      </c>
      <c r="D37" s="72">
        <v>6</v>
      </c>
      <c r="E37" s="72">
        <v>173</v>
      </c>
      <c r="F37" s="72">
        <v>5</v>
      </c>
      <c r="G37" s="72">
        <v>168</v>
      </c>
      <c r="H37" s="72">
        <v>162</v>
      </c>
      <c r="I37" s="72">
        <v>15</v>
      </c>
      <c r="J37" s="72">
        <v>2</v>
      </c>
      <c r="K37" s="119" t="s">
        <v>278</v>
      </c>
      <c r="L37" s="119" t="s">
        <v>278</v>
      </c>
      <c r="N37" s="24"/>
      <c r="O37" s="22" t="s">
        <v>19</v>
      </c>
      <c r="P37" s="96">
        <f>SUM(Q37:Z37)</f>
        <v>179</v>
      </c>
      <c r="Q37" s="96">
        <v>82</v>
      </c>
      <c r="R37" s="96">
        <v>20</v>
      </c>
      <c r="S37" s="96">
        <v>25</v>
      </c>
      <c r="T37" s="96">
        <v>31</v>
      </c>
      <c r="U37" s="96">
        <v>19</v>
      </c>
      <c r="V37" s="96">
        <v>2</v>
      </c>
      <c r="W37" s="119" t="s">
        <v>278</v>
      </c>
      <c r="X37" s="119" t="s">
        <v>278</v>
      </c>
      <c r="Y37" s="119" t="s">
        <v>278</v>
      </c>
      <c r="Z37" s="119" t="s">
        <v>278</v>
      </c>
      <c r="AA37" s="119" t="s">
        <v>278</v>
      </c>
    </row>
    <row r="38" spans="1:27" ht="18" customHeight="1">
      <c r="A38" s="24"/>
      <c r="B38" s="22" t="s">
        <v>20</v>
      </c>
      <c r="C38" s="74">
        <f t="shared" si="4"/>
        <v>261</v>
      </c>
      <c r="D38" s="72">
        <v>6</v>
      </c>
      <c r="E38" s="72">
        <v>255</v>
      </c>
      <c r="F38" s="72">
        <v>2</v>
      </c>
      <c r="G38" s="72">
        <v>253</v>
      </c>
      <c r="H38" s="72">
        <v>215</v>
      </c>
      <c r="I38" s="72">
        <v>32</v>
      </c>
      <c r="J38" s="72">
        <v>13</v>
      </c>
      <c r="K38" s="72">
        <v>1</v>
      </c>
      <c r="L38" s="119" t="s">
        <v>278</v>
      </c>
      <c r="N38" s="24"/>
      <c r="O38" s="22" t="s">
        <v>20</v>
      </c>
      <c r="P38" s="96">
        <f>SUM(Q38:Z38)</f>
        <v>261</v>
      </c>
      <c r="Q38" s="96">
        <v>79</v>
      </c>
      <c r="R38" s="96">
        <v>61</v>
      </c>
      <c r="S38" s="96">
        <v>52</v>
      </c>
      <c r="T38" s="96">
        <v>46</v>
      </c>
      <c r="U38" s="96">
        <v>19</v>
      </c>
      <c r="V38" s="96">
        <v>3</v>
      </c>
      <c r="W38" s="119" t="s">
        <v>278</v>
      </c>
      <c r="X38" s="119" t="s">
        <v>278</v>
      </c>
      <c r="Y38" s="97">
        <v>1</v>
      </c>
      <c r="Z38" s="119" t="s">
        <v>278</v>
      </c>
      <c r="AA38" s="119" t="s">
        <v>278</v>
      </c>
    </row>
    <row r="39" spans="1:27" ht="18" customHeight="1">
      <c r="A39" s="24"/>
      <c r="B39" s="22" t="s">
        <v>21</v>
      </c>
      <c r="C39" s="74">
        <f t="shared" si="4"/>
        <v>760</v>
      </c>
      <c r="D39" s="72">
        <v>26</v>
      </c>
      <c r="E39" s="72">
        <v>734</v>
      </c>
      <c r="F39" s="72">
        <v>47</v>
      </c>
      <c r="G39" s="72">
        <v>687</v>
      </c>
      <c r="H39" s="72">
        <v>550</v>
      </c>
      <c r="I39" s="72">
        <v>166</v>
      </c>
      <c r="J39" s="72">
        <v>36</v>
      </c>
      <c r="K39" s="72">
        <v>8</v>
      </c>
      <c r="L39" s="119" t="s">
        <v>278</v>
      </c>
      <c r="N39" s="24"/>
      <c r="O39" s="22" t="s">
        <v>21</v>
      </c>
      <c r="P39" s="96">
        <f>SUM(Q39:AA39)</f>
        <v>760</v>
      </c>
      <c r="Q39" s="96">
        <v>122</v>
      </c>
      <c r="R39" s="96">
        <v>167</v>
      </c>
      <c r="S39" s="96">
        <v>160</v>
      </c>
      <c r="T39" s="96">
        <v>140</v>
      </c>
      <c r="U39" s="96">
        <v>135</v>
      </c>
      <c r="V39" s="96">
        <v>27</v>
      </c>
      <c r="W39" s="96">
        <v>6</v>
      </c>
      <c r="X39" s="96">
        <v>1</v>
      </c>
      <c r="Y39" s="97">
        <v>2</v>
      </c>
      <c r="Z39" s="119" t="s">
        <v>278</v>
      </c>
      <c r="AA39" s="119" t="s">
        <v>278</v>
      </c>
    </row>
    <row r="40" spans="1:27" ht="18" customHeight="1">
      <c r="A40" s="24"/>
      <c r="B40" s="22" t="s">
        <v>22</v>
      </c>
      <c r="C40" s="74">
        <f t="shared" si="4"/>
        <v>139</v>
      </c>
      <c r="D40" s="72">
        <v>3</v>
      </c>
      <c r="E40" s="72">
        <v>136</v>
      </c>
      <c r="F40" s="119" t="s">
        <v>278</v>
      </c>
      <c r="G40" s="72">
        <v>136</v>
      </c>
      <c r="H40" s="72">
        <v>117</v>
      </c>
      <c r="I40" s="72">
        <v>13</v>
      </c>
      <c r="J40" s="72">
        <v>7</v>
      </c>
      <c r="K40" s="72">
        <v>2</v>
      </c>
      <c r="L40" s="119" t="s">
        <v>278</v>
      </c>
      <c r="N40" s="24"/>
      <c r="O40" s="22" t="s">
        <v>22</v>
      </c>
      <c r="P40" s="96">
        <f>SUM(Q40:AA40)</f>
        <v>139</v>
      </c>
      <c r="Q40" s="96">
        <v>74</v>
      </c>
      <c r="R40" s="96">
        <v>50</v>
      </c>
      <c r="S40" s="96">
        <v>10</v>
      </c>
      <c r="T40" s="96">
        <v>4</v>
      </c>
      <c r="U40" s="119" t="s">
        <v>278</v>
      </c>
      <c r="V40" s="96">
        <v>1</v>
      </c>
      <c r="W40" s="119" t="s">
        <v>278</v>
      </c>
      <c r="X40" s="119" t="s">
        <v>278</v>
      </c>
      <c r="Y40" s="119" t="s">
        <v>278</v>
      </c>
      <c r="Z40" s="119" t="s">
        <v>278</v>
      </c>
      <c r="AA40" s="119" t="s">
        <v>278</v>
      </c>
    </row>
    <row r="41" spans="1:27" ht="18" customHeight="1">
      <c r="A41" s="24"/>
      <c r="B41" s="22" t="s">
        <v>23</v>
      </c>
      <c r="C41" s="74">
        <f t="shared" si="4"/>
        <v>68</v>
      </c>
      <c r="D41" s="72">
        <v>3</v>
      </c>
      <c r="E41" s="72">
        <v>65</v>
      </c>
      <c r="F41" s="72">
        <v>2</v>
      </c>
      <c r="G41" s="72">
        <v>63</v>
      </c>
      <c r="H41" s="72">
        <v>21</v>
      </c>
      <c r="I41" s="72">
        <v>18</v>
      </c>
      <c r="J41" s="72">
        <v>11</v>
      </c>
      <c r="K41" s="72">
        <v>9</v>
      </c>
      <c r="L41" s="72">
        <v>9</v>
      </c>
      <c r="N41" s="24"/>
      <c r="O41" s="22" t="s">
        <v>23</v>
      </c>
      <c r="P41" s="96">
        <f>SUM(Q41:AA41)</f>
        <v>68</v>
      </c>
      <c r="Q41" s="96">
        <v>48</v>
      </c>
      <c r="R41" s="96">
        <v>9</v>
      </c>
      <c r="S41" s="119" t="s">
        <v>278</v>
      </c>
      <c r="T41" s="96">
        <v>1</v>
      </c>
      <c r="U41" s="119" t="s">
        <v>278</v>
      </c>
      <c r="V41" s="119" t="s">
        <v>278</v>
      </c>
      <c r="W41" s="96">
        <v>1</v>
      </c>
      <c r="X41" s="119" t="s">
        <v>278</v>
      </c>
      <c r="Y41" s="119" t="s">
        <v>278</v>
      </c>
      <c r="Z41" s="119" t="s">
        <v>278</v>
      </c>
      <c r="AA41" s="96">
        <v>9</v>
      </c>
    </row>
    <row r="42" spans="1:27" ht="18" customHeight="1">
      <c r="A42" s="24"/>
      <c r="B42" s="22"/>
      <c r="C42" s="74"/>
      <c r="D42" s="72"/>
      <c r="E42" s="72"/>
      <c r="F42" s="72"/>
      <c r="G42" s="72"/>
      <c r="H42" s="72"/>
      <c r="I42" s="72"/>
      <c r="J42" s="72"/>
      <c r="K42" s="72"/>
      <c r="L42" s="72"/>
      <c r="N42" s="24"/>
      <c r="O42" s="22"/>
      <c r="P42" s="96"/>
      <c r="Q42" s="96"/>
      <c r="R42" s="96"/>
      <c r="S42" s="96"/>
      <c r="T42" s="96"/>
      <c r="U42" s="96"/>
      <c r="V42" s="96"/>
      <c r="W42" s="96"/>
      <c r="X42" s="96"/>
      <c r="Y42" s="97"/>
      <c r="Z42" s="96"/>
      <c r="AA42" s="96"/>
    </row>
    <row r="43" spans="1:27" ht="18" customHeight="1">
      <c r="A43" s="259" t="s">
        <v>24</v>
      </c>
      <c r="B43" s="261"/>
      <c r="C43" s="121">
        <f aca="true" t="shared" si="5" ref="C43:C48">SUM(D43:E43)</f>
        <v>5662</v>
      </c>
      <c r="D43" s="82">
        <v>127</v>
      </c>
      <c r="E43" s="82">
        <v>5535</v>
      </c>
      <c r="F43" s="82">
        <v>474</v>
      </c>
      <c r="G43" s="82">
        <v>5061</v>
      </c>
      <c r="H43" s="82">
        <v>4667</v>
      </c>
      <c r="I43" s="82">
        <v>729</v>
      </c>
      <c r="J43" s="82">
        <v>169</v>
      </c>
      <c r="K43" s="82">
        <v>89</v>
      </c>
      <c r="L43" s="82">
        <v>8</v>
      </c>
      <c r="N43" s="259" t="s">
        <v>24</v>
      </c>
      <c r="O43" s="261"/>
      <c r="P43" s="126">
        <f aca="true" t="shared" si="6" ref="P43:P48">SUM(Q43:AA43)</f>
        <v>5662</v>
      </c>
      <c r="Q43" s="126">
        <v>1960</v>
      </c>
      <c r="R43" s="126">
        <v>922</v>
      </c>
      <c r="S43" s="126">
        <v>726</v>
      </c>
      <c r="T43" s="126">
        <v>863</v>
      </c>
      <c r="U43" s="126">
        <v>744</v>
      </c>
      <c r="V43" s="126">
        <v>308</v>
      </c>
      <c r="W43" s="126">
        <v>89</v>
      </c>
      <c r="X43" s="126">
        <v>32</v>
      </c>
      <c r="Y43" s="129">
        <v>7</v>
      </c>
      <c r="Z43" s="126">
        <v>3</v>
      </c>
      <c r="AA43" s="126">
        <v>8</v>
      </c>
    </row>
    <row r="44" spans="1:27" ht="18" customHeight="1">
      <c r="A44" s="24"/>
      <c r="B44" s="22" t="s">
        <v>25</v>
      </c>
      <c r="C44" s="74">
        <f t="shared" si="5"/>
        <v>2420</v>
      </c>
      <c r="D44" s="72">
        <v>70</v>
      </c>
      <c r="E44" s="72">
        <v>2350</v>
      </c>
      <c r="F44" s="72">
        <v>270</v>
      </c>
      <c r="G44" s="72">
        <v>2080</v>
      </c>
      <c r="H44" s="72">
        <v>1902</v>
      </c>
      <c r="I44" s="72">
        <v>413</v>
      </c>
      <c r="J44" s="72">
        <v>76</v>
      </c>
      <c r="K44" s="72">
        <v>28</v>
      </c>
      <c r="L44" s="72">
        <v>1</v>
      </c>
      <c r="N44" s="24"/>
      <c r="O44" s="22" t="s">
        <v>25</v>
      </c>
      <c r="P44" s="96">
        <f t="shared" si="6"/>
        <v>2420</v>
      </c>
      <c r="Q44" s="96">
        <v>320</v>
      </c>
      <c r="R44" s="96">
        <v>391</v>
      </c>
      <c r="S44" s="96">
        <v>408</v>
      </c>
      <c r="T44" s="96">
        <v>563</v>
      </c>
      <c r="U44" s="96">
        <v>495</v>
      </c>
      <c r="V44" s="96">
        <v>186</v>
      </c>
      <c r="W44" s="96">
        <v>41</v>
      </c>
      <c r="X44" s="96">
        <v>11</v>
      </c>
      <c r="Y44" s="97">
        <v>3</v>
      </c>
      <c r="Z44" s="96">
        <v>1</v>
      </c>
      <c r="AA44" s="96">
        <v>1</v>
      </c>
    </row>
    <row r="45" spans="1:27" ht="18" customHeight="1">
      <c r="A45" s="24"/>
      <c r="B45" s="22" t="s">
        <v>26</v>
      </c>
      <c r="C45" s="74">
        <f t="shared" si="5"/>
        <v>870</v>
      </c>
      <c r="D45" s="72">
        <v>18</v>
      </c>
      <c r="E45" s="72">
        <v>852</v>
      </c>
      <c r="F45" s="72">
        <v>66</v>
      </c>
      <c r="G45" s="72">
        <v>786</v>
      </c>
      <c r="H45" s="72">
        <v>733</v>
      </c>
      <c r="I45" s="72">
        <v>102</v>
      </c>
      <c r="J45" s="72">
        <v>26</v>
      </c>
      <c r="K45" s="72">
        <v>9</v>
      </c>
      <c r="L45" s="119" t="s">
        <v>278</v>
      </c>
      <c r="N45" s="24"/>
      <c r="O45" s="22" t="s">
        <v>26</v>
      </c>
      <c r="P45" s="96">
        <f t="shared" si="6"/>
        <v>870</v>
      </c>
      <c r="Q45" s="96">
        <v>279</v>
      </c>
      <c r="R45" s="96">
        <v>182</v>
      </c>
      <c r="S45" s="96">
        <v>138</v>
      </c>
      <c r="T45" s="96">
        <v>139</v>
      </c>
      <c r="U45" s="96">
        <v>87</v>
      </c>
      <c r="V45" s="96">
        <v>28</v>
      </c>
      <c r="W45" s="96">
        <v>14</v>
      </c>
      <c r="X45" s="96">
        <v>3</v>
      </c>
      <c r="Y45" s="119" t="s">
        <v>278</v>
      </c>
      <c r="Z45" s="119" t="s">
        <v>278</v>
      </c>
      <c r="AA45" s="119" t="s">
        <v>278</v>
      </c>
    </row>
    <row r="46" spans="1:27" ht="18" customHeight="1">
      <c r="A46" s="24"/>
      <c r="B46" s="22" t="s">
        <v>27</v>
      </c>
      <c r="C46" s="74">
        <f t="shared" si="5"/>
        <v>706</v>
      </c>
      <c r="D46" s="72">
        <v>13</v>
      </c>
      <c r="E46" s="72">
        <v>693</v>
      </c>
      <c r="F46" s="72">
        <v>18</v>
      </c>
      <c r="G46" s="72">
        <v>675</v>
      </c>
      <c r="H46" s="72">
        <v>643</v>
      </c>
      <c r="I46" s="72">
        <v>21</v>
      </c>
      <c r="J46" s="72">
        <v>16</v>
      </c>
      <c r="K46" s="72">
        <v>23</v>
      </c>
      <c r="L46" s="72">
        <v>3</v>
      </c>
      <c r="N46" s="24"/>
      <c r="O46" s="22" t="s">
        <v>27</v>
      </c>
      <c r="P46" s="96">
        <f t="shared" si="6"/>
        <v>706</v>
      </c>
      <c r="Q46" s="96">
        <v>594</v>
      </c>
      <c r="R46" s="96">
        <v>62</v>
      </c>
      <c r="S46" s="96">
        <v>21</v>
      </c>
      <c r="T46" s="96">
        <v>9</v>
      </c>
      <c r="U46" s="96">
        <v>7</v>
      </c>
      <c r="V46" s="96">
        <v>6</v>
      </c>
      <c r="W46" s="96">
        <v>1</v>
      </c>
      <c r="X46" s="96">
        <v>1</v>
      </c>
      <c r="Y46" s="97">
        <v>1</v>
      </c>
      <c r="Z46" s="96">
        <v>1</v>
      </c>
      <c r="AA46" s="96">
        <v>3</v>
      </c>
    </row>
    <row r="47" spans="1:27" ht="18" customHeight="1">
      <c r="A47" s="24"/>
      <c r="B47" s="22" t="s">
        <v>28</v>
      </c>
      <c r="C47" s="74">
        <f t="shared" si="5"/>
        <v>871</v>
      </c>
      <c r="D47" s="72">
        <v>17</v>
      </c>
      <c r="E47" s="72">
        <v>854</v>
      </c>
      <c r="F47" s="72">
        <v>114</v>
      </c>
      <c r="G47" s="72">
        <v>740</v>
      </c>
      <c r="H47" s="72">
        <v>617</v>
      </c>
      <c r="I47" s="72">
        <v>180</v>
      </c>
      <c r="J47" s="72">
        <v>47</v>
      </c>
      <c r="K47" s="72">
        <v>24</v>
      </c>
      <c r="L47" s="72">
        <v>3</v>
      </c>
      <c r="N47" s="24"/>
      <c r="O47" s="22" t="s">
        <v>28</v>
      </c>
      <c r="P47" s="96">
        <f t="shared" si="6"/>
        <v>871</v>
      </c>
      <c r="Q47" s="96">
        <v>276</v>
      </c>
      <c r="R47" s="96">
        <v>101</v>
      </c>
      <c r="S47" s="96">
        <v>80</v>
      </c>
      <c r="T47" s="96">
        <v>124</v>
      </c>
      <c r="U47" s="96">
        <v>148</v>
      </c>
      <c r="V47" s="96">
        <v>85</v>
      </c>
      <c r="W47" s="96">
        <v>33</v>
      </c>
      <c r="X47" s="96">
        <v>17</v>
      </c>
      <c r="Y47" s="97">
        <v>3</v>
      </c>
      <c r="Z47" s="96">
        <v>1</v>
      </c>
      <c r="AA47" s="96">
        <v>3</v>
      </c>
    </row>
    <row r="48" spans="1:27" ht="18" customHeight="1">
      <c r="A48" s="24"/>
      <c r="B48" s="22" t="s">
        <v>29</v>
      </c>
      <c r="C48" s="74">
        <f t="shared" si="5"/>
        <v>795</v>
      </c>
      <c r="D48" s="72">
        <v>9</v>
      </c>
      <c r="E48" s="72">
        <v>786</v>
      </c>
      <c r="F48" s="72">
        <v>6</v>
      </c>
      <c r="G48" s="72">
        <v>780</v>
      </c>
      <c r="H48" s="72">
        <v>772</v>
      </c>
      <c r="I48" s="72">
        <v>13</v>
      </c>
      <c r="J48" s="72">
        <v>4</v>
      </c>
      <c r="K48" s="72">
        <v>5</v>
      </c>
      <c r="L48" s="72">
        <v>1</v>
      </c>
      <c r="N48" s="24"/>
      <c r="O48" s="22" t="s">
        <v>29</v>
      </c>
      <c r="P48" s="96">
        <f t="shared" si="6"/>
        <v>795</v>
      </c>
      <c r="Q48" s="96">
        <v>491</v>
      </c>
      <c r="R48" s="96">
        <v>186</v>
      </c>
      <c r="S48" s="96">
        <v>79</v>
      </c>
      <c r="T48" s="96">
        <v>28</v>
      </c>
      <c r="U48" s="96">
        <v>7</v>
      </c>
      <c r="V48" s="96">
        <v>3</v>
      </c>
      <c r="W48" s="119" t="s">
        <v>278</v>
      </c>
      <c r="X48" s="119" t="s">
        <v>278</v>
      </c>
      <c r="Y48" s="119" t="s">
        <v>278</v>
      </c>
      <c r="Z48" s="119" t="s">
        <v>278</v>
      </c>
      <c r="AA48" s="96">
        <v>1</v>
      </c>
    </row>
    <row r="49" spans="1:27" ht="18" customHeight="1">
      <c r="A49" s="24"/>
      <c r="B49" s="22"/>
      <c r="C49" s="74"/>
      <c r="D49" s="72"/>
      <c r="E49" s="72"/>
      <c r="F49" s="72"/>
      <c r="G49" s="72"/>
      <c r="H49" s="72"/>
      <c r="I49" s="72"/>
      <c r="J49" s="72"/>
      <c r="K49" s="72"/>
      <c r="L49" s="72"/>
      <c r="N49" s="24"/>
      <c r="O49" s="22"/>
      <c r="P49" s="96"/>
      <c r="Q49" s="96"/>
      <c r="R49" s="96"/>
      <c r="S49" s="96"/>
      <c r="T49" s="96"/>
      <c r="U49" s="96"/>
      <c r="V49" s="96"/>
      <c r="W49" s="96"/>
      <c r="X49" s="96"/>
      <c r="Y49" s="97"/>
      <c r="Z49" s="96"/>
      <c r="AA49" s="96"/>
    </row>
    <row r="50" spans="1:27" ht="18" customHeight="1">
      <c r="A50" s="259" t="s">
        <v>30</v>
      </c>
      <c r="B50" s="261"/>
      <c r="C50" s="121">
        <f>SUM(D50:E50)</f>
        <v>6807</v>
      </c>
      <c r="D50" s="82">
        <v>284</v>
      </c>
      <c r="E50" s="82">
        <v>6523</v>
      </c>
      <c r="F50" s="82">
        <v>1128</v>
      </c>
      <c r="G50" s="82">
        <v>5395</v>
      </c>
      <c r="H50" s="82">
        <v>5132</v>
      </c>
      <c r="I50" s="82">
        <v>1181</v>
      </c>
      <c r="J50" s="82">
        <v>360</v>
      </c>
      <c r="K50" s="82">
        <v>122</v>
      </c>
      <c r="L50" s="82">
        <v>12</v>
      </c>
      <c r="N50" s="259" t="s">
        <v>30</v>
      </c>
      <c r="O50" s="261"/>
      <c r="P50" s="126">
        <f>SUM(Q50:AA50)</f>
        <v>6807</v>
      </c>
      <c r="Q50" s="126">
        <v>1341</v>
      </c>
      <c r="R50" s="126">
        <v>1283</v>
      </c>
      <c r="S50" s="126">
        <v>1116</v>
      </c>
      <c r="T50" s="126">
        <v>1280</v>
      </c>
      <c r="U50" s="126">
        <v>1129</v>
      </c>
      <c r="V50" s="126">
        <v>437</v>
      </c>
      <c r="W50" s="126">
        <v>127</v>
      </c>
      <c r="X50" s="126">
        <v>49</v>
      </c>
      <c r="Y50" s="127">
        <v>29</v>
      </c>
      <c r="Z50" s="126">
        <v>4</v>
      </c>
      <c r="AA50" s="126">
        <v>12</v>
      </c>
    </row>
    <row r="51" spans="1:27" ht="18" customHeight="1">
      <c r="A51" s="26"/>
      <c r="B51" s="22" t="s">
        <v>31</v>
      </c>
      <c r="C51" s="74">
        <f>SUM(D51:E51)</f>
        <v>1941</v>
      </c>
      <c r="D51" s="72">
        <v>110</v>
      </c>
      <c r="E51" s="72">
        <v>1831</v>
      </c>
      <c r="F51" s="72">
        <v>276</v>
      </c>
      <c r="G51" s="72">
        <v>1555</v>
      </c>
      <c r="H51" s="72">
        <v>1332</v>
      </c>
      <c r="I51" s="72">
        <v>398</v>
      </c>
      <c r="J51" s="72">
        <v>146</v>
      </c>
      <c r="K51" s="72">
        <v>63</v>
      </c>
      <c r="L51" s="72">
        <v>2</v>
      </c>
      <c r="N51" s="26"/>
      <c r="O51" s="22" t="s">
        <v>31</v>
      </c>
      <c r="P51" s="96">
        <f>SUM(Q51:AA51)</f>
        <v>1941</v>
      </c>
      <c r="Q51" s="96">
        <v>484</v>
      </c>
      <c r="R51" s="96">
        <v>401</v>
      </c>
      <c r="S51" s="96">
        <v>312</v>
      </c>
      <c r="T51" s="96">
        <v>318</v>
      </c>
      <c r="U51" s="96">
        <v>273</v>
      </c>
      <c r="V51" s="96">
        <v>95</v>
      </c>
      <c r="W51" s="96">
        <v>37</v>
      </c>
      <c r="X51" s="96">
        <v>13</v>
      </c>
      <c r="Y51" s="94">
        <v>4</v>
      </c>
      <c r="Z51" s="96">
        <v>2</v>
      </c>
      <c r="AA51" s="96">
        <v>2</v>
      </c>
    </row>
    <row r="52" spans="1:27" ht="18" customHeight="1">
      <c r="A52" s="26"/>
      <c r="B52" s="22" t="s">
        <v>32</v>
      </c>
      <c r="C52" s="74">
        <f>SUM(D52:E52)</f>
        <v>1137</v>
      </c>
      <c r="D52" s="72">
        <v>32</v>
      </c>
      <c r="E52" s="72">
        <v>1105</v>
      </c>
      <c r="F52" s="72">
        <v>207</v>
      </c>
      <c r="G52" s="72">
        <v>898</v>
      </c>
      <c r="H52" s="72">
        <v>937</v>
      </c>
      <c r="I52" s="72">
        <v>140</v>
      </c>
      <c r="J52" s="72">
        <v>42</v>
      </c>
      <c r="K52" s="72">
        <v>18</v>
      </c>
      <c r="L52" s="119" t="s">
        <v>278</v>
      </c>
      <c r="N52" s="26"/>
      <c r="O52" s="22" t="s">
        <v>32</v>
      </c>
      <c r="P52" s="96">
        <f>SUM(Q52:AA52)</f>
        <v>1137</v>
      </c>
      <c r="Q52" s="96">
        <v>240</v>
      </c>
      <c r="R52" s="96">
        <v>218</v>
      </c>
      <c r="S52" s="96">
        <v>217</v>
      </c>
      <c r="T52" s="96">
        <v>189</v>
      </c>
      <c r="U52" s="96">
        <v>164</v>
      </c>
      <c r="V52" s="96">
        <v>78</v>
      </c>
      <c r="W52" s="96">
        <v>22</v>
      </c>
      <c r="X52" s="96">
        <v>4</v>
      </c>
      <c r="Y52" s="94">
        <v>3</v>
      </c>
      <c r="Z52" s="96">
        <v>2</v>
      </c>
      <c r="AA52" s="119" t="s">
        <v>278</v>
      </c>
    </row>
    <row r="53" spans="1:27" ht="18" customHeight="1">
      <c r="A53" s="26"/>
      <c r="B53" s="22" t="s">
        <v>33</v>
      </c>
      <c r="C53" s="74">
        <f>SUM(D53:E53)</f>
        <v>2546</v>
      </c>
      <c r="D53" s="72">
        <v>100</v>
      </c>
      <c r="E53" s="72">
        <v>2446</v>
      </c>
      <c r="F53" s="72">
        <v>472</v>
      </c>
      <c r="G53" s="72">
        <v>1974</v>
      </c>
      <c r="H53" s="72">
        <v>2038</v>
      </c>
      <c r="I53" s="72">
        <v>373</v>
      </c>
      <c r="J53" s="72">
        <v>99</v>
      </c>
      <c r="K53" s="72">
        <v>28</v>
      </c>
      <c r="L53" s="72">
        <v>8</v>
      </c>
      <c r="N53" s="26"/>
      <c r="O53" s="22" t="s">
        <v>33</v>
      </c>
      <c r="P53" s="96">
        <f>SUM(Q53:AA53)</f>
        <v>2546</v>
      </c>
      <c r="Q53" s="96">
        <v>356</v>
      </c>
      <c r="R53" s="96">
        <v>431</v>
      </c>
      <c r="S53" s="96">
        <v>396</v>
      </c>
      <c r="T53" s="96">
        <v>561</v>
      </c>
      <c r="U53" s="96">
        <v>512</v>
      </c>
      <c r="V53" s="96">
        <v>194</v>
      </c>
      <c r="W53" s="96">
        <v>53</v>
      </c>
      <c r="X53" s="96">
        <v>25</v>
      </c>
      <c r="Y53" s="94">
        <v>10</v>
      </c>
      <c r="Z53" s="119" t="s">
        <v>278</v>
      </c>
      <c r="AA53" s="96">
        <v>8</v>
      </c>
    </row>
    <row r="54" spans="1:27" ht="18" customHeight="1">
      <c r="A54" s="26"/>
      <c r="B54" s="22" t="s">
        <v>34</v>
      </c>
      <c r="C54" s="74">
        <f>SUM(D54:E54)</f>
        <v>1183</v>
      </c>
      <c r="D54" s="72">
        <v>42</v>
      </c>
      <c r="E54" s="72">
        <v>1141</v>
      </c>
      <c r="F54" s="72">
        <v>173</v>
      </c>
      <c r="G54" s="72">
        <v>968</v>
      </c>
      <c r="H54" s="72">
        <v>825</v>
      </c>
      <c r="I54" s="72">
        <v>270</v>
      </c>
      <c r="J54" s="72">
        <v>73</v>
      </c>
      <c r="K54" s="72">
        <v>13</v>
      </c>
      <c r="L54" s="72">
        <v>2</v>
      </c>
      <c r="N54" s="26"/>
      <c r="O54" s="22" t="s">
        <v>34</v>
      </c>
      <c r="P54" s="96">
        <f>SUM(Q54:AA54)</f>
        <v>1183</v>
      </c>
      <c r="Q54" s="96">
        <v>261</v>
      </c>
      <c r="R54" s="96">
        <v>233</v>
      </c>
      <c r="S54" s="96">
        <v>191</v>
      </c>
      <c r="T54" s="96">
        <v>212</v>
      </c>
      <c r="U54" s="96">
        <v>180</v>
      </c>
      <c r="V54" s="96">
        <v>70</v>
      </c>
      <c r="W54" s="96">
        <v>15</v>
      </c>
      <c r="X54" s="96">
        <v>7</v>
      </c>
      <c r="Y54" s="94">
        <v>12</v>
      </c>
      <c r="Z54" s="119" t="s">
        <v>278</v>
      </c>
      <c r="AA54" s="96">
        <v>2</v>
      </c>
    </row>
    <row r="55" spans="1:27" ht="18" customHeight="1">
      <c r="A55" s="26"/>
      <c r="B55" s="22"/>
      <c r="C55" s="74"/>
      <c r="D55" s="72"/>
      <c r="E55" s="72"/>
      <c r="F55" s="72"/>
      <c r="G55" s="72"/>
      <c r="H55" s="72"/>
      <c r="I55" s="72"/>
      <c r="J55" s="72"/>
      <c r="K55" s="72"/>
      <c r="L55" s="72"/>
      <c r="N55" s="26"/>
      <c r="O55" s="22"/>
      <c r="P55" s="96"/>
      <c r="Q55" s="96"/>
      <c r="R55" s="96"/>
      <c r="S55" s="96"/>
      <c r="T55" s="96"/>
      <c r="U55" s="96"/>
      <c r="V55" s="96"/>
      <c r="W55" s="96"/>
      <c r="X55" s="96"/>
      <c r="Z55" s="96"/>
      <c r="AA55" s="96"/>
    </row>
    <row r="56" spans="1:27" ht="18" customHeight="1">
      <c r="A56" s="259" t="s">
        <v>35</v>
      </c>
      <c r="B56" s="261"/>
      <c r="C56" s="121">
        <f aca="true" t="shared" si="7" ref="C56:C62">SUM(D56:E56)</f>
        <v>6028</v>
      </c>
      <c r="D56" s="82">
        <v>245</v>
      </c>
      <c r="E56" s="82">
        <v>5783</v>
      </c>
      <c r="F56" s="82">
        <v>634</v>
      </c>
      <c r="G56" s="82">
        <v>5149</v>
      </c>
      <c r="H56" s="82">
        <v>4351</v>
      </c>
      <c r="I56" s="82">
        <v>1175</v>
      </c>
      <c r="J56" s="82">
        <v>371</v>
      </c>
      <c r="K56" s="82">
        <v>130</v>
      </c>
      <c r="L56" s="82">
        <v>1</v>
      </c>
      <c r="N56" s="259" t="s">
        <v>35</v>
      </c>
      <c r="O56" s="261"/>
      <c r="P56" s="126">
        <f aca="true" t="shared" si="8" ref="P56:P62">SUM(Q56:AA56)</f>
        <v>6028</v>
      </c>
      <c r="Q56" s="126">
        <v>1095</v>
      </c>
      <c r="R56" s="126">
        <v>1283</v>
      </c>
      <c r="S56" s="126">
        <v>1247</v>
      </c>
      <c r="T56" s="126">
        <v>1146</v>
      </c>
      <c r="U56" s="126">
        <v>829</v>
      </c>
      <c r="V56" s="126">
        <v>300</v>
      </c>
      <c r="W56" s="126">
        <v>74</v>
      </c>
      <c r="X56" s="126">
        <v>26</v>
      </c>
      <c r="Y56" s="127">
        <v>22</v>
      </c>
      <c r="Z56" s="126">
        <v>5</v>
      </c>
      <c r="AA56" s="126">
        <v>1</v>
      </c>
    </row>
    <row r="57" spans="1:27" ht="18" customHeight="1">
      <c r="A57" s="24"/>
      <c r="B57" s="22" t="s">
        <v>36</v>
      </c>
      <c r="C57" s="74">
        <f t="shared" si="7"/>
        <v>891</v>
      </c>
      <c r="D57" s="72">
        <v>35</v>
      </c>
      <c r="E57" s="72">
        <v>856</v>
      </c>
      <c r="F57" s="72">
        <v>80</v>
      </c>
      <c r="G57" s="72">
        <v>776</v>
      </c>
      <c r="H57" s="72">
        <v>719</v>
      </c>
      <c r="I57" s="72">
        <v>121</v>
      </c>
      <c r="J57" s="72">
        <v>38</v>
      </c>
      <c r="K57" s="72">
        <v>13</v>
      </c>
      <c r="L57" s="119" t="s">
        <v>278</v>
      </c>
      <c r="N57" s="24"/>
      <c r="O57" s="22" t="s">
        <v>36</v>
      </c>
      <c r="P57" s="96">
        <f t="shared" si="8"/>
        <v>891</v>
      </c>
      <c r="Q57" s="96">
        <v>160</v>
      </c>
      <c r="R57" s="96">
        <v>215</v>
      </c>
      <c r="S57" s="96">
        <v>210</v>
      </c>
      <c r="T57" s="96">
        <v>175</v>
      </c>
      <c r="U57" s="96">
        <v>92</v>
      </c>
      <c r="V57" s="96">
        <v>30</v>
      </c>
      <c r="W57" s="96">
        <v>6</v>
      </c>
      <c r="X57" s="96">
        <v>2</v>
      </c>
      <c r="Y57" s="94">
        <v>1</v>
      </c>
      <c r="Z57" s="119" t="s">
        <v>278</v>
      </c>
      <c r="AA57" s="119" t="s">
        <v>278</v>
      </c>
    </row>
    <row r="58" spans="1:27" ht="18" customHeight="1">
      <c r="A58" s="24"/>
      <c r="B58" s="22" t="s">
        <v>37</v>
      </c>
      <c r="C58" s="74">
        <f t="shared" si="7"/>
        <v>862</v>
      </c>
      <c r="D58" s="72">
        <v>51</v>
      </c>
      <c r="E58" s="72">
        <v>811</v>
      </c>
      <c r="F58" s="72">
        <v>48</v>
      </c>
      <c r="G58" s="72">
        <v>763</v>
      </c>
      <c r="H58" s="72">
        <v>576</v>
      </c>
      <c r="I58" s="72">
        <v>190</v>
      </c>
      <c r="J58" s="72">
        <v>68</v>
      </c>
      <c r="K58" s="72">
        <v>27</v>
      </c>
      <c r="L58" s="72">
        <v>1</v>
      </c>
      <c r="N58" s="24"/>
      <c r="O58" s="22" t="s">
        <v>37</v>
      </c>
      <c r="P58" s="96">
        <f t="shared" si="8"/>
        <v>862</v>
      </c>
      <c r="Q58" s="96">
        <v>205</v>
      </c>
      <c r="R58" s="96">
        <v>180</v>
      </c>
      <c r="S58" s="96">
        <v>154</v>
      </c>
      <c r="T58" s="96">
        <v>156</v>
      </c>
      <c r="U58" s="96">
        <v>109</v>
      </c>
      <c r="V58" s="96">
        <v>43</v>
      </c>
      <c r="W58" s="96">
        <v>12</v>
      </c>
      <c r="X58" s="96">
        <v>2</v>
      </c>
      <c r="Y58" s="119" t="s">
        <v>278</v>
      </c>
      <c r="Z58" s="119" t="s">
        <v>278</v>
      </c>
      <c r="AA58" s="96">
        <v>1</v>
      </c>
    </row>
    <row r="59" spans="1:27" ht="18" customHeight="1">
      <c r="A59" s="24"/>
      <c r="B59" s="22" t="s">
        <v>38</v>
      </c>
      <c r="C59" s="74">
        <f t="shared" si="7"/>
        <v>1646</v>
      </c>
      <c r="D59" s="72">
        <v>53</v>
      </c>
      <c r="E59" s="72">
        <v>1593</v>
      </c>
      <c r="F59" s="72">
        <v>50</v>
      </c>
      <c r="G59" s="72">
        <v>1543</v>
      </c>
      <c r="H59" s="72">
        <v>1301</v>
      </c>
      <c r="I59" s="72">
        <v>274</v>
      </c>
      <c r="J59" s="72">
        <v>54</v>
      </c>
      <c r="K59" s="72">
        <v>17</v>
      </c>
      <c r="L59" s="119" t="s">
        <v>278</v>
      </c>
      <c r="N59" s="24"/>
      <c r="O59" s="22" t="s">
        <v>38</v>
      </c>
      <c r="P59" s="96">
        <f t="shared" si="8"/>
        <v>1646</v>
      </c>
      <c r="Q59" s="96">
        <v>228</v>
      </c>
      <c r="R59" s="96">
        <v>385</v>
      </c>
      <c r="S59" s="96">
        <v>413</v>
      </c>
      <c r="T59" s="96">
        <v>383</v>
      </c>
      <c r="U59" s="96">
        <v>186</v>
      </c>
      <c r="V59" s="96">
        <v>39</v>
      </c>
      <c r="W59" s="96">
        <v>5</v>
      </c>
      <c r="X59" s="96">
        <v>2</v>
      </c>
      <c r="Y59" s="94">
        <v>2</v>
      </c>
      <c r="Z59" s="96">
        <v>3</v>
      </c>
      <c r="AA59" s="119" t="s">
        <v>278</v>
      </c>
    </row>
    <row r="60" spans="1:27" ht="18" customHeight="1">
      <c r="A60" s="24"/>
      <c r="B60" s="22" t="s">
        <v>39</v>
      </c>
      <c r="C60" s="74">
        <f t="shared" si="7"/>
        <v>1277</v>
      </c>
      <c r="D60" s="72">
        <v>49</v>
      </c>
      <c r="E60" s="72">
        <v>1228</v>
      </c>
      <c r="F60" s="72">
        <v>173</v>
      </c>
      <c r="G60" s="72">
        <v>1055</v>
      </c>
      <c r="H60" s="72">
        <v>821</v>
      </c>
      <c r="I60" s="72">
        <v>282</v>
      </c>
      <c r="J60" s="72">
        <v>122</v>
      </c>
      <c r="K60" s="72">
        <v>52</v>
      </c>
      <c r="L60" s="119" t="s">
        <v>278</v>
      </c>
      <c r="N60" s="24"/>
      <c r="O60" s="22" t="s">
        <v>39</v>
      </c>
      <c r="P60" s="96">
        <f t="shared" si="8"/>
        <v>1277</v>
      </c>
      <c r="Q60" s="96">
        <v>298</v>
      </c>
      <c r="R60" s="96">
        <v>257</v>
      </c>
      <c r="S60" s="96">
        <v>207</v>
      </c>
      <c r="T60" s="96">
        <v>174</v>
      </c>
      <c r="U60" s="96">
        <v>193</v>
      </c>
      <c r="V60" s="96">
        <v>90</v>
      </c>
      <c r="W60" s="96">
        <v>34</v>
      </c>
      <c r="X60" s="96">
        <v>9</v>
      </c>
      <c r="Y60" s="94">
        <v>13</v>
      </c>
      <c r="Z60" s="96">
        <v>2</v>
      </c>
      <c r="AA60" s="119" t="s">
        <v>278</v>
      </c>
    </row>
    <row r="61" spans="1:27" ht="18" customHeight="1">
      <c r="A61" s="24"/>
      <c r="B61" s="22" t="s">
        <v>40</v>
      </c>
      <c r="C61" s="74">
        <f t="shared" si="7"/>
        <v>762</v>
      </c>
      <c r="D61" s="72">
        <v>40</v>
      </c>
      <c r="E61" s="72">
        <v>722</v>
      </c>
      <c r="F61" s="72">
        <v>227</v>
      </c>
      <c r="G61" s="72">
        <v>495</v>
      </c>
      <c r="H61" s="72">
        <v>581</v>
      </c>
      <c r="I61" s="72">
        <v>154</v>
      </c>
      <c r="J61" s="72">
        <v>25</v>
      </c>
      <c r="K61" s="72">
        <v>2</v>
      </c>
      <c r="L61" s="119" t="s">
        <v>278</v>
      </c>
      <c r="N61" s="24"/>
      <c r="O61" s="22" t="s">
        <v>40</v>
      </c>
      <c r="P61" s="96">
        <f t="shared" si="8"/>
        <v>762</v>
      </c>
      <c r="Q61" s="96">
        <v>51</v>
      </c>
      <c r="R61" s="96">
        <v>110</v>
      </c>
      <c r="S61" s="96">
        <v>148</v>
      </c>
      <c r="T61" s="96">
        <v>168</v>
      </c>
      <c r="U61" s="96">
        <v>188</v>
      </c>
      <c r="V61" s="96">
        <v>74</v>
      </c>
      <c r="W61" s="96">
        <v>11</v>
      </c>
      <c r="X61" s="96">
        <v>9</v>
      </c>
      <c r="Y61" s="94">
        <v>3</v>
      </c>
      <c r="Z61" s="119" t="s">
        <v>278</v>
      </c>
      <c r="AA61" s="119" t="s">
        <v>278</v>
      </c>
    </row>
    <row r="62" spans="1:27" ht="18" customHeight="1">
      <c r="A62" s="24"/>
      <c r="B62" s="22" t="s">
        <v>41</v>
      </c>
      <c r="C62" s="74">
        <f t="shared" si="7"/>
        <v>590</v>
      </c>
      <c r="D62" s="72">
        <v>17</v>
      </c>
      <c r="E62" s="72">
        <v>573</v>
      </c>
      <c r="F62" s="72">
        <v>56</v>
      </c>
      <c r="G62" s="72">
        <v>517</v>
      </c>
      <c r="H62" s="72">
        <v>353</v>
      </c>
      <c r="I62" s="72">
        <v>154</v>
      </c>
      <c r="J62" s="72">
        <v>64</v>
      </c>
      <c r="K62" s="72">
        <v>19</v>
      </c>
      <c r="L62" s="119" t="s">
        <v>278</v>
      </c>
      <c r="N62" s="24"/>
      <c r="O62" s="22" t="s">
        <v>41</v>
      </c>
      <c r="P62" s="96">
        <f t="shared" si="8"/>
        <v>590</v>
      </c>
      <c r="Q62" s="96">
        <v>153</v>
      </c>
      <c r="R62" s="96">
        <v>136</v>
      </c>
      <c r="S62" s="96">
        <v>115</v>
      </c>
      <c r="T62" s="96">
        <v>90</v>
      </c>
      <c r="U62" s="96">
        <v>61</v>
      </c>
      <c r="V62" s="96">
        <v>24</v>
      </c>
      <c r="W62" s="96">
        <v>6</v>
      </c>
      <c r="X62" s="96">
        <v>2</v>
      </c>
      <c r="Y62" s="94">
        <v>3</v>
      </c>
      <c r="Z62" s="119" t="s">
        <v>278</v>
      </c>
      <c r="AA62" s="119" t="s">
        <v>278</v>
      </c>
    </row>
    <row r="63" spans="1:27" ht="18" customHeight="1">
      <c r="A63" s="24"/>
      <c r="B63" s="22"/>
      <c r="C63" s="74"/>
      <c r="D63" s="72"/>
      <c r="E63" s="72"/>
      <c r="F63" s="72"/>
      <c r="G63" s="72"/>
      <c r="H63" s="72"/>
      <c r="I63" s="72"/>
      <c r="J63" s="72"/>
      <c r="K63" s="72"/>
      <c r="L63" s="72"/>
      <c r="N63" s="24"/>
      <c r="O63" s="22"/>
      <c r="P63" s="96"/>
      <c r="Q63" s="96"/>
      <c r="R63" s="96"/>
      <c r="S63" s="96"/>
      <c r="T63" s="96"/>
      <c r="U63" s="96"/>
      <c r="V63" s="96"/>
      <c r="W63" s="96"/>
      <c r="X63" s="96"/>
      <c r="Z63" s="96"/>
      <c r="AA63" s="96"/>
    </row>
    <row r="64" spans="1:27" ht="18" customHeight="1">
      <c r="A64" s="259" t="s">
        <v>42</v>
      </c>
      <c r="B64" s="261"/>
      <c r="C64" s="121">
        <f>SUM(D64:E64)</f>
        <v>7129</v>
      </c>
      <c r="D64" s="82">
        <v>242</v>
      </c>
      <c r="E64" s="82">
        <v>6887</v>
      </c>
      <c r="F64" s="82">
        <v>777</v>
      </c>
      <c r="G64" s="82">
        <v>6110</v>
      </c>
      <c r="H64" s="82">
        <v>5730</v>
      </c>
      <c r="I64" s="82">
        <v>1039</v>
      </c>
      <c r="J64" s="82">
        <v>281</v>
      </c>
      <c r="K64" s="82">
        <v>74</v>
      </c>
      <c r="L64" s="82">
        <v>5</v>
      </c>
      <c r="N64" s="259" t="s">
        <v>42</v>
      </c>
      <c r="O64" s="261"/>
      <c r="P64" s="126">
        <f>SUM(Q64:AA64)</f>
        <v>7129</v>
      </c>
      <c r="Q64" s="126">
        <v>1556</v>
      </c>
      <c r="R64" s="126">
        <v>1712</v>
      </c>
      <c r="S64" s="126">
        <v>1472</v>
      </c>
      <c r="T64" s="126">
        <v>1290</v>
      </c>
      <c r="U64" s="126">
        <v>676</v>
      </c>
      <c r="V64" s="126">
        <v>181</v>
      </c>
      <c r="W64" s="126">
        <v>80</v>
      </c>
      <c r="X64" s="126">
        <v>38</v>
      </c>
      <c r="Y64" s="127">
        <v>74</v>
      </c>
      <c r="Z64" s="126">
        <v>45</v>
      </c>
      <c r="AA64" s="126">
        <v>5</v>
      </c>
    </row>
    <row r="65" spans="1:27" ht="18" customHeight="1">
      <c r="A65" s="24"/>
      <c r="B65" s="22" t="s">
        <v>43</v>
      </c>
      <c r="C65" s="74">
        <f>SUM(D65:E65)</f>
        <v>2269</v>
      </c>
      <c r="D65" s="72">
        <v>88</v>
      </c>
      <c r="E65" s="72">
        <v>2181</v>
      </c>
      <c r="F65" s="72">
        <v>232</v>
      </c>
      <c r="G65" s="72">
        <v>1949</v>
      </c>
      <c r="H65" s="72">
        <v>1916</v>
      </c>
      <c r="I65" s="72">
        <v>245</v>
      </c>
      <c r="J65" s="72">
        <v>79</v>
      </c>
      <c r="K65" s="72">
        <v>26</v>
      </c>
      <c r="L65" s="72">
        <v>3</v>
      </c>
      <c r="N65" s="24"/>
      <c r="O65" s="22" t="s">
        <v>43</v>
      </c>
      <c r="P65" s="96">
        <f>SUM(Q65:AA65)</f>
        <v>2269</v>
      </c>
      <c r="Q65" s="96">
        <v>378</v>
      </c>
      <c r="R65" s="96">
        <v>537</v>
      </c>
      <c r="S65" s="96">
        <v>464</v>
      </c>
      <c r="T65" s="96">
        <v>442</v>
      </c>
      <c r="U65" s="96">
        <v>245</v>
      </c>
      <c r="V65" s="96">
        <v>84</v>
      </c>
      <c r="W65" s="96">
        <v>45</v>
      </c>
      <c r="X65" s="96">
        <v>25</v>
      </c>
      <c r="Y65" s="94">
        <v>30</v>
      </c>
      <c r="Z65" s="96">
        <v>16</v>
      </c>
      <c r="AA65" s="96">
        <v>3</v>
      </c>
    </row>
    <row r="66" spans="1:27" ht="18" customHeight="1">
      <c r="A66" s="24"/>
      <c r="B66" s="22" t="s">
        <v>44</v>
      </c>
      <c r="C66" s="74">
        <f>SUM(D66:E66)</f>
        <v>2227</v>
      </c>
      <c r="D66" s="72">
        <v>102</v>
      </c>
      <c r="E66" s="72">
        <v>2125</v>
      </c>
      <c r="F66" s="72">
        <v>305</v>
      </c>
      <c r="G66" s="72">
        <v>1820</v>
      </c>
      <c r="H66" s="72">
        <v>1759</v>
      </c>
      <c r="I66" s="72">
        <v>345</v>
      </c>
      <c r="J66" s="72">
        <v>95</v>
      </c>
      <c r="K66" s="72">
        <v>26</v>
      </c>
      <c r="L66" s="72">
        <v>2</v>
      </c>
      <c r="N66" s="24"/>
      <c r="O66" s="22" t="s">
        <v>44</v>
      </c>
      <c r="P66" s="96">
        <f>SUM(Q66:AA66)</f>
        <v>2227</v>
      </c>
      <c r="Q66" s="96">
        <v>651</v>
      </c>
      <c r="R66" s="96">
        <v>596</v>
      </c>
      <c r="S66" s="96">
        <v>457</v>
      </c>
      <c r="T66" s="96">
        <v>318</v>
      </c>
      <c r="U66" s="96">
        <v>160</v>
      </c>
      <c r="V66" s="96">
        <v>33</v>
      </c>
      <c r="W66" s="96">
        <v>7</v>
      </c>
      <c r="X66" s="96">
        <v>1</v>
      </c>
      <c r="Y66" s="94">
        <v>2</v>
      </c>
      <c r="Z66" s="119" t="s">
        <v>278</v>
      </c>
      <c r="AA66" s="96">
        <v>2</v>
      </c>
    </row>
    <row r="67" spans="1:27" ht="18" customHeight="1">
      <c r="A67" s="24"/>
      <c r="B67" s="22" t="s">
        <v>45</v>
      </c>
      <c r="C67" s="74">
        <f>SUM(D67:E67)</f>
        <v>1476</v>
      </c>
      <c r="D67" s="72">
        <v>35</v>
      </c>
      <c r="E67" s="72">
        <v>1441</v>
      </c>
      <c r="F67" s="72">
        <v>115</v>
      </c>
      <c r="G67" s="72">
        <v>1326</v>
      </c>
      <c r="H67" s="72">
        <v>1164</v>
      </c>
      <c r="I67" s="72">
        <v>215</v>
      </c>
      <c r="J67" s="72">
        <v>80</v>
      </c>
      <c r="K67" s="72">
        <v>17</v>
      </c>
      <c r="L67" s="119" t="s">
        <v>278</v>
      </c>
      <c r="N67" s="24"/>
      <c r="O67" s="22" t="s">
        <v>45</v>
      </c>
      <c r="P67" s="96">
        <f>SUM(Q67:AA67)</f>
        <v>1476</v>
      </c>
      <c r="Q67" s="96">
        <v>406</v>
      </c>
      <c r="R67" s="96">
        <v>358</v>
      </c>
      <c r="S67" s="96">
        <v>255</v>
      </c>
      <c r="T67" s="96">
        <v>217</v>
      </c>
      <c r="U67" s="96">
        <v>119</v>
      </c>
      <c r="V67" s="96">
        <v>35</v>
      </c>
      <c r="W67" s="96">
        <v>21</v>
      </c>
      <c r="X67" s="96">
        <v>9</v>
      </c>
      <c r="Y67" s="94">
        <v>32</v>
      </c>
      <c r="Z67" s="96">
        <v>24</v>
      </c>
      <c r="AA67" s="119" t="s">
        <v>278</v>
      </c>
    </row>
    <row r="68" spans="1:27" ht="18" customHeight="1">
      <c r="A68" s="24"/>
      <c r="B68" s="22" t="s">
        <v>46</v>
      </c>
      <c r="C68" s="74">
        <f>SUM(D68:E68)</f>
        <v>1157</v>
      </c>
      <c r="D68" s="72">
        <v>17</v>
      </c>
      <c r="E68" s="72">
        <v>1140</v>
      </c>
      <c r="F68" s="72">
        <v>125</v>
      </c>
      <c r="G68" s="72">
        <v>1015</v>
      </c>
      <c r="H68" s="72">
        <v>891</v>
      </c>
      <c r="I68" s="72">
        <v>234</v>
      </c>
      <c r="J68" s="72">
        <v>27</v>
      </c>
      <c r="K68" s="72">
        <v>5</v>
      </c>
      <c r="L68" s="119" t="s">
        <v>278</v>
      </c>
      <c r="N68" s="24"/>
      <c r="O68" s="22" t="s">
        <v>46</v>
      </c>
      <c r="P68" s="96">
        <f>SUM(Q68:Z68)</f>
        <v>1157</v>
      </c>
      <c r="Q68" s="96">
        <v>121</v>
      </c>
      <c r="R68" s="96">
        <v>221</v>
      </c>
      <c r="S68" s="96">
        <v>296</v>
      </c>
      <c r="T68" s="96">
        <v>313</v>
      </c>
      <c r="U68" s="96">
        <v>152</v>
      </c>
      <c r="V68" s="96">
        <v>29</v>
      </c>
      <c r="W68" s="96">
        <v>7</v>
      </c>
      <c r="X68" s="96">
        <v>3</v>
      </c>
      <c r="Y68" s="94">
        <v>10</v>
      </c>
      <c r="Z68" s="96">
        <v>5</v>
      </c>
      <c r="AA68" s="119" t="s">
        <v>278</v>
      </c>
    </row>
    <row r="69" spans="1:27" ht="18" customHeight="1">
      <c r="A69" s="24"/>
      <c r="B69" s="22"/>
      <c r="C69" s="74"/>
      <c r="D69" s="72"/>
      <c r="E69" s="72"/>
      <c r="F69" s="72"/>
      <c r="G69" s="72"/>
      <c r="H69" s="72"/>
      <c r="I69" s="72"/>
      <c r="J69" s="72"/>
      <c r="K69" s="72"/>
      <c r="L69" s="72"/>
      <c r="N69" s="24"/>
      <c r="O69" s="22"/>
      <c r="P69" s="98"/>
      <c r="Q69" s="98"/>
      <c r="R69" s="98"/>
      <c r="S69" s="98"/>
      <c r="T69" s="98"/>
      <c r="U69" s="98"/>
      <c r="V69" s="98"/>
      <c r="W69" s="98"/>
      <c r="X69" s="98"/>
      <c r="Z69" s="98"/>
      <c r="AA69" s="98"/>
    </row>
    <row r="70" spans="1:28" ht="18" customHeight="1">
      <c r="A70" s="259" t="s">
        <v>232</v>
      </c>
      <c r="B70" s="261"/>
      <c r="C70" s="121">
        <f>SUM(D70:E70)</f>
        <v>1075</v>
      </c>
      <c r="D70" s="82">
        <v>62</v>
      </c>
      <c r="E70" s="82">
        <v>1013</v>
      </c>
      <c r="F70" s="82">
        <v>225</v>
      </c>
      <c r="G70" s="82">
        <v>788</v>
      </c>
      <c r="H70" s="82">
        <v>746</v>
      </c>
      <c r="I70" s="82">
        <v>227</v>
      </c>
      <c r="J70" s="82">
        <v>78</v>
      </c>
      <c r="K70" s="82">
        <v>24</v>
      </c>
      <c r="L70" s="82" t="s">
        <v>278</v>
      </c>
      <c r="N70" s="259" t="s">
        <v>47</v>
      </c>
      <c r="O70" s="261"/>
      <c r="P70" s="130">
        <f>SUM(Q70:AA70)</f>
        <v>1075</v>
      </c>
      <c r="Q70" s="130">
        <v>310</v>
      </c>
      <c r="R70" s="130">
        <v>284</v>
      </c>
      <c r="S70" s="130">
        <v>187</v>
      </c>
      <c r="T70" s="130">
        <v>138</v>
      </c>
      <c r="U70" s="130">
        <v>115</v>
      </c>
      <c r="V70" s="130">
        <v>23</v>
      </c>
      <c r="W70" s="130">
        <v>14</v>
      </c>
      <c r="X70" s="130">
        <v>1</v>
      </c>
      <c r="Y70" s="127">
        <v>2</v>
      </c>
      <c r="Z70" s="130">
        <v>1</v>
      </c>
      <c r="AA70" s="82" t="s">
        <v>278</v>
      </c>
      <c r="AB70" s="99"/>
    </row>
    <row r="71" spans="1:28" ht="18" customHeight="1">
      <c r="A71" s="27"/>
      <c r="B71" s="28" t="s">
        <v>50</v>
      </c>
      <c r="C71" s="107">
        <f>SUM(D71:E71)</f>
        <v>1075</v>
      </c>
      <c r="D71" s="73">
        <v>62</v>
      </c>
      <c r="E71" s="108">
        <v>1013</v>
      </c>
      <c r="F71" s="73">
        <v>225</v>
      </c>
      <c r="G71" s="73">
        <v>788</v>
      </c>
      <c r="H71" s="73">
        <v>746</v>
      </c>
      <c r="I71" s="73">
        <v>227</v>
      </c>
      <c r="J71" s="73">
        <v>78</v>
      </c>
      <c r="K71" s="73">
        <v>24</v>
      </c>
      <c r="L71" s="120" t="s">
        <v>278</v>
      </c>
      <c r="N71" s="30"/>
      <c r="O71" s="31" t="s">
        <v>50</v>
      </c>
      <c r="P71" s="109">
        <f>SUM(Q71:AA71)</f>
        <v>1075</v>
      </c>
      <c r="Q71" s="100">
        <v>310</v>
      </c>
      <c r="R71" s="100">
        <v>284</v>
      </c>
      <c r="S71" s="100">
        <v>187</v>
      </c>
      <c r="T71" s="100">
        <v>138</v>
      </c>
      <c r="U71" s="100">
        <v>115</v>
      </c>
      <c r="V71" s="100">
        <v>23</v>
      </c>
      <c r="W71" s="100">
        <v>14</v>
      </c>
      <c r="X71" s="100">
        <v>1</v>
      </c>
      <c r="Y71" s="101">
        <v>2</v>
      </c>
      <c r="Z71" s="100">
        <v>1</v>
      </c>
      <c r="AA71" s="120" t="s">
        <v>278</v>
      </c>
      <c r="AB71" s="99"/>
    </row>
    <row r="72" spans="1:28" ht="18" customHeight="1">
      <c r="A72" s="123" t="s">
        <v>279</v>
      </c>
      <c r="B72" s="29"/>
      <c r="C72" s="20"/>
      <c r="D72" s="20"/>
      <c r="E72" s="20"/>
      <c r="F72" s="20"/>
      <c r="G72" s="20"/>
      <c r="H72" s="20"/>
      <c r="I72" s="20"/>
      <c r="J72" s="20"/>
      <c r="K72" s="20"/>
      <c r="L72" s="20"/>
      <c r="N72" s="124" t="s">
        <v>286</v>
      </c>
      <c r="AB72" s="99"/>
    </row>
    <row r="73" ht="18" customHeight="1">
      <c r="A73" s="124" t="s">
        <v>282</v>
      </c>
    </row>
    <row r="74" ht="18" customHeight="1">
      <c r="A74" s="124" t="s">
        <v>283</v>
      </c>
    </row>
    <row r="75" ht="18" customHeight="1">
      <c r="A75" s="124" t="s">
        <v>280</v>
      </c>
    </row>
    <row r="76" ht="18" customHeight="1">
      <c r="A76" s="124" t="s">
        <v>284</v>
      </c>
    </row>
    <row r="77" ht="18" customHeight="1">
      <c r="A77" s="124" t="s">
        <v>285</v>
      </c>
    </row>
    <row r="78" ht="18" customHeight="1">
      <c r="A78" s="124" t="s">
        <v>281</v>
      </c>
    </row>
  </sheetData>
  <sheetProtection/>
  <mergeCells count="55">
    <mergeCell ref="E11:E12"/>
    <mergeCell ref="N22:O22"/>
    <mergeCell ref="N24:O24"/>
    <mergeCell ref="A3:AA3"/>
    <mergeCell ref="A5:AA5"/>
    <mergeCell ref="A7:L7"/>
    <mergeCell ref="N7:AA7"/>
    <mergeCell ref="AA9:AA11"/>
    <mergeCell ref="P9:P11"/>
    <mergeCell ref="N9:O11"/>
    <mergeCell ref="L10:L12"/>
    <mergeCell ref="N64:O64"/>
    <mergeCell ref="N70:O70"/>
    <mergeCell ref="N50:O50"/>
    <mergeCell ref="A50:B50"/>
    <mergeCell ref="A56:B56"/>
    <mergeCell ref="A64:B64"/>
    <mergeCell ref="N16:O16"/>
    <mergeCell ref="N17:O17"/>
    <mergeCell ref="N18:O18"/>
    <mergeCell ref="N19:O19"/>
    <mergeCell ref="N20:O20"/>
    <mergeCell ref="N56:O56"/>
    <mergeCell ref="N27:O27"/>
    <mergeCell ref="N33:O33"/>
    <mergeCell ref="N43:O43"/>
    <mergeCell ref="N21:O21"/>
    <mergeCell ref="A70:B70"/>
    <mergeCell ref="H10:H12"/>
    <mergeCell ref="I10:I12"/>
    <mergeCell ref="K10:K12"/>
    <mergeCell ref="A43:B43"/>
    <mergeCell ref="A16:B16"/>
    <mergeCell ref="A17:B17"/>
    <mergeCell ref="A27:B27"/>
    <mergeCell ref="A22:B22"/>
    <mergeCell ref="A24:B24"/>
    <mergeCell ref="A33:B33"/>
    <mergeCell ref="A18:B18"/>
    <mergeCell ref="A19:B19"/>
    <mergeCell ref="A20:B20"/>
    <mergeCell ref="A21:B21"/>
    <mergeCell ref="A9:B12"/>
    <mergeCell ref="A13:B13"/>
    <mergeCell ref="A15:B15"/>
    <mergeCell ref="C9:C12"/>
    <mergeCell ref="N13:O13"/>
    <mergeCell ref="N15:O15"/>
    <mergeCell ref="D10:D12"/>
    <mergeCell ref="J10:J12"/>
    <mergeCell ref="D9:G9"/>
    <mergeCell ref="H9:L9"/>
    <mergeCell ref="F11:F12"/>
    <mergeCell ref="G11:G12"/>
    <mergeCell ref="E10:G1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PageLayoutView="0" workbookViewId="0" topLeftCell="M10">
      <selection activeCell="L31" sqref="L31"/>
    </sheetView>
  </sheetViews>
  <sheetFormatPr defaultColWidth="8.796875" defaultRowHeight="21" customHeight="1"/>
  <cols>
    <col min="1" max="1" width="3.69921875" style="94" customWidth="1"/>
    <col min="2" max="2" width="15" style="94" customWidth="1"/>
    <col min="3" max="11" width="12.59765625" style="94" customWidth="1"/>
    <col min="12" max="12" width="22.5" style="94" customWidth="1"/>
    <col min="13" max="13" width="3.69921875" style="94" customWidth="1"/>
    <col min="14" max="14" width="15" style="94" customWidth="1"/>
    <col min="15" max="16" width="13.69921875" style="94" customWidth="1"/>
    <col min="17" max="24" width="11.59765625" style="94" customWidth="1"/>
    <col min="25" max="25" width="13.69921875" style="94" customWidth="1"/>
    <col min="26" max="16384" width="9" style="94" customWidth="1"/>
  </cols>
  <sheetData>
    <row r="1" spans="1:28" ht="21" customHeight="1">
      <c r="A1" s="49" t="s">
        <v>291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Y1" s="85" t="s">
        <v>292</v>
      </c>
      <c r="AB1" s="9"/>
    </row>
    <row r="2" spans="1:24" ht="21" customHeight="1">
      <c r="A2" s="9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W2" s="32"/>
      <c r="X2" s="32"/>
    </row>
    <row r="3" spans="1:25" ht="21" customHeight="1">
      <c r="A3" s="289" t="s">
        <v>290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0"/>
      <c r="M3" s="289" t="s">
        <v>298</v>
      </c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</row>
    <row r="4" spans="1:25" ht="21" customHeight="1" thickBot="1">
      <c r="A4" s="9"/>
      <c r="B4" s="35"/>
      <c r="C4" s="35"/>
      <c r="D4" s="35"/>
      <c r="E4" s="35"/>
      <c r="F4" s="35"/>
      <c r="G4" s="35"/>
      <c r="H4" s="35"/>
      <c r="I4" s="35"/>
      <c r="J4" s="35"/>
      <c r="K4" s="137" t="s">
        <v>226</v>
      </c>
      <c r="M4" s="33"/>
      <c r="N4" s="34"/>
      <c r="O4" s="34"/>
      <c r="P4" s="34"/>
      <c r="Q4" s="34"/>
      <c r="R4" s="34"/>
      <c r="S4" s="34"/>
      <c r="T4" s="34"/>
      <c r="U4" s="34"/>
      <c r="V4" s="33"/>
      <c r="W4" s="34"/>
      <c r="X4" s="34"/>
      <c r="Y4" s="136" t="s">
        <v>130</v>
      </c>
    </row>
    <row r="5" spans="1:25" ht="21" customHeight="1">
      <c r="A5" s="310" t="s">
        <v>131</v>
      </c>
      <c r="B5" s="311"/>
      <c r="C5" s="324" t="s">
        <v>301</v>
      </c>
      <c r="D5" s="325"/>
      <c r="E5" s="326"/>
      <c r="F5" s="324" t="s">
        <v>300</v>
      </c>
      <c r="G5" s="325"/>
      <c r="H5" s="326"/>
      <c r="I5" s="324" t="s">
        <v>209</v>
      </c>
      <c r="J5" s="325"/>
      <c r="K5" s="325"/>
      <c r="M5" s="319" t="s">
        <v>227</v>
      </c>
      <c r="N5" s="320"/>
      <c r="O5" s="341" t="s">
        <v>228</v>
      </c>
      <c r="P5" s="342"/>
      <c r="Q5" s="342"/>
      <c r="R5" s="342"/>
      <c r="S5" s="342"/>
      <c r="T5" s="342"/>
      <c r="U5" s="342"/>
      <c r="V5" s="343"/>
      <c r="W5" s="336" t="s">
        <v>297</v>
      </c>
      <c r="X5" s="337"/>
      <c r="Y5" s="327" t="s">
        <v>295</v>
      </c>
    </row>
    <row r="6" spans="1:25" ht="21" customHeight="1">
      <c r="A6" s="312"/>
      <c r="B6" s="313"/>
      <c r="C6" s="36" t="s">
        <v>0</v>
      </c>
      <c r="D6" s="36" t="s">
        <v>48</v>
      </c>
      <c r="E6" s="36" t="s">
        <v>49</v>
      </c>
      <c r="F6" s="36" t="s">
        <v>0</v>
      </c>
      <c r="G6" s="36" t="s">
        <v>48</v>
      </c>
      <c r="H6" s="36" t="s">
        <v>49</v>
      </c>
      <c r="I6" s="36" t="s">
        <v>0</v>
      </c>
      <c r="J6" s="36" t="s">
        <v>48</v>
      </c>
      <c r="K6" s="37" t="s">
        <v>49</v>
      </c>
      <c r="M6" s="321"/>
      <c r="N6" s="320"/>
      <c r="O6" s="350" t="s">
        <v>51</v>
      </c>
      <c r="P6" s="347" t="s">
        <v>52</v>
      </c>
      <c r="Q6" s="344" t="s">
        <v>296</v>
      </c>
      <c r="R6" s="345"/>
      <c r="S6" s="345"/>
      <c r="T6" s="345"/>
      <c r="U6" s="346"/>
      <c r="V6" s="338" t="s">
        <v>53</v>
      </c>
      <c r="W6" s="333" t="s">
        <v>294</v>
      </c>
      <c r="X6" s="330" t="s">
        <v>293</v>
      </c>
      <c r="Y6" s="328"/>
    </row>
    <row r="7" spans="1:25" ht="21" customHeight="1">
      <c r="A7" s="277" t="s">
        <v>179</v>
      </c>
      <c r="B7" s="278"/>
      <c r="C7" s="134">
        <f aca="true" t="shared" si="0" ref="C7:K7">SUM(C9:C16,C18,C21,C27,C37,C44,C50,C58,C64)</f>
        <v>313736</v>
      </c>
      <c r="D7" s="135">
        <f t="shared" si="0"/>
        <v>151207</v>
      </c>
      <c r="E7" s="135">
        <f t="shared" si="0"/>
        <v>162529</v>
      </c>
      <c r="F7" s="135">
        <f t="shared" si="0"/>
        <v>199289</v>
      </c>
      <c r="G7" s="135">
        <f t="shared" si="0"/>
        <v>97972</v>
      </c>
      <c r="H7" s="135">
        <f t="shared" si="0"/>
        <v>101317</v>
      </c>
      <c r="I7" s="135">
        <f t="shared" si="0"/>
        <v>81042</v>
      </c>
      <c r="J7" s="135">
        <f t="shared" si="0"/>
        <v>27474</v>
      </c>
      <c r="K7" s="135">
        <f t="shared" si="0"/>
        <v>53568</v>
      </c>
      <c r="M7" s="321"/>
      <c r="N7" s="320"/>
      <c r="O7" s="351"/>
      <c r="P7" s="348"/>
      <c r="Q7" s="353" t="s">
        <v>147</v>
      </c>
      <c r="R7" s="316" t="s">
        <v>54</v>
      </c>
      <c r="S7" s="316" t="s">
        <v>55</v>
      </c>
      <c r="T7" s="316" t="s">
        <v>132</v>
      </c>
      <c r="U7" s="314" t="s">
        <v>56</v>
      </c>
      <c r="V7" s="339"/>
      <c r="W7" s="334"/>
      <c r="X7" s="331"/>
      <c r="Y7" s="328"/>
    </row>
    <row r="8" spans="1:25" ht="21" customHeight="1">
      <c r="A8" s="38"/>
      <c r="B8" s="39"/>
      <c r="C8" s="40"/>
      <c r="D8" s="93"/>
      <c r="E8" s="41"/>
      <c r="F8" s="41"/>
      <c r="G8" s="41"/>
      <c r="H8" s="41"/>
      <c r="I8" s="41"/>
      <c r="J8" s="41"/>
      <c r="K8" s="41"/>
      <c r="M8" s="322"/>
      <c r="N8" s="323"/>
      <c r="O8" s="352"/>
      <c r="P8" s="349"/>
      <c r="Q8" s="354"/>
      <c r="R8" s="317"/>
      <c r="S8" s="317"/>
      <c r="T8" s="317"/>
      <c r="U8" s="315"/>
      <c r="V8" s="340"/>
      <c r="W8" s="335"/>
      <c r="X8" s="332"/>
      <c r="Y8" s="329"/>
    </row>
    <row r="9" spans="1:25" ht="21" customHeight="1">
      <c r="A9" s="259" t="s">
        <v>1</v>
      </c>
      <c r="B9" s="260"/>
      <c r="C9" s="125">
        <f aca="true" t="shared" si="1" ref="C9:C16">SUM(D9:E9)</f>
        <v>37957</v>
      </c>
      <c r="D9" s="82">
        <v>18314</v>
      </c>
      <c r="E9" s="42">
        <v>19643</v>
      </c>
      <c r="F9" s="42">
        <f>SUM(G9:H9)</f>
        <v>23189</v>
      </c>
      <c r="G9" s="42">
        <v>11799</v>
      </c>
      <c r="H9" s="42">
        <v>11390</v>
      </c>
      <c r="I9" s="42">
        <f>SUM(J9:K9)</f>
        <v>11414</v>
      </c>
      <c r="J9" s="42">
        <v>4090</v>
      </c>
      <c r="K9" s="42">
        <v>7324</v>
      </c>
      <c r="M9" s="277" t="s">
        <v>179</v>
      </c>
      <c r="N9" s="278"/>
      <c r="O9" s="138">
        <f aca="true" t="shared" si="2" ref="O9:Y9">SUM(O11:O18,O20,O23,O29,O39,O46,O52,O60,O66)</f>
        <v>5054782</v>
      </c>
      <c r="P9" s="139">
        <f t="shared" si="2"/>
        <v>4311207</v>
      </c>
      <c r="Q9" s="139">
        <f t="shared" si="2"/>
        <v>148540</v>
      </c>
      <c r="R9" s="139">
        <f t="shared" si="2"/>
        <v>111543</v>
      </c>
      <c r="S9" s="139">
        <f t="shared" si="2"/>
        <v>3648</v>
      </c>
      <c r="T9" s="139">
        <f t="shared" si="2"/>
        <v>15235</v>
      </c>
      <c r="U9" s="139">
        <f t="shared" si="2"/>
        <v>18114</v>
      </c>
      <c r="V9" s="139">
        <f t="shared" si="2"/>
        <v>595035</v>
      </c>
      <c r="W9" s="139">
        <f t="shared" si="2"/>
        <v>6621</v>
      </c>
      <c r="X9" s="139">
        <f t="shared" si="2"/>
        <v>4569</v>
      </c>
      <c r="Y9" s="139">
        <f t="shared" si="2"/>
        <v>8424016</v>
      </c>
    </row>
    <row r="10" spans="1:25" ht="21" customHeight="1">
      <c r="A10" s="259" t="s">
        <v>2</v>
      </c>
      <c r="B10" s="260"/>
      <c r="C10" s="125">
        <f t="shared" si="1"/>
        <v>17101</v>
      </c>
      <c r="D10" s="42">
        <v>8317</v>
      </c>
      <c r="E10" s="42">
        <v>8784</v>
      </c>
      <c r="F10" s="42">
        <f aca="true" t="shared" si="3" ref="F10:F16">SUM(G10:H10)</f>
        <v>11026</v>
      </c>
      <c r="G10" s="42">
        <v>5430</v>
      </c>
      <c r="H10" s="42">
        <v>5596</v>
      </c>
      <c r="I10" s="42">
        <f aca="true" t="shared" si="4" ref="I10:I16">SUM(J10:K10)</f>
        <v>3861</v>
      </c>
      <c r="J10" s="42">
        <v>1205</v>
      </c>
      <c r="K10" s="42">
        <v>2656</v>
      </c>
      <c r="M10" s="140"/>
      <c r="N10" s="141"/>
      <c r="O10" s="142"/>
      <c r="P10" s="143"/>
      <c r="Q10" s="56"/>
      <c r="R10" s="143"/>
      <c r="S10" s="143"/>
      <c r="T10" s="143"/>
      <c r="U10" s="143"/>
      <c r="V10" s="143"/>
      <c r="W10" s="143"/>
      <c r="X10" s="143"/>
      <c r="Y10" s="143"/>
    </row>
    <row r="11" spans="1:25" ht="21" customHeight="1">
      <c r="A11" s="259" t="s">
        <v>3</v>
      </c>
      <c r="B11" s="260"/>
      <c r="C11" s="125">
        <f t="shared" si="1"/>
        <v>25084</v>
      </c>
      <c r="D11" s="42">
        <v>12121</v>
      </c>
      <c r="E11" s="42">
        <v>12963</v>
      </c>
      <c r="F11" s="42">
        <f t="shared" si="3"/>
        <v>15411</v>
      </c>
      <c r="G11" s="42">
        <v>7894</v>
      </c>
      <c r="H11" s="42">
        <v>7517</v>
      </c>
      <c r="I11" s="42">
        <f t="shared" si="4"/>
        <v>6004</v>
      </c>
      <c r="J11" s="42">
        <v>2362</v>
      </c>
      <c r="K11" s="42">
        <v>3642</v>
      </c>
      <c r="M11" s="259" t="s">
        <v>1</v>
      </c>
      <c r="N11" s="260"/>
      <c r="O11" s="55">
        <v>585478</v>
      </c>
      <c r="P11" s="56">
        <v>490959</v>
      </c>
      <c r="Q11" s="56">
        <v>25505</v>
      </c>
      <c r="R11" s="56">
        <v>13491</v>
      </c>
      <c r="S11" s="56">
        <v>40</v>
      </c>
      <c r="T11" s="82" t="s">
        <v>278</v>
      </c>
      <c r="U11" s="56">
        <v>11974</v>
      </c>
      <c r="V11" s="56">
        <v>69014</v>
      </c>
      <c r="W11" s="56">
        <v>104</v>
      </c>
      <c r="X11" s="56">
        <v>770</v>
      </c>
      <c r="Y11" s="56">
        <v>499822</v>
      </c>
    </row>
    <row r="12" spans="1:25" ht="21" customHeight="1">
      <c r="A12" s="259" t="s">
        <v>4</v>
      </c>
      <c r="B12" s="260"/>
      <c r="C12" s="125">
        <f t="shared" si="1"/>
        <v>14120</v>
      </c>
      <c r="D12" s="42">
        <v>6761</v>
      </c>
      <c r="E12" s="42">
        <v>7359</v>
      </c>
      <c r="F12" s="42">
        <f t="shared" si="3"/>
        <v>9328</v>
      </c>
      <c r="G12" s="42">
        <v>4429</v>
      </c>
      <c r="H12" s="42">
        <v>4899</v>
      </c>
      <c r="I12" s="42">
        <f t="shared" si="4"/>
        <v>3551</v>
      </c>
      <c r="J12" s="42">
        <v>1030</v>
      </c>
      <c r="K12" s="42">
        <v>2521</v>
      </c>
      <c r="M12" s="259" t="s">
        <v>2</v>
      </c>
      <c r="N12" s="260"/>
      <c r="O12" s="55">
        <v>202116</v>
      </c>
      <c r="P12" s="56">
        <v>180869</v>
      </c>
      <c r="Q12" s="56">
        <v>1340</v>
      </c>
      <c r="R12" s="56">
        <v>538</v>
      </c>
      <c r="S12" s="56">
        <v>4</v>
      </c>
      <c r="T12" s="56">
        <v>400</v>
      </c>
      <c r="U12" s="56">
        <v>398</v>
      </c>
      <c r="V12" s="56">
        <v>19907</v>
      </c>
      <c r="W12" s="56">
        <v>156</v>
      </c>
      <c r="X12" s="56">
        <v>140</v>
      </c>
      <c r="Y12" s="56">
        <v>313273</v>
      </c>
    </row>
    <row r="13" spans="1:25" ht="21" customHeight="1">
      <c r="A13" s="259" t="s">
        <v>5</v>
      </c>
      <c r="B13" s="260"/>
      <c r="C13" s="125">
        <f t="shared" si="1"/>
        <v>19048</v>
      </c>
      <c r="D13" s="42">
        <v>9040</v>
      </c>
      <c r="E13" s="42">
        <v>10008</v>
      </c>
      <c r="F13" s="42">
        <f t="shared" si="3"/>
        <v>12483</v>
      </c>
      <c r="G13" s="42">
        <v>5886</v>
      </c>
      <c r="H13" s="42">
        <v>6597</v>
      </c>
      <c r="I13" s="42">
        <f t="shared" si="4"/>
        <v>4709</v>
      </c>
      <c r="J13" s="42">
        <v>1217</v>
      </c>
      <c r="K13" s="42">
        <v>3492</v>
      </c>
      <c r="M13" s="259" t="s">
        <v>3</v>
      </c>
      <c r="N13" s="260"/>
      <c r="O13" s="55">
        <v>437957</v>
      </c>
      <c r="P13" s="56">
        <v>398902</v>
      </c>
      <c r="Q13" s="56">
        <v>4886</v>
      </c>
      <c r="R13" s="56">
        <v>1958</v>
      </c>
      <c r="S13" s="56">
        <v>662</v>
      </c>
      <c r="T13" s="82" t="s">
        <v>278</v>
      </c>
      <c r="U13" s="56">
        <v>2266</v>
      </c>
      <c r="V13" s="56">
        <v>34169</v>
      </c>
      <c r="W13" s="56">
        <v>64</v>
      </c>
      <c r="X13" s="56">
        <v>75</v>
      </c>
      <c r="Y13" s="56">
        <v>434992</v>
      </c>
    </row>
    <row r="14" spans="1:25" ht="21" customHeight="1">
      <c r="A14" s="259" t="s">
        <v>6</v>
      </c>
      <c r="B14" s="260"/>
      <c r="C14" s="125">
        <f t="shared" si="1"/>
        <v>14465</v>
      </c>
      <c r="D14" s="42">
        <v>7069</v>
      </c>
      <c r="E14" s="42">
        <v>7396</v>
      </c>
      <c r="F14" s="42">
        <f t="shared" si="3"/>
        <v>9442</v>
      </c>
      <c r="G14" s="42">
        <v>4710</v>
      </c>
      <c r="H14" s="42">
        <v>4732</v>
      </c>
      <c r="I14" s="42">
        <f t="shared" si="4"/>
        <v>4070</v>
      </c>
      <c r="J14" s="42">
        <v>1603</v>
      </c>
      <c r="K14" s="42">
        <v>2467</v>
      </c>
      <c r="M14" s="259" t="s">
        <v>4</v>
      </c>
      <c r="N14" s="260"/>
      <c r="O14" s="55">
        <v>194221</v>
      </c>
      <c r="P14" s="56">
        <v>150712</v>
      </c>
      <c r="Q14" s="56">
        <v>5903</v>
      </c>
      <c r="R14" s="56">
        <v>1622</v>
      </c>
      <c r="S14" s="56">
        <v>1763</v>
      </c>
      <c r="T14" s="56">
        <v>2131</v>
      </c>
      <c r="U14" s="56">
        <v>387</v>
      </c>
      <c r="V14" s="56">
        <v>37606</v>
      </c>
      <c r="W14" s="56">
        <v>114</v>
      </c>
      <c r="X14" s="56">
        <v>284</v>
      </c>
      <c r="Y14" s="56">
        <v>765287</v>
      </c>
    </row>
    <row r="15" spans="1:25" ht="21" customHeight="1">
      <c r="A15" s="259" t="s">
        <v>7</v>
      </c>
      <c r="B15" s="260"/>
      <c r="C15" s="125">
        <f t="shared" si="1"/>
        <v>13373</v>
      </c>
      <c r="D15" s="42">
        <v>6435</v>
      </c>
      <c r="E15" s="42">
        <v>6938</v>
      </c>
      <c r="F15" s="42">
        <f t="shared" si="3"/>
        <v>8527</v>
      </c>
      <c r="G15" s="42">
        <v>4242</v>
      </c>
      <c r="H15" s="42">
        <v>4285</v>
      </c>
      <c r="I15" s="42">
        <f t="shared" si="4"/>
        <v>3634</v>
      </c>
      <c r="J15" s="42">
        <v>1433</v>
      </c>
      <c r="K15" s="42">
        <v>2201</v>
      </c>
      <c r="M15" s="259" t="s">
        <v>5</v>
      </c>
      <c r="N15" s="260"/>
      <c r="O15" s="55">
        <v>229426</v>
      </c>
      <c r="P15" s="56">
        <v>163152</v>
      </c>
      <c r="Q15" s="56">
        <v>4666</v>
      </c>
      <c r="R15" s="56">
        <v>3371</v>
      </c>
      <c r="S15" s="56">
        <v>60</v>
      </c>
      <c r="T15" s="56">
        <v>1186</v>
      </c>
      <c r="U15" s="56">
        <v>49</v>
      </c>
      <c r="V15" s="56">
        <v>61608</v>
      </c>
      <c r="W15" s="56">
        <v>412</v>
      </c>
      <c r="X15" s="56">
        <v>1208</v>
      </c>
      <c r="Y15" s="56">
        <v>760229</v>
      </c>
    </row>
    <row r="16" spans="1:25" ht="21" customHeight="1">
      <c r="A16" s="259" t="s">
        <v>8</v>
      </c>
      <c r="B16" s="260"/>
      <c r="C16" s="125">
        <f t="shared" si="1"/>
        <v>15196</v>
      </c>
      <c r="D16" s="42">
        <v>7370</v>
      </c>
      <c r="E16" s="42">
        <v>7826</v>
      </c>
      <c r="F16" s="42">
        <f t="shared" si="3"/>
        <v>9724</v>
      </c>
      <c r="G16" s="42">
        <v>4822</v>
      </c>
      <c r="H16" s="42">
        <v>4902</v>
      </c>
      <c r="I16" s="42">
        <f t="shared" si="4"/>
        <v>5402</v>
      </c>
      <c r="J16" s="82">
        <v>1898</v>
      </c>
      <c r="K16" s="42">
        <v>3504</v>
      </c>
      <c r="M16" s="259" t="s">
        <v>6</v>
      </c>
      <c r="N16" s="260"/>
      <c r="O16" s="55">
        <v>349529</v>
      </c>
      <c r="P16" s="56">
        <v>317513</v>
      </c>
      <c r="Q16" s="56">
        <v>10488</v>
      </c>
      <c r="R16" s="56">
        <v>9571</v>
      </c>
      <c r="S16" s="56">
        <v>695</v>
      </c>
      <c r="T16" s="56">
        <v>174</v>
      </c>
      <c r="U16" s="56">
        <v>48</v>
      </c>
      <c r="V16" s="56">
        <v>21528</v>
      </c>
      <c r="W16" s="56">
        <v>379</v>
      </c>
      <c r="X16" s="56">
        <v>31</v>
      </c>
      <c r="Y16" s="56">
        <v>217966</v>
      </c>
    </row>
    <row r="17" spans="1:25" ht="21" customHeight="1">
      <c r="A17" s="38"/>
      <c r="B17" s="39"/>
      <c r="C17" s="40"/>
      <c r="D17" s="41"/>
      <c r="E17" s="41"/>
      <c r="F17" s="41"/>
      <c r="G17" s="41"/>
      <c r="H17" s="41"/>
      <c r="I17" s="41"/>
      <c r="J17" s="93"/>
      <c r="K17" s="41"/>
      <c r="M17" s="259" t="s">
        <v>7</v>
      </c>
      <c r="N17" s="260"/>
      <c r="O17" s="55">
        <v>243939</v>
      </c>
      <c r="P17" s="56">
        <v>221830</v>
      </c>
      <c r="Q17" s="56">
        <v>2685</v>
      </c>
      <c r="R17" s="56">
        <v>2634</v>
      </c>
      <c r="S17" s="82" t="s">
        <v>278</v>
      </c>
      <c r="T17" s="82" t="s">
        <v>278</v>
      </c>
      <c r="U17" s="56">
        <v>51</v>
      </c>
      <c r="V17" s="56">
        <v>19424</v>
      </c>
      <c r="W17" s="56">
        <v>37</v>
      </c>
      <c r="X17" s="82" t="s">
        <v>278</v>
      </c>
      <c r="Y17" s="56">
        <v>62892</v>
      </c>
    </row>
    <row r="18" spans="1:25" ht="21" customHeight="1">
      <c r="A18" s="259" t="s">
        <v>9</v>
      </c>
      <c r="B18" s="260"/>
      <c r="C18" s="125">
        <f>SUM(D18:E18)</f>
        <v>1473</v>
      </c>
      <c r="D18" s="42">
        <v>727</v>
      </c>
      <c r="E18" s="42">
        <v>746</v>
      </c>
      <c r="F18" s="42">
        <v>929</v>
      </c>
      <c r="G18" s="42">
        <v>466</v>
      </c>
      <c r="H18" s="42">
        <v>463</v>
      </c>
      <c r="I18" s="42">
        <v>253</v>
      </c>
      <c r="J18" s="42">
        <v>71</v>
      </c>
      <c r="K18" s="42">
        <v>182</v>
      </c>
      <c r="M18" s="259" t="s">
        <v>8</v>
      </c>
      <c r="N18" s="260"/>
      <c r="O18" s="55">
        <v>389048</v>
      </c>
      <c r="P18" s="56">
        <v>380525</v>
      </c>
      <c r="Q18" s="56">
        <v>2691</v>
      </c>
      <c r="R18" s="56">
        <v>2325</v>
      </c>
      <c r="S18" s="82" t="s">
        <v>278</v>
      </c>
      <c r="T18" s="82" t="s">
        <v>278</v>
      </c>
      <c r="U18" s="56">
        <v>366</v>
      </c>
      <c r="V18" s="56">
        <v>5832</v>
      </c>
      <c r="W18" s="56">
        <v>3</v>
      </c>
      <c r="X18" s="82" t="s">
        <v>278</v>
      </c>
      <c r="Y18" s="144">
        <v>602</v>
      </c>
    </row>
    <row r="19" spans="1:25" ht="21" customHeight="1">
      <c r="A19" s="24"/>
      <c r="B19" s="22" t="s">
        <v>10</v>
      </c>
      <c r="C19" s="131">
        <f>SUM(D18:E18)</f>
        <v>1473</v>
      </c>
      <c r="D19" s="43">
        <v>727</v>
      </c>
      <c r="E19" s="43">
        <v>746</v>
      </c>
      <c r="F19" s="43">
        <v>929</v>
      </c>
      <c r="G19" s="43">
        <v>466</v>
      </c>
      <c r="H19" s="43">
        <v>463</v>
      </c>
      <c r="I19" s="43">
        <v>253</v>
      </c>
      <c r="J19" s="43">
        <v>71</v>
      </c>
      <c r="K19" s="43">
        <v>182</v>
      </c>
      <c r="M19" s="140"/>
      <c r="N19" s="141"/>
      <c r="O19" s="142"/>
      <c r="P19" s="143"/>
      <c r="Q19" s="143"/>
      <c r="R19" s="143"/>
      <c r="S19" s="143"/>
      <c r="T19" s="143"/>
      <c r="U19" s="143"/>
      <c r="V19" s="143"/>
      <c r="W19" s="143"/>
      <c r="X19" s="143"/>
      <c r="Y19" s="143"/>
    </row>
    <row r="20" spans="1:25" ht="21" customHeight="1">
      <c r="A20" s="24"/>
      <c r="B20" s="45"/>
      <c r="C20" s="23"/>
      <c r="D20" s="20"/>
      <c r="E20" s="20"/>
      <c r="F20" s="20"/>
      <c r="G20" s="20"/>
      <c r="H20" s="20"/>
      <c r="I20" s="20"/>
      <c r="J20" s="20"/>
      <c r="K20" s="20"/>
      <c r="M20" s="259" t="s">
        <v>9</v>
      </c>
      <c r="N20" s="260"/>
      <c r="O20" s="55">
        <v>13142</v>
      </c>
      <c r="P20" s="56">
        <v>11511</v>
      </c>
      <c r="Q20" s="56">
        <v>28</v>
      </c>
      <c r="R20" s="56">
        <v>24</v>
      </c>
      <c r="S20" s="82" t="s">
        <v>278</v>
      </c>
      <c r="T20" s="82" t="s">
        <v>278</v>
      </c>
      <c r="U20" s="56">
        <v>4</v>
      </c>
      <c r="V20" s="56">
        <v>1603</v>
      </c>
      <c r="W20" s="82" t="s">
        <v>278</v>
      </c>
      <c r="X20" s="82" t="s">
        <v>278</v>
      </c>
      <c r="Y20" s="56">
        <v>340819</v>
      </c>
    </row>
    <row r="21" spans="1:25" ht="21" customHeight="1">
      <c r="A21" s="259" t="s">
        <v>11</v>
      </c>
      <c r="B21" s="260"/>
      <c r="C21" s="125">
        <f>SUM(C22:C25)</f>
        <v>17424</v>
      </c>
      <c r="D21" s="42">
        <f>SUM(D22:D25)</f>
        <v>8397</v>
      </c>
      <c r="E21" s="42">
        <f aca="true" t="shared" si="5" ref="E21:K21">SUM(E22:E25)</f>
        <v>9027</v>
      </c>
      <c r="F21" s="42">
        <f t="shared" si="5"/>
        <v>10959</v>
      </c>
      <c r="G21" s="42">
        <f t="shared" si="5"/>
        <v>5564</v>
      </c>
      <c r="H21" s="42">
        <f t="shared" si="5"/>
        <v>5395</v>
      </c>
      <c r="I21" s="42">
        <f t="shared" si="5"/>
        <v>3955</v>
      </c>
      <c r="J21" s="42">
        <f t="shared" si="5"/>
        <v>1323</v>
      </c>
      <c r="K21" s="42">
        <f t="shared" si="5"/>
        <v>2632</v>
      </c>
      <c r="M21" s="24"/>
      <c r="N21" s="22" t="s">
        <v>10</v>
      </c>
      <c r="O21" s="54">
        <v>13142</v>
      </c>
      <c r="P21" s="44">
        <v>11511</v>
      </c>
      <c r="Q21" s="44">
        <v>28</v>
      </c>
      <c r="R21" s="44">
        <v>24</v>
      </c>
      <c r="S21" s="119" t="s">
        <v>278</v>
      </c>
      <c r="T21" s="119" t="s">
        <v>278</v>
      </c>
      <c r="U21" s="44">
        <v>4</v>
      </c>
      <c r="V21" s="44">
        <v>1603</v>
      </c>
      <c r="W21" s="119" t="s">
        <v>278</v>
      </c>
      <c r="X21" s="119" t="s">
        <v>278</v>
      </c>
      <c r="Y21" s="44">
        <v>340819</v>
      </c>
    </row>
    <row r="22" spans="1:25" ht="21" customHeight="1">
      <c r="A22" s="24"/>
      <c r="B22" s="22" t="s">
        <v>12</v>
      </c>
      <c r="C22" s="131">
        <f>SUM(D22:E22)</f>
        <v>4489</v>
      </c>
      <c r="D22" s="43">
        <v>2201</v>
      </c>
      <c r="E22" s="43">
        <v>2288</v>
      </c>
      <c r="F22" s="43">
        <v>2617</v>
      </c>
      <c r="G22" s="43">
        <v>1403</v>
      </c>
      <c r="H22" s="43">
        <v>1214</v>
      </c>
      <c r="I22" s="43">
        <v>914</v>
      </c>
      <c r="J22" s="43">
        <v>376</v>
      </c>
      <c r="K22" s="43">
        <v>538</v>
      </c>
      <c r="M22" s="24"/>
      <c r="N22" s="22"/>
      <c r="O22" s="83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21" customHeight="1">
      <c r="A23" s="24"/>
      <c r="B23" s="22" t="s">
        <v>13</v>
      </c>
      <c r="C23" s="131">
        <f>SUM(D23:E23)</f>
        <v>4030</v>
      </c>
      <c r="D23" s="43">
        <v>1959</v>
      </c>
      <c r="E23" s="43">
        <v>2071</v>
      </c>
      <c r="F23" s="43">
        <v>2538</v>
      </c>
      <c r="G23" s="43">
        <v>1282</v>
      </c>
      <c r="H23" s="43">
        <v>1256</v>
      </c>
      <c r="I23" s="43">
        <v>880</v>
      </c>
      <c r="J23" s="43">
        <v>290</v>
      </c>
      <c r="K23" s="43">
        <v>590</v>
      </c>
      <c r="M23" s="259" t="s">
        <v>11</v>
      </c>
      <c r="N23" s="260"/>
      <c r="O23" s="55">
        <f>SUM(O24:O27)</f>
        <v>300339</v>
      </c>
      <c r="P23" s="56">
        <f aca="true" t="shared" si="6" ref="P23:Y23">SUM(P24:P27)</f>
        <v>293702</v>
      </c>
      <c r="Q23" s="56">
        <f t="shared" si="6"/>
        <v>337</v>
      </c>
      <c r="R23" s="56">
        <f t="shared" si="6"/>
        <v>184</v>
      </c>
      <c r="S23" s="56">
        <f t="shared" si="6"/>
        <v>6</v>
      </c>
      <c r="T23" s="82" t="s">
        <v>278</v>
      </c>
      <c r="U23" s="56">
        <f t="shared" si="6"/>
        <v>147</v>
      </c>
      <c r="V23" s="56">
        <f t="shared" si="6"/>
        <v>6300</v>
      </c>
      <c r="W23" s="56">
        <f t="shared" si="6"/>
        <v>30</v>
      </c>
      <c r="X23" s="56">
        <f t="shared" si="6"/>
        <v>50</v>
      </c>
      <c r="Y23" s="56">
        <f t="shared" si="6"/>
        <v>92622</v>
      </c>
    </row>
    <row r="24" spans="1:25" ht="21" customHeight="1">
      <c r="A24" s="24"/>
      <c r="B24" s="22" t="s">
        <v>14</v>
      </c>
      <c r="C24" s="131">
        <f>SUM(D24:E24)</f>
        <v>5424</v>
      </c>
      <c r="D24" s="43">
        <v>2590</v>
      </c>
      <c r="E24" s="43">
        <v>2834</v>
      </c>
      <c r="F24" s="43">
        <v>3646</v>
      </c>
      <c r="G24" s="43">
        <v>1795</v>
      </c>
      <c r="H24" s="43">
        <v>1851</v>
      </c>
      <c r="I24" s="43">
        <v>1284</v>
      </c>
      <c r="J24" s="43">
        <v>370</v>
      </c>
      <c r="K24" s="43">
        <v>914</v>
      </c>
      <c r="M24" s="24"/>
      <c r="N24" s="22" t="s">
        <v>12</v>
      </c>
      <c r="O24" s="54">
        <v>70749</v>
      </c>
      <c r="P24" s="44">
        <v>67355</v>
      </c>
      <c r="Q24" s="44">
        <v>73</v>
      </c>
      <c r="R24" s="44">
        <v>27</v>
      </c>
      <c r="S24" s="44">
        <v>1</v>
      </c>
      <c r="T24" s="119" t="s">
        <v>278</v>
      </c>
      <c r="U24" s="44">
        <v>45</v>
      </c>
      <c r="V24" s="44">
        <v>3321</v>
      </c>
      <c r="W24" s="44">
        <v>10</v>
      </c>
      <c r="X24" s="119" t="s">
        <v>278</v>
      </c>
      <c r="Y24" s="44">
        <v>2849</v>
      </c>
    </row>
    <row r="25" spans="1:25" ht="21" customHeight="1">
      <c r="A25" s="20"/>
      <c r="B25" s="22" t="s">
        <v>234</v>
      </c>
      <c r="C25" s="131">
        <f>SUM(D25:E25)</f>
        <v>3481</v>
      </c>
      <c r="D25" s="43">
        <v>1647</v>
      </c>
      <c r="E25" s="43">
        <v>1834</v>
      </c>
      <c r="F25" s="43">
        <v>2158</v>
      </c>
      <c r="G25" s="43">
        <v>1084</v>
      </c>
      <c r="H25" s="43">
        <v>1074</v>
      </c>
      <c r="I25" s="43">
        <v>877</v>
      </c>
      <c r="J25" s="43">
        <v>287</v>
      </c>
      <c r="K25" s="43">
        <v>590</v>
      </c>
      <c r="M25" s="24"/>
      <c r="N25" s="22" t="s">
        <v>13</v>
      </c>
      <c r="O25" s="54">
        <v>62831</v>
      </c>
      <c r="P25" s="44">
        <v>61291</v>
      </c>
      <c r="Q25" s="44">
        <v>10</v>
      </c>
      <c r="R25" s="44">
        <v>5</v>
      </c>
      <c r="S25" s="119" t="s">
        <v>278</v>
      </c>
      <c r="T25" s="119" t="s">
        <v>278</v>
      </c>
      <c r="U25" s="44">
        <v>5</v>
      </c>
      <c r="V25" s="44">
        <v>1530</v>
      </c>
      <c r="W25" s="44">
        <v>10</v>
      </c>
      <c r="X25" s="119" t="s">
        <v>278</v>
      </c>
      <c r="Y25" s="44">
        <v>2783</v>
      </c>
    </row>
    <row r="26" spans="1:25" ht="21" customHeight="1">
      <c r="A26" s="24"/>
      <c r="B26" s="45"/>
      <c r="C26" s="23"/>
      <c r="D26" s="20"/>
      <c r="E26" s="20"/>
      <c r="F26" s="20"/>
      <c r="G26" s="20"/>
      <c r="H26" s="20"/>
      <c r="I26" s="20"/>
      <c r="J26" s="20"/>
      <c r="K26" s="20"/>
      <c r="M26" s="24"/>
      <c r="N26" s="22" t="s">
        <v>14</v>
      </c>
      <c r="O26" s="54">
        <v>77147</v>
      </c>
      <c r="P26" s="44">
        <v>75586</v>
      </c>
      <c r="Q26" s="44">
        <v>236</v>
      </c>
      <c r="R26" s="44">
        <v>134</v>
      </c>
      <c r="S26" s="44">
        <v>5</v>
      </c>
      <c r="T26" s="119" t="s">
        <v>278</v>
      </c>
      <c r="U26" s="44">
        <v>97</v>
      </c>
      <c r="V26" s="44">
        <v>1325</v>
      </c>
      <c r="W26" s="44">
        <v>10</v>
      </c>
      <c r="X26" s="44">
        <v>50</v>
      </c>
      <c r="Y26" s="44">
        <v>86933</v>
      </c>
    </row>
    <row r="27" spans="1:25" ht="21" customHeight="1">
      <c r="A27" s="259" t="s">
        <v>15</v>
      </c>
      <c r="B27" s="260"/>
      <c r="C27" s="125">
        <f>SUM(C28:C35)</f>
        <v>15856</v>
      </c>
      <c r="D27" s="42">
        <f aca="true" t="shared" si="7" ref="D27:K27">SUM(D28:D35)</f>
        <v>7600</v>
      </c>
      <c r="E27" s="42">
        <f t="shared" si="7"/>
        <v>8256</v>
      </c>
      <c r="F27" s="42">
        <f t="shared" si="7"/>
        <v>10102</v>
      </c>
      <c r="G27" s="42">
        <f t="shared" si="7"/>
        <v>4835</v>
      </c>
      <c r="H27" s="42">
        <f t="shared" si="7"/>
        <v>5267</v>
      </c>
      <c r="I27" s="42">
        <f t="shared" si="7"/>
        <v>4199</v>
      </c>
      <c r="J27" s="42">
        <f t="shared" si="7"/>
        <v>1316</v>
      </c>
      <c r="K27" s="42">
        <f t="shared" si="7"/>
        <v>2883</v>
      </c>
      <c r="M27" s="20"/>
      <c r="N27" s="22" t="s">
        <v>234</v>
      </c>
      <c r="O27" s="54">
        <v>89612</v>
      </c>
      <c r="P27" s="44">
        <v>89470</v>
      </c>
      <c r="Q27" s="44">
        <v>18</v>
      </c>
      <c r="R27" s="44">
        <v>18</v>
      </c>
      <c r="S27" s="119" t="s">
        <v>278</v>
      </c>
      <c r="T27" s="119" t="s">
        <v>278</v>
      </c>
      <c r="U27" s="119" t="s">
        <v>278</v>
      </c>
      <c r="V27" s="44">
        <v>124</v>
      </c>
      <c r="W27" s="119" t="s">
        <v>278</v>
      </c>
      <c r="X27" s="119" t="s">
        <v>278</v>
      </c>
      <c r="Y27" s="44">
        <v>57</v>
      </c>
    </row>
    <row r="28" spans="1:25" ht="21" customHeight="1">
      <c r="A28" s="24"/>
      <c r="B28" s="22" t="s">
        <v>16</v>
      </c>
      <c r="C28" s="131">
        <f aca="true" t="shared" si="8" ref="C28:C35">SUM(D28:E28)</f>
        <v>1595</v>
      </c>
      <c r="D28" s="43">
        <v>784</v>
      </c>
      <c r="E28" s="43">
        <v>811</v>
      </c>
      <c r="F28" s="43">
        <v>1015</v>
      </c>
      <c r="G28" s="43">
        <v>514</v>
      </c>
      <c r="H28" s="43">
        <v>501</v>
      </c>
      <c r="I28" s="43">
        <v>450</v>
      </c>
      <c r="J28" s="43">
        <v>144</v>
      </c>
      <c r="K28" s="43">
        <v>306</v>
      </c>
      <c r="M28" s="24"/>
      <c r="N28" s="22"/>
      <c r="O28" s="83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21" customHeight="1">
      <c r="A29" s="24"/>
      <c r="B29" s="22" t="s">
        <v>17</v>
      </c>
      <c r="C29" s="131">
        <f t="shared" si="8"/>
        <v>4432</v>
      </c>
      <c r="D29" s="43">
        <v>2112</v>
      </c>
      <c r="E29" s="43">
        <v>2320</v>
      </c>
      <c r="F29" s="43">
        <v>2781</v>
      </c>
      <c r="G29" s="43">
        <v>1350</v>
      </c>
      <c r="H29" s="43">
        <v>1431</v>
      </c>
      <c r="I29" s="43">
        <v>1131</v>
      </c>
      <c r="J29" s="43">
        <v>365</v>
      </c>
      <c r="K29" s="43">
        <v>766</v>
      </c>
      <c r="M29" s="259" t="s">
        <v>15</v>
      </c>
      <c r="N29" s="260"/>
      <c r="O29" s="55">
        <f>SUM(O30:O37)</f>
        <v>274322</v>
      </c>
      <c r="P29" s="56">
        <f aca="true" t="shared" si="9" ref="P29:Y29">SUM(P30:P37)</f>
        <v>255710</v>
      </c>
      <c r="Q29" s="56">
        <f t="shared" si="9"/>
        <v>908</v>
      </c>
      <c r="R29" s="56">
        <f t="shared" si="9"/>
        <v>426</v>
      </c>
      <c r="S29" s="56">
        <f t="shared" si="9"/>
        <v>6</v>
      </c>
      <c r="T29" s="56">
        <f t="shared" si="9"/>
        <v>165</v>
      </c>
      <c r="U29" s="56">
        <f t="shared" si="9"/>
        <v>311</v>
      </c>
      <c r="V29" s="56">
        <f t="shared" si="9"/>
        <v>17704</v>
      </c>
      <c r="W29" s="56">
        <f t="shared" si="9"/>
        <v>46</v>
      </c>
      <c r="X29" s="82" t="s">
        <v>278</v>
      </c>
      <c r="Y29" s="56">
        <f t="shared" si="9"/>
        <v>1352674</v>
      </c>
    </row>
    <row r="30" spans="1:25" ht="21" customHeight="1">
      <c r="A30" s="24"/>
      <c r="B30" s="22" t="s">
        <v>18</v>
      </c>
      <c r="C30" s="131">
        <f t="shared" si="8"/>
        <v>3468</v>
      </c>
      <c r="D30" s="43">
        <v>1642</v>
      </c>
      <c r="E30" s="43">
        <v>1826</v>
      </c>
      <c r="F30" s="43">
        <v>2113</v>
      </c>
      <c r="G30" s="43">
        <v>1020</v>
      </c>
      <c r="H30" s="43">
        <v>1093</v>
      </c>
      <c r="I30" s="43">
        <v>1169</v>
      </c>
      <c r="J30" s="43">
        <v>399</v>
      </c>
      <c r="K30" s="43">
        <v>770</v>
      </c>
      <c r="M30" s="24"/>
      <c r="N30" s="22" t="s">
        <v>16</v>
      </c>
      <c r="O30" s="54">
        <v>33141</v>
      </c>
      <c r="P30" s="44">
        <v>32611</v>
      </c>
      <c r="Q30" s="44">
        <v>1</v>
      </c>
      <c r="R30" s="44">
        <v>1</v>
      </c>
      <c r="S30" s="119" t="s">
        <v>278</v>
      </c>
      <c r="T30" s="119" t="s">
        <v>278</v>
      </c>
      <c r="U30" s="119" t="s">
        <v>278</v>
      </c>
      <c r="V30" s="44">
        <v>529</v>
      </c>
      <c r="W30" s="119" t="s">
        <v>278</v>
      </c>
      <c r="X30" s="119" t="s">
        <v>278</v>
      </c>
      <c r="Y30" s="119" t="s">
        <v>278</v>
      </c>
    </row>
    <row r="31" spans="1:25" ht="21" customHeight="1">
      <c r="A31" s="24"/>
      <c r="B31" s="22" t="s">
        <v>19</v>
      </c>
      <c r="C31" s="131">
        <f t="shared" si="8"/>
        <v>812</v>
      </c>
      <c r="D31" s="43">
        <v>378</v>
      </c>
      <c r="E31" s="43">
        <v>434</v>
      </c>
      <c r="F31" s="43">
        <v>448</v>
      </c>
      <c r="G31" s="43">
        <v>183</v>
      </c>
      <c r="H31" s="43">
        <v>265</v>
      </c>
      <c r="I31" s="43">
        <v>140</v>
      </c>
      <c r="J31" s="43">
        <v>27</v>
      </c>
      <c r="K31" s="43">
        <v>113</v>
      </c>
      <c r="M31" s="24"/>
      <c r="N31" s="22" t="s">
        <v>17</v>
      </c>
      <c r="O31" s="54">
        <v>91199</v>
      </c>
      <c r="P31" s="44">
        <v>85769</v>
      </c>
      <c r="Q31" s="44">
        <v>511</v>
      </c>
      <c r="R31" s="44">
        <v>310</v>
      </c>
      <c r="S31" s="119" t="s">
        <v>278</v>
      </c>
      <c r="T31" s="119" t="s">
        <v>278</v>
      </c>
      <c r="U31" s="44">
        <v>201</v>
      </c>
      <c r="V31" s="44">
        <v>4919</v>
      </c>
      <c r="W31" s="119" t="s">
        <v>278</v>
      </c>
      <c r="X31" s="119" t="s">
        <v>278</v>
      </c>
      <c r="Y31" s="44">
        <v>74516</v>
      </c>
    </row>
    <row r="32" spans="1:25" ht="21" customHeight="1">
      <c r="A32" s="24"/>
      <c r="B32" s="22" t="s">
        <v>20</v>
      </c>
      <c r="C32" s="131">
        <f t="shared" si="8"/>
        <v>1187</v>
      </c>
      <c r="D32" s="43">
        <v>566</v>
      </c>
      <c r="E32" s="43">
        <v>621</v>
      </c>
      <c r="F32" s="43">
        <v>776</v>
      </c>
      <c r="G32" s="43">
        <v>352</v>
      </c>
      <c r="H32" s="43">
        <v>424</v>
      </c>
      <c r="I32" s="43">
        <v>220</v>
      </c>
      <c r="J32" s="43">
        <v>45</v>
      </c>
      <c r="K32" s="43">
        <v>175</v>
      </c>
      <c r="M32" s="24"/>
      <c r="N32" s="22" t="s">
        <v>18</v>
      </c>
      <c r="O32" s="54">
        <v>69599</v>
      </c>
      <c r="P32" s="44">
        <v>69046</v>
      </c>
      <c r="Q32" s="44">
        <v>176</v>
      </c>
      <c r="R32" s="44">
        <v>70</v>
      </c>
      <c r="S32" s="119" t="s">
        <v>278</v>
      </c>
      <c r="T32" s="119" t="s">
        <v>278</v>
      </c>
      <c r="U32" s="44">
        <v>106</v>
      </c>
      <c r="V32" s="44">
        <v>377</v>
      </c>
      <c r="W32" s="119" t="s">
        <v>278</v>
      </c>
      <c r="X32" s="119" t="s">
        <v>278</v>
      </c>
      <c r="Y32" s="44">
        <v>2173</v>
      </c>
    </row>
    <row r="33" spans="1:25" ht="21" customHeight="1">
      <c r="A33" s="24"/>
      <c r="B33" s="22" t="s">
        <v>21</v>
      </c>
      <c r="C33" s="131">
        <f t="shared" si="8"/>
        <v>3463</v>
      </c>
      <c r="D33" s="43">
        <v>1693</v>
      </c>
      <c r="E33" s="43">
        <v>1770</v>
      </c>
      <c r="F33" s="43">
        <v>2429</v>
      </c>
      <c r="G33" s="43">
        <v>1166</v>
      </c>
      <c r="H33" s="43">
        <v>1263</v>
      </c>
      <c r="I33" s="43">
        <v>931</v>
      </c>
      <c r="J33" s="43">
        <v>297</v>
      </c>
      <c r="K33" s="43">
        <v>634</v>
      </c>
      <c r="M33" s="24"/>
      <c r="N33" s="22" t="s">
        <v>19</v>
      </c>
      <c r="O33" s="54">
        <v>8287</v>
      </c>
      <c r="P33" s="44">
        <v>7352</v>
      </c>
      <c r="Q33" s="44">
        <v>23</v>
      </c>
      <c r="R33" s="44">
        <v>23</v>
      </c>
      <c r="S33" s="119" t="s">
        <v>278</v>
      </c>
      <c r="T33" s="119" t="s">
        <v>278</v>
      </c>
      <c r="U33" s="119" t="s">
        <v>278</v>
      </c>
      <c r="V33" s="44">
        <v>912</v>
      </c>
      <c r="W33" s="119" t="s">
        <v>278</v>
      </c>
      <c r="X33" s="119" t="s">
        <v>278</v>
      </c>
      <c r="Y33" s="44">
        <v>370344</v>
      </c>
    </row>
    <row r="34" spans="1:25" ht="21" customHeight="1">
      <c r="A34" s="24"/>
      <c r="B34" s="22" t="s">
        <v>22</v>
      </c>
      <c r="C34" s="131">
        <f t="shared" si="8"/>
        <v>596</v>
      </c>
      <c r="D34" s="43">
        <v>279</v>
      </c>
      <c r="E34" s="43">
        <v>317</v>
      </c>
      <c r="F34" s="43">
        <v>364</v>
      </c>
      <c r="G34" s="43">
        <v>169</v>
      </c>
      <c r="H34" s="43">
        <v>195</v>
      </c>
      <c r="I34" s="43">
        <v>94</v>
      </c>
      <c r="J34" s="43">
        <v>21</v>
      </c>
      <c r="K34" s="43">
        <v>73</v>
      </c>
      <c r="M34" s="24"/>
      <c r="N34" s="22" t="s">
        <v>20</v>
      </c>
      <c r="O34" s="54">
        <v>13695</v>
      </c>
      <c r="P34" s="44">
        <v>9892</v>
      </c>
      <c r="Q34" s="44">
        <v>14</v>
      </c>
      <c r="R34" s="44">
        <v>14</v>
      </c>
      <c r="S34" s="119" t="s">
        <v>278</v>
      </c>
      <c r="T34" s="119" t="s">
        <v>278</v>
      </c>
      <c r="U34" s="119" t="s">
        <v>278</v>
      </c>
      <c r="V34" s="44">
        <v>3789</v>
      </c>
      <c r="W34" s="119" t="s">
        <v>278</v>
      </c>
      <c r="X34" s="119" t="s">
        <v>278</v>
      </c>
      <c r="Y34" s="44">
        <v>367364</v>
      </c>
    </row>
    <row r="35" spans="1:25" ht="21" customHeight="1">
      <c r="A35" s="24"/>
      <c r="B35" s="22" t="s">
        <v>23</v>
      </c>
      <c r="C35" s="131">
        <f t="shared" si="8"/>
        <v>303</v>
      </c>
      <c r="D35" s="43">
        <v>146</v>
      </c>
      <c r="E35" s="43">
        <v>157</v>
      </c>
      <c r="F35" s="43">
        <v>176</v>
      </c>
      <c r="G35" s="43">
        <v>81</v>
      </c>
      <c r="H35" s="43">
        <v>95</v>
      </c>
      <c r="I35" s="43">
        <v>64</v>
      </c>
      <c r="J35" s="43">
        <v>18</v>
      </c>
      <c r="K35" s="43">
        <v>46</v>
      </c>
      <c r="M35" s="24"/>
      <c r="N35" s="22" t="s">
        <v>21</v>
      </c>
      <c r="O35" s="54">
        <v>52930</v>
      </c>
      <c r="P35" s="44">
        <v>47197</v>
      </c>
      <c r="Q35" s="44">
        <v>114</v>
      </c>
      <c r="R35" s="44">
        <v>8</v>
      </c>
      <c r="S35" s="44">
        <v>6</v>
      </c>
      <c r="T35" s="44">
        <v>100</v>
      </c>
      <c r="U35" s="119" t="s">
        <v>278</v>
      </c>
      <c r="V35" s="44">
        <v>5619</v>
      </c>
      <c r="W35" s="44">
        <v>36</v>
      </c>
      <c r="X35" s="119" t="s">
        <v>278</v>
      </c>
      <c r="Y35" s="44">
        <v>320002</v>
      </c>
    </row>
    <row r="36" spans="1:25" ht="21" customHeight="1">
      <c r="A36" s="24"/>
      <c r="B36" s="45"/>
      <c r="C36" s="23"/>
      <c r="D36" s="20"/>
      <c r="E36" s="20"/>
      <c r="F36" s="20"/>
      <c r="G36" s="20"/>
      <c r="H36" s="20"/>
      <c r="I36" s="20"/>
      <c r="J36" s="20"/>
      <c r="K36" s="20"/>
      <c r="M36" s="24"/>
      <c r="N36" s="22" t="s">
        <v>22</v>
      </c>
      <c r="O36" s="54">
        <v>4289</v>
      </c>
      <c r="P36" s="44">
        <v>3303</v>
      </c>
      <c r="Q36" s="44">
        <v>4</v>
      </c>
      <c r="R36" s="119" t="s">
        <v>278</v>
      </c>
      <c r="S36" s="119" t="s">
        <v>278</v>
      </c>
      <c r="T36" s="119" t="s">
        <v>278</v>
      </c>
      <c r="U36" s="44">
        <v>4</v>
      </c>
      <c r="V36" s="44">
        <v>982</v>
      </c>
      <c r="W36" s="119" t="s">
        <v>278</v>
      </c>
      <c r="X36" s="119" t="s">
        <v>278</v>
      </c>
      <c r="Y36" s="44">
        <v>30718</v>
      </c>
    </row>
    <row r="37" spans="1:25" ht="21" customHeight="1">
      <c r="A37" s="259" t="s">
        <v>24</v>
      </c>
      <c r="B37" s="260"/>
      <c r="C37" s="125">
        <f>SUM(C38:C42)</f>
        <v>28273</v>
      </c>
      <c r="D37" s="42">
        <f aca="true" t="shared" si="10" ref="D37:K37">SUM(D38:D42)</f>
        <v>13696</v>
      </c>
      <c r="E37" s="42">
        <f t="shared" si="10"/>
        <v>14577</v>
      </c>
      <c r="F37" s="42">
        <f t="shared" si="10"/>
        <v>17875</v>
      </c>
      <c r="G37" s="42">
        <f t="shared" si="10"/>
        <v>8887</v>
      </c>
      <c r="H37" s="42">
        <f t="shared" si="10"/>
        <v>8988</v>
      </c>
      <c r="I37" s="42">
        <f t="shared" si="10"/>
        <v>6206</v>
      </c>
      <c r="J37" s="42">
        <f t="shared" si="10"/>
        <v>2043</v>
      </c>
      <c r="K37" s="42">
        <f t="shared" si="10"/>
        <v>4163</v>
      </c>
      <c r="M37" s="24"/>
      <c r="N37" s="22" t="s">
        <v>23</v>
      </c>
      <c r="O37" s="54">
        <v>1182</v>
      </c>
      <c r="P37" s="44">
        <v>540</v>
      </c>
      <c r="Q37" s="44">
        <v>65</v>
      </c>
      <c r="R37" s="119" t="s">
        <v>278</v>
      </c>
      <c r="S37" s="119" t="s">
        <v>278</v>
      </c>
      <c r="T37" s="44">
        <v>65</v>
      </c>
      <c r="U37" s="119" t="s">
        <v>278</v>
      </c>
      <c r="V37" s="44">
        <v>577</v>
      </c>
      <c r="W37" s="44">
        <v>10</v>
      </c>
      <c r="X37" s="119" t="s">
        <v>278</v>
      </c>
      <c r="Y37" s="44">
        <v>187557</v>
      </c>
    </row>
    <row r="38" spans="1:25" ht="21" customHeight="1">
      <c r="A38" s="24"/>
      <c r="B38" s="22" t="s">
        <v>25</v>
      </c>
      <c r="C38" s="131">
        <f>SUM(D38:E38)</f>
        <v>11809</v>
      </c>
      <c r="D38" s="43">
        <v>5766</v>
      </c>
      <c r="E38" s="43">
        <v>6043</v>
      </c>
      <c r="F38" s="43">
        <v>7668</v>
      </c>
      <c r="G38" s="43">
        <v>3930</v>
      </c>
      <c r="H38" s="43">
        <v>3738</v>
      </c>
      <c r="I38" s="43">
        <v>3119</v>
      </c>
      <c r="J38" s="43">
        <v>1075</v>
      </c>
      <c r="K38" s="43">
        <v>2044</v>
      </c>
      <c r="M38" s="24"/>
      <c r="N38" s="22"/>
      <c r="O38" s="83"/>
      <c r="P38" s="25"/>
      <c r="Q38" s="25"/>
      <c r="R38" s="25"/>
      <c r="S38" s="25"/>
      <c r="T38" s="44"/>
      <c r="U38" s="25"/>
      <c r="V38" s="25"/>
      <c r="W38" s="25"/>
      <c r="X38" s="25"/>
      <c r="Y38" s="25"/>
    </row>
    <row r="39" spans="1:25" ht="21" customHeight="1">
      <c r="A39" s="24"/>
      <c r="B39" s="22" t="s">
        <v>26</v>
      </c>
      <c r="C39" s="131">
        <f>SUM(D39:E39)</f>
        <v>4364</v>
      </c>
      <c r="D39" s="43">
        <v>2098</v>
      </c>
      <c r="E39" s="43">
        <v>2266</v>
      </c>
      <c r="F39" s="43">
        <v>2787</v>
      </c>
      <c r="G39" s="43">
        <v>1392</v>
      </c>
      <c r="H39" s="43">
        <v>1395</v>
      </c>
      <c r="I39" s="43">
        <v>876</v>
      </c>
      <c r="J39" s="43">
        <v>295</v>
      </c>
      <c r="K39" s="43">
        <v>581</v>
      </c>
      <c r="M39" s="259" t="s">
        <v>24</v>
      </c>
      <c r="N39" s="260"/>
      <c r="O39" s="55">
        <f>SUM(O40:O44)</f>
        <v>350155</v>
      </c>
      <c r="P39" s="56">
        <f aca="true" t="shared" si="11" ref="P39:U39">SUM(P40:P44)</f>
        <v>283528</v>
      </c>
      <c r="Q39" s="56">
        <f t="shared" si="11"/>
        <v>15334</v>
      </c>
      <c r="R39" s="56">
        <f t="shared" si="11"/>
        <v>14371</v>
      </c>
      <c r="S39" s="56">
        <f t="shared" si="11"/>
        <v>51</v>
      </c>
      <c r="T39" s="82" t="s">
        <v>278</v>
      </c>
      <c r="U39" s="56">
        <f t="shared" si="11"/>
        <v>912</v>
      </c>
      <c r="V39" s="56">
        <v>51293</v>
      </c>
      <c r="W39" s="56">
        <v>21</v>
      </c>
      <c r="X39" s="56">
        <v>30</v>
      </c>
      <c r="Y39" s="56">
        <v>227010</v>
      </c>
    </row>
    <row r="40" spans="1:25" ht="21" customHeight="1">
      <c r="A40" s="24"/>
      <c r="B40" s="22" t="s">
        <v>27</v>
      </c>
      <c r="C40" s="131">
        <f>SUM(D40:E40)</f>
        <v>3679</v>
      </c>
      <c r="D40" s="43">
        <v>1761</v>
      </c>
      <c r="E40" s="43">
        <v>1918</v>
      </c>
      <c r="F40" s="43">
        <v>1894</v>
      </c>
      <c r="G40" s="43">
        <v>885</v>
      </c>
      <c r="H40" s="43">
        <v>1009</v>
      </c>
      <c r="I40" s="43">
        <v>493</v>
      </c>
      <c r="J40" s="43">
        <v>145</v>
      </c>
      <c r="K40" s="43">
        <v>348</v>
      </c>
      <c r="M40" s="24"/>
      <c r="N40" s="22" t="s">
        <v>25</v>
      </c>
      <c r="O40" s="54">
        <v>195496</v>
      </c>
      <c r="P40" s="44">
        <v>182277</v>
      </c>
      <c r="Q40" s="44">
        <v>1569</v>
      </c>
      <c r="R40" s="44">
        <v>654</v>
      </c>
      <c r="S40" s="44">
        <v>13</v>
      </c>
      <c r="T40" s="119" t="s">
        <v>278</v>
      </c>
      <c r="U40" s="44">
        <v>902</v>
      </c>
      <c r="V40" s="44">
        <v>11650</v>
      </c>
      <c r="W40" s="44">
        <v>5</v>
      </c>
      <c r="X40" s="44">
        <v>30</v>
      </c>
      <c r="Y40" s="44">
        <v>180132</v>
      </c>
    </row>
    <row r="41" spans="1:25" ht="21" customHeight="1">
      <c r="A41" s="24"/>
      <c r="B41" s="22" t="s">
        <v>28</v>
      </c>
      <c r="C41" s="131">
        <f>SUM(D41:E41)</f>
        <v>4432</v>
      </c>
      <c r="D41" s="43">
        <v>2140</v>
      </c>
      <c r="E41" s="43">
        <v>2292</v>
      </c>
      <c r="F41" s="43">
        <v>3018</v>
      </c>
      <c r="G41" s="43">
        <v>1460</v>
      </c>
      <c r="H41" s="43">
        <v>1558</v>
      </c>
      <c r="I41" s="43">
        <v>1072</v>
      </c>
      <c r="J41" s="43">
        <v>373</v>
      </c>
      <c r="K41" s="43">
        <v>699</v>
      </c>
      <c r="M41" s="24"/>
      <c r="N41" s="22" t="s">
        <v>26</v>
      </c>
      <c r="O41" s="54">
        <v>49771</v>
      </c>
      <c r="P41" s="44">
        <v>27961</v>
      </c>
      <c r="Q41" s="44">
        <v>12078</v>
      </c>
      <c r="R41" s="44">
        <v>12058</v>
      </c>
      <c r="S41" s="44">
        <v>10</v>
      </c>
      <c r="T41" s="119" t="s">
        <v>278</v>
      </c>
      <c r="U41" s="44">
        <v>10</v>
      </c>
      <c r="V41" s="44">
        <v>9732</v>
      </c>
      <c r="W41" s="119" t="s">
        <v>278</v>
      </c>
      <c r="X41" s="119" t="s">
        <v>278</v>
      </c>
      <c r="Y41" s="44">
        <v>20020</v>
      </c>
    </row>
    <row r="42" spans="1:25" ht="21" customHeight="1">
      <c r="A42" s="24"/>
      <c r="B42" s="22" t="s">
        <v>29</v>
      </c>
      <c r="C42" s="131">
        <f>SUM(D42:E42)</f>
        <v>3989</v>
      </c>
      <c r="D42" s="43">
        <v>1931</v>
      </c>
      <c r="E42" s="43">
        <v>2058</v>
      </c>
      <c r="F42" s="43">
        <v>2508</v>
      </c>
      <c r="G42" s="43">
        <v>1220</v>
      </c>
      <c r="H42" s="43">
        <v>1288</v>
      </c>
      <c r="I42" s="43">
        <v>646</v>
      </c>
      <c r="J42" s="43">
        <v>155</v>
      </c>
      <c r="K42" s="43">
        <v>491</v>
      </c>
      <c r="M42" s="24"/>
      <c r="N42" s="22" t="s">
        <v>27</v>
      </c>
      <c r="O42" s="54">
        <v>14891</v>
      </c>
      <c r="P42" s="119" t="s">
        <v>278</v>
      </c>
      <c r="Q42" s="44">
        <v>1221</v>
      </c>
      <c r="R42" s="44">
        <v>1221</v>
      </c>
      <c r="S42" s="119" t="s">
        <v>278</v>
      </c>
      <c r="T42" s="119" t="s">
        <v>278</v>
      </c>
      <c r="U42" s="119" t="s">
        <v>278</v>
      </c>
      <c r="V42" s="44">
        <v>13670</v>
      </c>
      <c r="W42" s="119" t="s">
        <v>278</v>
      </c>
      <c r="X42" s="119" t="s">
        <v>278</v>
      </c>
      <c r="Y42" s="44">
        <v>773</v>
      </c>
    </row>
    <row r="43" spans="1:25" ht="21" customHeight="1">
      <c r="A43" s="24"/>
      <c r="B43" s="45"/>
      <c r="C43" s="23"/>
      <c r="D43" s="20"/>
      <c r="E43" s="20"/>
      <c r="F43" s="20"/>
      <c r="G43" s="20"/>
      <c r="H43" s="20"/>
      <c r="I43" s="20"/>
      <c r="J43" s="20"/>
      <c r="K43" s="20"/>
      <c r="M43" s="24"/>
      <c r="N43" s="22" t="s">
        <v>28</v>
      </c>
      <c r="O43" s="54">
        <v>68096</v>
      </c>
      <c r="P43" s="44">
        <v>59314</v>
      </c>
      <c r="Q43" s="44">
        <v>402</v>
      </c>
      <c r="R43" s="44">
        <v>374</v>
      </c>
      <c r="S43" s="44">
        <v>28</v>
      </c>
      <c r="T43" s="119" t="s">
        <v>278</v>
      </c>
      <c r="U43" s="119" t="s">
        <v>278</v>
      </c>
      <c r="V43" s="44">
        <v>8380</v>
      </c>
      <c r="W43" s="44">
        <v>16</v>
      </c>
      <c r="X43" s="119" t="s">
        <v>278</v>
      </c>
      <c r="Y43" s="44">
        <v>25964</v>
      </c>
    </row>
    <row r="44" spans="1:25" ht="21" customHeight="1">
      <c r="A44" s="259" t="s">
        <v>30</v>
      </c>
      <c r="B44" s="260"/>
      <c r="C44" s="125">
        <f>SUM(C45:C48)</f>
        <v>31532</v>
      </c>
      <c r="D44" s="42">
        <f aca="true" t="shared" si="12" ref="D44:K44">SUM(D45:D48)</f>
        <v>15137</v>
      </c>
      <c r="E44" s="42">
        <f t="shared" si="12"/>
        <v>16395</v>
      </c>
      <c r="F44" s="42">
        <f t="shared" si="12"/>
        <v>19764</v>
      </c>
      <c r="G44" s="42">
        <f t="shared" si="12"/>
        <v>9547</v>
      </c>
      <c r="H44" s="42">
        <f t="shared" si="12"/>
        <v>10217</v>
      </c>
      <c r="I44" s="42">
        <f t="shared" si="12"/>
        <v>8208</v>
      </c>
      <c r="J44" s="42">
        <f t="shared" si="12"/>
        <v>2782</v>
      </c>
      <c r="K44" s="42">
        <f t="shared" si="12"/>
        <v>5426</v>
      </c>
      <c r="M44" s="24"/>
      <c r="N44" s="22" t="s">
        <v>29</v>
      </c>
      <c r="O44" s="54">
        <v>21901</v>
      </c>
      <c r="P44" s="44">
        <v>13976</v>
      </c>
      <c r="Q44" s="44">
        <v>64</v>
      </c>
      <c r="R44" s="44">
        <v>64</v>
      </c>
      <c r="S44" s="119" t="s">
        <v>278</v>
      </c>
      <c r="T44" s="119" t="s">
        <v>278</v>
      </c>
      <c r="U44" s="119" t="s">
        <v>278</v>
      </c>
      <c r="V44" s="44">
        <v>7861</v>
      </c>
      <c r="W44" s="119" t="s">
        <v>278</v>
      </c>
      <c r="X44" s="119" t="s">
        <v>278</v>
      </c>
      <c r="Y44" s="44">
        <v>121</v>
      </c>
    </row>
    <row r="45" spans="1:25" ht="21" customHeight="1">
      <c r="A45" s="26"/>
      <c r="B45" s="22" t="s">
        <v>31</v>
      </c>
      <c r="C45" s="131">
        <f>SUM(D45:E45)</f>
        <v>8984</v>
      </c>
      <c r="D45" s="43">
        <v>4278</v>
      </c>
      <c r="E45" s="43">
        <v>4706</v>
      </c>
      <c r="F45" s="43">
        <v>5295</v>
      </c>
      <c r="G45" s="43">
        <v>2396</v>
      </c>
      <c r="H45" s="43">
        <v>2899</v>
      </c>
      <c r="I45" s="43">
        <v>2561</v>
      </c>
      <c r="J45" s="43">
        <v>736</v>
      </c>
      <c r="K45" s="43">
        <v>1825</v>
      </c>
      <c r="M45" s="24"/>
      <c r="N45" s="22"/>
      <c r="O45" s="83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21" customHeight="1">
      <c r="A46" s="26"/>
      <c r="B46" s="22" t="s">
        <v>32</v>
      </c>
      <c r="C46" s="131">
        <f>SUM(D46:E46)</f>
        <v>5133</v>
      </c>
      <c r="D46" s="43">
        <v>2472</v>
      </c>
      <c r="E46" s="43">
        <v>2661</v>
      </c>
      <c r="F46" s="43">
        <v>3227</v>
      </c>
      <c r="G46" s="43">
        <v>1606</v>
      </c>
      <c r="H46" s="43">
        <v>1621</v>
      </c>
      <c r="I46" s="43">
        <v>1295</v>
      </c>
      <c r="J46" s="43">
        <v>459</v>
      </c>
      <c r="K46" s="43">
        <v>836</v>
      </c>
      <c r="M46" s="259" t="s">
        <v>30</v>
      </c>
      <c r="N46" s="260"/>
      <c r="O46" s="55">
        <f>SUM(O47:O50)</f>
        <v>508526</v>
      </c>
      <c r="P46" s="56">
        <f aca="true" t="shared" si="13" ref="P46:Y46">SUM(P47:P50)</f>
        <v>406989</v>
      </c>
      <c r="Q46" s="56">
        <f t="shared" si="13"/>
        <v>11611</v>
      </c>
      <c r="R46" s="56">
        <f t="shared" si="13"/>
        <v>7300</v>
      </c>
      <c r="S46" s="56">
        <f t="shared" si="13"/>
        <v>10</v>
      </c>
      <c r="T46" s="56">
        <f t="shared" si="13"/>
        <v>3390</v>
      </c>
      <c r="U46" s="56">
        <f t="shared" si="13"/>
        <v>911</v>
      </c>
      <c r="V46" s="56">
        <f t="shared" si="13"/>
        <v>89926</v>
      </c>
      <c r="W46" s="56">
        <f t="shared" si="13"/>
        <v>72</v>
      </c>
      <c r="X46" s="56">
        <f t="shared" si="13"/>
        <v>10</v>
      </c>
      <c r="Y46" s="56">
        <f t="shared" si="13"/>
        <v>1027633</v>
      </c>
    </row>
    <row r="47" spans="1:25" ht="21" customHeight="1">
      <c r="A47" s="26"/>
      <c r="B47" s="22" t="s">
        <v>33</v>
      </c>
      <c r="C47" s="131">
        <f>SUM(D47:E47)</f>
        <v>11688</v>
      </c>
      <c r="D47" s="43">
        <v>5634</v>
      </c>
      <c r="E47" s="43">
        <v>6054</v>
      </c>
      <c r="F47" s="43">
        <v>7492</v>
      </c>
      <c r="G47" s="43">
        <v>3684</v>
      </c>
      <c r="H47" s="43">
        <v>3808</v>
      </c>
      <c r="I47" s="43">
        <v>2978</v>
      </c>
      <c r="J47" s="43">
        <v>1106</v>
      </c>
      <c r="K47" s="43">
        <v>1872</v>
      </c>
      <c r="M47" s="26"/>
      <c r="N47" s="22" t="s">
        <v>31</v>
      </c>
      <c r="O47" s="54">
        <v>130124</v>
      </c>
      <c r="P47" s="44">
        <v>93035</v>
      </c>
      <c r="Q47" s="44">
        <v>910</v>
      </c>
      <c r="R47" s="44">
        <v>499</v>
      </c>
      <c r="S47" s="44">
        <v>5</v>
      </c>
      <c r="T47" s="44">
        <v>360</v>
      </c>
      <c r="U47" s="44">
        <v>46</v>
      </c>
      <c r="V47" s="44">
        <v>36179</v>
      </c>
      <c r="W47" s="44">
        <v>35</v>
      </c>
      <c r="X47" s="119" t="s">
        <v>278</v>
      </c>
      <c r="Y47" s="44">
        <v>541107</v>
      </c>
    </row>
    <row r="48" spans="1:25" ht="21" customHeight="1">
      <c r="A48" s="26"/>
      <c r="B48" s="22" t="s">
        <v>34</v>
      </c>
      <c r="C48" s="131">
        <f>SUM(D48:E48)</f>
        <v>5727</v>
      </c>
      <c r="D48" s="43">
        <v>2753</v>
      </c>
      <c r="E48" s="43">
        <v>2974</v>
      </c>
      <c r="F48" s="43">
        <v>3750</v>
      </c>
      <c r="G48" s="43">
        <v>1861</v>
      </c>
      <c r="H48" s="43">
        <v>1889</v>
      </c>
      <c r="I48" s="43">
        <v>1374</v>
      </c>
      <c r="J48" s="43">
        <v>481</v>
      </c>
      <c r="K48" s="43">
        <v>893</v>
      </c>
      <c r="M48" s="26"/>
      <c r="N48" s="22" t="s">
        <v>32</v>
      </c>
      <c r="O48" s="54">
        <v>82808</v>
      </c>
      <c r="P48" s="44">
        <v>70685</v>
      </c>
      <c r="Q48" s="44">
        <v>4704</v>
      </c>
      <c r="R48" s="44">
        <v>4699</v>
      </c>
      <c r="S48" s="119" t="s">
        <v>278</v>
      </c>
      <c r="T48" s="119" t="s">
        <v>278</v>
      </c>
      <c r="U48" s="44">
        <v>5</v>
      </c>
      <c r="V48" s="44">
        <v>7419</v>
      </c>
      <c r="W48" s="44">
        <v>25</v>
      </c>
      <c r="X48" s="119" t="s">
        <v>278</v>
      </c>
      <c r="Y48" s="44">
        <v>144730</v>
      </c>
    </row>
    <row r="49" spans="1:25" ht="21" customHeight="1">
      <c r="A49" s="26"/>
      <c r="B49" s="45"/>
      <c r="C49" s="23"/>
      <c r="D49" s="20"/>
      <c r="E49" s="20"/>
      <c r="F49" s="20"/>
      <c r="G49" s="20"/>
      <c r="H49" s="20"/>
      <c r="I49" s="20"/>
      <c r="J49" s="20"/>
      <c r="K49" s="20"/>
      <c r="M49" s="26"/>
      <c r="N49" s="22" t="s">
        <v>33</v>
      </c>
      <c r="O49" s="54">
        <v>210127</v>
      </c>
      <c r="P49" s="44">
        <v>168724</v>
      </c>
      <c r="Q49" s="44">
        <v>4087</v>
      </c>
      <c r="R49" s="44">
        <v>972</v>
      </c>
      <c r="S49" s="44">
        <v>5</v>
      </c>
      <c r="T49" s="44">
        <v>3030</v>
      </c>
      <c r="U49" s="44">
        <v>80</v>
      </c>
      <c r="V49" s="44">
        <v>37316</v>
      </c>
      <c r="W49" s="44">
        <v>12</v>
      </c>
      <c r="X49" s="44">
        <v>10</v>
      </c>
      <c r="Y49" s="44">
        <v>270298</v>
      </c>
    </row>
    <row r="50" spans="1:25" ht="21" customHeight="1">
      <c r="A50" s="259" t="s">
        <v>35</v>
      </c>
      <c r="B50" s="260"/>
      <c r="C50" s="125">
        <f>SUM(C51:C56)</f>
        <v>27738</v>
      </c>
      <c r="D50" s="42">
        <f aca="true" t="shared" si="14" ref="D50:K50">SUM(D51:D56)</f>
        <v>13349</v>
      </c>
      <c r="E50" s="42">
        <f t="shared" si="14"/>
        <v>14389</v>
      </c>
      <c r="F50" s="42">
        <f t="shared" si="14"/>
        <v>17989</v>
      </c>
      <c r="G50" s="42">
        <f t="shared" si="14"/>
        <v>8795</v>
      </c>
      <c r="H50" s="42">
        <f t="shared" si="14"/>
        <v>9194</v>
      </c>
      <c r="I50" s="42">
        <f t="shared" si="14"/>
        <v>6084</v>
      </c>
      <c r="J50" s="42">
        <f t="shared" si="14"/>
        <v>2314</v>
      </c>
      <c r="K50" s="42">
        <f t="shared" si="14"/>
        <v>3770</v>
      </c>
      <c r="M50" s="26"/>
      <c r="N50" s="22" t="s">
        <v>34</v>
      </c>
      <c r="O50" s="54">
        <v>85467</v>
      </c>
      <c r="P50" s="44">
        <v>74545</v>
      </c>
      <c r="Q50" s="44">
        <v>1910</v>
      </c>
      <c r="R50" s="44">
        <v>1130</v>
      </c>
      <c r="S50" s="119" t="s">
        <v>278</v>
      </c>
      <c r="T50" s="119" t="s">
        <v>278</v>
      </c>
      <c r="U50" s="44">
        <v>780</v>
      </c>
      <c r="V50" s="44">
        <v>9012</v>
      </c>
      <c r="W50" s="119" t="s">
        <v>278</v>
      </c>
      <c r="X50" s="119" t="s">
        <v>278</v>
      </c>
      <c r="Y50" s="44">
        <v>71498</v>
      </c>
    </row>
    <row r="51" spans="1:25" ht="21" customHeight="1">
      <c r="A51" s="24"/>
      <c r="B51" s="22" t="s">
        <v>36</v>
      </c>
      <c r="C51" s="131">
        <f aca="true" t="shared" si="15" ref="C51:C56">SUM(D51:E51)</f>
        <v>4086</v>
      </c>
      <c r="D51" s="43">
        <v>1966</v>
      </c>
      <c r="E51" s="43">
        <v>2120</v>
      </c>
      <c r="F51" s="43">
        <v>2689</v>
      </c>
      <c r="G51" s="43">
        <v>1299</v>
      </c>
      <c r="H51" s="43">
        <v>1390</v>
      </c>
      <c r="I51" s="43">
        <v>895</v>
      </c>
      <c r="J51" s="43">
        <v>302</v>
      </c>
      <c r="K51" s="43">
        <v>593</v>
      </c>
      <c r="M51" s="26"/>
      <c r="N51" s="22"/>
      <c r="O51" s="83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21" customHeight="1">
      <c r="A52" s="24"/>
      <c r="B52" s="22" t="s">
        <v>37</v>
      </c>
      <c r="C52" s="131">
        <f t="shared" si="15"/>
        <v>3975</v>
      </c>
      <c r="D52" s="43">
        <v>1943</v>
      </c>
      <c r="E52" s="43">
        <v>2032</v>
      </c>
      <c r="F52" s="43">
        <v>2609</v>
      </c>
      <c r="G52" s="43">
        <v>1284</v>
      </c>
      <c r="H52" s="43">
        <v>1325</v>
      </c>
      <c r="I52" s="43">
        <v>874</v>
      </c>
      <c r="J52" s="43">
        <v>371</v>
      </c>
      <c r="K52" s="43">
        <v>503</v>
      </c>
      <c r="M52" s="259" t="s">
        <v>35</v>
      </c>
      <c r="N52" s="260"/>
      <c r="O52" s="55">
        <f>SUM(O53:O58)</f>
        <v>423768</v>
      </c>
      <c r="P52" s="56">
        <f aca="true" t="shared" si="16" ref="P52:Y52">SUM(P53:P58)</f>
        <v>375245</v>
      </c>
      <c r="Q52" s="56">
        <f t="shared" si="16"/>
        <v>3809</v>
      </c>
      <c r="R52" s="56">
        <f t="shared" si="16"/>
        <v>1185</v>
      </c>
      <c r="S52" s="56">
        <f t="shared" si="16"/>
        <v>5</v>
      </c>
      <c r="T52" s="56">
        <f t="shared" si="16"/>
        <v>2607</v>
      </c>
      <c r="U52" s="56">
        <f t="shared" si="16"/>
        <v>12</v>
      </c>
      <c r="V52" s="56">
        <f t="shared" si="16"/>
        <v>44714</v>
      </c>
      <c r="W52" s="56">
        <f t="shared" si="16"/>
        <v>697</v>
      </c>
      <c r="X52" s="82" t="s">
        <v>278</v>
      </c>
      <c r="Y52" s="56">
        <f t="shared" si="16"/>
        <v>635970</v>
      </c>
    </row>
    <row r="53" spans="1:25" ht="21" customHeight="1">
      <c r="A53" s="24"/>
      <c r="B53" s="22" t="s">
        <v>38</v>
      </c>
      <c r="C53" s="131">
        <f t="shared" si="15"/>
        <v>7489</v>
      </c>
      <c r="D53" s="43">
        <v>3604</v>
      </c>
      <c r="E53" s="43">
        <v>3885</v>
      </c>
      <c r="F53" s="43">
        <v>4911</v>
      </c>
      <c r="G53" s="43">
        <v>2356</v>
      </c>
      <c r="H53" s="43">
        <v>2555</v>
      </c>
      <c r="I53" s="43">
        <v>1327</v>
      </c>
      <c r="J53" s="43">
        <v>421</v>
      </c>
      <c r="K53" s="43">
        <v>906</v>
      </c>
      <c r="M53" s="24"/>
      <c r="N53" s="22" t="s">
        <v>36</v>
      </c>
      <c r="O53" s="54">
        <v>56464</v>
      </c>
      <c r="P53" s="44">
        <v>51699</v>
      </c>
      <c r="Q53" s="44">
        <v>47</v>
      </c>
      <c r="R53" s="44">
        <v>45</v>
      </c>
      <c r="S53" s="44">
        <v>2</v>
      </c>
      <c r="T53" s="119" t="s">
        <v>278</v>
      </c>
      <c r="U53" s="119" t="s">
        <v>278</v>
      </c>
      <c r="V53" s="44">
        <v>4718</v>
      </c>
      <c r="W53" s="44">
        <v>70</v>
      </c>
      <c r="X53" s="119" t="s">
        <v>278</v>
      </c>
      <c r="Y53" s="44">
        <v>53807</v>
      </c>
    </row>
    <row r="54" spans="1:25" ht="21" customHeight="1">
      <c r="A54" s="24"/>
      <c r="B54" s="22" t="s">
        <v>39</v>
      </c>
      <c r="C54" s="131">
        <f t="shared" si="15"/>
        <v>5950</v>
      </c>
      <c r="D54" s="43">
        <v>2835</v>
      </c>
      <c r="E54" s="43">
        <v>3115</v>
      </c>
      <c r="F54" s="43">
        <v>3805</v>
      </c>
      <c r="G54" s="43">
        <v>1903</v>
      </c>
      <c r="H54" s="43">
        <v>1902</v>
      </c>
      <c r="I54" s="43">
        <v>1412</v>
      </c>
      <c r="J54" s="43">
        <v>626</v>
      </c>
      <c r="K54" s="43">
        <v>786</v>
      </c>
      <c r="M54" s="24"/>
      <c r="N54" s="22" t="s">
        <v>37</v>
      </c>
      <c r="O54" s="54">
        <v>56587</v>
      </c>
      <c r="P54" s="44">
        <v>53378</v>
      </c>
      <c r="Q54" s="44">
        <v>13</v>
      </c>
      <c r="R54" s="44">
        <v>10</v>
      </c>
      <c r="S54" s="44">
        <v>3</v>
      </c>
      <c r="T54" s="119" t="s">
        <v>278</v>
      </c>
      <c r="U54" s="119" t="s">
        <v>278</v>
      </c>
      <c r="V54" s="44">
        <v>3196</v>
      </c>
      <c r="W54" s="119" t="s">
        <v>278</v>
      </c>
      <c r="X54" s="119" t="s">
        <v>278</v>
      </c>
      <c r="Y54" s="44">
        <v>57492</v>
      </c>
    </row>
    <row r="55" spans="1:25" ht="21" customHeight="1">
      <c r="A55" s="24"/>
      <c r="B55" s="22" t="s">
        <v>40</v>
      </c>
      <c r="C55" s="131">
        <f t="shared" si="15"/>
        <v>3493</v>
      </c>
      <c r="D55" s="43">
        <v>1671</v>
      </c>
      <c r="E55" s="43">
        <v>1822</v>
      </c>
      <c r="F55" s="43">
        <v>2228</v>
      </c>
      <c r="G55" s="43">
        <v>1067</v>
      </c>
      <c r="H55" s="43">
        <v>1161</v>
      </c>
      <c r="I55" s="43">
        <v>1037</v>
      </c>
      <c r="J55" s="43">
        <v>383</v>
      </c>
      <c r="K55" s="43">
        <v>654</v>
      </c>
      <c r="M55" s="24"/>
      <c r="N55" s="22" t="s">
        <v>38</v>
      </c>
      <c r="O55" s="54">
        <v>108569</v>
      </c>
      <c r="P55" s="44">
        <v>94908</v>
      </c>
      <c r="Q55" s="44">
        <v>2477</v>
      </c>
      <c r="R55" s="44">
        <v>100</v>
      </c>
      <c r="S55" s="119" t="s">
        <v>278</v>
      </c>
      <c r="T55" s="44">
        <v>2377</v>
      </c>
      <c r="U55" s="119" t="s">
        <v>278</v>
      </c>
      <c r="V55" s="44">
        <v>11184</v>
      </c>
      <c r="W55" s="44">
        <v>300</v>
      </c>
      <c r="X55" s="119" t="s">
        <v>278</v>
      </c>
      <c r="Y55" s="44">
        <v>344497</v>
      </c>
    </row>
    <row r="56" spans="1:25" ht="21" customHeight="1">
      <c r="A56" s="24"/>
      <c r="B56" s="22" t="s">
        <v>41</v>
      </c>
      <c r="C56" s="131">
        <f t="shared" si="15"/>
        <v>2745</v>
      </c>
      <c r="D56" s="43">
        <v>1330</v>
      </c>
      <c r="E56" s="43">
        <v>1415</v>
      </c>
      <c r="F56" s="43">
        <v>1747</v>
      </c>
      <c r="G56" s="43">
        <v>886</v>
      </c>
      <c r="H56" s="43">
        <v>861</v>
      </c>
      <c r="I56" s="43">
        <v>539</v>
      </c>
      <c r="J56" s="43">
        <v>211</v>
      </c>
      <c r="K56" s="43">
        <v>328</v>
      </c>
      <c r="M56" s="24"/>
      <c r="N56" s="22" t="s">
        <v>39</v>
      </c>
      <c r="O56" s="54">
        <v>96770</v>
      </c>
      <c r="P56" s="44">
        <v>90452</v>
      </c>
      <c r="Q56" s="44">
        <v>276</v>
      </c>
      <c r="R56" s="44">
        <v>268</v>
      </c>
      <c r="S56" s="119" t="s">
        <v>278</v>
      </c>
      <c r="T56" s="119" t="s">
        <v>278</v>
      </c>
      <c r="U56" s="44">
        <v>8</v>
      </c>
      <c r="V56" s="44">
        <v>6042</v>
      </c>
      <c r="W56" s="44">
        <v>285</v>
      </c>
      <c r="X56" s="119" t="s">
        <v>278</v>
      </c>
      <c r="Y56" s="44">
        <v>101278</v>
      </c>
    </row>
    <row r="57" spans="1:25" ht="21" customHeight="1">
      <c r="A57" s="24"/>
      <c r="B57" s="45"/>
      <c r="C57" s="23"/>
      <c r="D57" s="20"/>
      <c r="E57" s="20"/>
      <c r="F57" s="20"/>
      <c r="G57" s="20"/>
      <c r="H57" s="20"/>
      <c r="I57" s="20"/>
      <c r="J57" s="20"/>
      <c r="K57" s="20"/>
      <c r="M57" s="24"/>
      <c r="N57" s="22" t="s">
        <v>40</v>
      </c>
      <c r="O57" s="54">
        <v>68589</v>
      </c>
      <c r="P57" s="44">
        <v>49972</v>
      </c>
      <c r="Q57" s="44">
        <v>819</v>
      </c>
      <c r="R57" s="44">
        <v>589</v>
      </c>
      <c r="S57" s="119" t="s">
        <v>278</v>
      </c>
      <c r="T57" s="44">
        <v>230</v>
      </c>
      <c r="U57" s="119" t="s">
        <v>278</v>
      </c>
      <c r="V57" s="44">
        <v>17798</v>
      </c>
      <c r="W57" s="44">
        <v>2</v>
      </c>
      <c r="X57" s="119" t="s">
        <v>278</v>
      </c>
      <c r="Y57" s="44">
        <v>58076</v>
      </c>
    </row>
    <row r="58" spans="1:25" ht="21" customHeight="1">
      <c r="A58" s="259" t="s">
        <v>42</v>
      </c>
      <c r="B58" s="260"/>
      <c r="C58" s="125">
        <f>SUM(C59:C62)</f>
        <v>30352</v>
      </c>
      <c r="D58" s="42">
        <f aca="true" t="shared" si="17" ref="D58:K58">SUM(D59:D62)</f>
        <v>14623</v>
      </c>
      <c r="E58" s="42">
        <f t="shared" si="17"/>
        <v>15729</v>
      </c>
      <c r="F58" s="42">
        <f t="shared" si="17"/>
        <v>19589</v>
      </c>
      <c r="G58" s="42">
        <f t="shared" si="17"/>
        <v>9290</v>
      </c>
      <c r="H58" s="42">
        <f t="shared" si="17"/>
        <v>10299</v>
      </c>
      <c r="I58" s="42">
        <f t="shared" si="17"/>
        <v>7985</v>
      </c>
      <c r="J58" s="42">
        <f t="shared" si="17"/>
        <v>2281</v>
      </c>
      <c r="K58" s="42">
        <f t="shared" si="17"/>
        <v>5704</v>
      </c>
      <c r="M58" s="24"/>
      <c r="N58" s="22" t="s">
        <v>41</v>
      </c>
      <c r="O58" s="54">
        <v>36789</v>
      </c>
      <c r="P58" s="44">
        <v>34836</v>
      </c>
      <c r="Q58" s="44">
        <v>177</v>
      </c>
      <c r="R58" s="44">
        <v>173</v>
      </c>
      <c r="S58" s="119" t="s">
        <v>278</v>
      </c>
      <c r="T58" s="119" t="s">
        <v>278</v>
      </c>
      <c r="U58" s="44">
        <v>4</v>
      </c>
      <c r="V58" s="44">
        <v>1776</v>
      </c>
      <c r="W58" s="44">
        <v>40</v>
      </c>
      <c r="X58" s="119" t="s">
        <v>278</v>
      </c>
      <c r="Y58" s="44">
        <v>20820</v>
      </c>
    </row>
    <row r="59" spans="1:25" ht="21" customHeight="1">
      <c r="A59" s="24"/>
      <c r="B59" s="22" t="s">
        <v>43</v>
      </c>
      <c r="C59" s="131">
        <f>SUM(D59:E59)</f>
        <v>9713</v>
      </c>
      <c r="D59" s="43">
        <v>4644</v>
      </c>
      <c r="E59" s="43">
        <v>5069</v>
      </c>
      <c r="F59" s="43">
        <v>6550</v>
      </c>
      <c r="G59" s="43">
        <v>3182</v>
      </c>
      <c r="H59" s="43">
        <v>3368</v>
      </c>
      <c r="I59" s="43">
        <v>2474</v>
      </c>
      <c r="J59" s="43">
        <v>743</v>
      </c>
      <c r="K59" s="43">
        <v>1731</v>
      </c>
      <c r="M59" s="24"/>
      <c r="N59" s="22"/>
      <c r="O59" s="83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21" customHeight="1">
      <c r="A60" s="24"/>
      <c r="B60" s="22" t="s">
        <v>44</v>
      </c>
      <c r="C60" s="131">
        <f>SUM(D60:E60)</f>
        <v>9154</v>
      </c>
      <c r="D60" s="43">
        <v>4414</v>
      </c>
      <c r="E60" s="43">
        <v>4740</v>
      </c>
      <c r="F60" s="43">
        <v>5832</v>
      </c>
      <c r="G60" s="43">
        <v>2690</v>
      </c>
      <c r="H60" s="43">
        <v>3142</v>
      </c>
      <c r="I60" s="43">
        <v>2642</v>
      </c>
      <c r="J60" s="43">
        <v>741</v>
      </c>
      <c r="K60" s="43">
        <v>1901</v>
      </c>
      <c r="M60" s="259" t="s">
        <v>42</v>
      </c>
      <c r="N60" s="260"/>
      <c r="O60" s="55">
        <f>SUM(O61:O64)</f>
        <v>492076</v>
      </c>
      <c r="P60" s="56">
        <f aca="true" t="shared" si="18" ref="P60:Y60">SUM(P61:P64)</f>
        <v>346292</v>
      </c>
      <c r="Q60" s="56">
        <f t="shared" si="18"/>
        <v>57441</v>
      </c>
      <c r="R60" s="56">
        <f t="shared" si="18"/>
        <v>51878</v>
      </c>
      <c r="S60" s="56">
        <f t="shared" si="18"/>
        <v>203</v>
      </c>
      <c r="T60" s="56">
        <f t="shared" si="18"/>
        <v>5082</v>
      </c>
      <c r="U60" s="56">
        <f t="shared" si="18"/>
        <v>278</v>
      </c>
      <c r="V60" s="56">
        <f t="shared" si="18"/>
        <v>88343</v>
      </c>
      <c r="W60" s="56">
        <f t="shared" si="18"/>
        <v>4414</v>
      </c>
      <c r="X60" s="56">
        <f t="shared" si="18"/>
        <v>1956</v>
      </c>
      <c r="Y60" s="56">
        <f t="shared" si="18"/>
        <v>1535298</v>
      </c>
    </row>
    <row r="61" spans="1:25" ht="21" customHeight="1">
      <c r="A61" s="24"/>
      <c r="B61" s="22" t="s">
        <v>45</v>
      </c>
      <c r="C61" s="131">
        <f>SUM(D61:E61)</f>
        <v>6504</v>
      </c>
      <c r="D61" s="43">
        <v>3164</v>
      </c>
      <c r="E61" s="43">
        <v>3340</v>
      </c>
      <c r="F61" s="43">
        <v>3961</v>
      </c>
      <c r="G61" s="43">
        <v>1847</v>
      </c>
      <c r="H61" s="43">
        <v>2114</v>
      </c>
      <c r="I61" s="43">
        <v>1660</v>
      </c>
      <c r="J61" s="43">
        <v>449</v>
      </c>
      <c r="K61" s="43">
        <v>1211</v>
      </c>
      <c r="M61" s="24"/>
      <c r="N61" s="22" t="s">
        <v>43</v>
      </c>
      <c r="O61" s="54">
        <v>177736</v>
      </c>
      <c r="P61" s="44">
        <v>125553</v>
      </c>
      <c r="Q61" s="44">
        <v>21821</v>
      </c>
      <c r="R61" s="44">
        <v>20802</v>
      </c>
      <c r="S61" s="44">
        <v>203</v>
      </c>
      <c r="T61" s="44">
        <v>816</v>
      </c>
      <c r="U61" s="119" t="s">
        <v>278</v>
      </c>
      <c r="V61" s="44">
        <v>30362</v>
      </c>
      <c r="W61" s="44">
        <v>126</v>
      </c>
      <c r="X61" s="44">
        <v>44</v>
      </c>
      <c r="Y61" s="44">
        <v>562473</v>
      </c>
    </row>
    <row r="62" spans="1:25" ht="21" customHeight="1">
      <c r="A62" s="24"/>
      <c r="B62" s="22" t="s">
        <v>46</v>
      </c>
      <c r="C62" s="131">
        <f>SUM(D62:E62)</f>
        <v>4981</v>
      </c>
      <c r="D62" s="43">
        <v>2401</v>
      </c>
      <c r="E62" s="43">
        <v>2580</v>
      </c>
      <c r="F62" s="43">
        <v>3246</v>
      </c>
      <c r="G62" s="43">
        <v>1571</v>
      </c>
      <c r="H62" s="43">
        <v>1675</v>
      </c>
      <c r="I62" s="43">
        <v>1209</v>
      </c>
      <c r="J62" s="43">
        <v>348</v>
      </c>
      <c r="K62" s="43">
        <v>861</v>
      </c>
      <c r="M62" s="24"/>
      <c r="N62" s="22" t="s">
        <v>44</v>
      </c>
      <c r="O62" s="54">
        <v>113138</v>
      </c>
      <c r="P62" s="44">
        <v>81752</v>
      </c>
      <c r="Q62" s="44">
        <v>1988</v>
      </c>
      <c r="R62" s="44">
        <v>665</v>
      </c>
      <c r="S62" s="119" t="s">
        <v>278</v>
      </c>
      <c r="T62" s="44">
        <v>1151</v>
      </c>
      <c r="U62" s="44">
        <v>172</v>
      </c>
      <c r="V62" s="44">
        <v>29398</v>
      </c>
      <c r="W62" s="44">
        <v>9</v>
      </c>
      <c r="X62" s="44">
        <v>232</v>
      </c>
      <c r="Y62" s="44">
        <v>378980</v>
      </c>
    </row>
    <row r="63" spans="1:25" ht="21" customHeight="1">
      <c r="A63" s="24"/>
      <c r="B63" s="45"/>
      <c r="C63" s="23"/>
      <c r="D63" s="20"/>
      <c r="E63" s="20"/>
      <c r="F63" s="20"/>
      <c r="G63" s="20"/>
      <c r="H63" s="20"/>
      <c r="I63" s="20"/>
      <c r="J63" s="20"/>
      <c r="K63" s="20"/>
      <c r="M63" s="24"/>
      <c r="N63" s="22" t="s">
        <v>45</v>
      </c>
      <c r="O63" s="54">
        <v>113809</v>
      </c>
      <c r="P63" s="44">
        <v>67155</v>
      </c>
      <c r="Q63" s="44">
        <v>25934</v>
      </c>
      <c r="R63" s="44">
        <v>23112</v>
      </c>
      <c r="S63" s="119" t="s">
        <v>278</v>
      </c>
      <c r="T63" s="44">
        <v>2795</v>
      </c>
      <c r="U63" s="44">
        <v>27</v>
      </c>
      <c r="V63" s="44">
        <v>20720</v>
      </c>
      <c r="W63" s="44">
        <v>4245</v>
      </c>
      <c r="X63" s="44">
        <v>1600</v>
      </c>
      <c r="Y63" s="44">
        <v>345824</v>
      </c>
    </row>
    <row r="64" spans="1:25" ht="21" customHeight="1">
      <c r="A64" s="259" t="s">
        <v>47</v>
      </c>
      <c r="B64" s="260"/>
      <c r="C64" s="125">
        <f>SUM(D64:E64)</f>
        <v>4744</v>
      </c>
      <c r="D64" s="42">
        <v>2251</v>
      </c>
      <c r="E64" s="42">
        <v>2493</v>
      </c>
      <c r="F64" s="42">
        <v>2952</v>
      </c>
      <c r="G64" s="42">
        <v>1376</v>
      </c>
      <c r="H64" s="42">
        <v>1576</v>
      </c>
      <c r="I64" s="42">
        <v>1507</v>
      </c>
      <c r="J64" s="42">
        <v>506</v>
      </c>
      <c r="K64" s="42">
        <v>1001</v>
      </c>
      <c r="M64" s="24"/>
      <c r="N64" s="22" t="s">
        <v>46</v>
      </c>
      <c r="O64" s="54">
        <v>87393</v>
      </c>
      <c r="P64" s="44">
        <v>71832</v>
      </c>
      <c r="Q64" s="44">
        <v>7698</v>
      </c>
      <c r="R64" s="44">
        <v>7299</v>
      </c>
      <c r="S64" s="119" t="s">
        <v>278</v>
      </c>
      <c r="T64" s="44">
        <v>320</v>
      </c>
      <c r="U64" s="44">
        <v>79</v>
      </c>
      <c r="V64" s="44">
        <v>7863</v>
      </c>
      <c r="W64" s="44">
        <v>34</v>
      </c>
      <c r="X64" s="44">
        <v>80</v>
      </c>
      <c r="Y64" s="44">
        <v>248021</v>
      </c>
    </row>
    <row r="65" spans="1:25" ht="21" customHeight="1">
      <c r="A65" s="27"/>
      <c r="B65" s="28" t="s">
        <v>50</v>
      </c>
      <c r="C65" s="132">
        <f>SUM(D65:E65)</f>
        <v>4744</v>
      </c>
      <c r="D65" s="46">
        <v>2251</v>
      </c>
      <c r="E65" s="87">
        <v>2493</v>
      </c>
      <c r="F65" s="46">
        <v>2952</v>
      </c>
      <c r="G65" s="46">
        <v>1376</v>
      </c>
      <c r="H65" s="46">
        <v>1576</v>
      </c>
      <c r="I65" s="46">
        <v>1507</v>
      </c>
      <c r="J65" s="46">
        <v>506</v>
      </c>
      <c r="K65" s="46">
        <v>1001</v>
      </c>
      <c r="M65" s="24"/>
      <c r="N65" s="22"/>
      <c r="O65" s="83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21" customHeight="1">
      <c r="A66" s="133" t="s">
        <v>288</v>
      </c>
      <c r="B66" s="9"/>
      <c r="C66" s="43"/>
      <c r="D66" s="43"/>
      <c r="E66" s="43"/>
      <c r="F66" s="43"/>
      <c r="G66" s="43"/>
      <c r="H66" s="43"/>
      <c r="I66" s="26"/>
      <c r="J66" s="26"/>
      <c r="K66" s="26"/>
      <c r="M66" s="259" t="s">
        <v>47</v>
      </c>
      <c r="N66" s="260"/>
      <c r="O66" s="55">
        <v>60740</v>
      </c>
      <c r="P66" s="56">
        <v>33768</v>
      </c>
      <c r="Q66" s="56">
        <v>908</v>
      </c>
      <c r="R66" s="56">
        <v>665</v>
      </c>
      <c r="S66" s="56">
        <v>143</v>
      </c>
      <c r="T66" s="56">
        <v>100</v>
      </c>
      <c r="U66" s="82" t="s">
        <v>278</v>
      </c>
      <c r="V66" s="56">
        <v>26064</v>
      </c>
      <c r="W66" s="56">
        <v>72</v>
      </c>
      <c r="X66" s="56">
        <v>15</v>
      </c>
      <c r="Y66" s="56">
        <v>156927</v>
      </c>
    </row>
    <row r="67" spans="1:25" ht="21" customHeight="1">
      <c r="A67" s="133" t="s">
        <v>289</v>
      </c>
      <c r="B67" s="26"/>
      <c r="C67" s="43"/>
      <c r="D67" s="43"/>
      <c r="E67" s="43"/>
      <c r="F67" s="43"/>
      <c r="G67" s="43"/>
      <c r="H67" s="43"/>
      <c r="I67" s="26"/>
      <c r="J67" s="26"/>
      <c r="K67" s="26"/>
      <c r="M67" s="27"/>
      <c r="N67" s="28" t="s">
        <v>50</v>
      </c>
      <c r="O67" s="66">
        <v>60740</v>
      </c>
      <c r="P67" s="47">
        <v>33768</v>
      </c>
      <c r="Q67" s="47">
        <v>908</v>
      </c>
      <c r="R67" s="47">
        <v>665</v>
      </c>
      <c r="S67" s="47">
        <v>143</v>
      </c>
      <c r="T67" s="47">
        <v>100</v>
      </c>
      <c r="U67" s="120" t="s">
        <v>278</v>
      </c>
      <c r="V67" s="47">
        <v>26064</v>
      </c>
      <c r="W67" s="47">
        <v>72</v>
      </c>
      <c r="X67" s="47">
        <v>15</v>
      </c>
      <c r="Y67" s="47">
        <v>156927</v>
      </c>
    </row>
    <row r="68" spans="1:25" ht="21" customHeight="1">
      <c r="A68" s="133" t="s">
        <v>299</v>
      </c>
      <c r="B68" s="26"/>
      <c r="C68" s="43"/>
      <c r="D68" s="43"/>
      <c r="E68" s="43"/>
      <c r="F68" s="43"/>
      <c r="G68" s="43"/>
      <c r="H68" s="43"/>
      <c r="I68" s="26"/>
      <c r="J68" s="26"/>
      <c r="K68" s="26"/>
      <c r="M68" s="124" t="s">
        <v>287</v>
      </c>
      <c r="N68" s="26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ht="21" customHeight="1">
      <c r="A69" s="133" t="s">
        <v>302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M69" s="9"/>
      <c r="N69" s="29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5" ht="21" customHeight="1">
      <c r="A70" s="124" t="s">
        <v>287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N70" s="29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2:13" ht="21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M71" s="26"/>
    </row>
    <row r="72" spans="2:11" ht="21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6" ht="21" customHeight="1">
      <c r="A76" s="26"/>
    </row>
  </sheetData>
  <sheetProtection/>
  <mergeCells count="55">
    <mergeCell ref="Y5:Y8"/>
    <mergeCell ref="X6:X8"/>
    <mergeCell ref="W6:W8"/>
    <mergeCell ref="W5:X5"/>
    <mergeCell ref="V6:V8"/>
    <mergeCell ref="O5:V5"/>
    <mergeCell ref="Q6:U6"/>
    <mergeCell ref="P6:P8"/>
    <mergeCell ref="O6:O8"/>
    <mergeCell ref="Q7:Q8"/>
    <mergeCell ref="R7:R8"/>
    <mergeCell ref="A3:K3"/>
    <mergeCell ref="M3:Y3"/>
    <mergeCell ref="M5:N8"/>
    <mergeCell ref="A7:B7"/>
    <mergeCell ref="C5:E5"/>
    <mergeCell ref="F5:H5"/>
    <mergeCell ref="I5:K5"/>
    <mergeCell ref="S7:S8"/>
    <mergeCell ref="T7:T8"/>
    <mergeCell ref="U7:U8"/>
    <mergeCell ref="M18:N18"/>
    <mergeCell ref="M20:N20"/>
    <mergeCell ref="M52:N52"/>
    <mergeCell ref="M60:N60"/>
    <mergeCell ref="M66:N66"/>
    <mergeCell ref="M23:N23"/>
    <mergeCell ref="M29:N29"/>
    <mergeCell ref="M39:N39"/>
    <mergeCell ref="M46:N46"/>
    <mergeCell ref="M12:N12"/>
    <mergeCell ref="M13:N13"/>
    <mergeCell ref="M14:N14"/>
    <mergeCell ref="M15:N15"/>
    <mergeCell ref="M16:N16"/>
    <mergeCell ref="M17:N17"/>
    <mergeCell ref="A64:B64"/>
    <mergeCell ref="M9:N9"/>
    <mergeCell ref="M11:N11"/>
    <mergeCell ref="A37:B37"/>
    <mergeCell ref="A44:B44"/>
    <mergeCell ref="A50:B50"/>
    <mergeCell ref="A58:B58"/>
    <mergeCell ref="A16:B16"/>
    <mergeCell ref="A18:B18"/>
    <mergeCell ref="A21:B21"/>
    <mergeCell ref="A11:B11"/>
    <mergeCell ref="A5:B6"/>
    <mergeCell ref="A9:B9"/>
    <mergeCell ref="A10:B10"/>
    <mergeCell ref="A27:B27"/>
    <mergeCell ref="A12:B12"/>
    <mergeCell ref="A13:B13"/>
    <mergeCell ref="A14:B14"/>
    <mergeCell ref="A15:B15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zoomScaleSheetLayoutView="75" zoomScalePageLayoutView="0" workbookViewId="0" topLeftCell="A1">
      <selection activeCell="L31" sqref="L31"/>
    </sheetView>
  </sheetViews>
  <sheetFormatPr defaultColWidth="8.796875" defaultRowHeight="19.5" customHeight="1"/>
  <cols>
    <col min="1" max="1" width="3.59765625" style="94" customWidth="1"/>
    <col min="2" max="2" width="15" style="94" customWidth="1"/>
    <col min="3" max="11" width="12.59765625" style="94" customWidth="1"/>
    <col min="12" max="12" width="25" style="94" customWidth="1"/>
    <col min="13" max="13" width="11.19921875" style="94" customWidth="1"/>
    <col min="14" max="14" width="7" style="94" customWidth="1"/>
    <col min="15" max="16" width="18.59765625" style="94" customWidth="1"/>
    <col min="17" max="17" width="24.09765625" style="94" customWidth="1"/>
    <col min="18" max="19" width="18.59765625" style="94" customWidth="1"/>
    <col min="20" max="20" width="20.5" style="94" customWidth="1"/>
    <col min="21" max="16384" width="9" style="94" customWidth="1"/>
  </cols>
  <sheetData>
    <row r="1" spans="1:20" ht="19.5" customHeight="1">
      <c r="A1" s="49" t="s">
        <v>306</v>
      </c>
      <c r="T1" s="85" t="s">
        <v>307</v>
      </c>
    </row>
    <row r="2" ht="19.5" customHeight="1">
      <c r="A2" s="9"/>
    </row>
    <row r="3" spans="1:20" ht="19.5" customHeight="1">
      <c r="A3" s="289" t="s">
        <v>315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102"/>
      <c r="M3" s="102"/>
      <c r="N3" s="102"/>
      <c r="O3" s="102"/>
      <c r="P3" s="102"/>
      <c r="Q3" s="102"/>
      <c r="R3" s="102"/>
      <c r="S3" s="102"/>
      <c r="T3" s="102"/>
    </row>
    <row r="5" spans="1:20" ht="19.5" customHeight="1">
      <c r="A5" s="291" t="s">
        <v>316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9"/>
      <c r="M5" s="291" t="s">
        <v>313</v>
      </c>
      <c r="N5" s="384"/>
      <c r="O5" s="384"/>
      <c r="P5" s="384"/>
      <c r="Q5" s="384"/>
      <c r="R5" s="384"/>
      <c r="S5" s="384"/>
      <c r="T5" s="384"/>
    </row>
    <row r="6" spans="1:20" ht="19.5" customHeight="1">
      <c r="A6" s="104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9"/>
      <c r="M6" s="104"/>
      <c r="N6" s="102"/>
      <c r="O6" s="102"/>
      <c r="P6" s="102"/>
      <c r="Q6" s="102"/>
      <c r="R6" s="102"/>
      <c r="S6" s="102"/>
      <c r="T6" s="102"/>
    </row>
    <row r="7" spans="11:20" ht="19.5" customHeight="1" thickBot="1">
      <c r="K7" s="97" t="s">
        <v>150</v>
      </c>
      <c r="T7" s="97" t="s">
        <v>150</v>
      </c>
    </row>
    <row r="8" spans="1:20" ht="19.5" customHeight="1">
      <c r="A8" s="357" t="s">
        <v>133</v>
      </c>
      <c r="B8" s="358"/>
      <c r="C8" s="380" t="s">
        <v>58</v>
      </c>
      <c r="D8" s="381"/>
      <c r="E8" s="382"/>
      <c r="F8" s="363" t="s">
        <v>317</v>
      </c>
      <c r="G8" s="364"/>
      <c r="H8" s="365"/>
      <c r="I8" s="363" t="s">
        <v>318</v>
      </c>
      <c r="J8" s="364"/>
      <c r="K8" s="364"/>
      <c r="M8" s="357" t="s">
        <v>308</v>
      </c>
      <c r="N8" s="358"/>
      <c r="O8" s="363" t="s">
        <v>151</v>
      </c>
      <c r="P8" s="364"/>
      <c r="Q8" s="365"/>
      <c r="R8" s="363" t="s">
        <v>214</v>
      </c>
      <c r="S8" s="364"/>
      <c r="T8" s="364"/>
    </row>
    <row r="9" spans="1:20" ht="19.5" customHeight="1">
      <c r="A9" s="359"/>
      <c r="B9" s="360"/>
      <c r="C9" s="368" t="s">
        <v>59</v>
      </c>
      <c r="D9" s="368" t="s">
        <v>60</v>
      </c>
      <c r="E9" s="366" t="s">
        <v>134</v>
      </c>
      <c r="F9" s="368" t="s">
        <v>59</v>
      </c>
      <c r="G9" s="368" t="s">
        <v>60</v>
      </c>
      <c r="H9" s="366" t="s">
        <v>134</v>
      </c>
      <c r="I9" s="368" t="s">
        <v>59</v>
      </c>
      <c r="J9" s="368" t="s">
        <v>60</v>
      </c>
      <c r="K9" s="371" t="s">
        <v>134</v>
      </c>
      <c r="M9" s="359"/>
      <c r="N9" s="360"/>
      <c r="O9" s="368" t="s">
        <v>152</v>
      </c>
      <c r="P9" s="368" t="s">
        <v>60</v>
      </c>
      <c r="Q9" s="366" t="s">
        <v>135</v>
      </c>
      <c r="R9" s="368" t="s">
        <v>152</v>
      </c>
      <c r="S9" s="368" t="s">
        <v>60</v>
      </c>
      <c r="T9" s="371" t="s">
        <v>135</v>
      </c>
    </row>
    <row r="10" spans="1:20" ht="19.5" customHeight="1">
      <c r="A10" s="361"/>
      <c r="B10" s="362"/>
      <c r="C10" s="369"/>
      <c r="D10" s="369"/>
      <c r="E10" s="367"/>
      <c r="F10" s="369"/>
      <c r="G10" s="369"/>
      <c r="H10" s="367"/>
      <c r="I10" s="369"/>
      <c r="J10" s="369"/>
      <c r="K10" s="383"/>
      <c r="M10" s="361"/>
      <c r="N10" s="362"/>
      <c r="O10" s="369"/>
      <c r="P10" s="369"/>
      <c r="Q10" s="370"/>
      <c r="R10" s="369"/>
      <c r="S10" s="369"/>
      <c r="T10" s="372"/>
    </row>
    <row r="11" spans="1:14" ht="19.5" customHeight="1">
      <c r="A11" s="50"/>
      <c r="B11" s="51"/>
      <c r="C11" s="52"/>
      <c r="D11" s="53"/>
      <c r="E11" s="50"/>
      <c r="F11" s="50"/>
      <c r="G11" s="53"/>
      <c r="H11" s="50"/>
      <c r="I11" s="50"/>
      <c r="J11" s="53"/>
      <c r="K11" s="50"/>
      <c r="M11" s="50"/>
      <c r="N11" s="51"/>
    </row>
    <row r="12" spans="1:20" ht="19.5" customHeight="1">
      <c r="A12" s="355" t="s">
        <v>246</v>
      </c>
      <c r="B12" s="356"/>
      <c r="C12" s="54">
        <v>43900</v>
      </c>
      <c r="D12" s="44">
        <v>204100</v>
      </c>
      <c r="E12" s="44">
        <v>465</v>
      </c>
      <c r="F12" s="44">
        <v>17</v>
      </c>
      <c r="G12" s="44">
        <v>29</v>
      </c>
      <c r="H12" s="44">
        <v>171</v>
      </c>
      <c r="I12" s="44">
        <v>37</v>
      </c>
      <c r="J12" s="44">
        <v>87</v>
      </c>
      <c r="K12" s="44">
        <v>235</v>
      </c>
      <c r="M12" s="355" t="s">
        <v>246</v>
      </c>
      <c r="N12" s="356"/>
      <c r="O12" s="151">
        <v>312</v>
      </c>
      <c r="P12" s="152">
        <v>4900</v>
      </c>
      <c r="Q12" s="44">
        <v>1570</v>
      </c>
      <c r="R12" s="72">
        <v>753</v>
      </c>
      <c r="S12" s="72">
        <v>13000</v>
      </c>
      <c r="T12" s="44">
        <v>1730</v>
      </c>
    </row>
    <row r="13" spans="1:20" ht="19.5" customHeight="1">
      <c r="A13" s="373" t="s">
        <v>303</v>
      </c>
      <c r="B13" s="374"/>
      <c r="C13" s="54">
        <v>43500</v>
      </c>
      <c r="D13" s="44">
        <v>204500</v>
      </c>
      <c r="E13" s="44">
        <v>470</v>
      </c>
      <c r="F13" s="44">
        <v>10</v>
      </c>
      <c r="G13" s="44">
        <v>18</v>
      </c>
      <c r="H13" s="44">
        <v>176</v>
      </c>
      <c r="I13" s="44">
        <v>14</v>
      </c>
      <c r="J13" s="44">
        <v>33</v>
      </c>
      <c r="K13" s="44">
        <v>236</v>
      </c>
      <c r="M13" s="373" t="s">
        <v>303</v>
      </c>
      <c r="N13" s="374"/>
      <c r="O13" s="151">
        <v>328</v>
      </c>
      <c r="P13" s="152">
        <v>5350</v>
      </c>
      <c r="Q13" s="44">
        <v>1630</v>
      </c>
      <c r="R13" s="72">
        <v>669</v>
      </c>
      <c r="S13" s="72">
        <v>11200</v>
      </c>
      <c r="T13" s="44">
        <v>1670</v>
      </c>
    </row>
    <row r="14" spans="1:20" ht="19.5" customHeight="1">
      <c r="A14" s="373" t="s">
        <v>304</v>
      </c>
      <c r="B14" s="374"/>
      <c r="C14" s="54">
        <v>43100</v>
      </c>
      <c r="D14" s="44">
        <v>214200</v>
      </c>
      <c r="E14" s="44">
        <v>497</v>
      </c>
      <c r="F14" s="44">
        <v>3</v>
      </c>
      <c r="G14" s="44">
        <v>6</v>
      </c>
      <c r="H14" s="44">
        <v>182</v>
      </c>
      <c r="I14" s="44">
        <v>5</v>
      </c>
      <c r="J14" s="44">
        <v>13</v>
      </c>
      <c r="K14" s="44">
        <v>250</v>
      </c>
      <c r="M14" s="373" t="s">
        <v>304</v>
      </c>
      <c r="N14" s="374"/>
      <c r="O14" s="146">
        <v>322</v>
      </c>
      <c r="P14" s="148">
        <v>4960</v>
      </c>
      <c r="Q14" s="44">
        <v>1540</v>
      </c>
      <c r="R14" s="145">
        <v>665</v>
      </c>
      <c r="S14" s="146">
        <v>11600</v>
      </c>
      <c r="T14" s="44">
        <v>1770</v>
      </c>
    </row>
    <row r="15" spans="1:20" ht="19.5" customHeight="1">
      <c r="A15" s="373" t="s">
        <v>305</v>
      </c>
      <c r="B15" s="374"/>
      <c r="C15" s="54">
        <v>44500</v>
      </c>
      <c r="D15" s="44">
        <v>218100</v>
      </c>
      <c r="E15" s="44">
        <v>490</v>
      </c>
      <c r="F15" s="44">
        <v>1</v>
      </c>
      <c r="G15" s="44">
        <v>1</v>
      </c>
      <c r="H15" s="44">
        <v>169</v>
      </c>
      <c r="I15" s="44">
        <v>5</v>
      </c>
      <c r="J15" s="44">
        <v>13</v>
      </c>
      <c r="K15" s="44">
        <v>250</v>
      </c>
      <c r="M15" s="373" t="s">
        <v>305</v>
      </c>
      <c r="N15" s="374"/>
      <c r="O15" s="146">
        <v>298</v>
      </c>
      <c r="P15" s="148">
        <v>5010</v>
      </c>
      <c r="Q15" s="44">
        <v>1680</v>
      </c>
      <c r="R15" s="145">
        <v>601</v>
      </c>
      <c r="S15" s="146">
        <v>10700</v>
      </c>
      <c r="T15" s="44">
        <v>1780</v>
      </c>
    </row>
    <row r="16" spans="1:20" ht="19.5" customHeight="1">
      <c r="A16" s="377" t="s">
        <v>310</v>
      </c>
      <c r="B16" s="378"/>
      <c r="C16" s="160">
        <v>44500</v>
      </c>
      <c r="D16" s="56">
        <v>222100</v>
      </c>
      <c r="E16" s="56">
        <v>499</v>
      </c>
      <c r="F16" s="56">
        <v>0</v>
      </c>
      <c r="G16" s="56">
        <v>0</v>
      </c>
      <c r="H16" s="56">
        <v>174</v>
      </c>
      <c r="I16" s="56">
        <v>12</v>
      </c>
      <c r="J16" s="56">
        <v>18</v>
      </c>
      <c r="K16" s="56">
        <v>150</v>
      </c>
      <c r="M16" s="377" t="s">
        <v>310</v>
      </c>
      <c r="N16" s="378"/>
      <c r="O16" s="88">
        <f>SUM(O18:O34)</f>
        <v>288</v>
      </c>
      <c r="P16" s="77">
        <v>4950</v>
      </c>
      <c r="Q16" s="77">
        <v>1720</v>
      </c>
      <c r="R16" s="77">
        <f>SUM(R18:R34)</f>
        <v>527</v>
      </c>
      <c r="S16" s="77">
        <v>9490</v>
      </c>
      <c r="T16" s="77">
        <v>1800</v>
      </c>
    </row>
    <row r="17" spans="1:18" ht="19.5" customHeight="1">
      <c r="A17" s="161"/>
      <c r="B17" s="162"/>
      <c r="C17" s="163"/>
      <c r="D17" s="164"/>
      <c r="E17" s="164"/>
      <c r="F17" s="164"/>
      <c r="G17" s="164"/>
      <c r="H17" s="164"/>
      <c r="I17" s="164"/>
      <c r="J17" s="164"/>
      <c r="K17" s="164"/>
      <c r="M17" s="58"/>
      <c r="N17" s="59"/>
      <c r="R17" s="99"/>
    </row>
    <row r="18" spans="1:20" ht="19.5" customHeight="1">
      <c r="A18" s="259" t="s">
        <v>1</v>
      </c>
      <c r="B18" s="261"/>
      <c r="C18" s="55">
        <v>5350</v>
      </c>
      <c r="D18" s="56">
        <v>26800</v>
      </c>
      <c r="E18" s="56">
        <v>501</v>
      </c>
      <c r="F18" s="82" t="s">
        <v>278</v>
      </c>
      <c r="G18" s="82" t="s">
        <v>278</v>
      </c>
      <c r="H18" s="82" t="s">
        <v>278</v>
      </c>
      <c r="I18" s="82" t="s">
        <v>278</v>
      </c>
      <c r="J18" s="82" t="s">
        <v>278</v>
      </c>
      <c r="K18" s="82" t="s">
        <v>278</v>
      </c>
      <c r="M18" s="375" t="s">
        <v>1</v>
      </c>
      <c r="N18" s="376"/>
      <c r="O18" s="54">
        <v>43</v>
      </c>
      <c r="P18" s="72">
        <v>821</v>
      </c>
      <c r="Q18" s="44">
        <v>1910</v>
      </c>
      <c r="R18" s="44">
        <v>48</v>
      </c>
      <c r="S18" s="44">
        <v>922</v>
      </c>
      <c r="T18" s="44">
        <v>1920</v>
      </c>
    </row>
    <row r="19" spans="1:20" ht="19.5" customHeight="1">
      <c r="A19" s="259" t="s">
        <v>2</v>
      </c>
      <c r="B19" s="261"/>
      <c r="C19" s="55">
        <v>1890</v>
      </c>
      <c r="D19" s="56">
        <v>9070</v>
      </c>
      <c r="E19" s="56">
        <v>480</v>
      </c>
      <c r="F19" s="82" t="s">
        <v>278</v>
      </c>
      <c r="G19" s="82" t="s">
        <v>278</v>
      </c>
      <c r="H19" s="82" t="s">
        <v>278</v>
      </c>
      <c r="I19" s="56">
        <v>0</v>
      </c>
      <c r="J19" s="56">
        <v>0</v>
      </c>
      <c r="K19" s="56">
        <v>220</v>
      </c>
      <c r="M19" s="375" t="s">
        <v>2</v>
      </c>
      <c r="N19" s="376"/>
      <c r="O19" s="94">
        <v>7</v>
      </c>
      <c r="P19" s="146">
        <v>119</v>
      </c>
      <c r="Q19" s="44">
        <v>1700</v>
      </c>
      <c r="R19" s="58">
        <v>22</v>
      </c>
      <c r="S19" s="9">
        <v>396</v>
      </c>
      <c r="T19" s="44">
        <v>1800</v>
      </c>
    </row>
    <row r="20" spans="1:20" ht="19.5" customHeight="1">
      <c r="A20" s="259" t="s">
        <v>3</v>
      </c>
      <c r="B20" s="261"/>
      <c r="C20" s="55">
        <v>3980</v>
      </c>
      <c r="D20" s="56">
        <v>20400</v>
      </c>
      <c r="E20" s="56">
        <v>513</v>
      </c>
      <c r="F20" s="82" t="s">
        <v>278</v>
      </c>
      <c r="G20" s="82" t="s">
        <v>278</v>
      </c>
      <c r="H20" s="82" t="s">
        <v>278</v>
      </c>
      <c r="I20" s="56">
        <v>5</v>
      </c>
      <c r="J20" s="56">
        <v>1</v>
      </c>
      <c r="K20" s="56">
        <v>25</v>
      </c>
      <c r="M20" s="375" t="s">
        <v>3</v>
      </c>
      <c r="N20" s="376"/>
      <c r="O20" s="94">
        <v>27</v>
      </c>
      <c r="P20" s="146">
        <v>459</v>
      </c>
      <c r="Q20" s="44">
        <v>1700</v>
      </c>
      <c r="R20" s="58">
        <v>45</v>
      </c>
      <c r="S20" s="9">
        <v>832</v>
      </c>
      <c r="T20" s="44">
        <v>1850</v>
      </c>
    </row>
    <row r="21" spans="1:20" ht="19.5" customHeight="1">
      <c r="A21" s="270" t="s">
        <v>57</v>
      </c>
      <c r="B21" s="261"/>
      <c r="C21" s="55">
        <v>1550</v>
      </c>
      <c r="D21" s="56">
        <v>7020</v>
      </c>
      <c r="E21" s="56">
        <v>453</v>
      </c>
      <c r="F21" s="82" t="s">
        <v>278</v>
      </c>
      <c r="G21" s="82" t="s">
        <v>278</v>
      </c>
      <c r="H21" s="82" t="s">
        <v>278</v>
      </c>
      <c r="I21" s="82" t="s">
        <v>278</v>
      </c>
      <c r="J21" s="82" t="s">
        <v>278</v>
      </c>
      <c r="K21" s="82" t="s">
        <v>278</v>
      </c>
      <c r="M21" s="379" t="s">
        <v>57</v>
      </c>
      <c r="N21" s="376"/>
      <c r="O21" s="94">
        <v>18</v>
      </c>
      <c r="P21" s="146">
        <v>288</v>
      </c>
      <c r="Q21" s="44">
        <v>1600</v>
      </c>
      <c r="R21" s="58">
        <v>47</v>
      </c>
      <c r="S21" s="9">
        <v>821</v>
      </c>
      <c r="T21" s="44">
        <v>1750</v>
      </c>
    </row>
    <row r="22" spans="1:20" ht="19.5" customHeight="1">
      <c r="A22" s="259" t="s">
        <v>5</v>
      </c>
      <c r="B22" s="261"/>
      <c r="C22" s="55">
        <v>1740</v>
      </c>
      <c r="D22" s="56">
        <v>8100</v>
      </c>
      <c r="E22" s="56">
        <v>465</v>
      </c>
      <c r="F22" s="56">
        <v>0</v>
      </c>
      <c r="G22" s="56">
        <v>0</v>
      </c>
      <c r="H22" s="56">
        <v>185</v>
      </c>
      <c r="I22" s="56">
        <v>1</v>
      </c>
      <c r="J22" s="56">
        <v>2</v>
      </c>
      <c r="K22" s="56">
        <v>240</v>
      </c>
      <c r="M22" s="375" t="s">
        <v>5</v>
      </c>
      <c r="N22" s="376"/>
      <c r="O22" s="54">
        <v>15</v>
      </c>
      <c r="P22" s="72">
        <v>228</v>
      </c>
      <c r="Q22" s="44">
        <v>1520</v>
      </c>
      <c r="R22" s="44">
        <v>32</v>
      </c>
      <c r="S22" s="44">
        <v>576</v>
      </c>
      <c r="T22" s="44">
        <v>1800</v>
      </c>
    </row>
    <row r="23" spans="1:20" ht="19.5" customHeight="1">
      <c r="A23" s="259" t="s">
        <v>6</v>
      </c>
      <c r="B23" s="261"/>
      <c r="C23" s="55">
        <v>3210</v>
      </c>
      <c r="D23" s="56">
        <v>15500</v>
      </c>
      <c r="E23" s="56">
        <v>483</v>
      </c>
      <c r="F23" s="82" t="s">
        <v>278</v>
      </c>
      <c r="G23" s="82" t="s">
        <v>278</v>
      </c>
      <c r="H23" s="82" t="s">
        <v>278</v>
      </c>
      <c r="I23" s="82" t="s">
        <v>278</v>
      </c>
      <c r="J23" s="82" t="s">
        <v>278</v>
      </c>
      <c r="K23" s="82" t="s">
        <v>278</v>
      </c>
      <c r="M23" s="375" t="s">
        <v>6</v>
      </c>
      <c r="N23" s="376"/>
      <c r="O23" s="94">
        <v>19</v>
      </c>
      <c r="P23" s="146">
        <v>340</v>
      </c>
      <c r="Q23" s="44">
        <v>1790</v>
      </c>
      <c r="R23" s="58">
        <v>34</v>
      </c>
      <c r="S23" s="9">
        <v>629</v>
      </c>
      <c r="T23" s="44">
        <v>1850</v>
      </c>
    </row>
    <row r="24" spans="1:20" ht="19.5" customHeight="1">
      <c r="A24" s="259" t="s">
        <v>7</v>
      </c>
      <c r="B24" s="261"/>
      <c r="C24" s="55">
        <v>2380</v>
      </c>
      <c r="D24" s="56">
        <v>12400</v>
      </c>
      <c r="E24" s="56">
        <v>521</v>
      </c>
      <c r="F24" s="82" t="s">
        <v>278</v>
      </c>
      <c r="G24" s="82" t="s">
        <v>278</v>
      </c>
      <c r="H24" s="82" t="s">
        <v>278</v>
      </c>
      <c r="I24" s="82" t="s">
        <v>278</v>
      </c>
      <c r="J24" s="82" t="s">
        <v>278</v>
      </c>
      <c r="K24" s="82" t="s">
        <v>278</v>
      </c>
      <c r="M24" s="375" t="s">
        <v>7</v>
      </c>
      <c r="N24" s="376"/>
      <c r="O24" s="94">
        <v>6</v>
      </c>
      <c r="P24" s="146">
        <v>97</v>
      </c>
      <c r="Q24" s="44">
        <v>1610</v>
      </c>
      <c r="R24" s="58">
        <v>20</v>
      </c>
      <c r="S24" s="9">
        <v>360</v>
      </c>
      <c r="T24" s="44">
        <v>1800</v>
      </c>
    </row>
    <row r="25" spans="1:20" ht="19.5" customHeight="1">
      <c r="A25" s="259" t="s">
        <v>8</v>
      </c>
      <c r="B25" s="261"/>
      <c r="C25" s="55">
        <v>3760</v>
      </c>
      <c r="D25" s="56">
        <v>21100</v>
      </c>
      <c r="E25" s="56">
        <v>560</v>
      </c>
      <c r="F25" s="82" t="s">
        <v>278</v>
      </c>
      <c r="G25" s="82" t="s">
        <v>278</v>
      </c>
      <c r="H25" s="82" t="s">
        <v>278</v>
      </c>
      <c r="I25" s="56">
        <v>2</v>
      </c>
      <c r="J25" s="56">
        <v>5</v>
      </c>
      <c r="K25" s="56">
        <v>253</v>
      </c>
      <c r="M25" s="375" t="s">
        <v>8</v>
      </c>
      <c r="N25" s="376"/>
      <c r="O25" s="94">
        <v>9</v>
      </c>
      <c r="P25" s="146">
        <v>159</v>
      </c>
      <c r="Q25" s="44">
        <v>1770</v>
      </c>
      <c r="R25" s="58">
        <v>16</v>
      </c>
      <c r="S25" s="9">
        <v>360</v>
      </c>
      <c r="T25" s="44">
        <v>2250</v>
      </c>
    </row>
    <row r="26" spans="1:20" ht="19.5" customHeight="1">
      <c r="A26" s="60"/>
      <c r="B26" s="62"/>
      <c r="C26" s="55"/>
      <c r="D26" s="56"/>
      <c r="E26" s="56"/>
      <c r="F26" s="56"/>
      <c r="G26" s="56"/>
      <c r="H26" s="56"/>
      <c r="I26" s="56"/>
      <c r="J26" s="56"/>
      <c r="K26" s="56"/>
      <c r="M26" s="21"/>
      <c r="N26" s="22"/>
      <c r="P26" s="146"/>
      <c r="Q26" s="9"/>
      <c r="R26" s="58"/>
      <c r="S26" s="9"/>
      <c r="T26" s="9"/>
    </row>
    <row r="27" spans="1:20" ht="19.5" customHeight="1">
      <c r="A27" s="259" t="s">
        <v>9</v>
      </c>
      <c r="B27" s="261"/>
      <c r="C27" s="55">
        <v>112</v>
      </c>
      <c r="D27" s="56">
        <v>431</v>
      </c>
      <c r="E27" s="56">
        <v>385</v>
      </c>
      <c r="F27" s="82" t="s">
        <v>278</v>
      </c>
      <c r="G27" s="82" t="s">
        <v>278</v>
      </c>
      <c r="H27" s="82" t="s">
        <v>278</v>
      </c>
      <c r="I27" s="82" t="s">
        <v>278</v>
      </c>
      <c r="J27" s="82" t="s">
        <v>278</v>
      </c>
      <c r="K27" s="82" t="s">
        <v>278</v>
      </c>
      <c r="L27" s="57"/>
      <c r="M27" s="375" t="s">
        <v>9</v>
      </c>
      <c r="N27" s="376"/>
      <c r="O27" s="54">
        <v>2</v>
      </c>
      <c r="P27" s="72">
        <v>30</v>
      </c>
      <c r="Q27" s="44">
        <v>1500</v>
      </c>
      <c r="R27" s="44">
        <v>2</v>
      </c>
      <c r="S27" s="44">
        <v>31</v>
      </c>
      <c r="T27" s="44">
        <v>1530</v>
      </c>
    </row>
    <row r="28" spans="1:20" ht="19.5" customHeight="1">
      <c r="A28" s="24"/>
      <c r="B28" s="22" t="s">
        <v>10</v>
      </c>
      <c r="C28" s="54">
        <v>112</v>
      </c>
      <c r="D28" s="44">
        <v>431</v>
      </c>
      <c r="E28" s="44">
        <v>385</v>
      </c>
      <c r="F28" s="119" t="s">
        <v>278</v>
      </c>
      <c r="G28" s="119" t="s">
        <v>278</v>
      </c>
      <c r="H28" s="119" t="s">
        <v>278</v>
      </c>
      <c r="I28" s="119" t="s">
        <v>278</v>
      </c>
      <c r="J28" s="119" t="s">
        <v>278</v>
      </c>
      <c r="K28" s="119" t="s">
        <v>278</v>
      </c>
      <c r="M28" s="375" t="s">
        <v>153</v>
      </c>
      <c r="N28" s="376"/>
      <c r="O28" s="94">
        <v>4</v>
      </c>
      <c r="P28" s="146">
        <v>71</v>
      </c>
      <c r="Q28" s="44">
        <v>1770</v>
      </c>
      <c r="R28" s="58">
        <v>15</v>
      </c>
      <c r="S28" s="9">
        <v>255</v>
      </c>
      <c r="T28" s="44">
        <v>1700</v>
      </c>
    </row>
    <row r="29" spans="1:20" ht="19.5" customHeight="1">
      <c r="A29" s="24"/>
      <c r="B29" s="22"/>
      <c r="C29" s="63"/>
      <c r="D29" s="64"/>
      <c r="E29" s="64"/>
      <c r="F29" s="64"/>
      <c r="G29" s="64"/>
      <c r="H29" s="64"/>
      <c r="I29" s="64"/>
      <c r="J29" s="64"/>
      <c r="K29" s="64"/>
      <c r="M29" s="375" t="s">
        <v>154</v>
      </c>
      <c r="N29" s="376"/>
      <c r="O29" s="94">
        <v>16</v>
      </c>
      <c r="P29" s="146">
        <v>249</v>
      </c>
      <c r="Q29" s="44">
        <v>1560</v>
      </c>
      <c r="R29" s="58">
        <v>16</v>
      </c>
      <c r="S29" s="9">
        <v>273</v>
      </c>
      <c r="T29" s="44">
        <v>1710</v>
      </c>
    </row>
    <row r="30" spans="1:20" ht="19.5" customHeight="1">
      <c r="A30" s="286" t="s">
        <v>11</v>
      </c>
      <c r="B30" s="261"/>
      <c r="C30" s="55">
        <v>2950</v>
      </c>
      <c r="D30" s="56">
        <v>15300</v>
      </c>
      <c r="E30" s="56">
        <v>519</v>
      </c>
      <c r="F30" s="82" t="s">
        <v>278</v>
      </c>
      <c r="G30" s="82" t="s">
        <v>278</v>
      </c>
      <c r="H30" s="82" t="s">
        <v>278</v>
      </c>
      <c r="I30" s="82" t="s">
        <v>278</v>
      </c>
      <c r="J30" s="82" t="s">
        <v>278</v>
      </c>
      <c r="K30" s="82" t="s">
        <v>278</v>
      </c>
      <c r="M30" s="375" t="s">
        <v>155</v>
      </c>
      <c r="N30" s="376"/>
      <c r="O30" s="94">
        <v>55</v>
      </c>
      <c r="P30" s="146">
        <v>996</v>
      </c>
      <c r="Q30" s="44">
        <v>1810</v>
      </c>
      <c r="R30" s="58">
        <v>58</v>
      </c>
      <c r="S30" s="148">
        <v>1010</v>
      </c>
      <c r="T30" s="44">
        <v>1740</v>
      </c>
    </row>
    <row r="31" spans="1:20" ht="19.5" customHeight="1">
      <c r="A31" s="24"/>
      <c r="B31" s="22" t="s">
        <v>12</v>
      </c>
      <c r="C31" s="54">
        <v>650</v>
      </c>
      <c r="D31" s="44">
        <v>3430</v>
      </c>
      <c r="E31" s="44">
        <v>527</v>
      </c>
      <c r="F31" s="119" t="s">
        <v>278</v>
      </c>
      <c r="G31" s="119" t="s">
        <v>278</v>
      </c>
      <c r="H31" s="119" t="s">
        <v>278</v>
      </c>
      <c r="I31" s="119" t="s">
        <v>278</v>
      </c>
      <c r="J31" s="119" t="s">
        <v>278</v>
      </c>
      <c r="K31" s="119" t="s">
        <v>278</v>
      </c>
      <c r="M31" s="375" t="s">
        <v>156</v>
      </c>
      <c r="N31" s="376"/>
      <c r="O31" s="54">
        <v>34</v>
      </c>
      <c r="P31" s="72">
        <v>551</v>
      </c>
      <c r="Q31" s="44">
        <v>1620</v>
      </c>
      <c r="R31" s="44">
        <v>52</v>
      </c>
      <c r="S31" s="44">
        <v>919</v>
      </c>
      <c r="T31" s="44">
        <v>1770</v>
      </c>
    </row>
    <row r="32" spans="1:20" ht="19.5" customHeight="1">
      <c r="A32" s="24"/>
      <c r="B32" s="22" t="s">
        <v>13</v>
      </c>
      <c r="C32" s="54">
        <v>662</v>
      </c>
      <c r="D32" s="44">
        <v>3380</v>
      </c>
      <c r="E32" s="44">
        <v>511</v>
      </c>
      <c r="F32" s="119" t="s">
        <v>278</v>
      </c>
      <c r="G32" s="119" t="s">
        <v>278</v>
      </c>
      <c r="H32" s="119" t="s">
        <v>278</v>
      </c>
      <c r="I32" s="119" t="s">
        <v>278</v>
      </c>
      <c r="J32" s="119" t="s">
        <v>278</v>
      </c>
      <c r="K32" s="119" t="s">
        <v>278</v>
      </c>
      <c r="M32" s="375" t="s">
        <v>157</v>
      </c>
      <c r="N32" s="376"/>
      <c r="O32" s="94">
        <v>14</v>
      </c>
      <c r="P32" s="146">
        <v>234</v>
      </c>
      <c r="Q32" s="44">
        <v>1670</v>
      </c>
      <c r="R32" s="58">
        <v>38</v>
      </c>
      <c r="S32" s="9">
        <v>685</v>
      </c>
      <c r="T32" s="44">
        <v>1800</v>
      </c>
    </row>
    <row r="33" spans="1:20" ht="19.5" customHeight="1">
      <c r="A33" s="24"/>
      <c r="B33" s="22" t="s">
        <v>14</v>
      </c>
      <c r="C33" s="54">
        <v>799</v>
      </c>
      <c r="D33" s="44">
        <v>3860</v>
      </c>
      <c r="E33" s="44">
        <v>483</v>
      </c>
      <c r="F33" s="119" t="s">
        <v>278</v>
      </c>
      <c r="G33" s="119" t="s">
        <v>278</v>
      </c>
      <c r="H33" s="119" t="s">
        <v>278</v>
      </c>
      <c r="I33" s="119" t="s">
        <v>278</v>
      </c>
      <c r="J33" s="119" t="s">
        <v>278</v>
      </c>
      <c r="K33" s="119" t="s">
        <v>278</v>
      </c>
      <c r="M33" s="375" t="s">
        <v>158</v>
      </c>
      <c r="N33" s="376"/>
      <c r="O33" s="94">
        <v>14</v>
      </c>
      <c r="P33" s="146">
        <v>218</v>
      </c>
      <c r="Q33" s="44">
        <v>1560</v>
      </c>
      <c r="R33" s="9">
        <v>73</v>
      </c>
      <c r="S33" s="148">
        <v>1250</v>
      </c>
      <c r="T33" s="44">
        <v>1710</v>
      </c>
    </row>
    <row r="34" spans="1:20" ht="19.5" customHeight="1">
      <c r="A34" s="24"/>
      <c r="B34" s="22" t="s">
        <v>234</v>
      </c>
      <c r="C34" s="54">
        <v>837</v>
      </c>
      <c r="D34" s="44">
        <v>4630</v>
      </c>
      <c r="E34" s="44">
        <v>553</v>
      </c>
      <c r="F34" s="119" t="s">
        <v>278</v>
      </c>
      <c r="G34" s="119" t="s">
        <v>278</v>
      </c>
      <c r="H34" s="119" t="s">
        <v>278</v>
      </c>
      <c r="I34" s="119" t="s">
        <v>278</v>
      </c>
      <c r="J34" s="119" t="s">
        <v>278</v>
      </c>
      <c r="K34" s="119" t="s">
        <v>278</v>
      </c>
      <c r="M34" s="375" t="s">
        <v>159</v>
      </c>
      <c r="N34" s="376"/>
      <c r="O34" s="94">
        <v>5</v>
      </c>
      <c r="P34" s="146">
        <v>80</v>
      </c>
      <c r="Q34" s="44">
        <v>1600</v>
      </c>
      <c r="R34" s="9">
        <v>9</v>
      </c>
      <c r="S34" s="9">
        <v>162</v>
      </c>
      <c r="T34" s="44">
        <v>1800</v>
      </c>
    </row>
    <row r="35" spans="1:20" ht="19.5" customHeight="1">
      <c r="A35" s="24"/>
      <c r="B35" s="22"/>
      <c r="C35" s="63"/>
      <c r="D35" s="44"/>
      <c r="E35" s="64"/>
      <c r="F35" s="64"/>
      <c r="G35" s="64"/>
      <c r="H35" s="64"/>
      <c r="I35" s="64"/>
      <c r="J35" s="64"/>
      <c r="K35" s="64"/>
      <c r="M35" s="21"/>
      <c r="N35" s="61"/>
      <c r="O35" s="99"/>
      <c r="P35" s="99"/>
      <c r="Q35" s="58"/>
      <c r="R35" s="58"/>
      <c r="S35" s="58"/>
      <c r="T35" s="58"/>
    </row>
    <row r="36" spans="1:20" ht="19.5" customHeight="1">
      <c r="A36" s="259" t="s">
        <v>15</v>
      </c>
      <c r="B36" s="261"/>
      <c r="C36" s="55">
        <v>2520</v>
      </c>
      <c r="D36" s="56">
        <v>12900</v>
      </c>
      <c r="E36" s="56">
        <v>513</v>
      </c>
      <c r="F36" s="82" t="s">
        <v>278</v>
      </c>
      <c r="G36" s="82" t="s">
        <v>278</v>
      </c>
      <c r="H36" s="82" t="s">
        <v>278</v>
      </c>
      <c r="I36" s="82" t="s">
        <v>278</v>
      </c>
      <c r="J36" s="82" t="s">
        <v>278</v>
      </c>
      <c r="K36" s="82" t="s">
        <v>278</v>
      </c>
      <c r="M36" s="154"/>
      <c r="N36" s="76"/>
      <c r="O36" s="147"/>
      <c r="P36" s="147"/>
      <c r="Q36" s="147"/>
      <c r="R36" s="147"/>
      <c r="S36" s="147"/>
      <c r="T36" s="147"/>
    </row>
    <row r="37" spans="1:13" ht="19.5" customHeight="1">
      <c r="A37" s="24"/>
      <c r="B37" s="22" t="s">
        <v>16</v>
      </c>
      <c r="C37" s="54">
        <v>347</v>
      </c>
      <c r="D37" s="44">
        <v>1820</v>
      </c>
      <c r="E37" s="44">
        <v>525</v>
      </c>
      <c r="F37" s="119" t="s">
        <v>278</v>
      </c>
      <c r="G37" s="119" t="s">
        <v>278</v>
      </c>
      <c r="H37" s="119" t="s">
        <v>278</v>
      </c>
      <c r="I37" s="119" t="s">
        <v>278</v>
      </c>
      <c r="J37" s="119" t="s">
        <v>278</v>
      </c>
      <c r="K37" s="119" t="s">
        <v>278</v>
      </c>
      <c r="M37" s="9"/>
    </row>
    <row r="38" spans="1:11" ht="19.5" customHeight="1">
      <c r="A38" s="24"/>
      <c r="B38" s="22" t="s">
        <v>17</v>
      </c>
      <c r="C38" s="54">
        <v>908</v>
      </c>
      <c r="D38" s="44">
        <v>4780</v>
      </c>
      <c r="E38" s="44">
        <v>526</v>
      </c>
      <c r="F38" s="119" t="s">
        <v>278</v>
      </c>
      <c r="G38" s="119" t="s">
        <v>278</v>
      </c>
      <c r="H38" s="119" t="s">
        <v>278</v>
      </c>
      <c r="I38" s="119" t="s">
        <v>278</v>
      </c>
      <c r="J38" s="119" t="s">
        <v>278</v>
      </c>
      <c r="K38" s="119" t="s">
        <v>278</v>
      </c>
    </row>
    <row r="39" spans="1:11" ht="19.5" customHeight="1">
      <c r="A39" s="24"/>
      <c r="B39" s="22" t="s">
        <v>18</v>
      </c>
      <c r="C39" s="54">
        <v>686</v>
      </c>
      <c r="D39" s="44">
        <v>3800</v>
      </c>
      <c r="E39" s="44">
        <v>554</v>
      </c>
      <c r="F39" s="119" t="s">
        <v>278</v>
      </c>
      <c r="G39" s="119" t="s">
        <v>278</v>
      </c>
      <c r="H39" s="119" t="s">
        <v>278</v>
      </c>
      <c r="I39" s="119" t="s">
        <v>278</v>
      </c>
      <c r="J39" s="119" t="s">
        <v>278</v>
      </c>
      <c r="K39" s="119" t="s">
        <v>278</v>
      </c>
    </row>
    <row r="40" spans="1:11" ht="19.5" customHeight="1">
      <c r="A40" s="24"/>
      <c r="B40" s="22" t="s">
        <v>19</v>
      </c>
      <c r="C40" s="54">
        <v>45</v>
      </c>
      <c r="D40" s="44">
        <v>216</v>
      </c>
      <c r="E40" s="44">
        <v>480</v>
      </c>
      <c r="F40" s="119" t="s">
        <v>278</v>
      </c>
      <c r="G40" s="119" t="s">
        <v>278</v>
      </c>
      <c r="H40" s="119" t="s">
        <v>278</v>
      </c>
      <c r="I40" s="119" t="s">
        <v>278</v>
      </c>
      <c r="J40" s="119" t="s">
        <v>278</v>
      </c>
      <c r="K40" s="119" t="s">
        <v>278</v>
      </c>
    </row>
    <row r="41" spans="1:11" ht="19.5" customHeight="1">
      <c r="A41" s="24"/>
      <c r="B41" s="22" t="s">
        <v>20</v>
      </c>
      <c r="C41" s="54">
        <v>70</v>
      </c>
      <c r="D41" s="44">
        <v>306</v>
      </c>
      <c r="E41" s="44">
        <v>437</v>
      </c>
      <c r="F41" s="119" t="s">
        <v>278</v>
      </c>
      <c r="G41" s="119" t="s">
        <v>278</v>
      </c>
      <c r="H41" s="119" t="s">
        <v>278</v>
      </c>
      <c r="I41" s="119" t="s">
        <v>278</v>
      </c>
      <c r="J41" s="119" t="s">
        <v>278</v>
      </c>
      <c r="K41" s="119" t="s">
        <v>278</v>
      </c>
    </row>
    <row r="42" spans="1:11" ht="19.5" customHeight="1">
      <c r="A42" s="24"/>
      <c r="B42" s="22" t="s">
        <v>21</v>
      </c>
      <c r="C42" s="54">
        <v>431</v>
      </c>
      <c r="D42" s="44">
        <v>1900</v>
      </c>
      <c r="E42" s="44">
        <v>440</v>
      </c>
      <c r="F42" s="119" t="s">
        <v>278</v>
      </c>
      <c r="G42" s="119" t="s">
        <v>278</v>
      </c>
      <c r="H42" s="119" t="s">
        <v>278</v>
      </c>
      <c r="I42" s="119" t="s">
        <v>278</v>
      </c>
      <c r="J42" s="119" t="s">
        <v>278</v>
      </c>
      <c r="K42" s="119" t="s">
        <v>278</v>
      </c>
    </row>
    <row r="43" spans="1:20" ht="19.5" customHeight="1">
      <c r="A43" s="24"/>
      <c r="B43" s="22" t="s">
        <v>22</v>
      </c>
      <c r="C43" s="54">
        <v>31</v>
      </c>
      <c r="D43" s="44">
        <v>109</v>
      </c>
      <c r="E43" s="44">
        <v>350</v>
      </c>
      <c r="F43" s="119" t="s">
        <v>278</v>
      </c>
      <c r="G43" s="119" t="s">
        <v>278</v>
      </c>
      <c r="H43" s="119" t="s">
        <v>278</v>
      </c>
      <c r="I43" s="119" t="s">
        <v>278</v>
      </c>
      <c r="J43" s="119" t="s">
        <v>278</v>
      </c>
      <c r="K43" s="119" t="s">
        <v>278</v>
      </c>
      <c r="M43" s="291" t="s">
        <v>314</v>
      </c>
      <c r="N43" s="384"/>
      <c r="O43" s="384"/>
      <c r="P43" s="384"/>
      <c r="Q43" s="384"/>
      <c r="R43" s="384"/>
      <c r="S43" s="384"/>
      <c r="T43" s="384"/>
    </row>
    <row r="44" spans="1:11" ht="19.5" customHeight="1">
      <c r="A44" s="24"/>
      <c r="B44" s="22" t="s">
        <v>23</v>
      </c>
      <c r="C44" s="54">
        <v>4</v>
      </c>
      <c r="D44" s="44">
        <v>13</v>
      </c>
      <c r="E44" s="44">
        <v>320</v>
      </c>
      <c r="F44" s="119" t="s">
        <v>278</v>
      </c>
      <c r="G44" s="119" t="s">
        <v>278</v>
      </c>
      <c r="H44" s="119" t="s">
        <v>278</v>
      </c>
      <c r="I44" s="119" t="s">
        <v>278</v>
      </c>
      <c r="J44" s="119" t="s">
        <v>278</v>
      </c>
      <c r="K44" s="119" t="s">
        <v>278</v>
      </c>
    </row>
    <row r="45" spans="1:20" ht="19.5" customHeight="1" thickBot="1">
      <c r="A45" s="24"/>
      <c r="B45" s="22"/>
      <c r="C45" s="63"/>
      <c r="D45" s="44"/>
      <c r="E45" s="64"/>
      <c r="F45" s="64"/>
      <c r="G45" s="64"/>
      <c r="H45" s="64"/>
      <c r="I45" s="64"/>
      <c r="J45" s="64"/>
      <c r="K45" s="64"/>
      <c r="T45" s="97" t="s">
        <v>150</v>
      </c>
    </row>
    <row r="46" spans="1:20" ht="19.5" customHeight="1">
      <c r="A46" s="259" t="s">
        <v>24</v>
      </c>
      <c r="B46" s="261"/>
      <c r="C46" s="55">
        <v>3230</v>
      </c>
      <c r="D46" s="56">
        <v>16400</v>
      </c>
      <c r="E46" s="56">
        <v>508</v>
      </c>
      <c r="F46" s="82" t="s">
        <v>278</v>
      </c>
      <c r="G46" s="82" t="s">
        <v>278</v>
      </c>
      <c r="H46" s="82" t="s">
        <v>278</v>
      </c>
      <c r="I46" s="82" t="s">
        <v>278</v>
      </c>
      <c r="J46" s="82" t="s">
        <v>278</v>
      </c>
      <c r="K46" s="82" t="s">
        <v>278</v>
      </c>
      <c r="M46" s="357" t="s">
        <v>308</v>
      </c>
      <c r="N46" s="358"/>
      <c r="O46" s="363" t="s">
        <v>312</v>
      </c>
      <c r="P46" s="364"/>
      <c r="Q46" s="365"/>
      <c r="R46" s="363" t="s">
        <v>311</v>
      </c>
      <c r="S46" s="364"/>
      <c r="T46" s="364"/>
    </row>
    <row r="47" spans="1:20" ht="19.5" customHeight="1">
      <c r="A47" s="24"/>
      <c r="B47" s="22" t="s">
        <v>25</v>
      </c>
      <c r="C47" s="54">
        <v>2110</v>
      </c>
      <c r="D47" s="44">
        <v>10700</v>
      </c>
      <c r="E47" s="44">
        <v>509</v>
      </c>
      <c r="F47" s="119" t="s">
        <v>278</v>
      </c>
      <c r="G47" s="119" t="s">
        <v>278</v>
      </c>
      <c r="H47" s="119" t="s">
        <v>278</v>
      </c>
      <c r="I47" s="119" t="s">
        <v>278</v>
      </c>
      <c r="J47" s="119" t="s">
        <v>278</v>
      </c>
      <c r="K47" s="119" t="s">
        <v>278</v>
      </c>
      <c r="M47" s="359"/>
      <c r="N47" s="360"/>
      <c r="O47" s="368" t="s">
        <v>160</v>
      </c>
      <c r="P47" s="368" t="s">
        <v>60</v>
      </c>
      <c r="Q47" s="366" t="s">
        <v>135</v>
      </c>
      <c r="R47" s="368" t="s">
        <v>152</v>
      </c>
      <c r="S47" s="368" t="s">
        <v>60</v>
      </c>
      <c r="T47" s="371" t="s">
        <v>135</v>
      </c>
    </row>
    <row r="48" spans="1:20" ht="19.5" customHeight="1">
      <c r="A48" s="24"/>
      <c r="B48" s="22" t="s">
        <v>26</v>
      </c>
      <c r="C48" s="54">
        <v>284</v>
      </c>
      <c r="D48" s="44">
        <v>1430</v>
      </c>
      <c r="E48" s="44">
        <v>503</v>
      </c>
      <c r="F48" s="119" t="s">
        <v>278</v>
      </c>
      <c r="G48" s="119" t="s">
        <v>278</v>
      </c>
      <c r="H48" s="119" t="s">
        <v>278</v>
      </c>
      <c r="I48" s="119" t="s">
        <v>278</v>
      </c>
      <c r="J48" s="119" t="s">
        <v>278</v>
      </c>
      <c r="K48" s="119" t="s">
        <v>278</v>
      </c>
      <c r="M48" s="361"/>
      <c r="N48" s="362"/>
      <c r="O48" s="369"/>
      <c r="P48" s="369"/>
      <c r="Q48" s="370"/>
      <c r="R48" s="369"/>
      <c r="S48" s="369"/>
      <c r="T48" s="372"/>
    </row>
    <row r="49" spans="1:14" ht="19.5" customHeight="1">
      <c r="A49" s="24"/>
      <c r="B49" s="22" t="s">
        <v>27</v>
      </c>
      <c r="C49" s="119" t="s">
        <v>278</v>
      </c>
      <c r="D49" s="119" t="s">
        <v>278</v>
      </c>
      <c r="E49" s="119" t="s">
        <v>278</v>
      </c>
      <c r="F49" s="119" t="s">
        <v>278</v>
      </c>
      <c r="G49" s="119" t="s">
        <v>278</v>
      </c>
      <c r="H49" s="119" t="s">
        <v>278</v>
      </c>
      <c r="I49" s="119" t="s">
        <v>278</v>
      </c>
      <c r="J49" s="119" t="s">
        <v>278</v>
      </c>
      <c r="K49" s="119" t="s">
        <v>278</v>
      </c>
      <c r="M49" s="69"/>
      <c r="N49" s="51"/>
    </row>
    <row r="50" spans="1:20" ht="19.5" customHeight="1">
      <c r="A50" s="24"/>
      <c r="B50" s="22" t="s">
        <v>28</v>
      </c>
      <c r="C50" s="54">
        <v>706</v>
      </c>
      <c r="D50" s="44">
        <v>3590</v>
      </c>
      <c r="E50" s="44">
        <v>508</v>
      </c>
      <c r="F50" s="119" t="s">
        <v>278</v>
      </c>
      <c r="G50" s="119" t="s">
        <v>278</v>
      </c>
      <c r="H50" s="119" t="s">
        <v>278</v>
      </c>
      <c r="I50" s="119" t="s">
        <v>278</v>
      </c>
      <c r="J50" s="119" t="s">
        <v>278</v>
      </c>
      <c r="K50" s="119" t="s">
        <v>278</v>
      </c>
      <c r="M50" s="355" t="s">
        <v>246</v>
      </c>
      <c r="N50" s="356"/>
      <c r="O50" s="54">
        <v>1850</v>
      </c>
      <c r="P50" s="44">
        <v>2650</v>
      </c>
      <c r="Q50" s="44">
        <v>145</v>
      </c>
      <c r="R50" s="44">
        <v>552</v>
      </c>
      <c r="S50" s="44">
        <v>497</v>
      </c>
      <c r="T50" s="44">
        <v>90</v>
      </c>
    </row>
    <row r="51" spans="1:20" ht="19.5" customHeight="1">
      <c r="A51" s="24"/>
      <c r="B51" s="22" t="s">
        <v>29</v>
      </c>
      <c r="C51" s="54">
        <v>127</v>
      </c>
      <c r="D51" s="44">
        <v>635</v>
      </c>
      <c r="E51" s="44">
        <v>500</v>
      </c>
      <c r="F51" s="119" t="s">
        <v>278</v>
      </c>
      <c r="G51" s="119" t="s">
        <v>278</v>
      </c>
      <c r="H51" s="119" t="s">
        <v>278</v>
      </c>
      <c r="I51" s="119" t="s">
        <v>278</v>
      </c>
      <c r="J51" s="119" t="s">
        <v>278</v>
      </c>
      <c r="K51" s="119" t="s">
        <v>278</v>
      </c>
      <c r="M51" s="373" t="s">
        <v>303</v>
      </c>
      <c r="N51" s="374"/>
      <c r="O51" s="146">
        <v>1530</v>
      </c>
      <c r="P51" s="146">
        <v>2280</v>
      </c>
      <c r="Q51" s="72">
        <v>149</v>
      </c>
      <c r="R51" s="145">
        <v>494</v>
      </c>
      <c r="S51" s="146">
        <v>454</v>
      </c>
      <c r="T51" s="44">
        <v>92</v>
      </c>
    </row>
    <row r="52" spans="1:20" ht="19.5" customHeight="1">
      <c r="A52" s="24"/>
      <c r="B52" s="22"/>
      <c r="C52" s="63"/>
      <c r="D52" s="44"/>
      <c r="E52" s="64"/>
      <c r="F52" s="64"/>
      <c r="G52" s="64"/>
      <c r="H52" s="64"/>
      <c r="I52" s="64"/>
      <c r="J52" s="64"/>
      <c r="K52" s="64"/>
      <c r="M52" s="373" t="s">
        <v>304</v>
      </c>
      <c r="N52" s="374"/>
      <c r="O52" s="146">
        <v>1390</v>
      </c>
      <c r="P52" s="146">
        <v>1960</v>
      </c>
      <c r="Q52" s="72">
        <v>141</v>
      </c>
      <c r="R52" s="145">
        <v>475</v>
      </c>
      <c r="S52" s="146">
        <v>375</v>
      </c>
      <c r="T52" s="44">
        <v>79</v>
      </c>
    </row>
    <row r="53" spans="1:20" ht="19.5" customHeight="1">
      <c r="A53" s="259" t="s">
        <v>30</v>
      </c>
      <c r="B53" s="261"/>
      <c r="C53" s="55">
        <v>4120</v>
      </c>
      <c r="D53" s="56">
        <v>21000</v>
      </c>
      <c r="E53" s="56">
        <v>509</v>
      </c>
      <c r="F53" s="82" t="s">
        <v>278</v>
      </c>
      <c r="G53" s="82" t="s">
        <v>278</v>
      </c>
      <c r="H53" s="82" t="s">
        <v>278</v>
      </c>
      <c r="I53" s="56">
        <v>4</v>
      </c>
      <c r="J53" s="56">
        <v>10</v>
      </c>
      <c r="K53" s="56">
        <v>255</v>
      </c>
      <c r="M53" s="373" t="s">
        <v>305</v>
      </c>
      <c r="N53" s="374"/>
      <c r="O53" s="146">
        <v>1300</v>
      </c>
      <c r="P53" s="146">
        <v>1920</v>
      </c>
      <c r="Q53" s="72">
        <v>148</v>
      </c>
      <c r="R53" s="145">
        <v>441</v>
      </c>
      <c r="S53" s="146">
        <v>397</v>
      </c>
      <c r="T53" s="44">
        <v>90</v>
      </c>
    </row>
    <row r="54" spans="1:20" ht="19.5" customHeight="1">
      <c r="A54" s="26"/>
      <c r="B54" s="22" t="s">
        <v>31</v>
      </c>
      <c r="C54" s="54">
        <v>945</v>
      </c>
      <c r="D54" s="44">
        <v>4650</v>
      </c>
      <c r="E54" s="44">
        <v>492</v>
      </c>
      <c r="F54" s="119" t="s">
        <v>278</v>
      </c>
      <c r="G54" s="119" t="s">
        <v>278</v>
      </c>
      <c r="H54" s="119" t="s">
        <v>278</v>
      </c>
      <c r="I54" s="44">
        <v>4</v>
      </c>
      <c r="J54" s="44">
        <v>10</v>
      </c>
      <c r="K54" s="44">
        <v>255</v>
      </c>
      <c r="M54" s="377" t="s">
        <v>309</v>
      </c>
      <c r="N54" s="378"/>
      <c r="O54" s="158">
        <v>1180</v>
      </c>
      <c r="P54" s="158">
        <v>1730</v>
      </c>
      <c r="Q54" s="82">
        <v>147</v>
      </c>
      <c r="R54" s="159">
        <v>400</v>
      </c>
      <c r="S54" s="159">
        <v>368</v>
      </c>
      <c r="T54" s="56">
        <v>92</v>
      </c>
    </row>
    <row r="55" spans="1:18" ht="19.5" customHeight="1">
      <c r="A55" s="26"/>
      <c r="B55" s="22" t="s">
        <v>32</v>
      </c>
      <c r="C55" s="54">
        <v>769</v>
      </c>
      <c r="D55" s="44">
        <v>3990</v>
      </c>
      <c r="E55" s="44">
        <v>519</v>
      </c>
      <c r="F55" s="119" t="s">
        <v>278</v>
      </c>
      <c r="G55" s="119" t="s">
        <v>278</v>
      </c>
      <c r="H55" s="119" t="s">
        <v>278</v>
      </c>
      <c r="I55" s="119" t="s">
        <v>278</v>
      </c>
      <c r="J55" s="119" t="s">
        <v>278</v>
      </c>
      <c r="K55" s="119" t="s">
        <v>278</v>
      </c>
      <c r="M55" s="149"/>
      <c r="N55" s="150"/>
      <c r="R55" s="99"/>
    </row>
    <row r="56" spans="1:20" ht="19.5" customHeight="1">
      <c r="A56" s="26"/>
      <c r="B56" s="22" t="s">
        <v>33</v>
      </c>
      <c r="C56" s="54">
        <v>1630</v>
      </c>
      <c r="D56" s="44">
        <v>8380</v>
      </c>
      <c r="E56" s="44">
        <v>514</v>
      </c>
      <c r="F56" s="119" t="s">
        <v>278</v>
      </c>
      <c r="G56" s="119" t="s">
        <v>278</v>
      </c>
      <c r="H56" s="119" t="s">
        <v>278</v>
      </c>
      <c r="I56" s="119" t="s">
        <v>278</v>
      </c>
      <c r="J56" s="119" t="s">
        <v>278</v>
      </c>
      <c r="K56" s="119" t="s">
        <v>278</v>
      </c>
      <c r="M56" s="375" t="s">
        <v>1</v>
      </c>
      <c r="N56" s="376"/>
      <c r="O56" s="54">
        <v>157</v>
      </c>
      <c r="P56" s="44">
        <v>243</v>
      </c>
      <c r="Q56" s="44">
        <v>157</v>
      </c>
      <c r="R56" s="44">
        <v>26</v>
      </c>
      <c r="S56" s="44">
        <v>26</v>
      </c>
      <c r="T56" s="44">
        <v>100</v>
      </c>
    </row>
    <row r="57" spans="1:20" ht="19.5" customHeight="1">
      <c r="A57" s="26"/>
      <c r="B57" s="22" t="s">
        <v>34</v>
      </c>
      <c r="C57" s="54">
        <v>772</v>
      </c>
      <c r="D57" s="44">
        <v>3950</v>
      </c>
      <c r="E57" s="44">
        <v>512</v>
      </c>
      <c r="F57" s="119" t="s">
        <v>278</v>
      </c>
      <c r="G57" s="119" t="s">
        <v>278</v>
      </c>
      <c r="H57" s="119" t="s">
        <v>278</v>
      </c>
      <c r="I57" s="119" t="s">
        <v>278</v>
      </c>
      <c r="J57" s="119" t="s">
        <v>278</v>
      </c>
      <c r="K57" s="119" t="s">
        <v>278</v>
      </c>
      <c r="M57" s="375" t="s">
        <v>2</v>
      </c>
      <c r="N57" s="376"/>
      <c r="O57" s="94">
        <v>40</v>
      </c>
      <c r="P57" s="94">
        <v>60</v>
      </c>
      <c r="Q57" s="44">
        <v>150</v>
      </c>
      <c r="R57" s="58">
        <v>17</v>
      </c>
      <c r="S57" s="9">
        <v>17</v>
      </c>
      <c r="T57" s="44">
        <v>99</v>
      </c>
    </row>
    <row r="58" spans="1:20" ht="19.5" customHeight="1">
      <c r="A58" s="26"/>
      <c r="B58" s="22"/>
      <c r="C58" s="63"/>
      <c r="D58" s="44"/>
      <c r="E58" s="44"/>
      <c r="F58" s="64"/>
      <c r="G58" s="64"/>
      <c r="H58" s="64"/>
      <c r="I58" s="64"/>
      <c r="J58" s="64"/>
      <c r="K58" s="64"/>
      <c r="M58" s="375" t="s">
        <v>3</v>
      </c>
      <c r="N58" s="376"/>
      <c r="O58" s="94">
        <v>47</v>
      </c>
      <c r="P58" s="94">
        <v>59</v>
      </c>
      <c r="Q58" s="44">
        <v>126</v>
      </c>
      <c r="R58" s="58">
        <v>15</v>
      </c>
      <c r="S58" s="9">
        <v>14</v>
      </c>
      <c r="T58" s="44">
        <v>93</v>
      </c>
    </row>
    <row r="59" spans="1:20" ht="19.5" customHeight="1">
      <c r="A59" s="259" t="s">
        <v>35</v>
      </c>
      <c r="B59" s="261"/>
      <c r="C59" s="55">
        <v>4000</v>
      </c>
      <c r="D59" s="56">
        <v>19500</v>
      </c>
      <c r="E59" s="56">
        <v>488</v>
      </c>
      <c r="F59" s="56">
        <v>0</v>
      </c>
      <c r="G59" s="56">
        <v>0</v>
      </c>
      <c r="H59" s="56">
        <v>140</v>
      </c>
      <c r="I59" s="82" t="s">
        <v>278</v>
      </c>
      <c r="J59" s="82" t="s">
        <v>278</v>
      </c>
      <c r="K59" s="82" t="s">
        <v>278</v>
      </c>
      <c r="M59" s="379" t="s">
        <v>57</v>
      </c>
      <c r="N59" s="376"/>
      <c r="O59" s="94">
        <v>142</v>
      </c>
      <c r="P59" s="94">
        <v>187</v>
      </c>
      <c r="Q59" s="44">
        <v>132</v>
      </c>
      <c r="R59" s="58">
        <v>70</v>
      </c>
      <c r="S59" s="9">
        <v>54</v>
      </c>
      <c r="T59" s="44">
        <v>77</v>
      </c>
    </row>
    <row r="60" spans="1:20" ht="19.5" customHeight="1">
      <c r="A60" s="24"/>
      <c r="B60" s="22" t="s">
        <v>36</v>
      </c>
      <c r="C60" s="54">
        <v>579</v>
      </c>
      <c r="D60" s="44">
        <v>2840</v>
      </c>
      <c r="E60" s="44">
        <v>490</v>
      </c>
      <c r="F60" s="119" t="s">
        <v>278</v>
      </c>
      <c r="G60" s="119" t="s">
        <v>278</v>
      </c>
      <c r="H60" s="119" t="s">
        <v>278</v>
      </c>
      <c r="I60" s="119" t="s">
        <v>278</v>
      </c>
      <c r="J60" s="119" t="s">
        <v>278</v>
      </c>
      <c r="K60" s="119" t="s">
        <v>278</v>
      </c>
      <c r="M60" s="375" t="s">
        <v>5</v>
      </c>
      <c r="N60" s="376"/>
      <c r="O60" s="54">
        <v>85</v>
      </c>
      <c r="P60" s="44">
        <v>125</v>
      </c>
      <c r="Q60" s="44">
        <v>147</v>
      </c>
      <c r="R60" s="44">
        <v>41</v>
      </c>
      <c r="S60" s="44">
        <v>39</v>
      </c>
      <c r="T60" s="44">
        <v>95</v>
      </c>
    </row>
    <row r="61" spans="1:20" ht="19.5" customHeight="1">
      <c r="A61" s="24"/>
      <c r="B61" s="22" t="s">
        <v>37</v>
      </c>
      <c r="C61" s="54">
        <v>577</v>
      </c>
      <c r="D61" s="44">
        <v>2840</v>
      </c>
      <c r="E61" s="44">
        <v>493</v>
      </c>
      <c r="F61" s="119" t="s">
        <v>278</v>
      </c>
      <c r="G61" s="119" t="s">
        <v>278</v>
      </c>
      <c r="H61" s="119" t="s">
        <v>278</v>
      </c>
      <c r="I61" s="119" t="s">
        <v>278</v>
      </c>
      <c r="J61" s="119" t="s">
        <v>278</v>
      </c>
      <c r="K61" s="119" t="s">
        <v>278</v>
      </c>
      <c r="M61" s="375" t="s">
        <v>6</v>
      </c>
      <c r="N61" s="376"/>
      <c r="O61" s="94">
        <v>49</v>
      </c>
      <c r="P61" s="94">
        <v>54</v>
      </c>
      <c r="Q61" s="44">
        <v>110</v>
      </c>
      <c r="R61" s="58">
        <v>12</v>
      </c>
      <c r="S61" s="9">
        <v>11</v>
      </c>
      <c r="T61" s="44">
        <v>93</v>
      </c>
    </row>
    <row r="62" spans="1:20" ht="19.5" customHeight="1">
      <c r="A62" s="24"/>
      <c r="B62" s="22" t="s">
        <v>38</v>
      </c>
      <c r="C62" s="54">
        <v>998</v>
      </c>
      <c r="D62" s="44">
        <v>4870</v>
      </c>
      <c r="E62" s="44">
        <v>488</v>
      </c>
      <c r="F62" s="44">
        <v>0</v>
      </c>
      <c r="G62" s="44">
        <v>0</v>
      </c>
      <c r="H62" s="44">
        <v>140</v>
      </c>
      <c r="I62" s="119" t="s">
        <v>278</v>
      </c>
      <c r="J62" s="119" t="s">
        <v>278</v>
      </c>
      <c r="K62" s="119" t="s">
        <v>278</v>
      </c>
      <c r="M62" s="375" t="s">
        <v>7</v>
      </c>
      <c r="N62" s="376"/>
      <c r="O62" s="94">
        <v>19</v>
      </c>
      <c r="P62" s="94">
        <v>33</v>
      </c>
      <c r="Q62" s="44">
        <v>174</v>
      </c>
      <c r="R62" s="58">
        <v>5</v>
      </c>
      <c r="S62" s="9">
        <v>6</v>
      </c>
      <c r="T62" s="44">
        <v>110</v>
      </c>
    </row>
    <row r="63" spans="1:20" ht="19.5" customHeight="1">
      <c r="A63" s="24"/>
      <c r="B63" s="22" t="s">
        <v>39</v>
      </c>
      <c r="C63" s="54">
        <v>981</v>
      </c>
      <c r="D63" s="44">
        <v>4800</v>
      </c>
      <c r="E63" s="44">
        <v>489</v>
      </c>
      <c r="F63" s="119" t="s">
        <v>278</v>
      </c>
      <c r="G63" s="119" t="s">
        <v>278</v>
      </c>
      <c r="H63" s="119" t="s">
        <v>278</v>
      </c>
      <c r="I63" s="119" t="s">
        <v>278</v>
      </c>
      <c r="J63" s="119" t="s">
        <v>278</v>
      </c>
      <c r="K63" s="119" t="s">
        <v>278</v>
      </c>
      <c r="M63" s="375" t="s">
        <v>8</v>
      </c>
      <c r="N63" s="376"/>
      <c r="O63" s="94">
        <v>72</v>
      </c>
      <c r="P63" s="94">
        <v>130</v>
      </c>
      <c r="Q63" s="44">
        <v>180</v>
      </c>
      <c r="R63" s="58">
        <v>6</v>
      </c>
      <c r="S63" s="9">
        <v>7</v>
      </c>
      <c r="T63" s="44">
        <v>120</v>
      </c>
    </row>
    <row r="64" spans="1:20" ht="19.5" customHeight="1">
      <c r="A64" s="24"/>
      <c r="B64" s="22" t="s">
        <v>40</v>
      </c>
      <c r="C64" s="54">
        <v>529</v>
      </c>
      <c r="D64" s="44">
        <v>2510</v>
      </c>
      <c r="E64" s="44">
        <v>474</v>
      </c>
      <c r="F64" s="119" t="s">
        <v>278</v>
      </c>
      <c r="G64" s="119" t="s">
        <v>278</v>
      </c>
      <c r="H64" s="119" t="s">
        <v>278</v>
      </c>
      <c r="I64" s="119" t="s">
        <v>278</v>
      </c>
      <c r="J64" s="119" t="s">
        <v>278</v>
      </c>
      <c r="K64" s="119" t="s">
        <v>278</v>
      </c>
      <c r="M64" s="21"/>
      <c r="N64" s="22"/>
      <c r="Q64" s="9"/>
      <c r="R64" s="58"/>
      <c r="S64" s="9"/>
      <c r="T64" s="9"/>
    </row>
    <row r="65" spans="1:20" ht="19.5" customHeight="1">
      <c r="A65" s="24"/>
      <c r="B65" s="22" t="s">
        <v>41</v>
      </c>
      <c r="C65" s="54">
        <v>340</v>
      </c>
      <c r="D65" s="44">
        <v>1680</v>
      </c>
      <c r="E65" s="44">
        <v>495</v>
      </c>
      <c r="F65" s="119" t="s">
        <v>278</v>
      </c>
      <c r="G65" s="119" t="s">
        <v>278</v>
      </c>
      <c r="H65" s="119" t="s">
        <v>278</v>
      </c>
      <c r="I65" s="119" t="s">
        <v>278</v>
      </c>
      <c r="J65" s="119" t="s">
        <v>278</v>
      </c>
      <c r="K65" s="119" t="s">
        <v>278</v>
      </c>
      <c r="M65" s="375" t="s">
        <v>9</v>
      </c>
      <c r="N65" s="376"/>
      <c r="O65" s="54">
        <v>2</v>
      </c>
      <c r="P65" s="44">
        <v>2</v>
      </c>
      <c r="Q65" s="44">
        <v>91</v>
      </c>
      <c r="R65" s="44">
        <v>1</v>
      </c>
      <c r="S65" s="44">
        <v>1</v>
      </c>
      <c r="T65" s="44">
        <v>70</v>
      </c>
    </row>
    <row r="66" spans="1:20" ht="19.5" customHeight="1">
      <c r="A66" s="24"/>
      <c r="B66" s="22"/>
      <c r="C66" s="63"/>
      <c r="D66" s="44"/>
      <c r="E66" s="64"/>
      <c r="F66" s="64"/>
      <c r="G66" s="64"/>
      <c r="H66" s="64"/>
      <c r="I66" s="64"/>
      <c r="J66" s="64"/>
      <c r="K66" s="64"/>
      <c r="M66" s="375" t="s">
        <v>153</v>
      </c>
      <c r="N66" s="376"/>
      <c r="O66" s="94">
        <v>12</v>
      </c>
      <c r="P66" s="94">
        <v>17</v>
      </c>
      <c r="Q66" s="44">
        <v>138</v>
      </c>
      <c r="R66" s="58">
        <v>1</v>
      </c>
      <c r="S66" s="9">
        <v>1</v>
      </c>
      <c r="T66" s="44">
        <v>89</v>
      </c>
    </row>
    <row r="67" spans="1:20" ht="19.5" customHeight="1">
      <c r="A67" s="259" t="s">
        <v>42</v>
      </c>
      <c r="B67" s="261"/>
      <c r="C67" s="55">
        <v>3360</v>
      </c>
      <c r="D67" s="56">
        <v>14600</v>
      </c>
      <c r="E67" s="56">
        <v>434</v>
      </c>
      <c r="F67" s="82" t="s">
        <v>278</v>
      </c>
      <c r="G67" s="82" t="s">
        <v>278</v>
      </c>
      <c r="H67" s="82" t="s">
        <v>278</v>
      </c>
      <c r="I67" s="82" t="s">
        <v>278</v>
      </c>
      <c r="J67" s="82" t="s">
        <v>278</v>
      </c>
      <c r="K67" s="82" t="s">
        <v>278</v>
      </c>
      <c r="M67" s="375" t="s">
        <v>154</v>
      </c>
      <c r="N67" s="376"/>
      <c r="O67" s="94">
        <v>81</v>
      </c>
      <c r="P67" s="94">
        <v>134</v>
      </c>
      <c r="Q67" s="44">
        <v>165</v>
      </c>
      <c r="R67" s="58">
        <v>31</v>
      </c>
      <c r="S67" s="9">
        <v>30</v>
      </c>
      <c r="T67" s="44">
        <v>97</v>
      </c>
    </row>
    <row r="68" spans="1:20" ht="19.5" customHeight="1">
      <c r="A68" s="24"/>
      <c r="B68" s="22" t="s">
        <v>43</v>
      </c>
      <c r="C68" s="54">
        <v>1140</v>
      </c>
      <c r="D68" s="44">
        <v>4920</v>
      </c>
      <c r="E68" s="44">
        <v>432</v>
      </c>
      <c r="F68" s="119" t="s">
        <v>278</v>
      </c>
      <c r="G68" s="119" t="s">
        <v>278</v>
      </c>
      <c r="H68" s="119" t="s">
        <v>278</v>
      </c>
      <c r="I68" s="119" t="s">
        <v>278</v>
      </c>
      <c r="J68" s="119" t="s">
        <v>278</v>
      </c>
      <c r="K68" s="119" t="s">
        <v>278</v>
      </c>
      <c r="M68" s="375" t="s">
        <v>155</v>
      </c>
      <c r="N68" s="376"/>
      <c r="O68" s="94">
        <v>126</v>
      </c>
      <c r="P68" s="94">
        <v>195</v>
      </c>
      <c r="Q68" s="44">
        <v>155</v>
      </c>
      <c r="R68" s="58">
        <v>29</v>
      </c>
      <c r="S68" s="9">
        <v>29</v>
      </c>
      <c r="T68" s="44">
        <v>98</v>
      </c>
    </row>
    <row r="69" spans="1:20" ht="19.5" customHeight="1">
      <c r="A69" s="24"/>
      <c r="B69" s="22" t="s">
        <v>44</v>
      </c>
      <c r="C69" s="54">
        <v>810</v>
      </c>
      <c r="D69" s="44">
        <v>3550</v>
      </c>
      <c r="E69" s="44">
        <v>438</v>
      </c>
      <c r="F69" s="119" t="s">
        <v>278</v>
      </c>
      <c r="G69" s="119" t="s">
        <v>278</v>
      </c>
      <c r="H69" s="119" t="s">
        <v>278</v>
      </c>
      <c r="I69" s="119" t="s">
        <v>278</v>
      </c>
      <c r="J69" s="119" t="s">
        <v>278</v>
      </c>
      <c r="K69" s="119" t="s">
        <v>278</v>
      </c>
      <c r="M69" s="375" t="s">
        <v>156</v>
      </c>
      <c r="N69" s="376"/>
      <c r="O69" s="54">
        <v>72</v>
      </c>
      <c r="P69" s="44">
        <v>117</v>
      </c>
      <c r="Q69" s="44">
        <v>163</v>
      </c>
      <c r="R69" s="44">
        <v>27</v>
      </c>
      <c r="S69" s="44">
        <v>29</v>
      </c>
      <c r="T69" s="44">
        <v>107</v>
      </c>
    </row>
    <row r="70" spans="1:20" ht="19.5" customHeight="1">
      <c r="A70" s="24"/>
      <c r="B70" s="22" t="s">
        <v>45</v>
      </c>
      <c r="C70" s="54">
        <v>663</v>
      </c>
      <c r="D70" s="44">
        <v>2760</v>
      </c>
      <c r="E70" s="44">
        <v>416</v>
      </c>
      <c r="F70" s="119" t="s">
        <v>278</v>
      </c>
      <c r="G70" s="119" t="s">
        <v>278</v>
      </c>
      <c r="H70" s="119" t="s">
        <v>278</v>
      </c>
      <c r="I70" s="119" t="s">
        <v>278</v>
      </c>
      <c r="J70" s="119" t="s">
        <v>278</v>
      </c>
      <c r="K70" s="119" t="s">
        <v>278</v>
      </c>
      <c r="M70" s="375" t="s">
        <v>157</v>
      </c>
      <c r="N70" s="376"/>
      <c r="O70" s="94">
        <v>67</v>
      </c>
      <c r="P70" s="94">
        <v>102</v>
      </c>
      <c r="Q70" s="44">
        <v>152</v>
      </c>
      <c r="R70" s="58">
        <v>27</v>
      </c>
      <c r="S70" s="9">
        <v>27</v>
      </c>
      <c r="T70" s="44">
        <v>100</v>
      </c>
    </row>
    <row r="71" spans="1:20" ht="19.5" customHeight="1">
      <c r="A71" s="24"/>
      <c r="B71" s="22" t="s">
        <v>46</v>
      </c>
      <c r="C71" s="54">
        <v>747</v>
      </c>
      <c r="D71" s="44">
        <v>3350</v>
      </c>
      <c r="E71" s="44">
        <v>449</v>
      </c>
      <c r="F71" s="119" t="s">
        <v>278</v>
      </c>
      <c r="G71" s="119" t="s">
        <v>278</v>
      </c>
      <c r="H71" s="119" t="s">
        <v>278</v>
      </c>
      <c r="I71" s="119" t="s">
        <v>278</v>
      </c>
      <c r="J71" s="119" t="s">
        <v>278</v>
      </c>
      <c r="K71" s="119" t="s">
        <v>278</v>
      </c>
      <c r="M71" s="375" t="s">
        <v>158</v>
      </c>
      <c r="N71" s="376"/>
      <c r="O71" s="94">
        <v>196</v>
      </c>
      <c r="P71" s="94">
        <v>259</v>
      </c>
      <c r="Q71" s="44">
        <v>132</v>
      </c>
      <c r="R71" s="58">
        <v>88</v>
      </c>
      <c r="S71" s="9">
        <v>73</v>
      </c>
      <c r="T71" s="44">
        <v>83</v>
      </c>
    </row>
    <row r="72" spans="1:20" ht="19.5" customHeight="1">
      <c r="A72" s="24"/>
      <c r="B72" s="22"/>
      <c r="C72" s="63"/>
      <c r="D72" s="64"/>
      <c r="E72" s="64"/>
      <c r="F72" s="64"/>
      <c r="G72" s="64"/>
      <c r="H72" s="64"/>
      <c r="I72" s="64"/>
      <c r="J72" s="64"/>
      <c r="K72" s="64"/>
      <c r="M72" s="375" t="s">
        <v>159</v>
      </c>
      <c r="N72" s="376"/>
      <c r="O72" s="94">
        <v>10</v>
      </c>
      <c r="P72" s="94">
        <v>14</v>
      </c>
      <c r="Q72" s="44">
        <v>140</v>
      </c>
      <c r="R72" s="58">
        <v>4</v>
      </c>
      <c r="S72" s="9">
        <v>4</v>
      </c>
      <c r="T72" s="44">
        <v>100</v>
      </c>
    </row>
    <row r="73" spans="1:20" ht="19.5" customHeight="1">
      <c r="A73" s="259" t="s">
        <v>47</v>
      </c>
      <c r="B73" s="261"/>
      <c r="C73" s="55">
        <v>360</v>
      </c>
      <c r="D73" s="56">
        <v>1560</v>
      </c>
      <c r="E73" s="56">
        <v>434</v>
      </c>
      <c r="F73" s="56">
        <v>0</v>
      </c>
      <c r="G73" s="56">
        <v>0</v>
      </c>
      <c r="H73" s="56">
        <v>185</v>
      </c>
      <c r="I73" s="56">
        <v>0</v>
      </c>
      <c r="J73" s="56">
        <v>0</v>
      </c>
      <c r="K73" s="56">
        <v>240</v>
      </c>
      <c r="M73" s="153"/>
      <c r="N73" s="155"/>
      <c r="O73" s="101"/>
      <c r="P73" s="101"/>
      <c r="Q73" s="101"/>
      <c r="R73" s="101"/>
      <c r="S73" s="101"/>
      <c r="T73" s="101"/>
    </row>
    <row r="74" spans="1:20" ht="19.5" customHeight="1">
      <c r="A74" s="24"/>
      <c r="B74" s="22" t="s">
        <v>50</v>
      </c>
      <c r="C74" s="54">
        <v>360</v>
      </c>
      <c r="D74" s="44">
        <v>1560</v>
      </c>
      <c r="E74" s="44">
        <v>434</v>
      </c>
      <c r="F74" s="44">
        <v>0</v>
      </c>
      <c r="G74" s="44">
        <v>0</v>
      </c>
      <c r="H74" s="44">
        <v>185</v>
      </c>
      <c r="I74" s="44">
        <v>0</v>
      </c>
      <c r="J74" s="44">
        <v>0</v>
      </c>
      <c r="K74" s="44">
        <v>240</v>
      </c>
      <c r="M74" s="78"/>
      <c r="N74" s="78"/>
      <c r="O74" s="99"/>
      <c r="P74" s="99"/>
      <c r="Q74" s="99"/>
      <c r="R74" s="99"/>
      <c r="S74" s="99"/>
      <c r="T74" s="99"/>
    </row>
    <row r="75" spans="1:13" ht="19.5" customHeight="1">
      <c r="A75" s="156"/>
      <c r="B75" s="157"/>
      <c r="C75" s="156"/>
      <c r="D75" s="156"/>
      <c r="E75" s="156"/>
      <c r="F75" s="156"/>
      <c r="G75" s="156"/>
      <c r="H75" s="156"/>
      <c r="I75" s="156"/>
      <c r="J75" s="156"/>
      <c r="K75" s="156"/>
      <c r="M75" s="21"/>
    </row>
    <row r="76" spans="1:13" ht="19.5" customHeight="1">
      <c r="A76" s="9"/>
      <c r="B76" s="9"/>
      <c r="C76" s="9"/>
      <c r="D76" s="67"/>
      <c r="E76" s="67"/>
      <c r="F76" s="67"/>
      <c r="G76" s="67"/>
      <c r="H76" s="67"/>
      <c r="I76" s="67"/>
      <c r="J76" s="67"/>
      <c r="K76" s="67"/>
      <c r="M76" s="58"/>
    </row>
  </sheetData>
  <sheetProtection/>
  <mergeCells count="98">
    <mergeCell ref="A19:B19"/>
    <mergeCell ref="A20:B20"/>
    <mergeCell ref="A12:B12"/>
    <mergeCell ref="A59:B59"/>
    <mergeCell ref="A67:B67"/>
    <mergeCell ref="A73:B73"/>
    <mergeCell ref="A46:B46"/>
    <mergeCell ref="A25:B25"/>
    <mergeCell ref="A53:B53"/>
    <mergeCell ref="A21:B21"/>
    <mergeCell ref="A5:K5"/>
    <mergeCell ref="M5:T5"/>
    <mergeCell ref="M43:T43"/>
    <mergeCell ref="A27:B27"/>
    <mergeCell ref="A30:B30"/>
    <mergeCell ref="A36:B36"/>
    <mergeCell ref="A18:B18"/>
    <mergeCell ref="A22:B22"/>
    <mergeCell ref="A23:B23"/>
    <mergeCell ref="A24:B24"/>
    <mergeCell ref="A8:B10"/>
    <mergeCell ref="C8:E8"/>
    <mergeCell ref="F8:H8"/>
    <mergeCell ref="I8:K8"/>
    <mergeCell ref="C9:C10"/>
    <mergeCell ref="D9:D10"/>
    <mergeCell ref="K9:K10"/>
    <mergeCell ref="A14:B14"/>
    <mergeCell ref="A15:B15"/>
    <mergeCell ref="A13:B13"/>
    <mergeCell ref="M13:N13"/>
    <mergeCell ref="M14:N14"/>
    <mergeCell ref="M15:N15"/>
    <mergeCell ref="M16:N16"/>
    <mergeCell ref="M18:N18"/>
    <mergeCell ref="A16:B16"/>
    <mergeCell ref="M30:N30"/>
    <mergeCell ref="M31:N31"/>
    <mergeCell ref="M32:N32"/>
    <mergeCell ref="M25:N25"/>
    <mergeCell ref="M19:N19"/>
    <mergeCell ref="M20:N20"/>
    <mergeCell ref="M21:N21"/>
    <mergeCell ref="M71:N71"/>
    <mergeCell ref="M72:N72"/>
    <mergeCell ref="M53:N53"/>
    <mergeCell ref="M54:N54"/>
    <mergeCell ref="M59:N59"/>
    <mergeCell ref="M61:N61"/>
    <mergeCell ref="M56:N56"/>
    <mergeCell ref="M57:N57"/>
    <mergeCell ref="M58:N58"/>
    <mergeCell ref="M63:N63"/>
    <mergeCell ref="M69:N69"/>
    <mergeCell ref="M70:N70"/>
    <mergeCell ref="M51:N51"/>
    <mergeCell ref="M60:N60"/>
    <mergeCell ref="M65:N65"/>
    <mergeCell ref="M66:N66"/>
    <mergeCell ref="M67:N67"/>
    <mergeCell ref="M62:N62"/>
    <mergeCell ref="M68:N68"/>
    <mergeCell ref="M50:N50"/>
    <mergeCell ref="M52:N52"/>
    <mergeCell ref="M22:N22"/>
    <mergeCell ref="M23:N23"/>
    <mergeCell ref="M24:N24"/>
    <mergeCell ref="M27:N27"/>
    <mergeCell ref="M33:N33"/>
    <mergeCell ref="M34:N34"/>
    <mergeCell ref="M28:N28"/>
    <mergeCell ref="M29:N29"/>
    <mergeCell ref="R47:R48"/>
    <mergeCell ref="S47:S48"/>
    <mergeCell ref="T47:T48"/>
    <mergeCell ref="M46:N48"/>
    <mergeCell ref="O46:Q46"/>
    <mergeCell ref="O47:O48"/>
    <mergeCell ref="P47:P48"/>
    <mergeCell ref="Q47:Q48"/>
    <mergeCell ref="R46:T46"/>
    <mergeCell ref="R8:T8"/>
    <mergeCell ref="O9:O10"/>
    <mergeCell ref="P9:P10"/>
    <mergeCell ref="Q9:Q10"/>
    <mergeCell ref="R9:R10"/>
    <mergeCell ref="S9:S10"/>
    <mergeCell ref="T9:T10"/>
    <mergeCell ref="A3:K3"/>
    <mergeCell ref="M12:N12"/>
    <mergeCell ref="M8:N10"/>
    <mergeCell ref="O8:Q8"/>
    <mergeCell ref="E9:E10"/>
    <mergeCell ref="F9:F10"/>
    <mergeCell ref="G9:G10"/>
    <mergeCell ref="H9:H10"/>
    <mergeCell ref="I9:I10"/>
    <mergeCell ref="J9:J10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PageLayoutView="0" workbookViewId="0" topLeftCell="B50">
      <selection activeCell="L31" sqref="L31"/>
    </sheetView>
  </sheetViews>
  <sheetFormatPr defaultColWidth="8.796875" defaultRowHeight="17.25" customHeight="1"/>
  <cols>
    <col min="1" max="2" width="9" style="94" customWidth="1"/>
    <col min="3" max="20" width="12.59765625" style="94" customWidth="1"/>
    <col min="21" max="16384" width="9" style="94" customWidth="1"/>
  </cols>
  <sheetData>
    <row r="1" spans="1:20" ht="17.25" customHeight="1">
      <c r="A1" s="49" t="s">
        <v>323</v>
      </c>
      <c r="T1" s="85" t="s">
        <v>324</v>
      </c>
    </row>
    <row r="2" ht="17.25" customHeight="1">
      <c r="A2" s="9"/>
    </row>
    <row r="3" spans="1:20" ht="17.25" customHeight="1">
      <c r="A3" s="291" t="s">
        <v>328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</row>
    <row r="5" ht="17.25" customHeight="1" thickBot="1">
      <c r="T5" s="178" t="s">
        <v>150</v>
      </c>
    </row>
    <row r="6" spans="1:20" ht="17.25" customHeight="1">
      <c r="A6" s="357" t="s">
        <v>308</v>
      </c>
      <c r="B6" s="358"/>
      <c r="C6" s="386" t="s">
        <v>161</v>
      </c>
      <c r="D6" s="364"/>
      <c r="E6" s="365"/>
      <c r="F6" s="363" t="s">
        <v>326</v>
      </c>
      <c r="G6" s="364"/>
      <c r="H6" s="365"/>
      <c r="I6" s="363" t="s">
        <v>334</v>
      </c>
      <c r="J6" s="364"/>
      <c r="K6" s="365"/>
      <c r="L6" s="386" t="s">
        <v>162</v>
      </c>
      <c r="M6" s="364"/>
      <c r="N6" s="365"/>
      <c r="O6" s="386" t="s">
        <v>163</v>
      </c>
      <c r="P6" s="364"/>
      <c r="Q6" s="365"/>
      <c r="R6" s="363" t="s">
        <v>327</v>
      </c>
      <c r="S6" s="364"/>
      <c r="T6" s="364"/>
    </row>
    <row r="7" spans="1:20" ht="17.25" customHeight="1">
      <c r="A7" s="359"/>
      <c r="B7" s="360"/>
      <c r="C7" s="368" t="s">
        <v>164</v>
      </c>
      <c r="D7" s="368" t="s">
        <v>60</v>
      </c>
      <c r="E7" s="385" t="s">
        <v>325</v>
      </c>
      <c r="F7" s="368" t="s">
        <v>152</v>
      </c>
      <c r="G7" s="368" t="s">
        <v>60</v>
      </c>
      <c r="H7" s="385" t="s">
        <v>325</v>
      </c>
      <c r="I7" s="368" t="s">
        <v>152</v>
      </c>
      <c r="J7" s="368" t="s">
        <v>60</v>
      </c>
      <c r="K7" s="385" t="s">
        <v>325</v>
      </c>
      <c r="L7" s="368" t="s">
        <v>152</v>
      </c>
      <c r="M7" s="368" t="s">
        <v>60</v>
      </c>
      <c r="N7" s="385" t="s">
        <v>325</v>
      </c>
      <c r="O7" s="368" t="s">
        <v>152</v>
      </c>
      <c r="P7" s="368" t="s">
        <v>60</v>
      </c>
      <c r="Q7" s="385" t="s">
        <v>325</v>
      </c>
      <c r="R7" s="368" t="s">
        <v>152</v>
      </c>
      <c r="S7" s="368" t="s">
        <v>60</v>
      </c>
      <c r="T7" s="387" t="s">
        <v>325</v>
      </c>
    </row>
    <row r="8" spans="1:20" ht="17.25" customHeight="1">
      <c r="A8" s="361"/>
      <c r="B8" s="362"/>
      <c r="C8" s="369"/>
      <c r="D8" s="369"/>
      <c r="E8" s="370"/>
      <c r="F8" s="369"/>
      <c r="G8" s="369"/>
      <c r="H8" s="370"/>
      <c r="I8" s="369"/>
      <c r="J8" s="369"/>
      <c r="K8" s="370"/>
      <c r="L8" s="369"/>
      <c r="M8" s="369"/>
      <c r="N8" s="370"/>
      <c r="O8" s="369"/>
      <c r="P8" s="369"/>
      <c r="Q8" s="370"/>
      <c r="R8" s="369"/>
      <c r="S8" s="369"/>
      <c r="T8" s="372"/>
    </row>
    <row r="9" spans="1:20" ht="17.25" customHeight="1">
      <c r="A9" s="50"/>
      <c r="B9" s="51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</row>
    <row r="10" spans="1:20" ht="17.25" customHeight="1">
      <c r="A10" s="355" t="s">
        <v>246</v>
      </c>
      <c r="B10" s="356"/>
      <c r="C10" s="168">
        <v>283</v>
      </c>
      <c r="D10" s="168">
        <v>7420</v>
      </c>
      <c r="E10" s="168">
        <v>2620</v>
      </c>
      <c r="F10" s="168">
        <v>220</v>
      </c>
      <c r="G10" s="168">
        <v>8710</v>
      </c>
      <c r="H10" s="168">
        <v>3960</v>
      </c>
      <c r="I10" s="168">
        <v>346</v>
      </c>
      <c r="J10" s="168">
        <v>9400</v>
      </c>
      <c r="K10" s="168">
        <v>2720</v>
      </c>
      <c r="L10" s="168">
        <v>36</v>
      </c>
      <c r="M10" s="168">
        <v>696</v>
      </c>
      <c r="N10" s="168">
        <v>1933</v>
      </c>
      <c r="O10" s="168">
        <v>166</v>
      </c>
      <c r="P10" s="168">
        <v>2520</v>
      </c>
      <c r="Q10" s="168">
        <v>1520</v>
      </c>
      <c r="R10" s="168">
        <v>99</v>
      </c>
      <c r="S10" s="168">
        <v>853</v>
      </c>
      <c r="T10" s="168">
        <v>843</v>
      </c>
    </row>
    <row r="11" spans="1:20" ht="17.25" customHeight="1">
      <c r="A11" s="373" t="s">
        <v>319</v>
      </c>
      <c r="B11" s="374"/>
      <c r="C11" s="169">
        <v>276</v>
      </c>
      <c r="D11" s="170">
        <v>7570</v>
      </c>
      <c r="E11" s="170">
        <v>2743</v>
      </c>
      <c r="F11" s="170">
        <v>212</v>
      </c>
      <c r="G11" s="170">
        <v>8530</v>
      </c>
      <c r="H11" s="170">
        <v>4024</v>
      </c>
      <c r="I11" s="170">
        <v>303</v>
      </c>
      <c r="J11" s="170">
        <v>8620</v>
      </c>
      <c r="K11" s="170">
        <v>2845</v>
      </c>
      <c r="L11" s="170">
        <v>36</v>
      </c>
      <c r="M11" s="170">
        <v>721</v>
      </c>
      <c r="N11" s="170">
        <v>2003</v>
      </c>
      <c r="O11" s="170">
        <v>147</v>
      </c>
      <c r="P11" s="170">
        <v>2240</v>
      </c>
      <c r="Q11" s="170">
        <v>1524</v>
      </c>
      <c r="R11" s="170">
        <v>113</v>
      </c>
      <c r="S11" s="170">
        <v>991</v>
      </c>
      <c r="T11" s="170">
        <v>877</v>
      </c>
    </row>
    <row r="12" spans="1:20" ht="17.25" customHeight="1">
      <c r="A12" s="373" t="s">
        <v>320</v>
      </c>
      <c r="B12" s="374"/>
      <c r="C12" s="168">
        <v>273</v>
      </c>
      <c r="D12" s="168">
        <v>6380</v>
      </c>
      <c r="E12" s="170">
        <v>2340</v>
      </c>
      <c r="F12" s="171">
        <v>191</v>
      </c>
      <c r="G12" s="168">
        <v>7860</v>
      </c>
      <c r="H12" s="170">
        <v>4120</v>
      </c>
      <c r="I12" s="171">
        <v>282</v>
      </c>
      <c r="J12" s="171">
        <v>7530</v>
      </c>
      <c r="K12" s="170">
        <v>4607</v>
      </c>
      <c r="L12" s="171">
        <v>36</v>
      </c>
      <c r="M12" s="171">
        <v>678</v>
      </c>
      <c r="N12" s="170">
        <v>1883</v>
      </c>
      <c r="O12" s="168">
        <v>133</v>
      </c>
      <c r="P12" s="168">
        <v>2060</v>
      </c>
      <c r="Q12" s="170">
        <v>1550</v>
      </c>
      <c r="R12" s="171">
        <v>111</v>
      </c>
      <c r="S12" s="168">
        <v>982</v>
      </c>
      <c r="T12" s="170">
        <v>885</v>
      </c>
    </row>
    <row r="13" spans="1:20" ht="17.25" customHeight="1">
      <c r="A13" s="373" t="s">
        <v>321</v>
      </c>
      <c r="B13" s="374"/>
      <c r="C13" s="168">
        <v>245</v>
      </c>
      <c r="D13" s="168">
        <v>6860</v>
      </c>
      <c r="E13" s="170">
        <v>2800</v>
      </c>
      <c r="F13" s="171">
        <v>178</v>
      </c>
      <c r="G13" s="168">
        <v>7150</v>
      </c>
      <c r="H13" s="170">
        <v>4020</v>
      </c>
      <c r="I13" s="171">
        <v>277</v>
      </c>
      <c r="J13" s="171">
        <v>7340</v>
      </c>
      <c r="K13" s="170">
        <v>2650</v>
      </c>
      <c r="L13" s="171">
        <v>31</v>
      </c>
      <c r="M13" s="171">
        <v>527</v>
      </c>
      <c r="N13" s="170">
        <v>1700</v>
      </c>
      <c r="O13" s="168">
        <v>131</v>
      </c>
      <c r="P13" s="168">
        <v>1990</v>
      </c>
      <c r="Q13" s="170">
        <v>1520</v>
      </c>
      <c r="R13" s="171">
        <v>107</v>
      </c>
      <c r="S13" s="168">
        <v>963</v>
      </c>
      <c r="T13" s="170">
        <v>900</v>
      </c>
    </row>
    <row r="14" spans="1:20" ht="17.25" customHeight="1">
      <c r="A14" s="377" t="s">
        <v>322</v>
      </c>
      <c r="B14" s="378"/>
      <c r="C14" s="173">
        <f>SUM(C16:C32)</f>
        <v>240</v>
      </c>
      <c r="D14" s="173">
        <v>6830</v>
      </c>
      <c r="E14" s="174">
        <v>2850</v>
      </c>
      <c r="F14" s="175">
        <f>SUM(F16:F32)</f>
        <v>166</v>
      </c>
      <c r="G14" s="173">
        <v>6590</v>
      </c>
      <c r="H14" s="174">
        <v>3970</v>
      </c>
      <c r="I14" s="175">
        <f>SUM(I16:I32)</f>
        <v>265</v>
      </c>
      <c r="J14" s="175">
        <v>6790</v>
      </c>
      <c r="K14" s="174">
        <v>2560</v>
      </c>
      <c r="L14" s="175">
        <v>27</v>
      </c>
      <c r="M14" s="175">
        <v>453</v>
      </c>
      <c r="N14" s="174">
        <v>1680</v>
      </c>
      <c r="O14" s="173">
        <v>137</v>
      </c>
      <c r="P14" s="173">
        <v>2200</v>
      </c>
      <c r="Q14" s="174">
        <v>1610</v>
      </c>
      <c r="R14" s="175">
        <v>102</v>
      </c>
      <c r="S14" s="173">
        <v>952</v>
      </c>
      <c r="T14" s="174">
        <v>933</v>
      </c>
    </row>
    <row r="15" spans="1:20" ht="17.25" customHeight="1">
      <c r="A15" s="58"/>
      <c r="B15" s="59"/>
      <c r="C15" s="168"/>
      <c r="D15" s="168"/>
      <c r="E15" s="168"/>
      <c r="F15" s="171"/>
      <c r="G15" s="168"/>
      <c r="H15" s="168"/>
      <c r="I15" s="171"/>
      <c r="J15" s="171"/>
      <c r="K15" s="171"/>
      <c r="L15" s="171"/>
      <c r="M15" s="171"/>
      <c r="N15" s="171"/>
      <c r="O15" s="168"/>
      <c r="P15" s="168"/>
      <c r="Q15" s="168"/>
      <c r="R15" s="171"/>
      <c r="S15" s="168"/>
      <c r="T15" s="168"/>
    </row>
    <row r="16" spans="1:20" ht="17.25" customHeight="1">
      <c r="A16" s="375" t="s">
        <v>1</v>
      </c>
      <c r="B16" s="376"/>
      <c r="C16" s="169">
        <v>64</v>
      </c>
      <c r="D16" s="170">
        <v>2320</v>
      </c>
      <c r="E16" s="170">
        <v>3620</v>
      </c>
      <c r="F16" s="170">
        <v>27</v>
      </c>
      <c r="G16" s="170">
        <v>1270</v>
      </c>
      <c r="H16" s="170">
        <v>4640</v>
      </c>
      <c r="I16" s="170">
        <v>45</v>
      </c>
      <c r="J16" s="170">
        <v>1280</v>
      </c>
      <c r="K16" s="170">
        <v>2850</v>
      </c>
      <c r="L16" s="170">
        <v>5</v>
      </c>
      <c r="M16" s="170">
        <v>112</v>
      </c>
      <c r="N16" s="170">
        <v>2240</v>
      </c>
      <c r="O16" s="170">
        <v>13</v>
      </c>
      <c r="P16" s="170">
        <v>283</v>
      </c>
      <c r="Q16" s="170">
        <v>2180</v>
      </c>
      <c r="R16" s="170">
        <v>20</v>
      </c>
      <c r="S16" s="170">
        <v>208</v>
      </c>
      <c r="T16" s="170">
        <v>1040</v>
      </c>
    </row>
    <row r="17" spans="1:20" ht="17.25" customHeight="1">
      <c r="A17" s="375" t="s">
        <v>2</v>
      </c>
      <c r="B17" s="376"/>
      <c r="C17" s="168">
        <v>13</v>
      </c>
      <c r="D17" s="168">
        <v>316</v>
      </c>
      <c r="E17" s="170">
        <v>2430</v>
      </c>
      <c r="F17" s="171">
        <v>10</v>
      </c>
      <c r="G17" s="168">
        <v>275</v>
      </c>
      <c r="H17" s="170">
        <v>2750</v>
      </c>
      <c r="I17" s="171">
        <v>13</v>
      </c>
      <c r="J17" s="171">
        <v>342</v>
      </c>
      <c r="K17" s="170">
        <v>2630</v>
      </c>
      <c r="L17" s="171">
        <v>3</v>
      </c>
      <c r="M17" s="171">
        <v>46</v>
      </c>
      <c r="N17" s="170">
        <v>1530</v>
      </c>
      <c r="O17" s="168">
        <v>3</v>
      </c>
      <c r="P17" s="168">
        <v>36</v>
      </c>
      <c r="Q17" s="170">
        <v>1200</v>
      </c>
      <c r="R17" s="171">
        <v>6</v>
      </c>
      <c r="S17" s="168">
        <v>48</v>
      </c>
      <c r="T17" s="170">
        <v>800</v>
      </c>
    </row>
    <row r="18" spans="1:20" ht="17.25" customHeight="1">
      <c r="A18" s="375" t="s">
        <v>3</v>
      </c>
      <c r="B18" s="376"/>
      <c r="C18" s="168">
        <v>23</v>
      </c>
      <c r="D18" s="168">
        <v>756</v>
      </c>
      <c r="E18" s="170">
        <v>3290</v>
      </c>
      <c r="F18" s="171">
        <v>24</v>
      </c>
      <c r="G18" s="168">
        <v>1150</v>
      </c>
      <c r="H18" s="170">
        <v>4860</v>
      </c>
      <c r="I18" s="171">
        <v>22</v>
      </c>
      <c r="J18" s="171">
        <v>858</v>
      </c>
      <c r="K18" s="170">
        <v>3900</v>
      </c>
      <c r="L18" s="171">
        <v>4</v>
      </c>
      <c r="M18" s="171">
        <v>88</v>
      </c>
      <c r="N18" s="170">
        <v>2200</v>
      </c>
      <c r="O18" s="168">
        <v>5</v>
      </c>
      <c r="P18" s="168">
        <v>105</v>
      </c>
      <c r="Q18" s="170">
        <v>1950</v>
      </c>
      <c r="R18" s="171">
        <v>19</v>
      </c>
      <c r="S18" s="168">
        <v>200</v>
      </c>
      <c r="T18" s="170">
        <v>1050</v>
      </c>
    </row>
    <row r="19" spans="1:20" ht="17.25" customHeight="1">
      <c r="A19" s="379" t="s">
        <v>57</v>
      </c>
      <c r="B19" s="376"/>
      <c r="C19" s="168">
        <v>18</v>
      </c>
      <c r="D19" s="168">
        <v>310</v>
      </c>
      <c r="E19" s="170">
        <v>1720</v>
      </c>
      <c r="F19" s="171">
        <v>8</v>
      </c>
      <c r="G19" s="168">
        <v>218</v>
      </c>
      <c r="H19" s="170">
        <v>2720</v>
      </c>
      <c r="I19" s="171">
        <v>19</v>
      </c>
      <c r="J19" s="171">
        <v>367</v>
      </c>
      <c r="K19" s="170">
        <v>1930</v>
      </c>
      <c r="L19" s="171">
        <v>1</v>
      </c>
      <c r="M19" s="171">
        <v>11</v>
      </c>
      <c r="N19" s="170">
        <v>1200</v>
      </c>
      <c r="O19" s="168">
        <v>7</v>
      </c>
      <c r="P19" s="168">
        <v>73</v>
      </c>
      <c r="Q19" s="170">
        <v>1040</v>
      </c>
      <c r="R19" s="171">
        <v>4</v>
      </c>
      <c r="S19" s="168">
        <v>30</v>
      </c>
      <c r="T19" s="170">
        <v>750</v>
      </c>
    </row>
    <row r="20" spans="1:20" ht="17.25" customHeight="1">
      <c r="A20" s="375" t="s">
        <v>5</v>
      </c>
      <c r="B20" s="376"/>
      <c r="C20" s="169">
        <v>6</v>
      </c>
      <c r="D20" s="170">
        <v>155</v>
      </c>
      <c r="E20" s="170">
        <v>2580</v>
      </c>
      <c r="F20" s="170">
        <v>6</v>
      </c>
      <c r="G20" s="170">
        <v>192</v>
      </c>
      <c r="H20" s="170">
        <v>3200</v>
      </c>
      <c r="I20" s="170">
        <v>13</v>
      </c>
      <c r="J20" s="170">
        <v>280</v>
      </c>
      <c r="K20" s="170">
        <v>2150</v>
      </c>
      <c r="L20" s="170">
        <v>1</v>
      </c>
      <c r="M20" s="170">
        <v>11</v>
      </c>
      <c r="N20" s="170">
        <v>1100</v>
      </c>
      <c r="O20" s="170">
        <v>32</v>
      </c>
      <c r="P20" s="170">
        <v>448</v>
      </c>
      <c r="Q20" s="170">
        <v>1400</v>
      </c>
      <c r="R20" s="170">
        <v>5</v>
      </c>
      <c r="S20" s="170">
        <v>40</v>
      </c>
      <c r="T20" s="170">
        <v>800</v>
      </c>
    </row>
    <row r="21" spans="1:20" ht="17.25" customHeight="1">
      <c r="A21" s="375" t="s">
        <v>6</v>
      </c>
      <c r="B21" s="376"/>
      <c r="C21" s="168">
        <v>14</v>
      </c>
      <c r="D21" s="168">
        <v>459</v>
      </c>
      <c r="E21" s="170">
        <v>3210</v>
      </c>
      <c r="F21" s="171">
        <v>15</v>
      </c>
      <c r="G21" s="168">
        <v>671</v>
      </c>
      <c r="H21" s="170">
        <v>4390</v>
      </c>
      <c r="I21" s="171">
        <v>18</v>
      </c>
      <c r="J21" s="171">
        <v>670</v>
      </c>
      <c r="K21" s="170">
        <v>3720</v>
      </c>
      <c r="L21" s="171">
        <v>2</v>
      </c>
      <c r="M21" s="171">
        <v>42</v>
      </c>
      <c r="N21" s="170">
        <v>2100</v>
      </c>
      <c r="O21" s="168">
        <v>2</v>
      </c>
      <c r="P21" s="168">
        <v>38</v>
      </c>
      <c r="Q21" s="170">
        <v>1900</v>
      </c>
      <c r="R21" s="171">
        <v>6</v>
      </c>
      <c r="S21" s="168">
        <v>60</v>
      </c>
      <c r="T21" s="170">
        <v>1000</v>
      </c>
    </row>
    <row r="22" spans="1:20" ht="17.25" customHeight="1">
      <c r="A22" s="375" t="s">
        <v>7</v>
      </c>
      <c r="B22" s="376"/>
      <c r="C22" s="168">
        <v>5</v>
      </c>
      <c r="D22" s="168">
        <v>110</v>
      </c>
      <c r="E22" s="170">
        <v>2200</v>
      </c>
      <c r="F22" s="171">
        <v>3</v>
      </c>
      <c r="G22" s="168">
        <v>90</v>
      </c>
      <c r="H22" s="170">
        <v>3000</v>
      </c>
      <c r="I22" s="171">
        <v>8</v>
      </c>
      <c r="J22" s="171">
        <v>176</v>
      </c>
      <c r="K22" s="170">
        <v>2200</v>
      </c>
      <c r="L22" s="171">
        <v>1</v>
      </c>
      <c r="M22" s="171">
        <v>7</v>
      </c>
      <c r="N22" s="170">
        <v>1200</v>
      </c>
      <c r="O22" s="168">
        <v>3</v>
      </c>
      <c r="P22" s="168">
        <v>44</v>
      </c>
      <c r="Q22" s="170">
        <v>1450</v>
      </c>
      <c r="R22" s="171">
        <v>2</v>
      </c>
      <c r="S22" s="168">
        <v>12</v>
      </c>
      <c r="T22" s="170">
        <v>700</v>
      </c>
    </row>
    <row r="23" spans="1:20" ht="17.25" customHeight="1">
      <c r="A23" s="375" t="s">
        <v>8</v>
      </c>
      <c r="B23" s="376"/>
      <c r="C23" s="168">
        <v>21</v>
      </c>
      <c r="D23" s="168">
        <v>739</v>
      </c>
      <c r="E23" s="170">
        <v>3490</v>
      </c>
      <c r="F23" s="171">
        <v>20</v>
      </c>
      <c r="G23" s="168">
        <v>873</v>
      </c>
      <c r="H23" s="170">
        <v>4280</v>
      </c>
      <c r="I23" s="171">
        <v>23</v>
      </c>
      <c r="J23" s="171">
        <v>594</v>
      </c>
      <c r="K23" s="170">
        <v>2580</v>
      </c>
      <c r="L23" s="171">
        <v>0</v>
      </c>
      <c r="M23" s="171">
        <v>1</v>
      </c>
      <c r="N23" s="170">
        <v>1300</v>
      </c>
      <c r="O23" s="168">
        <v>9</v>
      </c>
      <c r="P23" s="168">
        <v>193</v>
      </c>
      <c r="Q23" s="170">
        <v>2140</v>
      </c>
      <c r="R23" s="171">
        <v>2</v>
      </c>
      <c r="S23" s="168">
        <v>19</v>
      </c>
      <c r="T23" s="170">
        <v>950</v>
      </c>
    </row>
    <row r="24" spans="1:20" ht="17.25" customHeight="1">
      <c r="A24" s="21"/>
      <c r="B24" s="22"/>
      <c r="C24" s="168"/>
      <c r="D24" s="168"/>
      <c r="E24" s="168"/>
      <c r="F24" s="171"/>
      <c r="G24" s="168"/>
      <c r="H24" s="168"/>
      <c r="I24" s="171"/>
      <c r="J24" s="171"/>
      <c r="K24" s="171"/>
      <c r="L24" s="171"/>
      <c r="M24" s="171"/>
      <c r="N24" s="171"/>
      <c r="O24" s="168"/>
      <c r="P24" s="168"/>
      <c r="Q24" s="168"/>
      <c r="R24" s="171"/>
      <c r="S24" s="168"/>
      <c r="T24" s="168"/>
    </row>
    <row r="25" spans="1:20" ht="17.25" customHeight="1">
      <c r="A25" s="375" t="s">
        <v>9</v>
      </c>
      <c r="B25" s="376"/>
      <c r="C25" s="169">
        <v>0</v>
      </c>
      <c r="D25" s="170">
        <v>8</v>
      </c>
      <c r="E25" s="170">
        <v>2800</v>
      </c>
      <c r="F25" s="170">
        <v>0</v>
      </c>
      <c r="G25" s="170">
        <v>7</v>
      </c>
      <c r="H25" s="170">
        <v>3300</v>
      </c>
      <c r="I25" s="170">
        <v>1</v>
      </c>
      <c r="J25" s="170">
        <v>14</v>
      </c>
      <c r="K25" s="170">
        <v>2800</v>
      </c>
      <c r="L25" s="179" t="s">
        <v>278</v>
      </c>
      <c r="M25" s="179" t="s">
        <v>278</v>
      </c>
      <c r="N25" s="179" t="s">
        <v>278</v>
      </c>
      <c r="O25" s="170">
        <v>0</v>
      </c>
      <c r="P25" s="170">
        <v>2</v>
      </c>
      <c r="Q25" s="170">
        <v>1700</v>
      </c>
      <c r="R25" s="179" t="s">
        <v>278</v>
      </c>
      <c r="S25" s="179" t="s">
        <v>278</v>
      </c>
      <c r="T25" s="179" t="s">
        <v>278</v>
      </c>
    </row>
    <row r="26" spans="1:20" ht="17.25" customHeight="1">
      <c r="A26" s="375" t="s">
        <v>153</v>
      </c>
      <c r="B26" s="376"/>
      <c r="C26" s="168">
        <v>7</v>
      </c>
      <c r="D26" s="168">
        <v>202</v>
      </c>
      <c r="E26" s="170">
        <v>3010</v>
      </c>
      <c r="F26" s="171">
        <v>5</v>
      </c>
      <c r="G26" s="168">
        <v>184</v>
      </c>
      <c r="H26" s="170">
        <v>3540</v>
      </c>
      <c r="I26" s="171">
        <v>8</v>
      </c>
      <c r="J26" s="171">
        <v>261</v>
      </c>
      <c r="K26" s="170">
        <v>3110</v>
      </c>
      <c r="L26" s="171">
        <v>0</v>
      </c>
      <c r="M26" s="171">
        <v>5</v>
      </c>
      <c r="N26" s="170">
        <v>1500</v>
      </c>
      <c r="O26" s="168">
        <v>1</v>
      </c>
      <c r="P26" s="168">
        <v>16</v>
      </c>
      <c r="Q26" s="170">
        <v>1780</v>
      </c>
      <c r="R26" s="171">
        <v>4</v>
      </c>
      <c r="S26" s="168">
        <v>39</v>
      </c>
      <c r="T26" s="170">
        <v>975</v>
      </c>
    </row>
    <row r="27" spans="1:20" ht="17.25" customHeight="1">
      <c r="A27" s="375" t="s">
        <v>154</v>
      </c>
      <c r="B27" s="376"/>
      <c r="C27" s="168">
        <v>6</v>
      </c>
      <c r="D27" s="168">
        <v>148</v>
      </c>
      <c r="E27" s="170">
        <v>2600</v>
      </c>
      <c r="F27" s="171">
        <v>11</v>
      </c>
      <c r="G27" s="168">
        <v>469</v>
      </c>
      <c r="H27" s="170">
        <v>4110</v>
      </c>
      <c r="I27" s="171">
        <v>19</v>
      </c>
      <c r="J27" s="171">
        <v>369</v>
      </c>
      <c r="K27" s="170">
        <v>1920</v>
      </c>
      <c r="L27" s="171">
        <v>0</v>
      </c>
      <c r="M27" s="171">
        <v>9</v>
      </c>
      <c r="N27" s="170">
        <v>1290</v>
      </c>
      <c r="O27" s="168">
        <v>13</v>
      </c>
      <c r="P27" s="168">
        <v>161</v>
      </c>
      <c r="Q27" s="170">
        <v>1230</v>
      </c>
      <c r="R27" s="171">
        <v>4</v>
      </c>
      <c r="S27" s="168">
        <v>46</v>
      </c>
      <c r="T27" s="170">
        <v>902</v>
      </c>
    </row>
    <row r="28" spans="1:20" ht="17.25" customHeight="1">
      <c r="A28" s="375" t="s">
        <v>155</v>
      </c>
      <c r="B28" s="376"/>
      <c r="C28" s="168">
        <v>20</v>
      </c>
      <c r="D28" s="168">
        <v>302</v>
      </c>
      <c r="E28" s="170">
        <v>1510</v>
      </c>
      <c r="F28" s="171">
        <v>6</v>
      </c>
      <c r="G28" s="168">
        <v>200</v>
      </c>
      <c r="H28" s="170">
        <v>2940</v>
      </c>
      <c r="I28" s="171">
        <v>22</v>
      </c>
      <c r="J28" s="171">
        <v>416</v>
      </c>
      <c r="K28" s="170">
        <v>1890</v>
      </c>
      <c r="L28" s="171">
        <v>2</v>
      </c>
      <c r="M28" s="171">
        <v>19</v>
      </c>
      <c r="N28" s="170">
        <v>1240</v>
      </c>
      <c r="O28" s="168">
        <v>11</v>
      </c>
      <c r="P28" s="168">
        <v>196</v>
      </c>
      <c r="Q28" s="170">
        <v>1780</v>
      </c>
      <c r="R28" s="171">
        <v>17</v>
      </c>
      <c r="S28" s="168">
        <v>137</v>
      </c>
      <c r="T28" s="170">
        <v>806</v>
      </c>
    </row>
    <row r="29" spans="1:20" ht="17.25" customHeight="1">
      <c r="A29" s="375" t="s">
        <v>156</v>
      </c>
      <c r="B29" s="376"/>
      <c r="C29" s="169">
        <v>15</v>
      </c>
      <c r="D29" s="170">
        <v>342</v>
      </c>
      <c r="E29" s="170">
        <v>2280</v>
      </c>
      <c r="F29" s="170">
        <v>8</v>
      </c>
      <c r="G29" s="170">
        <v>234</v>
      </c>
      <c r="H29" s="170">
        <v>2930</v>
      </c>
      <c r="I29" s="170">
        <v>20</v>
      </c>
      <c r="J29" s="170">
        <v>440</v>
      </c>
      <c r="K29" s="170">
        <v>2200</v>
      </c>
      <c r="L29" s="170">
        <v>2</v>
      </c>
      <c r="M29" s="170">
        <v>27</v>
      </c>
      <c r="N29" s="170">
        <v>1200</v>
      </c>
      <c r="O29" s="170">
        <v>9</v>
      </c>
      <c r="P29" s="170">
        <v>130</v>
      </c>
      <c r="Q29" s="170">
        <v>1450</v>
      </c>
      <c r="R29" s="170">
        <v>2</v>
      </c>
      <c r="S29" s="170">
        <v>14</v>
      </c>
      <c r="T29" s="170">
        <v>700</v>
      </c>
    </row>
    <row r="30" spans="1:20" ht="17.25" customHeight="1">
      <c r="A30" s="375" t="s">
        <v>157</v>
      </c>
      <c r="B30" s="376"/>
      <c r="C30" s="168">
        <v>14</v>
      </c>
      <c r="D30" s="168">
        <v>312</v>
      </c>
      <c r="E30" s="170">
        <v>2230</v>
      </c>
      <c r="F30" s="171">
        <v>9</v>
      </c>
      <c r="G30" s="168">
        <v>231</v>
      </c>
      <c r="H30" s="170">
        <v>2510</v>
      </c>
      <c r="I30" s="171">
        <v>11</v>
      </c>
      <c r="J30" s="171">
        <v>282</v>
      </c>
      <c r="K30" s="170">
        <v>2500</v>
      </c>
      <c r="L30" s="171">
        <v>2</v>
      </c>
      <c r="M30" s="171">
        <v>31</v>
      </c>
      <c r="N30" s="170">
        <v>1410</v>
      </c>
      <c r="O30" s="168">
        <v>19</v>
      </c>
      <c r="P30" s="168">
        <v>338</v>
      </c>
      <c r="Q30" s="170">
        <v>1750</v>
      </c>
      <c r="R30" s="171">
        <v>2</v>
      </c>
      <c r="S30" s="168">
        <v>23</v>
      </c>
      <c r="T30" s="170">
        <v>639</v>
      </c>
    </row>
    <row r="31" spans="1:20" ht="17.25" customHeight="1">
      <c r="A31" s="375" t="s">
        <v>158</v>
      </c>
      <c r="B31" s="376"/>
      <c r="C31" s="168">
        <v>10</v>
      </c>
      <c r="D31" s="168">
        <v>193</v>
      </c>
      <c r="E31" s="170">
        <v>1930</v>
      </c>
      <c r="F31" s="168">
        <v>8</v>
      </c>
      <c r="G31" s="168">
        <v>204</v>
      </c>
      <c r="H31" s="170">
        <v>2550</v>
      </c>
      <c r="I31" s="168">
        <v>18</v>
      </c>
      <c r="J31" s="168">
        <v>321</v>
      </c>
      <c r="K31" s="170">
        <v>1780</v>
      </c>
      <c r="L31" s="168">
        <v>3</v>
      </c>
      <c r="M31" s="168">
        <v>32</v>
      </c>
      <c r="N31" s="170">
        <v>1100</v>
      </c>
      <c r="O31" s="168">
        <v>5</v>
      </c>
      <c r="P31" s="168">
        <v>65</v>
      </c>
      <c r="Q31" s="170">
        <v>1300</v>
      </c>
      <c r="R31" s="168">
        <v>4</v>
      </c>
      <c r="S31" s="168">
        <v>26</v>
      </c>
      <c r="T31" s="170">
        <v>619</v>
      </c>
    </row>
    <row r="32" spans="1:20" ht="17.25" customHeight="1">
      <c r="A32" s="375" t="s">
        <v>159</v>
      </c>
      <c r="B32" s="376"/>
      <c r="C32" s="168">
        <v>4</v>
      </c>
      <c r="D32" s="168">
        <v>147</v>
      </c>
      <c r="E32" s="170">
        <v>3680</v>
      </c>
      <c r="F32" s="168">
        <v>6</v>
      </c>
      <c r="G32" s="168">
        <v>325</v>
      </c>
      <c r="H32" s="170">
        <v>5420</v>
      </c>
      <c r="I32" s="168">
        <v>5</v>
      </c>
      <c r="J32" s="168">
        <v>125</v>
      </c>
      <c r="K32" s="170">
        <v>2500</v>
      </c>
      <c r="L32" s="168">
        <v>1</v>
      </c>
      <c r="M32" s="168">
        <v>12</v>
      </c>
      <c r="N32" s="170">
        <v>1200</v>
      </c>
      <c r="O32" s="168">
        <v>5</v>
      </c>
      <c r="P32" s="168">
        <v>70</v>
      </c>
      <c r="Q32" s="170">
        <v>1400</v>
      </c>
      <c r="R32" s="168">
        <v>5</v>
      </c>
      <c r="S32" s="168">
        <v>50</v>
      </c>
      <c r="T32" s="170">
        <v>1000</v>
      </c>
    </row>
    <row r="33" spans="1:20" ht="17.25" customHeight="1">
      <c r="A33" s="153"/>
      <c r="B33" s="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</row>
    <row r="34" ht="17.25" customHeight="1">
      <c r="A34" s="9"/>
    </row>
    <row r="39" spans="1:20" ht="17.25" customHeight="1">
      <c r="A39" s="291" t="s">
        <v>329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</row>
    <row r="40" ht="17.25" customHeight="1" thickBot="1"/>
    <row r="41" spans="1:20" ht="17.25" customHeight="1">
      <c r="A41" s="357" t="s">
        <v>308</v>
      </c>
      <c r="B41" s="358"/>
      <c r="C41" s="363" t="s">
        <v>330</v>
      </c>
      <c r="D41" s="364"/>
      <c r="E41" s="365"/>
      <c r="F41" s="363" t="s">
        <v>331</v>
      </c>
      <c r="G41" s="364"/>
      <c r="H41" s="365"/>
      <c r="I41" s="363" t="s">
        <v>332</v>
      </c>
      <c r="J41" s="364"/>
      <c r="K41" s="365"/>
      <c r="L41" s="386" t="s">
        <v>165</v>
      </c>
      <c r="M41" s="364"/>
      <c r="N41" s="365"/>
      <c r="O41" s="363" t="s">
        <v>333</v>
      </c>
      <c r="P41" s="364"/>
      <c r="Q41" s="365"/>
      <c r="R41" s="363" t="s">
        <v>335</v>
      </c>
      <c r="S41" s="364"/>
      <c r="T41" s="364"/>
    </row>
    <row r="42" spans="1:20" ht="17.25" customHeight="1">
      <c r="A42" s="359"/>
      <c r="B42" s="360"/>
      <c r="C42" s="368" t="s">
        <v>152</v>
      </c>
      <c r="D42" s="368" t="s">
        <v>60</v>
      </c>
      <c r="E42" s="385" t="s">
        <v>325</v>
      </c>
      <c r="F42" s="368" t="s">
        <v>152</v>
      </c>
      <c r="G42" s="368" t="s">
        <v>60</v>
      </c>
      <c r="H42" s="385" t="s">
        <v>325</v>
      </c>
      <c r="I42" s="368" t="s">
        <v>152</v>
      </c>
      <c r="J42" s="368" t="s">
        <v>60</v>
      </c>
      <c r="K42" s="385" t="s">
        <v>325</v>
      </c>
      <c r="L42" s="368" t="s">
        <v>152</v>
      </c>
      <c r="M42" s="368" t="s">
        <v>60</v>
      </c>
      <c r="N42" s="385" t="s">
        <v>325</v>
      </c>
      <c r="O42" s="368" t="s">
        <v>152</v>
      </c>
      <c r="P42" s="368" t="s">
        <v>60</v>
      </c>
      <c r="Q42" s="385" t="s">
        <v>325</v>
      </c>
      <c r="R42" s="368" t="s">
        <v>152</v>
      </c>
      <c r="S42" s="368" t="s">
        <v>60</v>
      </c>
      <c r="T42" s="387" t="s">
        <v>325</v>
      </c>
    </row>
    <row r="43" spans="1:20" ht="17.25" customHeight="1">
      <c r="A43" s="361"/>
      <c r="B43" s="362"/>
      <c r="C43" s="369"/>
      <c r="D43" s="369"/>
      <c r="E43" s="370"/>
      <c r="F43" s="369"/>
      <c r="G43" s="369"/>
      <c r="H43" s="370"/>
      <c r="I43" s="369"/>
      <c r="J43" s="369"/>
      <c r="K43" s="370"/>
      <c r="L43" s="369"/>
      <c r="M43" s="369"/>
      <c r="N43" s="370"/>
      <c r="O43" s="369"/>
      <c r="P43" s="369"/>
      <c r="Q43" s="370"/>
      <c r="R43" s="369"/>
      <c r="S43" s="369"/>
      <c r="T43" s="372"/>
    </row>
    <row r="44" spans="1:20" ht="17.25" customHeight="1">
      <c r="A44" s="50"/>
      <c r="B44" s="51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S44" s="165"/>
      <c r="T44" s="165"/>
    </row>
    <row r="45" spans="1:20" ht="17.25" customHeight="1">
      <c r="A45" s="355" t="s">
        <v>246</v>
      </c>
      <c r="B45" s="356"/>
      <c r="C45" s="168">
        <v>664</v>
      </c>
      <c r="D45" s="168">
        <v>27700</v>
      </c>
      <c r="E45" s="168">
        <v>4170</v>
      </c>
      <c r="F45" s="176" t="s">
        <v>252</v>
      </c>
      <c r="G45" s="176" t="s">
        <v>252</v>
      </c>
      <c r="H45" s="176" t="s">
        <v>252</v>
      </c>
      <c r="I45" s="168">
        <v>209</v>
      </c>
      <c r="J45" s="168">
        <v>6048</v>
      </c>
      <c r="K45" s="168">
        <v>2900</v>
      </c>
      <c r="L45" s="168">
        <v>387</v>
      </c>
      <c r="M45" s="168">
        <v>12100</v>
      </c>
      <c r="N45" s="168">
        <v>3127</v>
      </c>
      <c r="O45" s="168">
        <v>131</v>
      </c>
      <c r="P45" s="168">
        <v>1870</v>
      </c>
      <c r="Q45" s="168">
        <v>1430</v>
      </c>
      <c r="R45" s="168">
        <v>198</v>
      </c>
      <c r="S45" s="168">
        <v>5150</v>
      </c>
      <c r="T45" s="168">
        <v>2600</v>
      </c>
    </row>
    <row r="46" spans="1:20" ht="17.25" customHeight="1">
      <c r="A46" s="373" t="s">
        <v>319</v>
      </c>
      <c r="B46" s="374"/>
      <c r="C46" s="169">
        <v>671</v>
      </c>
      <c r="D46" s="170">
        <v>28800</v>
      </c>
      <c r="E46" s="170">
        <v>4292</v>
      </c>
      <c r="F46" s="170" t="s">
        <v>253</v>
      </c>
      <c r="G46" s="170" t="s">
        <v>253</v>
      </c>
      <c r="H46" s="170" t="s">
        <v>252</v>
      </c>
      <c r="I46" s="170">
        <v>221</v>
      </c>
      <c r="J46" s="170">
        <v>6124</v>
      </c>
      <c r="K46" s="170">
        <v>2768</v>
      </c>
      <c r="L46" s="170">
        <v>391</v>
      </c>
      <c r="M46" s="170">
        <v>12500</v>
      </c>
      <c r="N46" s="170">
        <v>3197</v>
      </c>
      <c r="O46" s="170">
        <v>133</v>
      </c>
      <c r="P46" s="170">
        <v>1980</v>
      </c>
      <c r="Q46" s="170">
        <v>1489</v>
      </c>
      <c r="R46" s="168">
        <v>193</v>
      </c>
      <c r="S46" s="170">
        <v>5020</v>
      </c>
      <c r="T46" s="170">
        <v>2601</v>
      </c>
    </row>
    <row r="47" spans="1:20" ht="17.25" customHeight="1">
      <c r="A47" s="373" t="s">
        <v>320</v>
      </c>
      <c r="B47" s="374"/>
      <c r="C47" s="168">
        <v>680</v>
      </c>
      <c r="D47" s="168">
        <v>30000</v>
      </c>
      <c r="E47" s="170">
        <v>4410</v>
      </c>
      <c r="F47" s="171">
        <v>85</v>
      </c>
      <c r="G47" s="168">
        <v>1844</v>
      </c>
      <c r="H47" s="170">
        <v>2146</v>
      </c>
      <c r="I47" s="171">
        <v>322</v>
      </c>
      <c r="J47" s="171">
        <v>4960</v>
      </c>
      <c r="K47" s="170">
        <v>1540</v>
      </c>
      <c r="L47" s="171">
        <v>391</v>
      </c>
      <c r="M47" s="171">
        <v>11700</v>
      </c>
      <c r="N47" s="170">
        <v>2992</v>
      </c>
      <c r="O47" s="168">
        <v>131</v>
      </c>
      <c r="P47" s="168">
        <v>1980</v>
      </c>
      <c r="Q47" s="170">
        <v>1510</v>
      </c>
      <c r="R47" s="170">
        <v>179</v>
      </c>
      <c r="S47" s="168">
        <v>4610</v>
      </c>
      <c r="T47" s="170">
        <v>2580</v>
      </c>
    </row>
    <row r="48" spans="1:20" ht="17.25" customHeight="1">
      <c r="A48" s="373" t="s">
        <v>321</v>
      </c>
      <c r="B48" s="374"/>
      <c r="C48" s="168">
        <v>725</v>
      </c>
      <c r="D48" s="168">
        <v>32800</v>
      </c>
      <c r="E48" s="170">
        <v>4520</v>
      </c>
      <c r="F48" s="171">
        <v>117</v>
      </c>
      <c r="G48" s="168">
        <v>2050</v>
      </c>
      <c r="H48" s="170">
        <v>1750</v>
      </c>
      <c r="I48" s="171">
        <v>233</v>
      </c>
      <c r="J48" s="171">
        <v>7660</v>
      </c>
      <c r="K48" s="170">
        <v>3290</v>
      </c>
      <c r="L48" s="171">
        <v>334</v>
      </c>
      <c r="M48" s="171">
        <v>10200</v>
      </c>
      <c r="N48" s="170">
        <v>3040</v>
      </c>
      <c r="O48" s="168">
        <v>132</v>
      </c>
      <c r="P48" s="168">
        <v>2000</v>
      </c>
      <c r="Q48" s="170">
        <v>1520</v>
      </c>
      <c r="R48" s="171">
        <v>176</v>
      </c>
      <c r="S48" s="168">
        <v>4630</v>
      </c>
      <c r="T48" s="170">
        <v>2630</v>
      </c>
    </row>
    <row r="49" spans="1:20" ht="17.25" customHeight="1">
      <c r="A49" s="377" t="s">
        <v>309</v>
      </c>
      <c r="B49" s="378"/>
      <c r="C49" s="173">
        <v>720</v>
      </c>
      <c r="D49" s="173">
        <v>34700</v>
      </c>
      <c r="E49" s="174">
        <v>4820</v>
      </c>
      <c r="F49" s="175">
        <v>115</v>
      </c>
      <c r="G49" s="173">
        <v>2180</v>
      </c>
      <c r="H49" s="174">
        <v>1900</v>
      </c>
      <c r="I49" s="175">
        <v>235</v>
      </c>
      <c r="J49" s="175">
        <v>7850</v>
      </c>
      <c r="K49" s="174">
        <v>3340</v>
      </c>
      <c r="L49" s="175">
        <v>334</v>
      </c>
      <c r="M49" s="175">
        <v>9760</v>
      </c>
      <c r="N49" s="174">
        <v>2920</v>
      </c>
      <c r="O49" s="173">
        <v>126</v>
      </c>
      <c r="P49" s="173">
        <v>1980</v>
      </c>
      <c r="Q49" s="174">
        <v>1570</v>
      </c>
      <c r="R49" s="177">
        <v>174</v>
      </c>
      <c r="S49" s="173">
        <v>4680</v>
      </c>
      <c r="T49" s="174">
        <v>2690</v>
      </c>
    </row>
    <row r="50" spans="1:20" ht="17.25" customHeight="1">
      <c r="A50" s="58"/>
      <c r="B50" s="59"/>
      <c r="C50" s="168"/>
      <c r="D50" s="168"/>
      <c r="E50" s="168"/>
      <c r="F50" s="171"/>
      <c r="G50" s="168"/>
      <c r="H50" s="168"/>
      <c r="I50" s="171"/>
      <c r="J50" s="171"/>
      <c r="K50" s="171"/>
      <c r="L50" s="171"/>
      <c r="M50" s="171"/>
      <c r="N50" s="171"/>
      <c r="O50" s="168"/>
      <c r="P50" s="168"/>
      <c r="Q50" s="168"/>
      <c r="R50" s="172"/>
      <c r="S50" s="168"/>
      <c r="T50" s="168"/>
    </row>
    <row r="51" spans="1:20" ht="17.25" customHeight="1">
      <c r="A51" s="375" t="s">
        <v>1</v>
      </c>
      <c r="B51" s="376"/>
      <c r="C51" s="169">
        <v>167</v>
      </c>
      <c r="D51" s="170">
        <v>9700</v>
      </c>
      <c r="E51" s="170">
        <v>5800</v>
      </c>
      <c r="F51" s="170">
        <v>6</v>
      </c>
      <c r="G51" s="170">
        <v>132</v>
      </c>
      <c r="H51" s="170">
        <v>2200</v>
      </c>
      <c r="I51" s="170">
        <v>48</v>
      </c>
      <c r="J51" s="170">
        <v>1970</v>
      </c>
      <c r="K51" s="170">
        <v>4090</v>
      </c>
      <c r="L51" s="170">
        <v>44</v>
      </c>
      <c r="M51" s="170">
        <v>1270</v>
      </c>
      <c r="N51" s="170">
        <v>2900</v>
      </c>
      <c r="O51" s="170">
        <v>41</v>
      </c>
      <c r="P51" s="170">
        <v>800</v>
      </c>
      <c r="Q51" s="170">
        <v>1950</v>
      </c>
      <c r="R51" s="171">
        <v>46</v>
      </c>
      <c r="S51" s="170">
        <v>1570</v>
      </c>
      <c r="T51" s="168">
        <v>3410</v>
      </c>
    </row>
    <row r="52" spans="1:20" ht="17.25" customHeight="1">
      <c r="A52" s="375" t="s">
        <v>2</v>
      </c>
      <c r="B52" s="376"/>
      <c r="C52" s="168">
        <v>8</v>
      </c>
      <c r="D52" s="168">
        <v>225</v>
      </c>
      <c r="E52" s="170">
        <v>2810</v>
      </c>
      <c r="F52" s="171">
        <v>4</v>
      </c>
      <c r="G52" s="168">
        <v>54</v>
      </c>
      <c r="H52" s="170">
        <v>1340</v>
      </c>
      <c r="I52" s="171">
        <v>11</v>
      </c>
      <c r="J52" s="171">
        <v>286</v>
      </c>
      <c r="K52" s="170">
        <v>2600</v>
      </c>
      <c r="L52" s="171">
        <v>18</v>
      </c>
      <c r="M52" s="171">
        <v>431</v>
      </c>
      <c r="N52" s="170">
        <v>2390</v>
      </c>
      <c r="O52" s="168">
        <v>5</v>
      </c>
      <c r="P52" s="168">
        <v>56</v>
      </c>
      <c r="Q52" s="170">
        <v>1120</v>
      </c>
      <c r="R52" s="171">
        <v>9</v>
      </c>
      <c r="S52" s="168">
        <v>213</v>
      </c>
      <c r="T52" s="170">
        <v>2370</v>
      </c>
    </row>
    <row r="53" spans="1:20" ht="17.25" customHeight="1">
      <c r="A53" s="375" t="s">
        <v>3</v>
      </c>
      <c r="B53" s="376"/>
      <c r="C53" s="168">
        <v>30</v>
      </c>
      <c r="D53" s="168">
        <v>1130</v>
      </c>
      <c r="E53" s="170">
        <v>3770</v>
      </c>
      <c r="F53" s="171">
        <v>8</v>
      </c>
      <c r="G53" s="168">
        <v>172</v>
      </c>
      <c r="H53" s="170">
        <v>2150</v>
      </c>
      <c r="I53" s="171">
        <v>12</v>
      </c>
      <c r="J53" s="171">
        <v>437</v>
      </c>
      <c r="K53" s="170">
        <v>3740</v>
      </c>
      <c r="L53" s="171">
        <v>19</v>
      </c>
      <c r="M53" s="171">
        <v>690</v>
      </c>
      <c r="N53" s="170">
        <v>3630</v>
      </c>
      <c r="O53" s="168">
        <v>17</v>
      </c>
      <c r="P53" s="168">
        <v>282</v>
      </c>
      <c r="Q53" s="170">
        <v>1660</v>
      </c>
      <c r="R53" s="171">
        <v>13</v>
      </c>
      <c r="S53" s="168">
        <v>395</v>
      </c>
      <c r="T53" s="170">
        <v>3050</v>
      </c>
    </row>
    <row r="54" spans="1:20" ht="17.25" customHeight="1">
      <c r="A54" s="379" t="s">
        <v>57</v>
      </c>
      <c r="B54" s="376"/>
      <c r="C54" s="168">
        <v>11</v>
      </c>
      <c r="D54" s="168">
        <v>341</v>
      </c>
      <c r="E54" s="170">
        <v>3100</v>
      </c>
      <c r="F54" s="171">
        <v>2</v>
      </c>
      <c r="G54" s="168">
        <v>20</v>
      </c>
      <c r="H54" s="170">
        <v>1000</v>
      </c>
      <c r="I54" s="171">
        <v>8</v>
      </c>
      <c r="J54" s="171">
        <v>171</v>
      </c>
      <c r="K54" s="170">
        <v>2140</v>
      </c>
      <c r="L54" s="171">
        <v>19</v>
      </c>
      <c r="M54" s="171">
        <v>469</v>
      </c>
      <c r="N54" s="170">
        <v>2470</v>
      </c>
      <c r="O54" s="168">
        <v>2</v>
      </c>
      <c r="P54" s="168">
        <v>20</v>
      </c>
      <c r="Q54" s="170">
        <v>1100</v>
      </c>
      <c r="R54" s="171">
        <v>11</v>
      </c>
      <c r="S54" s="168">
        <v>275</v>
      </c>
      <c r="T54" s="170">
        <v>2500</v>
      </c>
    </row>
    <row r="55" spans="1:20" ht="17.25" customHeight="1">
      <c r="A55" s="375" t="s">
        <v>5</v>
      </c>
      <c r="B55" s="376"/>
      <c r="C55" s="169">
        <v>20</v>
      </c>
      <c r="D55" s="170">
        <v>440</v>
      </c>
      <c r="E55" s="170">
        <v>2200</v>
      </c>
      <c r="F55" s="170">
        <v>9</v>
      </c>
      <c r="G55" s="170">
        <v>180</v>
      </c>
      <c r="H55" s="170">
        <v>2000</v>
      </c>
      <c r="I55" s="170">
        <v>10</v>
      </c>
      <c r="J55" s="170">
        <v>248</v>
      </c>
      <c r="K55" s="170">
        <v>2480</v>
      </c>
      <c r="L55" s="170">
        <v>30</v>
      </c>
      <c r="M55" s="170">
        <v>900</v>
      </c>
      <c r="N55" s="170">
        <v>3000</v>
      </c>
      <c r="O55" s="170">
        <v>2</v>
      </c>
      <c r="P55" s="170">
        <v>22</v>
      </c>
      <c r="Q55" s="170">
        <v>1100</v>
      </c>
      <c r="R55" s="170">
        <v>3</v>
      </c>
      <c r="S55" s="170">
        <v>63</v>
      </c>
      <c r="T55" s="170">
        <v>2100</v>
      </c>
    </row>
    <row r="56" spans="1:20" ht="17.25" customHeight="1">
      <c r="A56" s="375" t="s">
        <v>6</v>
      </c>
      <c r="B56" s="376"/>
      <c r="C56" s="168">
        <v>32</v>
      </c>
      <c r="D56" s="168">
        <v>1280</v>
      </c>
      <c r="E56" s="170">
        <v>4000</v>
      </c>
      <c r="F56" s="171">
        <v>5</v>
      </c>
      <c r="G56" s="168">
        <v>104</v>
      </c>
      <c r="H56" s="170">
        <v>2070</v>
      </c>
      <c r="I56" s="171">
        <v>9</v>
      </c>
      <c r="J56" s="171">
        <v>294</v>
      </c>
      <c r="K56" s="170">
        <v>3590</v>
      </c>
      <c r="L56" s="171">
        <v>15</v>
      </c>
      <c r="M56" s="171">
        <v>520</v>
      </c>
      <c r="N56" s="170">
        <v>3470</v>
      </c>
      <c r="O56" s="168">
        <v>13</v>
      </c>
      <c r="P56" s="168">
        <v>212</v>
      </c>
      <c r="Q56" s="170">
        <v>1630</v>
      </c>
      <c r="R56" s="171">
        <v>10</v>
      </c>
      <c r="S56" s="168">
        <v>289</v>
      </c>
      <c r="T56" s="170">
        <v>2990</v>
      </c>
    </row>
    <row r="57" spans="1:20" ht="17.25" customHeight="1">
      <c r="A57" s="375" t="s">
        <v>7</v>
      </c>
      <c r="B57" s="376"/>
      <c r="C57" s="168">
        <v>97</v>
      </c>
      <c r="D57" s="168">
        <v>5140</v>
      </c>
      <c r="E57" s="170">
        <v>5300</v>
      </c>
      <c r="F57" s="171">
        <v>8</v>
      </c>
      <c r="G57" s="168">
        <v>120</v>
      </c>
      <c r="H57" s="170">
        <v>1500</v>
      </c>
      <c r="I57" s="171">
        <v>22</v>
      </c>
      <c r="J57" s="171">
        <v>641</v>
      </c>
      <c r="K57" s="170">
        <v>2910</v>
      </c>
      <c r="L57" s="171">
        <v>9</v>
      </c>
      <c r="M57" s="171">
        <v>222</v>
      </c>
      <c r="N57" s="170">
        <v>2470</v>
      </c>
      <c r="O57" s="168">
        <v>2</v>
      </c>
      <c r="P57" s="168">
        <v>22</v>
      </c>
      <c r="Q57" s="170">
        <v>1100</v>
      </c>
      <c r="R57" s="171">
        <v>4</v>
      </c>
      <c r="S57" s="168">
        <v>80</v>
      </c>
      <c r="T57" s="170">
        <v>2000</v>
      </c>
    </row>
    <row r="58" spans="1:20" ht="17.25" customHeight="1">
      <c r="A58" s="375" t="s">
        <v>8</v>
      </c>
      <c r="B58" s="376"/>
      <c r="C58" s="168">
        <v>25</v>
      </c>
      <c r="D58" s="168">
        <v>1000</v>
      </c>
      <c r="E58" s="170">
        <v>4000</v>
      </c>
      <c r="F58" s="171">
        <v>33</v>
      </c>
      <c r="G58" s="168">
        <v>759</v>
      </c>
      <c r="H58" s="170">
        <v>2300</v>
      </c>
      <c r="I58" s="171">
        <v>30</v>
      </c>
      <c r="J58" s="171">
        <v>1150</v>
      </c>
      <c r="K58" s="170">
        <v>3820</v>
      </c>
      <c r="L58" s="171">
        <v>50</v>
      </c>
      <c r="M58" s="171">
        <v>1640</v>
      </c>
      <c r="N58" s="170">
        <v>3260</v>
      </c>
      <c r="O58" s="168">
        <v>7</v>
      </c>
      <c r="P58" s="168">
        <v>130</v>
      </c>
      <c r="Q58" s="170">
        <v>1850</v>
      </c>
      <c r="R58" s="171">
        <v>9</v>
      </c>
      <c r="S58" s="168">
        <v>273</v>
      </c>
      <c r="T58" s="170">
        <v>3030</v>
      </c>
    </row>
    <row r="59" spans="1:20" ht="17.25" customHeight="1">
      <c r="A59" s="21"/>
      <c r="B59" s="22"/>
      <c r="C59" s="168"/>
      <c r="D59" s="168"/>
      <c r="E59" s="168"/>
      <c r="F59" s="171"/>
      <c r="G59" s="168"/>
      <c r="H59" s="168"/>
      <c r="I59" s="171"/>
      <c r="J59" s="171"/>
      <c r="K59" s="171"/>
      <c r="L59" s="171"/>
      <c r="M59" s="171"/>
      <c r="N59" s="171"/>
      <c r="O59" s="168"/>
      <c r="P59" s="168"/>
      <c r="Q59" s="168"/>
      <c r="R59" s="171"/>
      <c r="S59" s="168"/>
      <c r="T59" s="168"/>
    </row>
    <row r="60" spans="1:20" ht="17.25" customHeight="1">
      <c r="A60" s="375" t="s">
        <v>9</v>
      </c>
      <c r="B60" s="376"/>
      <c r="C60" s="179" t="s">
        <v>278</v>
      </c>
      <c r="D60" s="179" t="s">
        <v>278</v>
      </c>
      <c r="E60" s="179" t="s">
        <v>278</v>
      </c>
      <c r="F60" s="170">
        <v>0</v>
      </c>
      <c r="G60" s="170">
        <v>2</v>
      </c>
      <c r="H60" s="170">
        <v>1300</v>
      </c>
      <c r="I60" s="170">
        <v>0</v>
      </c>
      <c r="J60" s="170">
        <v>13</v>
      </c>
      <c r="K60" s="170">
        <v>2600</v>
      </c>
      <c r="L60" s="170">
        <v>1</v>
      </c>
      <c r="M60" s="170">
        <v>20</v>
      </c>
      <c r="N60" s="170">
        <v>3250</v>
      </c>
      <c r="O60" s="170">
        <v>0</v>
      </c>
      <c r="P60" s="170">
        <v>6</v>
      </c>
      <c r="Q60" s="170">
        <v>1450</v>
      </c>
      <c r="R60" s="170">
        <v>0</v>
      </c>
      <c r="S60" s="170">
        <v>7</v>
      </c>
      <c r="T60" s="170">
        <v>2330</v>
      </c>
    </row>
    <row r="61" spans="1:20" ht="17.25" customHeight="1">
      <c r="A61" s="375" t="s">
        <v>153</v>
      </c>
      <c r="B61" s="376"/>
      <c r="C61" s="168">
        <v>8</v>
      </c>
      <c r="D61" s="170">
        <v>292</v>
      </c>
      <c r="E61" s="170">
        <v>3650</v>
      </c>
      <c r="F61" s="171">
        <v>3</v>
      </c>
      <c r="G61" s="168">
        <v>46</v>
      </c>
      <c r="H61" s="170">
        <v>1590</v>
      </c>
      <c r="I61" s="171">
        <v>4</v>
      </c>
      <c r="J61" s="171">
        <v>141</v>
      </c>
      <c r="K61" s="170">
        <v>3710</v>
      </c>
      <c r="L61" s="171">
        <v>7</v>
      </c>
      <c r="M61" s="171">
        <v>248</v>
      </c>
      <c r="N61" s="170">
        <v>3350</v>
      </c>
      <c r="O61" s="168">
        <v>8</v>
      </c>
      <c r="P61" s="168">
        <v>110</v>
      </c>
      <c r="Q61" s="170">
        <v>1450</v>
      </c>
      <c r="R61" s="171">
        <v>6</v>
      </c>
      <c r="S61" s="168">
        <v>166</v>
      </c>
      <c r="T61" s="170">
        <v>2770</v>
      </c>
    </row>
    <row r="62" spans="1:20" ht="17.25" customHeight="1">
      <c r="A62" s="375" t="s">
        <v>154</v>
      </c>
      <c r="B62" s="376"/>
      <c r="C62" s="168">
        <v>11</v>
      </c>
      <c r="D62" s="168">
        <v>389</v>
      </c>
      <c r="E62" s="170">
        <v>3470</v>
      </c>
      <c r="F62" s="171">
        <v>4</v>
      </c>
      <c r="G62" s="168">
        <v>62</v>
      </c>
      <c r="H62" s="170">
        <v>1720</v>
      </c>
      <c r="I62" s="171">
        <v>13</v>
      </c>
      <c r="J62" s="171">
        <v>455</v>
      </c>
      <c r="K62" s="170">
        <v>3370</v>
      </c>
      <c r="L62" s="171">
        <v>13</v>
      </c>
      <c r="M62" s="171">
        <v>409</v>
      </c>
      <c r="N62" s="170">
        <v>2990</v>
      </c>
      <c r="O62" s="168">
        <v>5</v>
      </c>
      <c r="P62" s="168">
        <v>81</v>
      </c>
      <c r="Q62" s="170">
        <v>1370</v>
      </c>
      <c r="R62" s="171">
        <v>10</v>
      </c>
      <c r="S62" s="168">
        <v>237</v>
      </c>
      <c r="T62" s="170">
        <v>2120</v>
      </c>
    </row>
    <row r="63" spans="1:20" ht="17.25" customHeight="1">
      <c r="A63" s="375" t="s">
        <v>155</v>
      </c>
      <c r="B63" s="376"/>
      <c r="C63" s="168">
        <v>165</v>
      </c>
      <c r="D63" s="168">
        <v>8985</v>
      </c>
      <c r="E63" s="170">
        <v>5450</v>
      </c>
      <c r="F63" s="171">
        <v>7</v>
      </c>
      <c r="G63" s="168">
        <v>130</v>
      </c>
      <c r="H63" s="170">
        <v>1860</v>
      </c>
      <c r="I63" s="171">
        <v>8</v>
      </c>
      <c r="J63" s="171">
        <v>244</v>
      </c>
      <c r="K63" s="170">
        <v>3340</v>
      </c>
      <c r="L63" s="171">
        <v>13</v>
      </c>
      <c r="M63" s="171">
        <v>319</v>
      </c>
      <c r="N63" s="170">
        <v>2400</v>
      </c>
      <c r="O63" s="168">
        <v>6</v>
      </c>
      <c r="P63" s="168">
        <v>49</v>
      </c>
      <c r="Q63" s="170">
        <v>800</v>
      </c>
      <c r="R63" s="171">
        <v>17</v>
      </c>
      <c r="S63" s="168">
        <v>349</v>
      </c>
      <c r="T63" s="170">
        <v>2010</v>
      </c>
    </row>
    <row r="64" spans="1:20" ht="17.25" customHeight="1">
      <c r="A64" s="375" t="s">
        <v>156</v>
      </c>
      <c r="B64" s="376"/>
      <c r="C64" s="169">
        <v>82</v>
      </c>
      <c r="D64" s="168">
        <v>3695</v>
      </c>
      <c r="E64" s="170">
        <v>4510</v>
      </c>
      <c r="F64" s="170">
        <v>9</v>
      </c>
      <c r="G64" s="170">
        <v>120</v>
      </c>
      <c r="H64" s="170">
        <v>1330</v>
      </c>
      <c r="I64" s="170">
        <v>35</v>
      </c>
      <c r="J64" s="170">
        <v>1159</v>
      </c>
      <c r="K64" s="170">
        <v>3310</v>
      </c>
      <c r="L64" s="170">
        <v>19</v>
      </c>
      <c r="M64" s="170">
        <v>439</v>
      </c>
      <c r="N64" s="170">
        <v>2310</v>
      </c>
      <c r="O64" s="170">
        <v>6</v>
      </c>
      <c r="P64" s="170">
        <v>66</v>
      </c>
      <c r="Q64" s="170">
        <v>1100</v>
      </c>
      <c r="R64" s="170">
        <v>10</v>
      </c>
      <c r="S64" s="170">
        <v>193</v>
      </c>
      <c r="T64" s="170">
        <v>1900</v>
      </c>
    </row>
    <row r="65" spans="1:20" ht="17.25" customHeight="1">
      <c r="A65" s="375" t="s">
        <v>157</v>
      </c>
      <c r="B65" s="376"/>
      <c r="C65" s="168">
        <v>19</v>
      </c>
      <c r="D65" s="170">
        <v>531</v>
      </c>
      <c r="E65" s="170">
        <v>2790</v>
      </c>
      <c r="F65" s="171">
        <v>8</v>
      </c>
      <c r="G65" s="168">
        <v>114</v>
      </c>
      <c r="H65" s="170">
        <v>1360</v>
      </c>
      <c r="I65" s="171">
        <v>6</v>
      </c>
      <c r="J65" s="171">
        <v>155</v>
      </c>
      <c r="K65" s="170">
        <v>2670</v>
      </c>
      <c r="L65" s="171">
        <v>23</v>
      </c>
      <c r="M65" s="171">
        <v>521</v>
      </c>
      <c r="N65" s="170">
        <v>2270</v>
      </c>
      <c r="O65" s="168">
        <v>6</v>
      </c>
      <c r="P65" s="168">
        <v>61</v>
      </c>
      <c r="Q65" s="170">
        <v>1000</v>
      </c>
      <c r="R65" s="171">
        <v>11</v>
      </c>
      <c r="S65" s="168">
        <v>218</v>
      </c>
      <c r="T65" s="170">
        <v>1950</v>
      </c>
    </row>
    <row r="66" spans="1:20" ht="17.25" customHeight="1">
      <c r="A66" s="375" t="s">
        <v>158</v>
      </c>
      <c r="B66" s="376"/>
      <c r="C66" s="168">
        <v>30</v>
      </c>
      <c r="D66" s="168">
        <v>1027</v>
      </c>
      <c r="E66" s="170">
        <v>3420</v>
      </c>
      <c r="F66" s="168">
        <v>2</v>
      </c>
      <c r="G66" s="168">
        <v>28</v>
      </c>
      <c r="H66" s="170">
        <v>1170</v>
      </c>
      <c r="I66" s="168">
        <v>8</v>
      </c>
      <c r="J66" s="168">
        <v>149</v>
      </c>
      <c r="K66" s="170">
        <v>1840</v>
      </c>
      <c r="L66" s="168">
        <v>26</v>
      </c>
      <c r="M66" s="168">
        <v>624</v>
      </c>
      <c r="N66" s="170">
        <v>2400</v>
      </c>
      <c r="O66" s="168">
        <v>4</v>
      </c>
      <c r="P66" s="168">
        <v>41</v>
      </c>
      <c r="Q66" s="170">
        <v>1050</v>
      </c>
      <c r="R66" s="168">
        <v>12</v>
      </c>
      <c r="S66" s="168">
        <v>266</v>
      </c>
      <c r="T66" s="170">
        <v>2220</v>
      </c>
    </row>
    <row r="67" spans="1:20" ht="17.25" customHeight="1">
      <c r="A67" s="375" t="s">
        <v>159</v>
      </c>
      <c r="B67" s="376"/>
      <c r="C67" s="168">
        <v>15</v>
      </c>
      <c r="D67" s="168">
        <v>480</v>
      </c>
      <c r="E67" s="170">
        <v>3200</v>
      </c>
      <c r="F67" s="168">
        <v>7</v>
      </c>
      <c r="G67" s="168">
        <v>140</v>
      </c>
      <c r="H67" s="170">
        <v>2000</v>
      </c>
      <c r="I67" s="168">
        <v>11</v>
      </c>
      <c r="J67" s="168">
        <v>342</v>
      </c>
      <c r="K67" s="170">
        <v>3110</v>
      </c>
      <c r="L67" s="168">
        <v>28</v>
      </c>
      <c r="M67" s="168">
        <v>1040</v>
      </c>
      <c r="N67" s="170">
        <v>3700</v>
      </c>
      <c r="O67" s="168">
        <v>2</v>
      </c>
      <c r="P67" s="168">
        <v>22</v>
      </c>
      <c r="Q67" s="170">
        <v>1100</v>
      </c>
      <c r="R67" s="168">
        <v>3</v>
      </c>
      <c r="S67" s="168">
        <v>81</v>
      </c>
      <c r="T67" s="170">
        <v>2700</v>
      </c>
    </row>
    <row r="68" spans="1:20" ht="17.25" customHeight="1">
      <c r="A68" s="153"/>
      <c r="B68" s="65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</row>
    <row r="69" ht="17.25" customHeight="1">
      <c r="A69" s="9"/>
    </row>
  </sheetData>
  <sheetProtection/>
  <mergeCells count="94">
    <mergeCell ref="F7:F8"/>
    <mergeCell ref="G7:G8"/>
    <mergeCell ref="H7:H8"/>
    <mergeCell ref="A11:B11"/>
    <mergeCell ref="A12:B12"/>
    <mergeCell ref="A13:B13"/>
    <mergeCell ref="A10:B10"/>
    <mergeCell ref="A3:T3"/>
    <mergeCell ref="A6:B8"/>
    <mergeCell ref="C6:E6"/>
    <mergeCell ref="F6:H6"/>
    <mergeCell ref="C7:C8"/>
    <mergeCell ref="D7:D8"/>
    <mergeCell ref="E7:E8"/>
    <mergeCell ref="A18:B18"/>
    <mergeCell ref="A19:B19"/>
    <mergeCell ref="A20:B20"/>
    <mergeCell ref="A21:B21"/>
    <mergeCell ref="A14:B14"/>
    <mergeCell ref="A16:B16"/>
    <mergeCell ref="A17:B17"/>
    <mergeCell ref="A22:B22"/>
    <mergeCell ref="A29:B29"/>
    <mergeCell ref="A30:B30"/>
    <mergeCell ref="A31:B31"/>
    <mergeCell ref="A23:B23"/>
    <mergeCell ref="A25:B25"/>
    <mergeCell ref="A26:B26"/>
    <mergeCell ref="A27:B27"/>
    <mergeCell ref="A32:B32"/>
    <mergeCell ref="I6:K6"/>
    <mergeCell ref="L6:N6"/>
    <mergeCell ref="I7:I8"/>
    <mergeCell ref="J7:J8"/>
    <mergeCell ref="K7:K8"/>
    <mergeCell ref="L7:L8"/>
    <mergeCell ref="M7:M8"/>
    <mergeCell ref="N7:N8"/>
    <mergeCell ref="A28:B28"/>
    <mergeCell ref="R41:T41"/>
    <mergeCell ref="O6:Q6"/>
    <mergeCell ref="R6:T6"/>
    <mergeCell ref="O7:O8"/>
    <mergeCell ref="P7:P8"/>
    <mergeCell ref="Q7:Q8"/>
    <mergeCell ref="R7:R8"/>
    <mergeCell ref="S7:S8"/>
    <mergeCell ref="T7:T8"/>
    <mergeCell ref="A39:T39"/>
    <mergeCell ref="T42:T43"/>
    <mergeCell ref="J42:J43"/>
    <mergeCell ref="K42:K43"/>
    <mergeCell ref="R42:R43"/>
    <mergeCell ref="S42:S43"/>
    <mergeCell ref="N42:N43"/>
    <mergeCell ref="O42:O43"/>
    <mergeCell ref="L41:N41"/>
    <mergeCell ref="O41:Q41"/>
    <mergeCell ref="F42:F43"/>
    <mergeCell ref="Q42:Q43"/>
    <mergeCell ref="L42:L43"/>
    <mergeCell ref="M42:M43"/>
    <mergeCell ref="P42:P43"/>
    <mergeCell ref="F41:H41"/>
    <mergeCell ref="I41:K41"/>
    <mergeCell ref="G42:G43"/>
    <mergeCell ref="I42:I43"/>
    <mergeCell ref="A46:B46"/>
    <mergeCell ref="C42:C43"/>
    <mergeCell ref="D42:D43"/>
    <mergeCell ref="E42:E43"/>
    <mergeCell ref="A45:B45"/>
    <mergeCell ref="A41:B43"/>
    <mergeCell ref="C41:E41"/>
    <mergeCell ref="A51:B51"/>
    <mergeCell ref="A52:B52"/>
    <mergeCell ref="A47:B47"/>
    <mergeCell ref="A48:B48"/>
    <mergeCell ref="A49:B49"/>
    <mergeCell ref="H42:H43"/>
    <mergeCell ref="A57:B57"/>
    <mergeCell ref="A58:B58"/>
    <mergeCell ref="A60:B60"/>
    <mergeCell ref="A61:B61"/>
    <mergeCell ref="A53:B53"/>
    <mergeCell ref="A54:B54"/>
    <mergeCell ref="A55:B55"/>
    <mergeCell ref="A56:B56"/>
    <mergeCell ref="A66:B66"/>
    <mergeCell ref="A67:B67"/>
    <mergeCell ref="A62:B62"/>
    <mergeCell ref="A63:B63"/>
    <mergeCell ref="A64:B64"/>
    <mergeCell ref="A65:B65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8"/>
  <sheetViews>
    <sheetView zoomScalePageLayoutView="0" workbookViewId="0" topLeftCell="A1">
      <selection activeCell="L31" sqref="L31"/>
    </sheetView>
  </sheetViews>
  <sheetFormatPr defaultColWidth="8.796875" defaultRowHeight="17.25" customHeight="1"/>
  <cols>
    <col min="1" max="2" width="9" style="94" customWidth="1"/>
    <col min="3" max="20" width="12.59765625" style="94" customWidth="1"/>
    <col min="21" max="16384" width="9" style="94" customWidth="1"/>
  </cols>
  <sheetData>
    <row r="1" spans="1:20" ht="17.25" customHeight="1">
      <c r="A1" s="49" t="s">
        <v>338</v>
      </c>
      <c r="T1" s="85" t="s">
        <v>337</v>
      </c>
    </row>
    <row r="2" ht="17.25" customHeight="1">
      <c r="A2" s="9"/>
    </row>
    <row r="3" spans="1:20" ht="17.25" customHeight="1">
      <c r="A3" s="291" t="s">
        <v>329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</row>
    <row r="5" spans="16:20" ht="17.25" customHeight="1" thickBot="1">
      <c r="P5" s="124"/>
      <c r="T5" s="178" t="s">
        <v>150</v>
      </c>
    </row>
    <row r="6" spans="1:50" ht="17.25" customHeight="1">
      <c r="A6" s="357" t="s">
        <v>308</v>
      </c>
      <c r="B6" s="358"/>
      <c r="C6" s="363" t="s">
        <v>339</v>
      </c>
      <c r="D6" s="364"/>
      <c r="E6" s="365"/>
      <c r="F6" s="363" t="s">
        <v>340</v>
      </c>
      <c r="G6" s="364"/>
      <c r="H6" s="365"/>
      <c r="I6" s="363" t="s">
        <v>341</v>
      </c>
      <c r="J6" s="364"/>
      <c r="K6" s="365"/>
      <c r="L6" s="363" t="s">
        <v>342</v>
      </c>
      <c r="M6" s="364"/>
      <c r="N6" s="365"/>
      <c r="O6" s="363" t="s">
        <v>343</v>
      </c>
      <c r="P6" s="364"/>
      <c r="Q6" s="365"/>
      <c r="R6" s="363" t="s">
        <v>344</v>
      </c>
      <c r="S6" s="364"/>
      <c r="T6" s="364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</row>
    <row r="7" spans="1:50" ht="17.25" customHeight="1">
      <c r="A7" s="359"/>
      <c r="B7" s="360"/>
      <c r="C7" s="368" t="s">
        <v>152</v>
      </c>
      <c r="D7" s="368" t="s">
        <v>60</v>
      </c>
      <c r="E7" s="385" t="s">
        <v>325</v>
      </c>
      <c r="F7" s="368" t="s">
        <v>152</v>
      </c>
      <c r="G7" s="368" t="s">
        <v>60</v>
      </c>
      <c r="H7" s="385" t="s">
        <v>325</v>
      </c>
      <c r="I7" s="368" t="s">
        <v>152</v>
      </c>
      <c r="J7" s="368" t="s">
        <v>60</v>
      </c>
      <c r="K7" s="385" t="s">
        <v>325</v>
      </c>
      <c r="L7" s="368" t="s">
        <v>152</v>
      </c>
      <c r="M7" s="368" t="s">
        <v>60</v>
      </c>
      <c r="N7" s="385" t="s">
        <v>325</v>
      </c>
      <c r="O7" s="368" t="s">
        <v>152</v>
      </c>
      <c r="P7" s="368" t="s">
        <v>60</v>
      </c>
      <c r="Q7" s="385" t="s">
        <v>325</v>
      </c>
      <c r="R7" s="368" t="s">
        <v>152</v>
      </c>
      <c r="S7" s="368" t="s">
        <v>60</v>
      </c>
      <c r="T7" s="387" t="s">
        <v>325</v>
      </c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</row>
    <row r="8" spans="1:50" ht="17.25" customHeight="1">
      <c r="A8" s="361"/>
      <c r="B8" s="362"/>
      <c r="C8" s="369"/>
      <c r="D8" s="369"/>
      <c r="E8" s="370"/>
      <c r="F8" s="369"/>
      <c r="G8" s="369"/>
      <c r="H8" s="370"/>
      <c r="I8" s="369"/>
      <c r="J8" s="369"/>
      <c r="K8" s="370"/>
      <c r="L8" s="369"/>
      <c r="M8" s="369"/>
      <c r="N8" s="370"/>
      <c r="O8" s="369"/>
      <c r="P8" s="369"/>
      <c r="Q8" s="370"/>
      <c r="R8" s="369"/>
      <c r="S8" s="369"/>
      <c r="T8" s="372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</row>
    <row r="9" spans="1:50" ht="17.25" customHeight="1">
      <c r="A9" s="50"/>
      <c r="B9" s="51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</row>
    <row r="10" spans="1:50" ht="17.25" customHeight="1">
      <c r="A10" s="355" t="s">
        <v>246</v>
      </c>
      <c r="B10" s="356"/>
      <c r="C10" s="176">
        <v>102</v>
      </c>
      <c r="D10" s="176">
        <v>2250</v>
      </c>
      <c r="E10" s="176">
        <v>2210</v>
      </c>
      <c r="F10" s="176">
        <v>18</v>
      </c>
      <c r="G10" s="176">
        <v>338</v>
      </c>
      <c r="H10" s="176">
        <v>1878</v>
      </c>
      <c r="I10" s="176">
        <v>1140</v>
      </c>
      <c r="J10" s="176">
        <v>41000</v>
      </c>
      <c r="K10" s="176">
        <v>3600</v>
      </c>
      <c r="L10" s="176">
        <v>69</v>
      </c>
      <c r="M10" s="176">
        <v>1405</v>
      </c>
      <c r="N10" s="176">
        <v>2030</v>
      </c>
      <c r="O10" s="176">
        <v>142</v>
      </c>
      <c r="P10" s="176">
        <v>2500</v>
      </c>
      <c r="Q10" s="176">
        <v>1760</v>
      </c>
      <c r="R10" s="176">
        <v>94</v>
      </c>
      <c r="S10" s="176">
        <v>1390</v>
      </c>
      <c r="T10" s="176">
        <v>1480</v>
      </c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</row>
    <row r="11" spans="1:50" ht="17.25" customHeight="1">
      <c r="A11" s="373" t="s">
        <v>319</v>
      </c>
      <c r="B11" s="374"/>
      <c r="C11" s="169">
        <v>101</v>
      </c>
      <c r="D11" s="170">
        <v>2200</v>
      </c>
      <c r="E11" s="170">
        <v>2178</v>
      </c>
      <c r="F11" s="170">
        <v>29</v>
      </c>
      <c r="G11" s="170">
        <v>542</v>
      </c>
      <c r="H11" s="170">
        <v>1870</v>
      </c>
      <c r="I11" s="170">
        <v>1130</v>
      </c>
      <c r="J11" s="170">
        <v>42800</v>
      </c>
      <c r="K11" s="170">
        <v>3788</v>
      </c>
      <c r="L11" s="170">
        <v>49</v>
      </c>
      <c r="M11" s="170">
        <v>935</v>
      </c>
      <c r="N11" s="170">
        <v>1890</v>
      </c>
      <c r="O11" s="170">
        <v>125</v>
      </c>
      <c r="P11" s="170">
        <v>2160</v>
      </c>
      <c r="Q11" s="170">
        <v>1728</v>
      </c>
      <c r="R11" s="170">
        <v>85</v>
      </c>
      <c r="S11" s="170">
        <v>1260</v>
      </c>
      <c r="T11" s="170">
        <v>1482</v>
      </c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</row>
    <row r="12" spans="1:50" ht="17.25" customHeight="1">
      <c r="A12" s="373" t="s">
        <v>320</v>
      </c>
      <c r="B12" s="374"/>
      <c r="C12" s="176">
        <v>100</v>
      </c>
      <c r="D12" s="176">
        <v>2220</v>
      </c>
      <c r="E12" s="170">
        <v>2220</v>
      </c>
      <c r="F12" s="182">
        <v>29</v>
      </c>
      <c r="G12" s="176">
        <v>541</v>
      </c>
      <c r="H12" s="170">
        <v>1866</v>
      </c>
      <c r="I12" s="182">
        <v>1120</v>
      </c>
      <c r="J12" s="182">
        <v>41900</v>
      </c>
      <c r="K12" s="170">
        <v>3740</v>
      </c>
      <c r="L12" s="182">
        <v>80</v>
      </c>
      <c r="M12" s="182">
        <v>1720</v>
      </c>
      <c r="N12" s="170">
        <v>2150</v>
      </c>
      <c r="O12" s="176">
        <v>115</v>
      </c>
      <c r="P12" s="176">
        <v>1830</v>
      </c>
      <c r="Q12" s="170">
        <v>1590</v>
      </c>
      <c r="R12" s="182">
        <v>84</v>
      </c>
      <c r="S12" s="176">
        <v>1170</v>
      </c>
      <c r="T12" s="170">
        <v>1390</v>
      </c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</row>
    <row r="13" spans="1:50" ht="17.25" customHeight="1">
      <c r="A13" s="373" t="s">
        <v>321</v>
      </c>
      <c r="B13" s="374"/>
      <c r="C13" s="176">
        <v>96</v>
      </c>
      <c r="D13" s="176">
        <v>2170</v>
      </c>
      <c r="E13" s="170">
        <v>2260</v>
      </c>
      <c r="F13" s="182">
        <v>37</v>
      </c>
      <c r="G13" s="176">
        <v>803</v>
      </c>
      <c r="H13" s="170">
        <v>2170</v>
      </c>
      <c r="I13" s="182">
        <v>940</v>
      </c>
      <c r="J13" s="182">
        <v>37300</v>
      </c>
      <c r="K13" s="170">
        <v>3970</v>
      </c>
      <c r="L13" s="182">
        <v>81</v>
      </c>
      <c r="M13" s="182">
        <v>1910</v>
      </c>
      <c r="N13" s="170">
        <v>2360</v>
      </c>
      <c r="O13" s="176">
        <v>97</v>
      </c>
      <c r="P13" s="176">
        <v>1610</v>
      </c>
      <c r="Q13" s="170">
        <v>1660</v>
      </c>
      <c r="R13" s="182">
        <v>79</v>
      </c>
      <c r="S13" s="176">
        <v>1110</v>
      </c>
      <c r="T13" s="170">
        <v>1410</v>
      </c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</row>
    <row r="14" spans="1:50" ht="17.25" customHeight="1">
      <c r="A14" s="377" t="s">
        <v>322</v>
      </c>
      <c r="B14" s="378"/>
      <c r="C14" s="183">
        <v>96</v>
      </c>
      <c r="D14" s="183">
        <v>2200</v>
      </c>
      <c r="E14" s="174">
        <v>2290</v>
      </c>
      <c r="F14" s="184">
        <v>47</v>
      </c>
      <c r="G14" s="183">
        <v>1010</v>
      </c>
      <c r="H14" s="174">
        <v>2150</v>
      </c>
      <c r="I14" s="184">
        <v>938</v>
      </c>
      <c r="J14" s="184">
        <v>35300</v>
      </c>
      <c r="K14" s="174">
        <v>3760</v>
      </c>
      <c r="L14" s="184">
        <v>89</v>
      </c>
      <c r="M14" s="184">
        <v>2120</v>
      </c>
      <c r="N14" s="174">
        <v>2380</v>
      </c>
      <c r="O14" s="183">
        <v>92</v>
      </c>
      <c r="P14" s="183">
        <v>1460</v>
      </c>
      <c r="Q14" s="174">
        <v>1590</v>
      </c>
      <c r="R14" s="184">
        <v>76</v>
      </c>
      <c r="S14" s="183">
        <v>1040</v>
      </c>
      <c r="T14" s="174">
        <v>1370</v>
      </c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</row>
    <row r="15" spans="1:50" ht="17.25" customHeight="1">
      <c r="A15" s="58"/>
      <c r="B15" s="59"/>
      <c r="C15" s="176"/>
      <c r="D15" s="176"/>
      <c r="E15" s="176"/>
      <c r="F15" s="182"/>
      <c r="G15" s="176"/>
      <c r="H15" s="176"/>
      <c r="I15" s="182"/>
      <c r="J15" s="182"/>
      <c r="K15" s="182"/>
      <c r="L15" s="182"/>
      <c r="M15" s="182"/>
      <c r="N15" s="182"/>
      <c r="O15" s="176"/>
      <c r="P15" s="176"/>
      <c r="Q15" s="176"/>
      <c r="R15" s="182"/>
      <c r="S15" s="176"/>
      <c r="T15" s="176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</row>
    <row r="16" spans="1:50" ht="17.25" customHeight="1">
      <c r="A16" s="375" t="s">
        <v>1</v>
      </c>
      <c r="B16" s="376"/>
      <c r="C16" s="169">
        <v>6</v>
      </c>
      <c r="D16" s="170">
        <v>138</v>
      </c>
      <c r="E16" s="170">
        <v>2400</v>
      </c>
      <c r="F16" s="170">
        <v>5</v>
      </c>
      <c r="G16" s="170">
        <v>113</v>
      </c>
      <c r="H16" s="170">
        <v>2260</v>
      </c>
      <c r="I16" s="170">
        <v>213</v>
      </c>
      <c r="J16" s="170">
        <v>9520</v>
      </c>
      <c r="K16" s="170">
        <v>4470</v>
      </c>
      <c r="L16" s="170">
        <v>23</v>
      </c>
      <c r="M16" s="170">
        <v>638</v>
      </c>
      <c r="N16" s="170">
        <v>2770</v>
      </c>
      <c r="O16" s="170">
        <v>8</v>
      </c>
      <c r="P16" s="170">
        <v>166</v>
      </c>
      <c r="Q16" s="170">
        <v>2080</v>
      </c>
      <c r="R16" s="170">
        <v>12</v>
      </c>
      <c r="S16" s="170">
        <v>180</v>
      </c>
      <c r="T16" s="170">
        <v>1500</v>
      </c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</row>
    <row r="17" spans="1:50" ht="17.25" customHeight="1">
      <c r="A17" s="375" t="s">
        <v>2</v>
      </c>
      <c r="B17" s="376"/>
      <c r="C17" s="176">
        <v>7</v>
      </c>
      <c r="D17" s="176">
        <v>167</v>
      </c>
      <c r="E17" s="170">
        <v>2390</v>
      </c>
      <c r="F17" s="182">
        <v>1</v>
      </c>
      <c r="G17" s="176">
        <v>14</v>
      </c>
      <c r="H17" s="170">
        <v>1400</v>
      </c>
      <c r="I17" s="182">
        <v>31</v>
      </c>
      <c r="J17" s="182">
        <v>997</v>
      </c>
      <c r="K17" s="170">
        <v>3220</v>
      </c>
      <c r="L17" s="182">
        <v>3</v>
      </c>
      <c r="M17" s="182">
        <v>53</v>
      </c>
      <c r="N17" s="170">
        <v>1750</v>
      </c>
      <c r="O17" s="176">
        <v>8</v>
      </c>
      <c r="P17" s="176">
        <v>182</v>
      </c>
      <c r="Q17" s="170">
        <v>2280</v>
      </c>
      <c r="R17" s="182">
        <v>6</v>
      </c>
      <c r="S17" s="176">
        <v>82</v>
      </c>
      <c r="T17" s="170">
        <v>1370</v>
      </c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</row>
    <row r="18" spans="1:50" ht="17.25" customHeight="1">
      <c r="A18" s="375" t="s">
        <v>3</v>
      </c>
      <c r="B18" s="376"/>
      <c r="C18" s="176">
        <v>14</v>
      </c>
      <c r="D18" s="176">
        <v>350</v>
      </c>
      <c r="E18" s="170">
        <v>2500</v>
      </c>
      <c r="F18" s="182">
        <v>3</v>
      </c>
      <c r="G18" s="176">
        <v>63</v>
      </c>
      <c r="H18" s="170">
        <v>2100</v>
      </c>
      <c r="I18" s="182">
        <v>58</v>
      </c>
      <c r="J18" s="182">
        <v>2290</v>
      </c>
      <c r="K18" s="170">
        <v>3940</v>
      </c>
      <c r="L18" s="182">
        <v>15</v>
      </c>
      <c r="M18" s="182">
        <v>315</v>
      </c>
      <c r="N18" s="170">
        <v>2100</v>
      </c>
      <c r="O18" s="176">
        <v>6</v>
      </c>
      <c r="P18" s="176">
        <v>127</v>
      </c>
      <c r="Q18" s="170">
        <v>2080</v>
      </c>
      <c r="R18" s="182">
        <v>3</v>
      </c>
      <c r="S18" s="176">
        <v>43</v>
      </c>
      <c r="T18" s="170">
        <v>1600</v>
      </c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</row>
    <row r="19" spans="1:50" ht="17.25" customHeight="1">
      <c r="A19" s="379" t="s">
        <v>57</v>
      </c>
      <c r="B19" s="376"/>
      <c r="C19" s="176">
        <v>4</v>
      </c>
      <c r="D19" s="176">
        <v>102</v>
      </c>
      <c r="E19" s="170">
        <v>2550</v>
      </c>
      <c r="F19" s="182">
        <v>0</v>
      </c>
      <c r="G19" s="176">
        <v>1</v>
      </c>
      <c r="H19" s="170">
        <v>740</v>
      </c>
      <c r="I19" s="182">
        <v>47</v>
      </c>
      <c r="J19" s="182">
        <v>1330</v>
      </c>
      <c r="K19" s="170">
        <v>2830</v>
      </c>
      <c r="L19" s="182">
        <v>6</v>
      </c>
      <c r="M19" s="182">
        <v>120</v>
      </c>
      <c r="N19" s="170">
        <v>2000</v>
      </c>
      <c r="O19" s="176">
        <v>8</v>
      </c>
      <c r="P19" s="176">
        <v>98</v>
      </c>
      <c r="Q19" s="170">
        <v>1220</v>
      </c>
      <c r="R19" s="182">
        <v>5</v>
      </c>
      <c r="S19" s="176">
        <v>65</v>
      </c>
      <c r="T19" s="170">
        <v>1300</v>
      </c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</row>
    <row r="20" spans="1:50" ht="17.25" customHeight="1">
      <c r="A20" s="375" t="s">
        <v>5</v>
      </c>
      <c r="B20" s="376"/>
      <c r="C20" s="169">
        <v>3</v>
      </c>
      <c r="D20" s="170">
        <v>75</v>
      </c>
      <c r="E20" s="170">
        <v>2500</v>
      </c>
      <c r="F20" s="170">
        <v>0</v>
      </c>
      <c r="G20" s="170">
        <v>2</v>
      </c>
      <c r="H20" s="170">
        <v>1000</v>
      </c>
      <c r="I20" s="170">
        <v>23</v>
      </c>
      <c r="J20" s="170">
        <v>650</v>
      </c>
      <c r="K20" s="170">
        <v>2830</v>
      </c>
      <c r="L20" s="170">
        <v>1</v>
      </c>
      <c r="M20" s="170">
        <v>13</v>
      </c>
      <c r="N20" s="170">
        <v>1300</v>
      </c>
      <c r="O20" s="170">
        <v>4</v>
      </c>
      <c r="P20" s="170">
        <v>40</v>
      </c>
      <c r="Q20" s="170">
        <v>1000</v>
      </c>
      <c r="R20" s="170">
        <v>5</v>
      </c>
      <c r="S20" s="170">
        <v>55</v>
      </c>
      <c r="T20" s="170">
        <v>1100</v>
      </c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</row>
    <row r="21" spans="1:50" ht="17.25" customHeight="1">
      <c r="A21" s="375" t="s">
        <v>6</v>
      </c>
      <c r="B21" s="376"/>
      <c r="C21" s="176">
        <v>8</v>
      </c>
      <c r="D21" s="176">
        <v>192</v>
      </c>
      <c r="E21" s="170">
        <v>2400</v>
      </c>
      <c r="F21" s="182">
        <v>2</v>
      </c>
      <c r="G21" s="176">
        <v>41</v>
      </c>
      <c r="H21" s="170">
        <v>2050</v>
      </c>
      <c r="I21" s="182">
        <v>57</v>
      </c>
      <c r="J21" s="182">
        <v>2230</v>
      </c>
      <c r="K21" s="170">
        <v>3940</v>
      </c>
      <c r="L21" s="182">
        <v>5</v>
      </c>
      <c r="M21" s="182">
        <v>100</v>
      </c>
      <c r="N21" s="170">
        <v>2000</v>
      </c>
      <c r="O21" s="176">
        <v>4</v>
      </c>
      <c r="P21" s="176">
        <v>84</v>
      </c>
      <c r="Q21" s="170">
        <v>2000</v>
      </c>
      <c r="R21" s="182">
        <v>1</v>
      </c>
      <c r="S21" s="176">
        <v>14</v>
      </c>
      <c r="T21" s="170">
        <v>1500</v>
      </c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</row>
    <row r="22" spans="1:50" ht="17.25" customHeight="1">
      <c r="A22" s="375" t="s">
        <v>7</v>
      </c>
      <c r="B22" s="376"/>
      <c r="C22" s="176">
        <v>3</v>
      </c>
      <c r="D22" s="176">
        <v>63</v>
      </c>
      <c r="E22" s="170">
        <v>2100</v>
      </c>
      <c r="F22" s="182">
        <v>1</v>
      </c>
      <c r="G22" s="176">
        <v>4</v>
      </c>
      <c r="H22" s="170">
        <v>1300</v>
      </c>
      <c r="I22" s="182">
        <v>34</v>
      </c>
      <c r="J22" s="182">
        <v>1330</v>
      </c>
      <c r="K22" s="170">
        <v>3910</v>
      </c>
      <c r="L22" s="182">
        <v>1</v>
      </c>
      <c r="M22" s="182">
        <v>14</v>
      </c>
      <c r="N22" s="170">
        <v>1400</v>
      </c>
      <c r="O22" s="176">
        <v>3</v>
      </c>
      <c r="P22" s="176">
        <v>36</v>
      </c>
      <c r="Q22" s="170">
        <v>1200</v>
      </c>
      <c r="R22" s="182">
        <v>3</v>
      </c>
      <c r="S22" s="176">
        <v>44</v>
      </c>
      <c r="T22" s="170">
        <v>1450</v>
      </c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</row>
    <row r="23" spans="1:50" ht="17.25" customHeight="1">
      <c r="A23" s="375" t="s">
        <v>8</v>
      </c>
      <c r="B23" s="376"/>
      <c r="C23" s="176">
        <v>3</v>
      </c>
      <c r="D23" s="176">
        <v>69</v>
      </c>
      <c r="E23" s="170">
        <v>2300</v>
      </c>
      <c r="F23" s="182">
        <v>24</v>
      </c>
      <c r="G23" s="176">
        <v>539</v>
      </c>
      <c r="H23" s="170">
        <v>2250</v>
      </c>
      <c r="I23" s="182">
        <v>66</v>
      </c>
      <c r="J23" s="182">
        <v>2680</v>
      </c>
      <c r="K23" s="170">
        <v>4040</v>
      </c>
      <c r="L23" s="182">
        <v>15</v>
      </c>
      <c r="M23" s="182">
        <v>418</v>
      </c>
      <c r="N23" s="170">
        <v>2790</v>
      </c>
      <c r="O23" s="176">
        <v>8</v>
      </c>
      <c r="P23" s="176">
        <v>173</v>
      </c>
      <c r="Q23" s="170">
        <v>2160</v>
      </c>
      <c r="R23" s="182">
        <v>4</v>
      </c>
      <c r="S23" s="176">
        <v>60</v>
      </c>
      <c r="T23" s="170">
        <v>1500</v>
      </c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</row>
    <row r="24" spans="1:50" ht="17.25" customHeight="1">
      <c r="A24" s="21"/>
      <c r="B24" s="22"/>
      <c r="C24" s="176"/>
      <c r="D24" s="176"/>
      <c r="E24" s="176"/>
      <c r="F24" s="182"/>
      <c r="G24" s="176"/>
      <c r="H24" s="176"/>
      <c r="I24" s="182"/>
      <c r="J24" s="182"/>
      <c r="K24" s="182"/>
      <c r="L24" s="182"/>
      <c r="M24" s="182"/>
      <c r="N24" s="182"/>
      <c r="O24" s="176"/>
      <c r="P24" s="176"/>
      <c r="Q24" s="176"/>
      <c r="R24" s="182"/>
      <c r="S24" s="176"/>
      <c r="T24" s="176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</row>
    <row r="25" spans="1:50" ht="17.25" customHeight="1">
      <c r="A25" s="375" t="s">
        <v>9</v>
      </c>
      <c r="B25" s="376"/>
      <c r="C25" s="169">
        <v>1</v>
      </c>
      <c r="D25" s="170">
        <v>9</v>
      </c>
      <c r="E25" s="170">
        <v>1800</v>
      </c>
      <c r="F25" s="179" t="s">
        <v>278</v>
      </c>
      <c r="G25" s="179" t="s">
        <v>278</v>
      </c>
      <c r="H25" s="179" t="s">
        <v>278</v>
      </c>
      <c r="I25" s="170">
        <v>4</v>
      </c>
      <c r="J25" s="170">
        <v>138</v>
      </c>
      <c r="K25" s="170">
        <v>3370</v>
      </c>
      <c r="L25" s="170">
        <v>0</v>
      </c>
      <c r="M25" s="170">
        <v>3</v>
      </c>
      <c r="N25" s="170">
        <v>1500</v>
      </c>
      <c r="O25" s="170">
        <v>0</v>
      </c>
      <c r="P25" s="170">
        <v>2</v>
      </c>
      <c r="Q25" s="170">
        <v>1900</v>
      </c>
      <c r="R25" s="170">
        <v>0</v>
      </c>
      <c r="S25" s="170">
        <v>1</v>
      </c>
      <c r="T25" s="170">
        <v>1300</v>
      </c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</row>
    <row r="26" spans="1:50" ht="17.25" customHeight="1">
      <c r="A26" s="375" t="s">
        <v>153</v>
      </c>
      <c r="B26" s="376"/>
      <c r="C26" s="176">
        <v>7</v>
      </c>
      <c r="D26" s="176">
        <v>129</v>
      </c>
      <c r="E26" s="170">
        <v>1840</v>
      </c>
      <c r="F26" s="182">
        <v>2</v>
      </c>
      <c r="G26" s="176">
        <v>35</v>
      </c>
      <c r="H26" s="170">
        <v>1750</v>
      </c>
      <c r="I26" s="182">
        <v>30</v>
      </c>
      <c r="J26" s="182">
        <v>1045</v>
      </c>
      <c r="K26" s="170">
        <v>3450</v>
      </c>
      <c r="L26" s="182">
        <v>1</v>
      </c>
      <c r="M26" s="182">
        <v>19</v>
      </c>
      <c r="N26" s="170">
        <v>1580</v>
      </c>
      <c r="O26" s="176">
        <v>1</v>
      </c>
      <c r="P26" s="176">
        <v>25</v>
      </c>
      <c r="Q26" s="170">
        <v>2080</v>
      </c>
      <c r="R26" s="182">
        <v>0</v>
      </c>
      <c r="S26" s="176">
        <v>6</v>
      </c>
      <c r="T26" s="170">
        <v>1500</v>
      </c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</row>
    <row r="27" spans="1:50" ht="17.25" customHeight="1">
      <c r="A27" s="375" t="s">
        <v>154</v>
      </c>
      <c r="B27" s="376"/>
      <c r="C27" s="176">
        <v>1</v>
      </c>
      <c r="D27" s="176">
        <v>30</v>
      </c>
      <c r="E27" s="170">
        <v>2140</v>
      </c>
      <c r="F27" s="182">
        <v>8</v>
      </c>
      <c r="G27" s="176">
        <v>178</v>
      </c>
      <c r="H27" s="170">
        <v>2230</v>
      </c>
      <c r="I27" s="182">
        <v>31</v>
      </c>
      <c r="J27" s="182">
        <v>940</v>
      </c>
      <c r="K27" s="170">
        <v>2990</v>
      </c>
      <c r="L27" s="182">
        <v>9</v>
      </c>
      <c r="M27" s="182">
        <v>240</v>
      </c>
      <c r="N27" s="170">
        <v>2670</v>
      </c>
      <c r="O27" s="176">
        <v>1</v>
      </c>
      <c r="P27" s="176">
        <v>24</v>
      </c>
      <c r="Q27" s="170">
        <v>1330</v>
      </c>
      <c r="R27" s="182">
        <v>3</v>
      </c>
      <c r="S27" s="176">
        <v>55</v>
      </c>
      <c r="T27" s="170">
        <v>1280</v>
      </c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</row>
    <row r="28" spans="1:50" ht="17.25" customHeight="1">
      <c r="A28" s="375" t="s">
        <v>155</v>
      </c>
      <c r="B28" s="376"/>
      <c r="C28" s="176">
        <v>7</v>
      </c>
      <c r="D28" s="176">
        <v>147</v>
      </c>
      <c r="E28" s="170">
        <v>2100</v>
      </c>
      <c r="F28" s="179" t="s">
        <v>278</v>
      </c>
      <c r="G28" s="179" t="s">
        <v>278</v>
      </c>
      <c r="H28" s="179" t="s">
        <v>278</v>
      </c>
      <c r="I28" s="182">
        <v>174</v>
      </c>
      <c r="J28" s="182">
        <v>7100</v>
      </c>
      <c r="K28" s="170">
        <v>4080</v>
      </c>
      <c r="L28" s="182">
        <v>3</v>
      </c>
      <c r="M28" s="182">
        <v>60</v>
      </c>
      <c r="N28" s="170">
        <v>2000</v>
      </c>
      <c r="O28" s="176">
        <v>4</v>
      </c>
      <c r="P28" s="176">
        <v>46</v>
      </c>
      <c r="Q28" s="170">
        <v>1500</v>
      </c>
      <c r="R28" s="182">
        <v>11</v>
      </c>
      <c r="S28" s="176">
        <v>137</v>
      </c>
      <c r="T28" s="170">
        <v>1200</v>
      </c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</row>
    <row r="29" spans="1:50" ht="17.25" customHeight="1">
      <c r="A29" s="375" t="s">
        <v>156</v>
      </c>
      <c r="B29" s="376"/>
      <c r="C29" s="169">
        <v>11</v>
      </c>
      <c r="D29" s="170">
        <v>231</v>
      </c>
      <c r="E29" s="170">
        <v>2100</v>
      </c>
      <c r="F29" s="170">
        <v>0</v>
      </c>
      <c r="G29" s="170">
        <v>8</v>
      </c>
      <c r="H29" s="170">
        <v>1300</v>
      </c>
      <c r="I29" s="170">
        <v>46</v>
      </c>
      <c r="J29" s="170">
        <v>1490</v>
      </c>
      <c r="K29" s="170">
        <v>3240</v>
      </c>
      <c r="L29" s="170">
        <v>2</v>
      </c>
      <c r="M29" s="170">
        <v>28</v>
      </c>
      <c r="N29" s="170">
        <v>1400</v>
      </c>
      <c r="O29" s="170">
        <v>23</v>
      </c>
      <c r="P29" s="170">
        <v>280</v>
      </c>
      <c r="Q29" s="170">
        <v>1220</v>
      </c>
      <c r="R29" s="170">
        <v>8</v>
      </c>
      <c r="S29" s="170">
        <v>113</v>
      </c>
      <c r="T29" s="170">
        <v>1410</v>
      </c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</row>
    <row r="30" spans="1:50" ht="17.25" customHeight="1">
      <c r="A30" s="375" t="s">
        <v>157</v>
      </c>
      <c r="B30" s="376"/>
      <c r="C30" s="176">
        <v>12</v>
      </c>
      <c r="D30" s="176">
        <v>274</v>
      </c>
      <c r="E30" s="170">
        <v>2300</v>
      </c>
      <c r="F30" s="179" t="s">
        <v>278</v>
      </c>
      <c r="G30" s="179" t="s">
        <v>278</v>
      </c>
      <c r="H30" s="179" t="s">
        <v>278</v>
      </c>
      <c r="I30" s="182">
        <v>45</v>
      </c>
      <c r="J30" s="182">
        <v>1430</v>
      </c>
      <c r="K30" s="170">
        <v>3180</v>
      </c>
      <c r="L30" s="182">
        <v>3</v>
      </c>
      <c r="M30" s="182">
        <v>49</v>
      </c>
      <c r="N30" s="170">
        <v>1580</v>
      </c>
      <c r="O30" s="176">
        <v>8</v>
      </c>
      <c r="P30" s="176">
        <v>116</v>
      </c>
      <c r="Q30" s="170">
        <v>1450</v>
      </c>
      <c r="R30" s="182">
        <v>7</v>
      </c>
      <c r="S30" s="176">
        <v>87</v>
      </c>
      <c r="T30" s="170">
        <v>1190</v>
      </c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</row>
    <row r="31" spans="1:50" ht="17.25" customHeight="1">
      <c r="A31" s="375" t="s">
        <v>158</v>
      </c>
      <c r="B31" s="376"/>
      <c r="C31" s="176">
        <v>6</v>
      </c>
      <c r="D31" s="176">
        <v>132</v>
      </c>
      <c r="E31" s="170">
        <v>2200</v>
      </c>
      <c r="F31" s="179" t="s">
        <v>278</v>
      </c>
      <c r="G31" s="179" t="s">
        <v>278</v>
      </c>
      <c r="H31" s="179" t="s">
        <v>278</v>
      </c>
      <c r="I31" s="176">
        <v>70</v>
      </c>
      <c r="J31" s="176">
        <v>1790</v>
      </c>
      <c r="K31" s="170">
        <v>2560</v>
      </c>
      <c r="L31" s="176">
        <v>1</v>
      </c>
      <c r="M31" s="176">
        <v>36</v>
      </c>
      <c r="N31" s="170">
        <v>1890</v>
      </c>
      <c r="O31" s="176">
        <v>4</v>
      </c>
      <c r="P31" s="176">
        <v>43</v>
      </c>
      <c r="Q31" s="170">
        <v>1100</v>
      </c>
      <c r="R31" s="176">
        <v>6</v>
      </c>
      <c r="S31" s="176">
        <v>75</v>
      </c>
      <c r="T31" s="170">
        <v>1250</v>
      </c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</row>
    <row r="32" spans="1:50" ht="17.25" customHeight="1">
      <c r="A32" s="375" t="s">
        <v>159</v>
      </c>
      <c r="B32" s="376"/>
      <c r="C32" s="176">
        <v>3</v>
      </c>
      <c r="D32" s="176">
        <v>90</v>
      </c>
      <c r="E32" s="170">
        <v>3000</v>
      </c>
      <c r="F32" s="176">
        <v>1</v>
      </c>
      <c r="G32" s="176">
        <v>7</v>
      </c>
      <c r="H32" s="170">
        <v>1200</v>
      </c>
      <c r="I32" s="176">
        <v>9</v>
      </c>
      <c r="J32" s="176">
        <v>298</v>
      </c>
      <c r="K32" s="170">
        <v>3310</v>
      </c>
      <c r="L32" s="176">
        <v>1</v>
      </c>
      <c r="M32" s="176">
        <v>14</v>
      </c>
      <c r="N32" s="170">
        <v>1400</v>
      </c>
      <c r="O32" s="176">
        <v>2</v>
      </c>
      <c r="P32" s="176">
        <v>20</v>
      </c>
      <c r="Q32" s="170">
        <v>1000</v>
      </c>
      <c r="R32" s="176">
        <v>2</v>
      </c>
      <c r="S32" s="176">
        <v>24</v>
      </c>
      <c r="T32" s="170">
        <v>1200</v>
      </c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</row>
    <row r="33" spans="1:50" ht="17.25" customHeight="1">
      <c r="A33" s="153"/>
      <c r="B33" s="65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</row>
    <row r="34" spans="1:50" ht="17.25" customHeight="1">
      <c r="A34" s="10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</row>
    <row r="35" spans="1:50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</row>
    <row r="36" spans="1:50" ht="17.2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</row>
    <row r="37" spans="1:50" ht="17.2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</row>
    <row r="38" spans="1:50" ht="17.2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</row>
    <row r="39" spans="1:50" ht="17.25" customHeight="1">
      <c r="A39" s="291" t="s">
        <v>329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</row>
    <row r="40" spans="1:50" ht="17.25" customHeight="1" thickBo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</row>
    <row r="41" spans="1:50" ht="17.25" customHeight="1">
      <c r="A41" s="357" t="s">
        <v>308</v>
      </c>
      <c r="B41" s="358"/>
      <c r="C41" s="363" t="s">
        <v>345</v>
      </c>
      <c r="D41" s="364"/>
      <c r="E41" s="365"/>
      <c r="F41" s="363" t="s">
        <v>346</v>
      </c>
      <c r="G41" s="364"/>
      <c r="H41" s="365"/>
      <c r="I41" s="363" t="s">
        <v>348</v>
      </c>
      <c r="J41" s="364"/>
      <c r="K41" s="365"/>
      <c r="L41" s="363" t="s">
        <v>347</v>
      </c>
      <c r="M41" s="364"/>
      <c r="N41" s="365"/>
      <c r="O41" s="386" t="s">
        <v>240</v>
      </c>
      <c r="P41" s="364"/>
      <c r="Q41" s="365"/>
      <c r="R41" s="386" t="s">
        <v>241</v>
      </c>
      <c r="S41" s="364"/>
      <c r="T41" s="364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</row>
    <row r="42" spans="1:50" ht="17.25" customHeight="1">
      <c r="A42" s="359"/>
      <c r="B42" s="360"/>
      <c r="C42" s="368" t="s">
        <v>152</v>
      </c>
      <c r="D42" s="368" t="s">
        <v>60</v>
      </c>
      <c r="E42" s="385" t="s">
        <v>325</v>
      </c>
      <c r="F42" s="368" t="s">
        <v>152</v>
      </c>
      <c r="G42" s="368" t="s">
        <v>60</v>
      </c>
      <c r="H42" s="385" t="s">
        <v>325</v>
      </c>
      <c r="I42" s="368" t="s">
        <v>152</v>
      </c>
      <c r="J42" s="368" t="s">
        <v>60</v>
      </c>
      <c r="K42" s="385" t="s">
        <v>325</v>
      </c>
      <c r="L42" s="368" t="s">
        <v>152</v>
      </c>
      <c r="M42" s="368" t="s">
        <v>60</v>
      </c>
      <c r="N42" s="385" t="s">
        <v>325</v>
      </c>
      <c r="O42" s="368" t="s">
        <v>152</v>
      </c>
      <c r="P42" s="368" t="s">
        <v>60</v>
      </c>
      <c r="Q42" s="385" t="s">
        <v>325</v>
      </c>
      <c r="R42" s="368" t="s">
        <v>152</v>
      </c>
      <c r="S42" s="368" t="s">
        <v>60</v>
      </c>
      <c r="T42" s="387" t="s">
        <v>325</v>
      </c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</row>
    <row r="43" spans="1:50" ht="17.25" customHeight="1">
      <c r="A43" s="361"/>
      <c r="B43" s="362"/>
      <c r="C43" s="369"/>
      <c r="D43" s="369"/>
      <c r="E43" s="370"/>
      <c r="F43" s="369"/>
      <c r="G43" s="369"/>
      <c r="H43" s="370"/>
      <c r="I43" s="369"/>
      <c r="J43" s="369"/>
      <c r="K43" s="370"/>
      <c r="L43" s="369"/>
      <c r="M43" s="369"/>
      <c r="N43" s="370"/>
      <c r="O43" s="369"/>
      <c r="P43" s="369"/>
      <c r="Q43" s="370"/>
      <c r="R43" s="369"/>
      <c r="S43" s="369"/>
      <c r="T43" s="372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</row>
    <row r="44" spans="1:50" ht="17.25" customHeight="1">
      <c r="A44" s="50"/>
      <c r="B44" s="51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</row>
    <row r="45" spans="1:50" ht="17.25" customHeight="1">
      <c r="A45" s="355" t="s">
        <v>246</v>
      </c>
      <c r="B45" s="356"/>
      <c r="C45" s="176">
        <v>157</v>
      </c>
      <c r="D45" s="176">
        <v>2500</v>
      </c>
      <c r="E45" s="176">
        <v>1590</v>
      </c>
      <c r="F45" s="176">
        <v>121</v>
      </c>
      <c r="G45" s="176">
        <v>1760</v>
      </c>
      <c r="H45" s="176">
        <v>1480</v>
      </c>
      <c r="I45" s="176">
        <v>33</v>
      </c>
      <c r="J45" s="176">
        <v>495</v>
      </c>
      <c r="K45" s="176">
        <v>1500</v>
      </c>
      <c r="L45" s="176">
        <v>365</v>
      </c>
      <c r="M45" s="176">
        <v>3140</v>
      </c>
      <c r="N45" s="176">
        <v>858</v>
      </c>
      <c r="O45" s="176">
        <v>74</v>
      </c>
      <c r="P45" s="176">
        <v>497</v>
      </c>
      <c r="Q45" s="176">
        <v>672</v>
      </c>
      <c r="R45" s="176">
        <v>49</v>
      </c>
      <c r="S45" s="176">
        <v>319</v>
      </c>
      <c r="T45" s="176">
        <v>650</v>
      </c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</row>
    <row r="46" spans="1:50" ht="17.25" customHeight="1">
      <c r="A46" s="373" t="s">
        <v>319</v>
      </c>
      <c r="B46" s="374"/>
      <c r="C46" s="169">
        <v>131</v>
      </c>
      <c r="D46" s="170">
        <v>1980</v>
      </c>
      <c r="E46" s="170">
        <v>1980</v>
      </c>
      <c r="F46" s="170">
        <v>120</v>
      </c>
      <c r="G46" s="170">
        <v>1730</v>
      </c>
      <c r="H46" s="170">
        <v>1442</v>
      </c>
      <c r="I46" s="170">
        <v>37</v>
      </c>
      <c r="J46" s="170">
        <v>591</v>
      </c>
      <c r="K46" s="170">
        <v>1600</v>
      </c>
      <c r="L46" s="170">
        <v>373</v>
      </c>
      <c r="M46" s="170">
        <v>3180</v>
      </c>
      <c r="N46" s="170">
        <v>853</v>
      </c>
      <c r="O46" s="170">
        <v>78</v>
      </c>
      <c r="P46" s="170">
        <v>529</v>
      </c>
      <c r="Q46" s="170">
        <v>680</v>
      </c>
      <c r="R46" s="170">
        <v>49</v>
      </c>
      <c r="S46" s="170">
        <v>323</v>
      </c>
      <c r="T46" s="170">
        <v>660</v>
      </c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</row>
    <row r="47" spans="1:50" ht="17.25" customHeight="1">
      <c r="A47" s="373" t="s">
        <v>320</v>
      </c>
      <c r="B47" s="374"/>
      <c r="C47" s="176">
        <v>127</v>
      </c>
      <c r="D47" s="176">
        <v>1660</v>
      </c>
      <c r="E47" s="170">
        <v>1660</v>
      </c>
      <c r="F47" s="182">
        <v>122</v>
      </c>
      <c r="G47" s="176">
        <v>1760</v>
      </c>
      <c r="H47" s="170">
        <v>1446</v>
      </c>
      <c r="I47" s="182">
        <v>36</v>
      </c>
      <c r="J47" s="182">
        <v>470</v>
      </c>
      <c r="K47" s="170">
        <v>1306</v>
      </c>
      <c r="L47" s="182">
        <v>378</v>
      </c>
      <c r="M47" s="182">
        <v>3370</v>
      </c>
      <c r="N47" s="170">
        <v>892</v>
      </c>
      <c r="O47" s="176">
        <v>70</v>
      </c>
      <c r="P47" s="176">
        <v>444</v>
      </c>
      <c r="Q47" s="170">
        <v>634</v>
      </c>
      <c r="R47" s="182">
        <v>54</v>
      </c>
      <c r="S47" s="176">
        <v>360</v>
      </c>
      <c r="T47" s="170">
        <v>667</v>
      </c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</row>
    <row r="48" spans="1:50" ht="17.25" customHeight="1">
      <c r="A48" s="373" t="s">
        <v>321</v>
      </c>
      <c r="B48" s="374"/>
      <c r="C48" s="176">
        <v>119</v>
      </c>
      <c r="D48" s="176">
        <v>1630</v>
      </c>
      <c r="E48" s="170">
        <v>1370</v>
      </c>
      <c r="F48" s="182">
        <v>119</v>
      </c>
      <c r="G48" s="176">
        <v>1670</v>
      </c>
      <c r="H48" s="170">
        <v>1400</v>
      </c>
      <c r="I48" s="182">
        <v>40</v>
      </c>
      <c r="J48" s="182">
        <v>521</v>
      </c>
      <c r="K48" s="170">
        <v>1300</v>
      </c>
      <c r="L48" s="182">
        <v>383</v>
      </c>
      <c r="M48" s="182">
        <v>3380</v>
      </c>
      <c r="N48" s="170">
        <v>869</v>
      </c>
      <c r="O48" s="176">
        <v>65</v>
      </c>
      <c r="P48" s="176">
        <v>398</v>
      </c>
      <c r="Q48" s="170">
        <v>612</v>
      </c>
      <c r="R48" s="182">
        <v>60</v>
      </c>
      <c r="S48" s="176">
        <v>398</v>
      </c>
      <c r="T48" s="170">
        <v>663</v>
      </c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</row>
    <row r="49" spans="1:50" ht="17.25" customHeight="1">
      <c r="A49" s="377" t="s">
        <v>322</v>
      </c>
      <c r="B49" s="378"/>
      <c r="C49" s="183">
        <v>119</v>
      </c>
      <c r="D49" s="183">
        <v>1580</v>
      </c>
      <c r="E49" s="174">
        <v>1330</v>
      </c>
      <c r="F49" s="184">
        <v>119</v>
      </c>
      <c r="G49" s="183">
        <v>1800</v>
      </c>
      <c r="H49" s="174">
        <v>1520</v>
      </c>
      <c r="I49" s="184">
        <v>39</v>
      </c>
      <c r="J49" s="184">
        <v>510</v>
      </c>
      <c r="K49" s="174">
        <v>1310</v>
      </c>
      <c r="L49" s="184">
        <v>382</v>
      </c>
      <c r="M49" s="184">
        <v>3550</v>
      </c>
      <c r="N49" s="174">
        <v>929</v>
      </c>
      <c r="O49" s="183">
        <v>64</v>
      </c>
      <c r="P49" s="183">
        <v>380</v>
      </c>
      <c r="Q49" s="174">
        <v>594</v>
      </c>
      <c r="R49" s="184">
        <v>53</v>
      </c>
      <c r="S49" s="183">
        <v>356</v>
      </c>
      <c r="T49" s="174">
        <v>672</v>
      </c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</row>
    <row r="50" spans="1:50" ht="17.25" customHeight="1">
      <c r="A50" s="58"/>
      <c r="B50" s="59"/>
      <c r="C50" s="176"/>
      <c r="D50" s="176"/>
      <c r="E50" s="176"/>
      <c r="F50" s="182"/>
      <c r="G50" s="176"/>
      <c r="H50" s="176"/>
      <c r="I50" s="182"/>
      <c r="J50" s="182"/>
      <c r="K50" s="182"/>
      <c r="L50" s="182"/>
      <c r="M50" s="182"/>
      <c r="N50" s="182"/>
      <c r="O50" s="176"/>
      <c r="P50" s="176"/>
      <c r="Q50" s="176"/>
      <c r="R50" s="182"/>
      <c r="S50" s="176"/>
      <c r="T50" s="176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</row>
    <row r="51" spans="1:50" ht="17.25" customHeight="1">
      <c r="A51" s="375" t="s">
        <v>1</v>
      </c>
      <c r="B51" s="376"/>
      <c r="C51" s="169">
        <v>28</v>
      </c>
      <c r="D51" s="170">
        <v>392</v>
      </c>
      <c r="E51" s="170">
        <v>1400</v>
      </c>
      <c r="F51" s="170">
        <v>78</v>
      </c>
      <c r="G51" s="170">
        <v>1330</v>
      </c>
      <c r="H51" s="170">
        <v>1700</v>
      </c>
      <c r="I51" s="170">
        <v>5</v>
      </c>
      <c r="J51" s="170">
        <v>50</v>
      </c>
      <c r="K51" s="170">
        <v>1000</v>
      </c>
      <c r="L51" s="170">
        <v>272</v>
      </c>
      <c r="M51" s="170">
        <v>2774</v>
      </c>
      <c r="N51" s="170">
        <v>1020</v>
      </c>
      <c r="O51" s="170">
        <v>7</v>
      </c>
      <c r="P51" s="170">
        <v>42</v>
      </c>
      <c r="Q51" s="170">
        <v>600</v>
      </c>
      <c r="R51" s="170">
        <v>19</v>
      </c>
      <c r="S51" s="170">
        <v>122</v>
      </c>
      <c r="T51" s="170">
        <v>640</v>
      </c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</row>
    <row r="52" spans="1:50" ht="17.25" customHeight="1">
      <c r="A52" s="375" t="s">
        <v>2</v>
      </c>
      <c r="B52" s="376"/>
      <c r="C52" s="176">
        <v>4</v>
      </c>
      <c r="D52" s="176">
        <v>46</v>
      </c>
      <c r="E52" s="170">
        <v>1160</v>
      </c>
      <c r="F52" s="182">
        <v>2</v>
      </c>
      <c r="G52" s="176">
        <v>22</v>
      </c>
      <c r="H52" s="170">
        <v>1200</v>
      </c>
      <c r="I52" s="182">
        <v>0</v>
      </c>
      <c r="J52" s="182">
        <v>3</v>
      </c>
      <c r="K52" s="170">
        <v>900</v>
      </c>
      <c r="L52" s="182">
        <v>4</v>
      </c>
      <c r="M52" s="182">
        <v>22</v>
      </c>
      <c r="N52" s="170">
        <v>560</v>
      </c>
      <c r="O52" s="176">
        <v>2</v>
      </c>
      <c r="P52" s="176">
        <v>12</v>
      </c>
      <c r="Q52" s="170">
        <v>610</v>
      </c>
      <c r="R52" s="182">
        <v>0</v>
      </c>
      <c r="S52" s="176">
        <v>2</v>
      </c>
      <c r="T52" s="170">
        <v>600</v>
      </c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</row>
    <row r="53" spans="1:50" ht="17.25" customHeight="1">
      <c r="A53" s="375" t="s">
        <v>3</v>
      </c>
      <c r="B53" s="376"/>
      <c r="C53" s="176">
        <v>5</v>
      </c>
      <c r="D53" s="176">
        <v>98</v>
      </c>
      <c r="E53" s="170">
        <v>2140</v>
      </c>
      <c r="F53" s="182">
        <v>4</v>
      </c>
      <c r="G53" s="176">
        <v>58</v>
      </c>
      <c r="H53" s="170">
        <v>1450</v>
      </c>
      <c r="I53" s="182">
        <v>5</v>
      </c>
      <c r="J53" s="182">
        <v>68</v>
      </c>
      <c r="K53" s="170">
        <v>1360</v>
      </c>
      <c r="L53" s="182">
        <v>49</v>
      </c>
      <c r="M53" s="182">
        <v>353</v>
      </c>
      <c r="N53" s="170">
        <v>720</v>
      </c>
      <c r="O53" s="176">
        <v>12</v>
      </c>
      <c r="P53" s="176">
        <v>82</v>
      </c>
      <c r="Q53" s="170">
        <v>680</v>
      </c>
      <c r="R53" s="182">
        <v>6</v>
      </c>
      <c r="S53" s="176">
        <v>54</v>
      </c>
      <c r="T53" s="170">
        <v>900</v>
      </c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</row>
    <row r="54" spans="1:50" ht="17.25" customHeight="1">
      <c r="A54" s="379" t="s">
        <v>57</v>
      </c>
      <c r="B54" s="376"/>
      <c r="C54" s="176">
        <v>12</v>
      </c>
      <c r="D54" s="176">
        <v>162</v>
      </c>
      <c r="E54" s="170">
        <v>1350</v>
      </c>
      <c r="F54" s="182">
        <v>3</v>
      </c>
      <c r="G54" s="176">
        <v>32</v>
      </c>
      <c r="H54" s="170">
        <v>1050</v>
      </c>
      <c r="I54" s="182">
        <v>1</v>
      </c>
      <c r="J54" s="182">
        <v>3</v>
      </c>
      <c r="K54" s="170">
        <v>540</v>
      </c>
      <c r="L54" s="179" t="s">
        <v>278</v>
      </c>
      <c r="M54" s="179" t="s">
        <v>278</v>
      </c>
      <c r="N54" s="179" t="s">
        <v>278</v>
      </c>
      <c r="O54" s="176">
        <v>2</v>
      </c>
      <c r="P54" s="176">
        <v>8</v>
      </c>
      <c r="Q54" s="170">
        <v>400</v>
      </c>
      <c r="R54" s="182">
        <v>2</v>
      </c>
      <c r="S54" s="176">
        <v>10</v>
      </c>
      <c r="T54" s="170">
        <v>500</v>
      </c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</row>
    <row r="55" spans="1:50" ht="17.25" customHeight="1">
      <c r="A55" s="375" t="s">
        <v>5</v>
      </c>
      <c r="B55" s="376"/>
      <c r="C55" s="169">
        <v>8</v>
      </c>
      <c r="D55" s="170">
        <v>80</v>
      </c>
      <c r="E55" s="170">
        <v>1000</v>
      </c>
      <c r="F55" s="170">
        <v>6</v>
      </c>
      <c r="G55" s="170">
        <v>54</v>
      </c>
      <c r="H55" s="170">
        <v>900</v>
      </c>
      <c r="I55" s="170">
        <v>2</v>
      </c>
      <c r="J55" s="170">
        <v>12</v>
      </c>
      <c r="K55" s="170">
        <v>600</v>
      </c>
      <c r="L55" s="179" t="s">
        <v>278</v>
      </c>
      <c r="M55" s="179" t="s">
        <v>278</v>
      </c>
      <c r="N55" s="179" t="s">
        <v>278</v>
      </c>
      <c r="O55" s="170">
        <v>4</v>
      </c>
      <c r="P55" s="170">
        <v>18</v>
      </c>
      <c r="Q55" s="170">
        <v>450</v>
      </c>
      <c r="R55" s="170">
        <v>4</v>
      </c>
      <c r="S55" s="170">
        <v>20</v>
      </c>
      <c r="T55" s="170">
        <v>500</v>
      </c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</row>
    <row r="56" spans="1:50" ht="17.25" customHeight="1">
      <c r="A56" s="375" t="s">
        <v>6</v>
      </c>
      <c r="B56" s="376"/>
      <c r="C56" s="176">
        <v>3</v>
      </c>
      <c r="D56" s="176">
        <v>59</v>
      </c>
      <c r="E56" s="170">
        <v>2120</v>
      </c>
      <c r="F56" s="182">
        <v>5</v>
      </c>
      <c r="G56" s="176">
        <v>75</v>
      </c>
      <c r="H56" s="170">
        <v>1500</v>
      </c>
      <c r="I56" s="182">
        <v>1</v>
      </c>
      <c r="J56" s="182">
        <v>15</v>
      </c>
      <c r="K56" s="170">
        <v>1510</v>
      </c>
      <c r="L56" s="182">
        <v>9</v>
      </c>
      <c r="M56" s="182">
        <v>67</v>
      </c>
      <c r="N56" s="170">
        <v>740</v>
      </c>
      <c r="O56" s="176">
        <v>3</v>
      </c>
      <c r="P56" s="176">
        <v>25</v>
      </c>
      <c r="Q56" s="170">
        <v>840</v>
      </c>
      <c r="R56" s="182">
        <v>3</v>
      </c>
      <c r="S56" s="176">
        <v>27</v>
      </c>
      <c r="T56" s="170">
        <v>900</v>
      </c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</row>
    <row r="57" spans="1:50" ht="17.25" customHeight="1">
      <c r="A57" s="375" t="s">
        <v>7</v>
      </c>
      <c r="B57" s="376"/>
      <c r="C57" s="176">
        <v>2</v>
      </c>
      <c r="D57" s="176">
        <v>27</v>
      </c>
      <c r="E57" s="170">
        <v>1350</v>
      </c>
      <c r="F57" s="182">
        <v>1</v>
      </c>
      <c r="G57" s="176">
        <v>12</v>
      </c>
      <c r="H57" s="170">
        <v>1200</v>
      </c>
      <c r="I57" s="182">
        <v>1</v>
      </c>
      <c r="J57" s="182">
        <v>8</v>
      </c>
      <c r="K57" s="170">
        <v>800</v>
      </c>
      <c r="L57" s="179" t="s">
        <v>278</v>
      </c>
      <c r="M57" s="179" t="s">
        <v>278</v>
      </c>
      <c r="N57" s="179" t="s">
        <v>278</v>
      </c>
      <c r="O57" s="176">
        <v>1</v>
      </c>
      <c r="P57" s="176">
        <v>6</v>
      </c>
      <c r="Q57" s="170">
        <v>620</v>
      </c>
      <c r="R57" s="179" t="s">
        <v>278</v>
      </c>
      <c r="S57" s="179" t="s">
        <v>278</v>
      </c>
      <c r="T57" s="179" t="s">
        <v>278</v>
      </c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</row>
    <row r="58" spans="1:50" ht="17.25" customHeight="1">
      <c r="A58" s="375" t="s">
        <v>8</v>
      </c>
      <c r="B58" s="376"/>
      <c r="C58" s="176">
        <v>3</v>
      </c>
      <c r="D58" s="176">
        <v>39</v>
      </c>
      <c r="E58" s="170">
        <v>1300</v>
      </c>
      <c r="F58" s="182">
        <v>1</v>
      </c>
      <c r="G58" s="176">
        <v>10</v>
      </c>
      <c r="H58" s="170">
        <v>1000</v>
      </c>
      <c r="I58" s="182">
        <v>1</v>
      </c>
      <c r="J58" s="182">
        <v>9</v>
      </c>
      <c r="K58" s="170">
        <v>900</v>
      </c>
      <c r="L58" s="179" t="s">
        <v>278</v>
      </c>
      <c r="M58" s="179" t="s">
        <v>278</v>
      </c>
      <c r="N58" s="179" t="s">
        <v>278</v>
      </c>
      <c r="O58" s="179" t="s">
        <v>278</v>
      </c>
      <c r="P58" s="179" t="s">
        <v>278</v>
      </c>
      <c r="Q58" s="170">
        <v>630</v>
      </c>
      <c r="R58" s="182">
        <v>3</v>
      </c>
      <c r="S58" s="176">
        <v>19</v>
      </c>
      <c r="T58" s="170">
        <v>640</v>
      </c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</row>
    <row r="59" spans="1:50" ht="17.25" customHeight="1">
      <c r="A59" s="21"/>
      <c r="B59" s="22"/>
      <c r="C59" s="176"/>
      <c r="D59" s="176"/>
      <c r="E59" s="176"/>
      <c r="F59" s="182"/>
      <c r="G59" s="176"/>
      <c r="H59" s="176"/>
      <c r="I59" s="182"/>
      <c r="J59" s="182"/>
      <c r="K59" s="182"/>
      <c r="L59" s="182"/>
      <c r="M59" s="182"/>
      <c r="N59" s="182"/>
      <c r="O59" s="176"/>
      <c r="P59" s="176"/>
      <c r="Q59" s="176"/>
      <c r="R59" s="182"/>
      <c r="S59" s="176"/>
      <c r="T59" s="176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</row>
    <row r="60" spans="1:50" ht="17.25" customHeight="1">
      <c r="A60" s="375" t="s">
        <v>9</v>
      </c>
      <c r="B60" s="376"/>
      <c r="C60" s="169">
        <v>0</v>
      </c>
      <c r="D60" s="170">
        <v>1</v>
      </c>
      <c r="E60" s="170">
        <v>1900</v>
      </c>
      <c r="F60" s="170">
        <v>2</v>
      </c>
      <c r="G60" s="170">
        <v>27</v>
      </c>
      <c r="H60" s="170">
        <v>1500</v>
      </c>
      <c r="I60" s="170">
        <v>0</v>
      </c>
      <c r="J60" s="170">
        <v>1</v>
      </c>
      <c r="K60" s="170">
        <v>850</v>
      </c>
      <c r="L60" s="170">
        <v>3</v>
      </c>
      <c r="M60" s="170">
        <v>21</v>
      </c>
      <c r="N60" s="170">
        <v>700</v>
      </c>
      <c r="O60" s="170">
        <v>0</v>
      </c>
      <c r="P60" s="170">
        <v>1</v>
      </c>
      <c r="Q60" s="170">
        <v>600</v>
      </c>
      <c r="R60" s="170">
        <v>1</v>
      </c>
      <c r="S60" s="170">
        <v>4</v>
      </c>
      <c r="T60" s="170">
        <v>670</v>
      </c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</row>
    <row r="61" spans="1:50" ht="17.25" customHeight="1">
      <c r="A61" s="375" t="s">
        <v>153</v>
      </c>
      <c r="B61" s="376"/>
      <c r="C61" s="176">
        <v>0</v>
      </c>
      <c r="D61" s="176">
        <v>11</v>
      </c>
      <c r="E61" s="170">
        <v>1830</v>
      </c>
      <c r="F61" s="182">
        <v>3</v>
      </c>
      <c r="G61" s="176">
        <v>4</v>
      </c>
      <c r="H61" s="170">
        <v>1200</v>
      </c>
      <c r="I61" s="182">
        <v>14</v>
      </c>
      <c r="J61" s="182">
        <v>230</v>
      </c>
      <c r="K61" s="170">
        <v>1590</v>
      </c>
      <c r="L61" s="182">
        <v>1</v>
      </c>
      <c r="M61" s="182">
        <v>7</v>
      </c>
      <c r="N61" s="170">
        <v>700</v>
      </c>
      <c r="O61" s="176">
        <v>3</v>
      </c>
      <c r="P61" s="176">
        <v>20</v>
      </c>
      <c r="Q61" s="170">
        <v>690</v>
      </c>
      <c r="R61" s="182">
        <v>1</v>
      </c>
      <c r="S61" s="176">
        <v>13</v>
      </c>
      <c r="T61" s="170">
        <v>820</v>
      </c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</row>
    <row r="62" spans="1:50" ht="17.25" customHeight="1">
      <c r="A62" s="375" t="s">
        <v>154</v>
      </c>
      <c r="B62" s="376"/>
      <c r="C62" s="176">
        <v>6</v>
      </c>
      <c r="D62" s="176">
        <v>73</v>
      </c>
      <c r="E62" s="170">
        <v>1090</v>
      </c>
      <c r="F62" s="182">
        <v>0</v>
      </c>
      <c r="G62" s="176">
        <v>5</v>
      </c>
      <c r="H62" s="170">
        <v>1000</v>
      </c>
      <c r="I62" s="182">
        <v>0</v>
      </c>
      <c r="J62" s="182">
        <v>5</v>
      </c>
      <c r="K62" s="170">
        <v>800</v>
      </c>
      <c r="L62" s="182">
        <v>10</v>
      </c>
      <c r="M62" s="182">
        <v>93</v>
      </c>
      <c r="N62" s="170">
        <v>930</v>
      </c>
      <c r="O62" s="176">
        <v>2</v>
      </c>
      <c r="P62" s="176">
        <v>12</v>
      </c>
      <c r="Q62" s="170">
        <v>600</v>
      </c>
      <c r="R62" s="182">
        <v>2</v>
      </c>
      <c r="S62" s="176">
        <v>11</v>
      </c>
      <c r="T62" s="170">
        <v>550</v>
      </c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</row>
    <row r="63" spans="1:50" ht="17.25" customHeight="1">
      <c r="A63" s="375" t="s">
        <v>155</v>
      </c>
      <c r="B63" s="376"/>
      <c r="C63" s="176">
        <v>12</v>
      </c>
      <c r="D63" s="176">
        <v>136</v>
      </c>
      <c r="E63" s="170">
        <v>1110</v>
      </c>
      <c r="F63" s="182">
        <v>7</v>
      </c>
      <c r="G63" s="176">
        <v>73</v>
      </c>
      <c r="H63" s="170">
        <v>1040</v>
      </c>
      <c r="I63" s="182">
        <v>6</v>
      </c>
      <c r="J63" s="182">
        <v>61</v>
      </c>
      <c r="K63" s="170">
        <v>1030</v>
      </c>
      <c r="L63" s="182">
        <v>21</v>
      </c>
      <c r="M63" s="182">
        <v>156</v>
      </c>
      <c r="N63" s="170">
        <v>743</v>
      </c>
      <c r="O63" s="176">
        <v>11</v>
      </c>
      <c r="P63" s="176">
        <v>62</v>
      </c>
      <c r="Q63" s="170">
        <v>550</v>
      </c>
      <c r="R63" s="182">
        <v>9</v>
      </c>
      <c r="S63" s="176">
        <v>45</v>
      </c>
      <c r="T63" s="170">
        <v>490</v>
      </c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</row>
    <row r="64" spans="1:50" ht="17.25" customHeight="1">
      <c r="A64" s="375" t="s">
        <v>156</v>
      </c>
      <c r="B64" s="376"/>
      <c r="C64" s="169">
        <v>11</v>
      </c>
      <c r="D64" s="170">
        <v>152</v>
      </c>
      <c r="E64" s="170">
        <v>1380</v>
      </c>
      <c r="F64" s="170">
        <v>4</v>
      </c>
      <c r="G64" s="170">
        <v>48</v>
      </c>
      <c r="H64" s="170">
        <v>1200</v>
      </c>
      <c r="I64" s="170">
        <v>2</v>
      </c>
      <c r="J64" s="170">
        <v>21</v>
      </c>
      <c r="K64" s="170">
        <v>875</v>
      </c>
      <c r="L64" s="170">
        <v>0</v>
      </c>
      <c r="M64" s="170">
        <v>2</v>
      </c>
      <c r="N64" s="170">
        <v>450</v>
      </c>
      <c r="O64" s="170">
        <v>5</v>
      </c>
      <c r="P64" s="170">
        <v>32</v>
      </c>
      <c r="Q64" s="170">
        <v>640</v>
      </c>
      <c r="R64" s="170">
        <v>1</v>
      </c>
      <c r="S64" s="170">
        <v>11</v>
      </c>
      <c r="T64" s="170">
        <v>750</v>
      </c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</row>
    <row r="65" spans="1:50" ht="17.25" customHeight="1">
      <c r="A65" s="375" t="s">
        <v>157</v>
      </c>
      <c r="B65" s="376"/>
      <c r="C65" s="176">
        <v>7</v>
      </c>
      <c r="D65" s="176">
        <v>84</v>
      </c>
      <c r="E65" s="170">
        <v>1150</v>
      </c>
      <c r="F65" s="182">
        <v>0</v>
      </c>
      <c r="G65" s="176">
        <v>12</v>
      </c>
      <c r="H65" s="170">
        <v>1000</v>
      </c>
      <c r="I65" s="182">
        <v>0</v>
      </c>
      <c r="J65" s="182">
        <v>9</v>
      </c>
      <c r="K65" s="170">
        <v>818</v>
      </c>
      <c r="L65" s="179" t="s">
        <v>278</v>
      </c>
      <c r="M65" s="179" t="s">
        <v>278</v>
      </c>
      <c r="N65" s="179" t="s">
        <v>278</v>
      </c>
      <c r="O65" s="176">
        <v>2</v>
      </c>
      <c r="P65" s="176">
        <v>12</v>
      </c>
      <c r="Q65" s="170">
        <v>571</v>
      </c>
      <c r="R65" s="182">
        <v>0</v>
      </c>
      <c r="S65" s="176">
        <v>4</v>
      </c>
      <c r="T65" s="170">
        <v>570</v>
      </c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</row>
    <row r="66" spans="1:50" ht="17.25" customHeight="1">
      <c r="A66" s="375" t="s">
        <v>158</v>
      </c>
      <c r="B66" s="376"/>
      <c r="C66" s="176">
        <v>13</v>
      </c>
      <c r="D66" s="176">
        <v>173</v>
      </c>
      <c r="E66" s="170">
        <v>1330</v>
      </c>
      <c r="F66" s="176">
        <v>2</v>
      </c>
      <c r="G66" s="176">
        <v>27</v>
      </c>
      <c r="H66" s="170">
        <v>1000</v>
      </c>
      <c r="I66" s="176">
        <v>0</v>
      </c>
      <c r="J66" s="176">
        <v>6</v>
      </c>
      <c r="K66" s="170">
        <v>500</v>
      </c>
      <c r="L66" s="176">
        <v>13</v>
      </c>
      <c r="M66" s="176">
        <v>55</v>
      </c>
      <c r="N66" s="170">
        <v>420</v>
      </c>
      <c r="O66" s="176">
        <v>5</v>
      </c>
      <c r="P66" s="176">
        <v>20</v>
      </c>
      <c r="Q66" s="170">
        <v>400</v>
      </c>
      <c r="R66" s="176">
        <v>0</v>
      </c>
      <c r="S66" s="176">
        <v>4</v>
      </c>
      <c r="T66" s="170">
        <v>450</v>
      </c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</row>
    <row r="67" spans="1:50" ht="17.25" customHeight="1">
      <c r="A67" s="375" t="s">
        <v>159</v>
      </c>
      <c r="B67" s="376"/>
      <c r="C67" s="176">
        <v>5</v>
      </c>
      <c r="D67" s="176">
        <v>50</v>
      </c>
      <c r="E67" s="170">
        <v>1000</v>
      </c>
      <c r="F67" s="176">
        <v>1</v>
      </c>
      <c r="G67" s="176">
        <v>9</v>
      </c>
      <c r="H67" s="170">
        <v>900</v>
      </c>
      <c r="I67" s="176">
        <v>1</v>
      </c>
      <c r="J67" s="176">
        <v>5</v>
      </c>
      <c r="K67" s="170">
        <v>600</v>
      </c>
      <c r="L67" s="179" t="s">
        <v>278</v>
      </c>
      <c r="M67" s="179" t="s">
        <v>278</v>
      </c>
      <c r="N67" s="179" t="s">
        <v>278</v>
      </c>
      <c r="O67" s="176">
        <v>2</v>
      </c>
      <c r="P67" s="176">
        <v>9</v>
      </c>
      <c r="Q67" s="170">
        <v>450</v>
      </c>
      <c r="R67" s="176">
        <v>2</v>
      </c>
      <c r="S67" s="176">
        <v>10</v>
      </c>
      <c r="T67" s="170">
        <v>500</v>
      </c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</row>
    <row r="68" spans="1:50" ht="17.25" customHeight="1">
      <c r="A68" s="153"/>
      <c r="B68" s="65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</row>
    <row r="69" spans="1:50" ht="17.25" customHeight="1">
      <c r="A69" s="10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</row>
    <row r="70" spans="1:50" ht="17.2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</row>
    <row r="71" spans="1:50" ht="17.2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</row>
    <row r="72" spans="1:50" ht="17.2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</row>
    <row r="73" spans="1:50" ht="17.2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</row>
    <row r="74" spans="1:50" ht="17.2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</row>
    <row r="75" spans="1:50" ht="17.2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</row>
    <row r="76" spans="1:50" ht="17.2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</row>
    <row r="77" spans="1:50" ht="17.2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</row>
    <row r="78" spans="1:50" ht="17.2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</row>
  </sheetData>
  <sheetProtection/>
  <mergeCells count="94">
    <mergeCell ref="A67:B67"/>
    <mergeCell ref="A62:B62"/>
    <mergeCell ref="A63:B63"/>
    <mergeCell ref="A64:B64"/>
    <mergeCell ref="A65:B65"/>
    <mergeCell ref="A56:B56"/>
    <mergeCell ref="A57:B57"/>
    <mergeCell ref="A58:B58"/>
    <mergeCell ref="A60:B60"/>
    <mergeCell ref="A61:B61"/>
    <mergeCell ref="A66:B66"/>
    <mergeCell ref="A49:B49"/>
    <mergeCell ref="A51:B51"/>
    <mergeCell ref="A52:B52"/>
    <mergeCell ref="A53:B53"/>
    <mergeCell ref="A54:B54"/>
    <mergeCell ref="A55:B55"/>
    <mergeCell ref="A47:B47"/>
    <mergeCell ref="A48:B48"/>
    <mergeCell ref="P42:P43"/>
    <mergeCell ref="Q42:Q43"/>
    <mergeCell ref="L42:L43"/>
    <mergeCell ref="M42:M43"/>
    <mergeCell ref="F42:F43"/>
    <mergeCell ref="G42:G43"/>
    <mergeCell ref="H42:H43"/>
    <mergeCell ref="I42:I43"/>
    <mergeCell ref="R41:T41"/>
    <mergeCell ref="C42:C43"/>
    <mergeCell ref="D42:D43"/>
    <mergeCell ref="E42:E43"/>
    <mergeCell ref="T42:T43"/>
    <mergeCell ref="K42:K43"/>
    <mergeCell ref="L41:N41"/>
    <mergeCell ref="O41:Q41"/>
    <mergeCell ref="A46:B46"/>
    <mergeCell ref="R42:R43"/>
    <mergeCell ref="S42:S43"/>
    <mergeCell ref="N42:N43"/>
    <mergeCell ref="O42:O43"/>
    <mergeCell ref="A41:B43"/>
    <mergeCell ref="C41:E41"/>
    <mergeCell ref="F41:H41"/>
    <mergeCell ref="I41:K41"/>
    <mergeCell ref="J42:J43"/>
    <mergeCell ref="O6:Q6"/>
    <mergeCell ref="R6:T6"/>
    <mergeCell ref="O7:O8"/>
    <mergeCell ref="P7:P8"/>
    <mergeCell ref="Q7:Q8"/>
    <mergeCell ref="R7:R8"/>
    <mergeCell ref="S7:S8"/>
    <mergeCell ref="T7:T8"/>
    <mergeCell ref="A32:B32"/>
    <mergeCell ref="I6:K6"/>
    <mergeCell ref="L6:N6"/>
    <mergeCell ref="I7:I8"/>
    <mergeCell ref="J7:J8"/>
    <mergeCell ref="K7:K8"/>
    <mergeCell ref="L7:L8"/>
    <mergeCell ref="M7:M8"/>
    <mergeCell ref="N7:N8"/>
    <mergeCell ref="A28:B28"/>
    <mergeCell ref="A21:B21"/>
    <mergeCell ref="A22:B22"/>
    <mergeCell ref="A29:B29"/>
    <mergeCell ref="A30:B30"/>
    <mergeCell ref="A31:B31"/>
    <mergeCell ref="A23:B23"/>
    <mergeCell ref="A25:B25"/>
    <mergeCell ref="A26:B26"/>
    <mergeCell ref="A27:B27"/>
    <mergeCell ref="A14:B14"/>
    <mergeCell ref="A16:B16"/>
    <mergeCell ref="A17:B17"/>
    <mergeCell ref="A18:B18"/>
    <mergeCell ref="A19:B19"/>
    <mergeCell ref="A20:B20"/>
    <mergeCell ref="G7:G8"/>
    <mergeCell ref="H7:H8"/>
    <mergeCell ref="A11:B11"/>
    <mergeCell ref="A12:B12"/>
    <mergeCell ref="A13:B13"/>
    <mergeCell ref="A10:B10"/>
    <mergeCell ref="A45:B45"/>
    <mergeCell ref="A3:T3"/>
    <mergeCell ref="A39:T39"/>
    <mergeCell ref="A6:B8"/>
    <mergeCell ref="C6:E6"/>
    <mergeCell ref="F6:H6"/>
    <mergeCell ref="C7:C8"/>
    <mergeCell ref="D7:D8"/>
    <mergeCell ref="E7:E8"/>
    <mergeCell ref="F7:F8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zoomScaleSheetLayoutView="75" zoomScalePageLayoutView="0" workbookViewId="0" topLeftCell="A1">
      <selection activeCell="L31" sqref="L31"/>
    </sheetView>
  </sheetViews>
  <sheetFormatPr defaultColWidth="8.796875" defaultRowHeight="18.75" customHeight="1"/>
  <cols>
    <col min="1" max="2" width="9" style="94" customWidth="1"/>
    <col min="3" max="17" width="14.59765625" style="94" customWidth="1"/>
    <col min="18" max="22" width="12.59765625" style="94" customWidth="1"/>
    <col min="23" max="16384" width="9" style="94" customWidth="1"/>
  </cols>
  <sheetData>
    <row r="1" spans="1:23" ht="18.75" customHeight="1">
      <c r="A1" s="186" t="s">
        <v>349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85" t="s">
        <v>350</v>
      </c>
      <c r="W1" s="97"/>
    </row>
    <row r="2" spans="1:23" ht="18.75" customHeight="1">
      <c r="A2" s="10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18.75" customHeight="1">
      <c r="A3" s="291" t="s">
        <v>367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97"/>
      <c r="V3" s="97"/>
      <c r="W3" s="97"/>
    </row>
    <row r="4" spans="18:23" ht="18.75" customHeight="1">
      <c r="R4" s="97"/>
      <c r="S4" s="97"/>
      <c r="T4" s="97"/>
      <c r="U4" s="97"/>
      <c r="V4" s="97"/>
      <c r="W4" s="97"/>
    </row>
    <row r="5" spans="1:23" ht="18.75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R5" s="97"/>
      <c r="S5" s="97"/>
      <c r="T5" s="178" t="s">
        <v>351</v>
      </c>
      <c r="U5" s="97"/>
      <c r="V5" s="97"/>
      <c r="W5" s="97"/>
    </row>
    <row r="6" spans="1:23" ht="18.75" customHeight="1">
      <c r="A6" s="357" t="s">
        <v>308</v>
      </c>
      <c r="B6" s="358"/>
      <c r="C6" s="363" t="s">
        <v>357</v>
      </c>
      <c r="D6" s="364"/>
      <c r="E6" s="365"/>
      <c r="F6" s="363" t="s">
        <v>358</v>
      </c>
      <c r="G6" s="364"/>
      <c r="H6" s="365"/>
      <c r="I6" s="386" t="s">
        <v>166</v>
      </c>
      <c r="J6" s="364"/>
      <c r="K6" s="365"/>
      <c r="L6" s="399" t="s">
        <v>359</v>
      </c>
      <c r="M6" s="381"/>
      <c r="N6" s="382"/>
      <c r="O6" s="399" t="s">
        <v>361</v>
      </c>
      <c r="P6" s="381"/>
      <c r="Q6" s="382"/>
      <c r="R6" s="363" t="s">
        <v>360</v>
      </c>
      <c r="S6" s="364"/>
      <c r="T6" s="364"/>
      <c r="U6" s="58"/>
      <c r="V6" s="58"/>
      <c r="W6" s="58"/>
    </row>
    <row r="7" spans="1:23" ht="18.75" customHeight="1">
      <c r="A7" s="359"/>
      <c r="B7" s="360"/>
      <c r="C7" s="368" t="s">
        <v>167</v>
      </c>
      <c r="D7" s="368" t="s">
        <v>60</v>
      </c>
      <c r="E7" s="397" t="s">
        <v>352</v>
      </c>
      <c r="F7" s="368" t="s">
        <v>167</v>
      </c>
      <c r="G7" s="368" t="s">
        <v>60</v>
      </c>
      <c r="H7" s="397" t="s">
        <v>352</v>
      </c>
      <c r="I7" s="368" t="s">
        <v>167</v>
      </c>
      <c r="J7" s="368" t="s">
        <v>60</v>
      </c>
      <c r="K7" s="397" t="s">
        <v>352</v>
      </c>
      <c r="L7" s="368" t="s">
        <v>167</v>
      </c>
      <c r="M7" s="368" t="s">
        <v>60</v>
      </c>
      <c r="N7" s="397" t="s">
        <v>352</v>
      </c>
      <c r="O7" s="368" t="s">
        <v>167</v>
      </c>
      <c r="P7" s="368" t="s">
        <v>60</v>
      </c>
      <c r="Q7" s="397" t="s">
        <v>352</v>
      </c>
      <c r="R7" s="368" t="s">
        <v>167</v>
      </c>
      <c r="S7" s="368" t="s">
        <v>60</v>
      </c>
      <c r="T7" s="397" t="s">
        <v>352</v>
      </c>
      <c r="U7" s="58"/>
      <c r="V7" s="58"/>
      <c r="W7" s="185"/>
    </row>
    <row r="8" spans="1:23" ht="18.75" customHeight="1">
      <c r="A8" s="361"/>
      <c r="B8" s="362"/>
      <c r="C8" s="369"/>
      <c r="D8" s="369"/>
      <c r="E8" s="398"/>
      <c r="F8" s="369"/>
      <c r="G8" s="369"/>
      <c r="H8" s="398"/>
      <c r="I8" s="369"/>
      <c r="J8" s="369"/>
      <c r="K8" s="398"/>
      <c r="L8" s="369"/>
      <c r="M8" s="369"/>
      <c r="N8" s="398"/>
      <c r="O8" s="369"/>
      <c r="P8" s="369"/>
      <c r="Q8" s="398"/>
      <c r="R8" s="369"/>
      <c r="S8" s="369"/>
      <c r="T8" s="398"/>
      <c r="U8" s="58"/>
      <c r="V8" s="58"/>
      <c r="W8" s="105"/>
    </row>
    <row r="9" spans="1:23" ht="18.75" customHeight="1">
      <c r="A9" s="50"/>
      <c r="B9" s="51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80"/>
      <c r="V9" s="180"/>
      <c r="W9" s="180"/>
    </row>
    <row r="10" spans="1:23" ht="18.75" customHeight="1">
      <c r="A10" s="355" t="s">
        <v>246</v>
      </c>
      <c r="B10" s="356"/>
      <c r="C10" s="176">
        <v>5</v>
      </c>
      <c r="D10" s="176">
        <v>42</v>
      </c>
      <c r="E10" s="176">
        <v>27</v>
      </c>
      <c r="F10" s="176">
        <v>186</v>
      </c>
      <c r="G10" s="176">
        <v>2650</v>
      </c>
      <c r="H10" s="176">
        <v>2467</v>
      </c>
      <c r="I10" s="176">
        <v>130</v>
      </c>
      <c r="J10" s="176">
        <v>2940</v>
      </c>
      <c r="K10" s="176">
        <v>2767</v>
      </c>
      <c r="L10" s="176">
        <v>440</v>
      </c>
      <c r="M10" s="176">
        <v>3320</v>
      </c>
      <c r="N10" s="176">
        <v>3151</v>
      </c>
      <c r="O10" s="170">
        <v>412</v>
      </c>
      <c r="P10" s="170">
        <v>3130</v>
      </c>
      <c r="Q10" s="170">
        <v>2966</v>
      </c>
      <c r="R10" s="176">
        <v>76</v>
      </c>
      <c r="S10" s="176">
        <v>671</v>
      </c>
      <c r="T10" s="176">
        <v>572</v>
      </c>
      <c r="U10" s="180"/>
      <c r="V10" s="180"/>
      <c r="W10" s="180"/>
    </row>
    <row r="11" spans="1:23" ht="18.75" customHeight="1">
      <c r="A11" s="373" t="s">
        <v>319</v>
      </c>
      <c r="B11" s="374"/>
      <c r="C11" s="169">
        <v>4</v>
      </c>
      <c r="D11" s="170">
        <v>33</v>
      </c>
      <c r="E11" s="170">
        <v>2</v>
      </c>
      <c r="F11" s="170">
        <v>179</v>
      </c>
      <c r="G11" s="170">
        <v>2330</v>
      </c>
      <c r="H11" s="170">
        <v>2170</v>
      </c>
      <c r="I11" s="170">
        <v>133</v>
      </c>
      <c r="J11" s="170">
        <v>2400</v>
      </c>
      <c r="K11" s="170">
        <v>2276</v>
      </c>
      <c r="L11" s="170">
        <v>414</v>
      </c>
      <c r="M11" s="170">
        <v>2760</v>
      </c>
      <c r="N11" s="170">
        <v>2572</v>
      </c>
      <c r="O11" s="170">
        <v>394</v>
      </c>
      <c r="P11" s="170">
        <v>2650</v>
      </c>
      <c r="Q11" s="170">
        <v>2469</v>
      </c>
      <c r="R11" s="170">
        <v>77</v>
      </c>
      <c r="S11" s="170">
        <v>558</v>
      </c>
      <c r="T11" s="170">
        <v>519</v>
      </c>
      <c r="U11" s="68"/>
      <c r="V11" s="68"/>
      <c r="W11" s="68"/>
    </row>
    <row r="12" spans="1:23" ht="18.75" customHeight="1">
      <c r="A12" s="373" t="s">
        <v>320</v>
      </c>
      <c r="B12" s="374"/>
      <c r="C12" s="176">
        <v>4</v>
      </c>
      <c r="D12" s="176">
        <v>33</v>
      </c>
      <c r="E12" s="170">
        <v>0</v>
      </c>
      <c r="F12" s="182">
        <v>164</v>
      </c>
      <c r="G12" s="176">
        <v>2410</v>
      </c>
      <c r="H12" s="170">
        <v>2260</v>
      </c>
      <c r="I12" s="182">
        <v>137</v>
      </c>
      <c r="J12" s="176">
        <v>2190</v>
      </c>
      <c r="K12" s="170">
        <v>2071</v>
      </c>
      <c r="L12" s="182">
        <v>383</v>
      </c>
      <c r="M12" s="182">
        <v>2810</v>
      </c>
      <c r="N12" s="170">
        <v>2621</v>
      </c>
      <c r="O12" s="170">
        <v>360</v>
      </c>
      <c r="P12" s="170">
        <v>2720</v>
      </c>
      <c r="Q12" s="170">
        <v>2532</v>
      </c>
      <c r="R12" s="176">
        <v>67</v>
      </c>
      <c r="S12" s="176">
        <v>563</v>
      </c>
      <c r="T12" s="170">
        <v>526</v>
      </c>
      <c r="U12" s="180"/>
      <c r="V12" s="180"/>
      <c r="W12" s="68"/>
    </row>
    <row r="13" spans="1:23" ht="18.75" customHeight="1">
      <c r="A13" s="373" t="s">
        <v>321</v>
      </c>
      <c r="B13" s="374"/>
      <c r="C13" s="176">
        <v>3</v>
      </c>
      <c r="D13" s="176">
        <v>9</v>
      </c>
      <c r="E13" s="170">
        <v>2</v>
      </c>
      <c r="F13" s="182">
        <v>158</v>
      </c>
      <c r="G13" s="176">
        <v>2390</v>
      </c>
      <c r="H13" s="170">
        <v>2230</v>
      </c>
      <c r="I13" s="182">
        <v>141</v>
      </c>
      <c r="J13" s="176">
        <v>2760</v>
      </c>
      <c r="K13" s="170">
        <v>2658</v>
      </c>
      <c r="L13" s="182">
        <v>370</v>
      </c>
      <c r="M13" s="182">
        <v>3030</v>
      </c>
      <c r="N13" s="170">
        <v>2912</v>
      </c>
      <c r="O13" s="182">
        <v>347</v>
      </c>
      <c r="P13" s="182">
        <v>2930</v>
      </c>
      <c r="Q13" s="170">
        <v>2814</v>
      </c>
      <c r="R13" s="176">
        <v>90</v>
      </c>
      <c r="S13" s="176">
        <v>595</v>
      </c>
      <c r="T13" s="170">
        <v>562</v>
      </c>
      <c r="U13" s="180"/>
      <c r="V13" s="180"/>
      <c r="W13" s="68"/>
    </row>
    <row r="14" spans="1:23" ht="18.75" customHeight="1">
      <c r="A14" s="377" t="s">
        <v>322</v>
      </c>
      <c r="B14" s="378"/>
      <c r="C14" s="183">
        <v>0</v>
      </c>
      <c r="D14" s="183">
        <v>2</v>
      </c>
      <c r="E14" s="174">
        <v>0</v>
      </c>
      <c r="F14" s="184">
        <v>146</v>
      </c>
      <c r="G14" s="183">
        <v>1850</v>
      </c>
      <c r="H14" s="174">
        <v>1693</v>
      </c>
      <c r="I14" s="184">
        <v>120</v>
      </c>
      <c r="J14" s="183">
        <v>2790</v>
      </c>
      <c r="K14" s="174">
        <v>2716</v>
      </c>
      <c r="L14" s="184">
        <v>329</v>
      </c>
      <c r="M14" s="184">
        <v>2760</v>
      </c>
      <c r="N14" s="174">
        <v>2658</v>
      </c>
      <c r="O14" s="184">
        <v>315</v>
      </c>
      <c r="P14" s="184">
        <v>2660</v>
      </c>
      <c r="Q14" s="174">
        <v>2560</v>
      </c>
      <c r="R14" s="183">
        <v>62</v>
      </c>
      <c r="S14" s="183">
        <v>528</v>
      </c>
      <c r="T14" s="174">
        <v>487</v>
      </c>
      <c r="U14" s="180"/>
      <c r="V14" s="180"/>
      <c r="W14" s="68"/>
    </row>
    <row r="15" spans="1:23" ht="18.75" customHeight="1">
      <c r="A15" s="58"/>
      <c r="B15" s="59"/>
      <c r="C15" s="176"/>
      <c r="D15" s="176"/>
      <c r="E15" s="176"/>
      <c r="F15" s="182"/>
      <c r="G15" s="176"/>
      <c r="H15" s="176"/>
      <c r="I15" s="182"/>
      <c r="J15" s="176"/>
      <c r="K15" s="176"/>
      <c r="L15" s="182"/>
      <c r="M15" s="182"/>
      <c r="N15" s="182"/>
      <c r="O15" s="182"/>
      <c r="P15" s="182"/>
      <c r="Q15" s="182"/>
      <c r="R15" s="176"/>
      <c r="S15" s="176"/>
      <c r="T15" s="176"/>
      <c r="U15" s="180"/>
      <c r="V15" s="180"/>
      <c r="W15" s="180"/>
    </row>
    <row r="16" spans="1:23" ht="18.75" customHeight="1">
      <c r="A16" s="375" t="s">
        <v>1</v>
      </c>
      <c r="B16" s="376"/>
      <c r="C16" s="169">
        <v>0</v>
      </c>
      <c r="D16" s="170">
        <v>1</v>
      </c>
      <c r="E16" s="170">
        <v>0</v>
      </c>
      <c r="F16" s="170">
        <v>89</v>
      </c>
      <c r="G16" s="170">
        <v>1320</v>
      </c>
      <c r="H16" s="170">
        <v>1236</v>
      </c>
      <c r="I16" s="170">
        <v>52</v>
      </c>
      <c r="J16" s="170">
        <v>1300</v>
      </c>
      <c r="K16" s="170">
        <v>1281</v>
      </c>
      <c r="L16" s="170">
        <v>21</v>
      </c>
      <c r="M16" s="170">
        <v>220</v>
      </c>
      <c r="N16" s="170">
        <v>210</v>
      </c>
      <c r="O16" s="170">
        <v>18</v>
      </c>
      <c r="P16" s="170">
        <v>194</v>
      </c>
      <c r="Q16" s="170">
        <v>184</v>
      </c>
      <c r="R16" s="170">
        <v>15</v>
      </c>
      <c r="S16" s="170">
        <v>144</v>
      </c>
      <c r="T16" s="170">
        <v>140</v>
      </c>
      <c r="U16" s="68"/>
      <c r="V16" s="68"/>
      <c r="W16" s="68"/>
    </row>
    <row r="17" spans="1:23" ht="18.75" customHeight="1">
      <c r="A17" s="375" t="s">
        <v>2</v>
      </c>
      <c r="B17" s="376"/>
      <c r="C17" s="176">
        <v>0</v>
      </c>
      <c r="D17" s="176">
        <v>0</v>
      </c>
      <c r="E17" s="179" t="s">
        <v>278</v>
      </c>
      <c r="F17" s="182">
        <v>4</v>
      </c>
      <c r="G17" s="176">
        <v>64</v>
      </c>
      <c r="H17" s="170">
        <v>58</v>
      </c>
      <c r="I17" s="182">
        <v>1</v>
      </c>
      <c r="J17" s="176">
        <v>12</v>
      </c>
      <c r="K17" s="170">
        <v>12</v>
      </c>
      <c r="L17" s="179" t="s">
        <v>278</v>
      </c>
      <c r="M17" s="179" t="s">
        <v>278</v>
      </c>
      <c r="N17" s="179" t="s">
        <v>278</v>
      </c>
      <c r="O17" s="179" t="s">
        <v>278</v>
      </c>
      <c r="P17" s="179" t="s">
        <v>278</v>
      </c>
      <c r="Q17" s="179" t="s">
        <v>278</v>
      </c>
      <c r="R17" s="179" t="s">
        <v>278</v>
      </c>
      <c r="S17" s="179" t="s">
        <v>278</v>
      </c>
      <c r="T17" s="179" t="s">
        <v>278</v>
      </c>
      <c r="U17" s="180"/>
      <c r="V17" s="180"/>
      <c r="W17" s="68"/>
    </row>
    <row r="18" spans="1:23" ht="18.75" customHeight="1">
      <c r="A18" s="375" t="s">
        <v>3</v>
      </c>
      <c r="B18" s="376"/>
      <c r="C18" s="179" t="s">
        <v>278</v>
      </c>
      <c r="D18" s="179" t="s">
        <v>278</v>
      </c>
      <c r="E18" s="179" t="s">
        <v>278</v>
      </c>
      <c r="F18" s="182">
        <v>1</v>
      </c>
      <c r="G18" s="176">
        <v>9</v>
      </c>
      <c r="H18" s="170">
        <v>7</v>
      </c>
      <c r="I18" s="182">
        <v>0</v>
      </c>
      <c r="J18" s="176">
        <v>10</v>
      </c>
      <c r="K18" s="170">
        <v>10</v>
      </c>
      <c r="L18" s="182">
        <v>23</v>
      </c>
      <c r="M18" s="182">
        <v>217</v>
      </c>
      <c r="N18" s="170">
        <v>203</v>
      </c>
      <c r="O18" s="182">
        <v>22</v>
      </c>
      <c r="P18" s="182">
        <v>203</v>
      </c>
      <c r="Q18" s="170">
        <v>189</v>
      </c>
      <c r="R18" s="176">
        <v>3</v>
      </c>
      <c r="S18" s="176">
        <v>26</v>
      </c>
      <c r="T18" s="170">
        <v>23</v>
      </c>
      <c r="U18" s="180"/>
      <c r="V18" s="180"/>
      <c r="W18" s="68"/>
    </row>
    <row r="19" spans="1:23" ht="18.75" customHeight="1">
      <c r="A19" s="379" t="s">
        <v>57</v>
      </c>
      <c r="B19" s="376"/>
      <c r="C19" s="179" t="s">
        <v>278</v>
      </c>
      <c r="D19" s="179" t="s">
        <v>278</v>
      </c>
      <c r="E19" s="179" t="s">
        <v>278</v>
      </c>
      <c r="F19" s="179" t="s">
        <v>278</v>
      </c>
      <c r="G19" s="179" t="s">
        <v>278</v>
      </c>
      <c r="H19" s="179" t="s">
        <v>278</v>
      </c>
      <c r="I19" s="179" t="s">
        <v>278</v>
      </c>
      <c r="J19" s="179" t="s">
        <v>278</v>
      </c>
      <c r="K19" s="179" t="s">
        <v>278</v>
      </c>
      <c r="L19" s="179" t="s">
        <v>278</v>
      </c>
      <c r="M19" s="179" t="s">
        <v>278</v>
      </c>
      <c r="N19" s="179" t="s">
        <v>278</v>
      </c>
      <c r="O19" s="179" t="s">
        <v>278</v>
      </c>
      <c r="P19" s="179" t="s">
        <v>278</v>
      </c>
      <c r="Q19" s="179" t="s">
        <v>278</v>
      </c>
      <c r="R19" s="176">
        <v>0</v>
      </c>
      <c r="S19" s="176">
        <v>0</v>
      </c>
      <c r="T19" s="176">
        <v>0</v>
      </c>
      <c r="U19" s="180"/>
      <c r="V19" s="180"/>
      <c r="W19" s="68"/>
    </row>
    <row r="20" spans="1:23" ht="18.75" customHeight="1">
      <c r="A20" s="375" t="s">
        <v>5</v>
      </c>
      <c r="B20" s="376"/>
      <c r="C20" s="179" t="s">
        <v>278</v>
      </c>
      <c r="D20" s="179" t="s">
        <v>278</v>
      </c>
      <c r="E20" s="179" t="s">
        <v>278</v>
      </c>
      <c r="F20" s="170">
        <v>12</v>
      </c>
      <c r="G20" s="170">
        <v>166</v>
      </c>
      <c r="H20" s="170">
        <v>146</v>
      </c>
      <c r="I20" s="170">
        <v>3</v>
      </c>
      <c r="J20" s="170">
        <v>18</v>
      </c>
      <c r="K20" s="170">
        <v>14</v>
      </c>
      <c r="L20" s="170">
        <v>1</v>
      </c>
      <c r="M20" s="170">
        <v>7</v>
      </c>
      <c r="N20" s="170">
        <v>5</v>
      </c>
      <c r="O20" s="170">
        <v>1</v>
      </c>
      <c r="P20" s="170">
        <v>7</v>
      </c>
      <c r="Q20" s="170">
        <v>5</v>
      </c>
      <c r="R20" s="170">
        <v>1</v>
      </c>
      <c r="S20" s="170">
        <v>8</v>
      </c>
      <c r="T20" s="170">
        <v>6</v>
      </c>
      <c r="U20" s="68"/>
      <c r="V20" s="68"/>
      <c r="W20" s="68"/>
    </row>
    <row r="21" spans="1:23" ht="18.75" customHeight="1">
      <c r="A21" s="375" t="s">
        <v>6</v>
      </c>
      <c r="B21" s="376"/>
      <c r="C21" s="179" t="s">
        <v>278</v>
      </c>
      <c r="D21" s="179" t="s">
        <v>278</v>
      </c>
      <c r="E21" s="179" t="s">
        <v>278</v>
      </c>
      <c r="F21" s="182">
        <v>0</v>
      </c>
      <c r="G21" s="176">
        <v>1</v>
      </c>
      <c r="H21" s="179" t="s">
        <v>278</v>
      </c>
      <c r="I21" s="182">
        <v>46</v>
      </c>
      <c r="J21" s="176">
        <v>1080</v>
      </c>
      <c r="K21" s="170">
        <v>1038</v>
      </c>
      <c r="L21" s="182">
        <v>37</v>
      </c>
      <c r="M21" s="182">
        <v>286</v>
      </c>
      <c r="N21" s="170">
        <v>262</v>
      </c>
      <c r="O21" s="182">
        <v>33</v>
      </c>
      <c r="P21" s="182">
        <v>264</v>
      </c>
      <c r="Q21" s="170">
        <v>242</v>
      </c>
      <c r="R21" s="176">
        <v>5</v>
      </c>
      <c r="S21" s="176">
        <v>44</v>
      </c>
      <c r="T21" s="170">
        <v>40</v>
      </c>
      <c r="U21" s="180"/>
      <c r="V21" s="180"/>
      <c r="W21" s="68"/>
    </row>
    <row r="22" spans="1:23" ht="18.75" customHeight="1">
      <c r="A22" s="375" t="s">
        <v>7</v>
      </c>
      <c r="B22" s="376"/>
      <c r="C22" s="179" t="s">
        <v>278</v>
      </c>
      <c r="D22" s="179" t="s">
        <v>278</v>
      </c>
      <c r="E22" s="179" t="s">
        <v>278</v>
      </c>
      <c r="F22" s="182">
        <v>2</v>
      </c>
      <c r="G22" s="176">
        <v>15</v>
      </c>
      <c r="H22" s="176">
        <v>14</v>
      </c>
      <c r="I22" s="179" t="s">
        <v>278</v>
      </c>
      <c r="J22" s="179" t="s">
        <v>278</v>
      </c>
      <c r="K22" s="179" t="s">
        <v>278</v>
      </c>
      <c r="L22" s="182">
        <v>10</v>
      </c>
      <c r="M22" s="182">
        <v>90</v>
      </c>
      <c r="N22" s="170">
        <v>80</v>
      </c>
      <c r="O22" s="182">
        <v>10</v>
      </c>
      <c r="P22" s="182">
        <v>90</v>
      </c>
      <c r="Q22" s="170">
        <v>80</v>
      </c>
      <c r="R22" s="176">
        <v>14</v>
      </c>
      <c r="S22" s="176">
        <v>119</v>
      </c>
      <c r="T22" s="170">
        <v>115</v>
      </c>
      <c r="U22" s="180"/>
      <c r="V22" s="180"/>
      <c r="W22" s="68"/>
    </row>
    <row r="23" spans="1:23" ht="18.75" customHeight="1">
      <c r="A23" s="375" t="s">
        <v>8</v>
      </c>
      <c r="B23" s="376"/>
      <c r="C23" s="179" t="s">
        <v>278</v>
      </c>
      <c r="D23" s="179" t="s">
        <v>278</v>
      </c>
      <c r="E23" s="179" t="s">
        <v>278</v>
      </c>
      <c r="F23" s="179" t="s">
        <v>278</v>
      </c>
      <c r="G23" s="179" t="s">
        <v>278</v>
      </c>
      <c r="H23" s="179" t="s">
        <v>278</v>
      </c>
      <c r="I23" s="182">
        <v>17</v>
      </c>
      <c r="J23" s="176">
        <v>354</v>
      </c>
      <c r="K23" s="170">
        <v>346</v>
      </c>
      <c r="L23" s="179" t="s">
        <v>278</v>
      </c>
      <c r="M23" s="179" t="s">
        <v>278</v>
      </c>
      <c r="N23" s="179" t="s">
        <v>278</v>
      </c>
      <c r="O23" s="179" t="s">
        <v>278</v>
      </c>
      <c r="P23" s="179" t="s">
        <v>278</v>
      </c>
      <c r="Q23" s="179" t="s">
        <v>278</v>
      </c>
      <c r="R23" s="179" t="s">
        <v>278</v>
      </c>
      <c r="S23" s="179" t="s">
        <v>278</v>
      </c>
      <c r="T23" s="179" t="s">
        <v>278</v>
      </c>
      <c r="U23" s="180"/>
      <c r="V23" s="180"/>
      <c r="W23" s="68"/>
    </row>
    <row r="24" spans="1:23" ht="18.75" customHeight="1">
      <c r="A24" s="21"/>
      <c r="B24" s="22"/>
      <c r="C24" s="176"/>
      <c r="D24" s="176"/>
      <c r="E24" s="176"/>
      <c r="F24" s="182"/>
      <c r="G24" s="176"/>
      <c r="H24" s="176"/>
      <c r="I24" s="182"/>
      <c r="J24" s="176"/>
      <c r="K24" s="176"/>
      <c r="L24" s="182"/>
      <c r="M24" s="182"/>
      <c r="N24" s="182"/>
      <c r="O24" s="182"/>
      <c r="P24" s="182"/>
      <c r="Q24" s="182"/>
      <c r="R24" s="176"/>
      <c r="S24" s="176"/>
      <c r="T24" s="176"/>
      <c r="U24" s="180"/>
      <c r="V24" s="180"/>
      <c r="W24" s="180"/>
    </row>
    <row r="25" spans="1:23" ht="18.75" customHeight="1">
      <c r="A25" s="375" t="s">
        <v>9</v>
      </c>
      <c r="B25" s="376"/>
      <c r="C25" s="179" t="s">
        <v>278</v>
      </c>
      <c r="D25" s="179" t="s">
        <v>278</v>
      </c>
      <c r="E25" s="179" t="s">
        <v>278</v>
      </c>
      <c r="F25" s="179" t="s">
        <v>278</v>
      </c>
      <c r="G25" s="179" t="s">
        <v>278</v>
      </c>
      <c r="H25" s="179" t="s">
        <v>278</v>
      </c>
      <c r="I25" s="179" t="s">
        <v>278</v>
      </c>
      <c r="J25" s="179" t="s">
        <v>278</v>
      </c>
      <c r="K25" s="179" t="s">
        <v>278</v>
      </c>
      <c r="L25" s="170">
        <v>0</v>
      </c>
      <c r="M25" s="170">
        <v>0</v>
      </c>
      <c r="N25" s="170">
        <v>0</v>
      </c>
      <c r="O25" s="179" t="s">
        <v>278</v>
      </c>
      <c r="P25" s="179" t="s">
        <v>278</v>
      </c>
      <c r="Q25" s="179" t="s">
        <v>278</v>
      </c>
      <c r="R25" s="179" t="s">
        <v>278</v>
      </c>
      <c r="S25" s="179" t="s">
        <v>278</v>
      </c>
      <c r="T25" s="179" t="s">
        <v>278</v>
      </c>
      <c r="U25" s="68"/>
      <c r="V25" s="68"/>
      <c r="W25" s="68"/>
    </row>
    <row r="26" spans="1:23" ht="18.75" customHeight="1">
      <c r="A26" s="375" t="s">
        <v>153</v>
      </c>
      <c r="B26" s="376"/>
      <c r="C26" s="179" t="s">
        <v>278</v>
      </c>
      <c r="D26" s="179" t="s">
        <v>278</v>
      </c>
      <c r="E26" s="179" t="s">
        <v>278</v>
      </c>
      <c r="F26" s="179" t="s">
        <v>278</v>
      </c>
      <c r="G26" s="179" t="s">
        <v>278</v>
      </c>
      <c r="H26" s="179" t="s">
        <v>278</v>
      </c>
      <c r="I26" s="179" t="s">
        <v>278</v>
      </c>
      <c r="J26" s="179" t="s">
        <v>278</v>
      </c>
      <c r="K26" s="179" t="s">
        <v>278</v>
      </c>
      <c r="L26" s="179" t="s">
        <v>278</v>
      </c>
      <c r="M26" s="179" t="s">
        <v>278</v>
      </c>
      <c r="N26" s="179" t="s">
        <v>278</v>
      </c>
      <c r="O26" s="179" t="s">
        <v>278</v>
      </c>
      <c r="P26" s="179" t="s">
        <v>278</v>
      </c>
      <c r="Q26" s="179" t="s">
        <v>278</v>
      </c>
      <c r="R26" s="170">
        <v>2</v>
      </c>
      <c r="S26" s="170">
        <v>15</v>
      </c>
      <c r="T26" s="170">
        <v>13</v>
      </c>
      <c r="U26" s="180"/>
      <c r="V26" s="180"/>
      <c r="W26" s="68"/>
    </row>
    <row r="27" spans="1:23" ht="18.75" customHeight="1">
      <c r="A27" s="375" t="s">
        <v>154</v>
      </c>
      <c r="B27" s="376"/>
      <c r="C27" s="179" t="s">
        <v>278</v>
      </c>
      <c r="D27" s="179" t="s">
        <v>278</v>
      </c>
      <c r="E27" s="179" t="s">
        <v>278</v>
      </c>
      <c r="F27" s="182">
        <v>2</v>
      </c>
      <c r="G27" s="176">
        <v>29</v>
      </c>
      <c r="H27" s="170">
        <v>21</v>
      </c>
      <c r="I27" s="179" t="s">
        <v>278</v>
      </c>
      <c r="J27" s="179" t="s">
        <v>278</v>
      </c>
      <c r="K27" s="179" t="s">
        <v>278</v>
      </c>
      <c r="L27" s="179" t="s">
        <v>278</v>
      </c>
      <c r="M27" s="179" t="s">
        <v>278</v>
      </c>
      <c r="N27" s="179" t="s">
        <v>278</v>
      </c>
      <c r="O27" s="179" t="s">
        <v>278</v>
      </c>
      <c r="P27" s="179" t="s">
        <v>278</v>
      </c>
      <c r="Q27" s="179" t="s">
        <v>278</v>
      </c>
      <c r="R27" s="179" t="s">
        <v>278</v>
      </c>
      <c r="S27" s="179" t="s">
        <v>278</v>
      </c>
      <c r="T27" s="179" t="s">
        <v>278</v>
      </c>
      <c r="U27" s="180"/>
      <c r="V27" s="180"/>
      <c r="W27" s="68"/>
    </row>
    <row r="28" spans="1:23" ht="18.75" customHeight="1">
      <c r="A28" s="375" t="s">
        <v>155</v>
      </c>
      <c r="B28" s="376"/>
      <c r="C28" s="176">
        <v>0</v>
      </c>
      <c r="D28" s="176">
        <v>1</v>
      </c>
      <c r="E28" s="170">
        <v>0</v>
      </c>
      <c r="F28" s="182">
        <v>1</v>
      </c>
      <c r="G28" s="176">
        <v>13</v>
      </c>
      <c r="H28" s="170">
        <v>7</v>
      </c>
      <c r="I28" s="182">
        <v>1</v>
      </c>
      <c r="J28" s="176">
        <v>12</v>
      </c>
      <c r="K28" s="170">
        <v>12</v>
      </c>
      <c r="L28" s="182">
        <v>186</v>
      </c>
      <c r="M28" s="182">
        <v>1410</v>
      </c>
      <c r="N28" s="170">
        <v>1382</v>
      </c>
      <c r="O28" s="182">
        <v>181</v>
      </c>
      <c r="P28" s="176">
        <v>1382</v>
      </c>
      <c r="Q28" s="176">
        <v>1349</v>
      </c>
      <c r="R28" s="176">
        <v>7</v>
      </c>
      <c r="S28" s="176">
        <v>62</v>
      </c>
      <c r="T28" s="170">
        <v>59</v>
      </c>
      <c r="U28" s="180"/>
      <c r="V28" s="180"/>
      <c r="W28" s="68"/>
    </row>
    <row r="29" spans="1:23" ht="18.75" customHeight="1">
      <c r="A29" s="375" t="s">
        <v>156</v>
      </c>
      <c r="B29" s="376"/>
      <c r="C29" s="179" t="s">
        <v>278</v>
      </c>
      <c r="D29" s="179" t="s">
        <v>278</v>
      </c>
      <c r="E29" s="179" t="s">
        <v>278</v>
      </c>
      <c r="F29" s="170">
        <v>28</v>
      </c>
      <c r="G29" s="170">
        <v>161</v>
      </c>
      <c r="H29" s="170">
        <v>147</v>
      </c>
      <c r="I29" s="179" t="s">
        <v>278</v>
      </c>
      <c r="J29" s="179" t="s">
        <v>278</v>
      </c>
      <c r="K29" s="179" t="s">
        <v>278</v>
      </c>
      <c r="L29" s="170">
        <v>51</v>
      </c>
      <c r="M29" s="170">
        <v>532</v>
      </c>
      <c r="N29" s="170">
        <v>516</v>
      </c>
      <c r="O29" s="170">
        <v>50</v>
      </c>
      <c r="P29" s="170">
        <v>526</v>
      </c>
      <c r="Q29" s="170">
        <v>511</v>
      </c>
      <c r="R29" s="170">
        <v>7</v>
      </c>
      <c r="S29" s="170">
        <v>60</v>
      </c>
      <c r="T29" s="170">
        <v>57</v>
      </c>
      <c r="U29" s="68"/>
      <c r="V29" s="68"/>
      <c r="W29" s="68"/>
    </row>
    <row r="30" spans="1:23" ht="18.75" customHeight="1">
      <c r="A30" s="375" t="s">
        <v>157</v>
      </c>
      <c r="B30" s="376"/>
      <c r="C30" s="176">
        <v>0</v>
      </c>
      <c r="D30" s="176">
        <v>0</v>
      </c>
      <c r="E30" s="179" t="s">
        <v>278</v>
      </c>
      <c r="F30" s="182">
        <v>3</v>
      </c>
      <c r="G30" s="170">
        <v>30</v>
      </c>
      <c r="H30" s="182">
        <v>22</v>
      </c>
      <c r="I30" s="179" t="s">
        <v>278</v>
      </c>
      <c r="J30" s="179" t="s">
        <v>278</v>
      </c>
      <c r="K30" s="179" t="s">
        <v>278</v>
      </c>
      <c r="L30" s="179" t="s">
        <v>278</v>
      </c>
      <c r="M30" s="179" t="s">
        <v>278</v>
      </c>
      <c r="N30" s="179" t="s">
        <v>278</v>
      </c>
      <c r="O30" s="179" t="s">
        <v>278</v>
      </c>
      <c r="P30" s="179" t="s">
        <v>278</v>
      </c>
      <c r="Q30" s="179" t="s">
        <v>278</v>
      </c>
      <c r="R30" s="176">
        <v>4</v>
      </c>
      <c r="S30" s="176">
        <v>29</v>
      </c>
      <c r="T30" s="170">
        <v>18</v>
      </c>
      <c r="U30" s="180"/>
      <c r="V30" s="180"/>
      <c r="W30" s="68"/>
    </row>
    <row r="31" spans="1:23" ht="18.75" customHeight="1">
      <c r="A31" s="375" t="s">
        <v>158</v>
      </c>
      <c r="B31" s="376"/>
      <c r="C31" s="176">
        <v>0</v>
      </c>
      <c r="D31" s="176">
        <v>0</v>
      </c>
      <c r="E31" s="179" t="s">
        <v>278</v>
      </c>
      <c r="F31" s="176">
        <v>3</v>
      </c>
      <c r="G31" s="170">
        <v>31</v>
      </c>
      <c r="H31" s="170">
        <v>27</v>
      </c>
      <c r="I31" s="179" t="s">
        <v>278</v>
      </c>
      <c r="J31" s="179" t="s">
        <v>278</v>
      </c>
      <c r="K31" s="179" t="s">
        <v>278</v>
      </c>
      <c r="L31" s="179" t="s">
        <v>278</v>
      </c>
      <c r="M31" s="179" t="s">
        <v>278</v>
      </c>
      <c r="N31" s="179" t="s">
        <v>278</v>
      </c>
      <c r="O31" s="179" t="s">
        <v>278</v>
      </c>
      <c r="P31" s="179" t="s">
        <v>278</v>
      </c>
      <c r="Q31" s="179" t="s">
        <v>278</v>
      </c>
      <c r="R31" s="176">
        <v>4</v>
      </c>
      <c r="S31" s="176">
        <v>21</v>
      </c>
      <c r="T31" s="170">
        <v>16</v>
      </c>
      <c r="U31" s="180"/>
      <c r="V31" s="180"/>
      <c r="W31" s="68"/>
    </row>
    <row r="32" spans="1:23" ht="18.75" customHeight="1">
      <c r="A32" s="375" t="s">
        <v>159</v>
      </c>
      <c r="B32" s="376"/>
      <c r="C32" s="179" t="s">
        <v>278</v>
      </c>
      <c r="D32" s="179" t="s">
        <v>278</v>
      </c>
      <c r="E32" s="179" t="s">
        <v>278</v>
      </c>
      <c r="F32" s="176">
        <v>1</v>
      </c>
      <c r="G32" s="176">
        <v>11</v>
      </c>
      <c r="H32" s="182">
        <v>8</v>
      </c>
      <c r="I32" s="176">
        <v>0</v>
      </c>
      <c r="J32" s="176">
        <v>5</v>
      </c>
      <c r="K32" s="182">
        <v>3</v>
      </c>
      <c r="L32" s="179" t="s">
        <v>278</v>
      </c>
      <c r="M32" s="179" t="s">
        <v>278</v>
      </c>
      <c r="N32" s="179" t="s">
        <v>278</v>
      </c>
      <c r="O32" s="179" t="s">
        <v>278</v>
      </c>
      <c r="P32" s="179" t="s">
        <v>278</v>
      </c>
      <c r="Q32" s="179" t="s">
        <v>278</v>
      </c>
      <c r="R32" s="179" t="s">
        <v>278</v>
      </c>
      <c r="S32" s="179" t="s">
        <v>278</v>
      </c>
      <c r="T32" s="179" t="s">
        <v>278</v>
      </c>
      <c r="U32" s="180"/>
      <c r="V32" s="180"/>
      <c r="W32" s="68"/>
    </row>
    <row r="33" spans="1:23" ht="18.75" customHeight="1">
      <c r="A33" s="153"/>
      <c r="B33" s="65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0"/>
      <c r="V33" s="180"/>
      <c r="W33" s="180"/>
    </row>
    <row r="34" spans="1:23" ht="18.75" customHeight="1">
      <c r="A34" s="10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</row>
    <row r="35" spans="1:23" ht="18.7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</row>
    <row r="36" spans="1:23" ht="18.7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</row>
    <row r="37" spans="1:23" ht="18.7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</row>
    <row r="38" spans="1:23" ht="18.7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</row>
    <row r="39" spans="1:23" ht="18.7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392" t="s">
        <v>366</v>
      </c>
      <c r="N39" s="384"/>
      <c r="O39" s="384"/>
      <c r="P39" s="384"/>
      <c r="Q39" s="384"/>
      <c r="R39" s="384"/>
      <c r="S39" s="384"/>
      <c r="T39" s="384"/>
      <c r="U39" s="384"/>
      <c r="V39" s="384"/>
      <c r="W39" s="97"/>
    </row>
    <row r="40" spans="1:23" ht="18.75" customHeight="1">
      <c r="A40" s="291" t="s">
        <v>356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10"/>
      <c r="W40" s="97"/>
    </row>
    <row r="41" spans="1:23" ht="18.75" customHeight="1" thickBo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 t="s">
        <v>247</v>
      </c>
      <c r="W41" s="97"/>
    </row>
    <row r="42" spans="1:23" ht="18.75" customHeight="1">
      <c r="A42" s="357" t="s">
        <v>308</v>
      </c>
      <c r="B42" s="358"/>
      <c r="C42" s="363" t="s">
        <v>353</v>
      </c>
      <c r="D42" s="364"/>
      <c r="E42" s="365"/>
      <c r="F42" s="363" t="s">
        <v>354</v>
      </c>
      <c r="G42" s="364"/>
      <c r="H42" s="365"/>
      <c r="I42" s="363" t="s">
        <v>355</v>
      </c>
      <c r="J42" s="364"/>
      <c r="K42" s="364"/>
      <c r="L42" s="64"/>
      <c r="M42" s="393" t="s">
        <v>365</v>
      </c>
      <c r="N42" s="363" t="s">
        <v>363</v>
      </c>
      <c r="O42" s="388"/>
      <c r="P42" s="389"/>
      <c r="Q42" s="390" t="s">
        <v>364</v>
      </c>
      <c r="R42" s="391"/>
      <c r="S42" s="391"/>
      <c r="T42" s="396" t="s">
        <v>362</v>
      </c>
      <c r="U42" s="388"/>
      <c r="V42" s="388"/>
      <c r="W42" s="97"/>
    </row>
    <row r="43" spans="1:23" ht="18.75" customHeight="1">
      <c r="A43" s="359"/>
      <c r="B43" s="360"/>
      <c r="C43" s="368" t="s">
        <v>167</v>
      </c>
      <c r="D43" s="368" t="s">
        <v>60</v>
      </c>
      <c r="E43" s="397" t="s">
        <v>352</v>
      </c>
      <c r="F43" s="368" t="s">
        <v>167</v>
      </c>
      <c r="G43" s="368" t="s">
        <v>60</v>
      </c>
      <c r="H43" s="397" t="s">
        <v>352</v>
      </c>
      <c r="I43" s="368" t="s">
        <v>167</v>
      </c>
      <c r="J43" s="368" t="s">
        <v>60</v>
      </c>
      <c r="K43" s="397" t="s">
        <v>352</v>
      </c>
      <c r="L43" s="86"/>
      <c r="M43" s="394"/>
      <c r="N43" s="368" t="s">
        <v>152</v>
      </c>
      <c r="O43" s="368" t="s">
        <v>60</v>
      </c>
      <c r="P43" s="385" t="s">
        <v>325</v>
      </c>
      <c r="Q43" s="368" t="s">
        <v>152</v>
      </c>
      <c r="R43" s="368" t="s">
        <v>60</v>
      </c>
      <c r="S43" s="385" t="s">
        <v>325</v>
      </c>
      <c r="T43" s="368" t="s">
        <v>152</v>
      </c>
      <c r="U43" s="368" t="s">
        <v>60</v>
      </c>
      <c r="V43" s="387" t="s">
        <v>325</v>
      </c>
      <c r="W43" s="97"/>
    </row>
    <row r="44" spans="1:23" ht="18.75" customHeight="1">
      <c r="A44" s="361"/>
      <c r="B44" s="362"/>
      <c r="C44" s="369"/>
      <c r="D44" s="369"/>
      <c r="E44" s="398"/>
      <c r="F44" s="369"/>
      <c r="G44" s="369"/>
      <c r="H44" s="398"/>
      <c r="I44" s="369"/>
      <c r="J44" s="369"/>
      <c r="K44" s="398"/>
      <c r="L44" s="187"/>
      <c r="M44" s="395"/>
      <c r="N44" s="369"/>
      <c r="O44" s="369"/>
      <c r="P44" s="370"/>
      <c r="Q44" s="369"/>
      <c r="R44" s="369"/>
      <c r="S44" s="370"/>
      <c r="T44" s="369"/>
      <c r="U44" s="369"/>
      <c r="V44" s="372"/>
      <c r="W44" s="97"/>
    </row>
    <row r="45" spans="1:23" ht="18.75" customHeight="1">
      <c r="A45" s="50"/>
      <c r="B45" s="51"/>
      <c r="C45" s="167"/>
      <c r="D45" s="167"/>
      <c r="E45" s="167"/>
      <c r="F45" s="167"/>
      <c r="G45" s="167"/>
      <c r="H45" s="167"/>
      <c r="I45" s="167"/>
      <c r="J45" s="167"/>
      <c r="K45" s="167"/>
      <c r="L45" s="180"/>
      <c r="M45" s="84"/>
      <c r="N45" s="167"/>
      <c r="O45" s="167"/>
      <c r="P45" s="167"/>
      <c r="Q45" s="167"/>
      <c r="R45" s="167"/>
      <c r="S45" s="167"/>
      <c r="T45" s="167"/>
      <c r="U45" s="167"/>
      <c r="V45" s="167"/>
      <c r="W45" s="97"/>
    </row>
    <row r="46" spans="1:23" ht="18.75" customHeight="1">
      <c r="A46" s="355" t="s">
        <v>246</v>
      </c>
      <c r="B46" s="356"/>
      <c r="C46" s="176">
        <v>97</v>
      </c>
      <c r="D46" s="176">
        <v>363</v>
      </c>
      <c r="E46" s="176">
        <v>221</v>
      </c>
      <c r="F46" s="176">
        <v>443</v>
      </c>
      <c r="G46" s="176">
        <v>2730</v>
      </c>
      <c r="H46" s="176">
        <v>1500</v>
      </c>
      <c r="I46" s="176">
        <v>668</v>
      </c>
      <c r="J46" s="176">
        <v>139</v>
      </c>
      <c r="K46" s="176">
        <v>121</v>
      </c>
      <c r="L46" s="180"/>
      <c r="M46" s="190" t="s">
        <v>246</v>
      </c>
      <c r="N46" s="176">
        <v>1280</v>
      </c>
      <c r="O46" s="176">
        <v>2560</v>
      </c>
      <c r="P46" s="176">
        <v>200</v>
      </c>
      <c r="Q46" s="176">
        <v>95</v>
      </c>
      <c r="R46" s="176">
        <v>500</v>
      </c>
      <c r="S46" s="176">
        <v>527</v>
      </c>
      <c r="T46" s="176">
        <v>13</v>
      </c>
      <c r="U46" s="176">
        <v>8163</v>
      </c>
      <c r="V46" s="176">
        <v>64</v>
      </c>
      <c r="W46" s="97"/>
    </row>
    <row r="47" spans="1:23" ht="18.75" customHeight="1">
      <c r="A47" s="373" t="s">
        <v>319</v>
      </c>
      <c r="B47" s="374"/>
      <c r="C47" s="169">
        <v>97</v>
      </c>
      <c r="D47" s="170">
        <v>210</v>
      </c>
      <c r="E47" s="170">
        <v>93</v>
      </c>
      <c r="F47" s="170">
        <v>445</v>
      </c>
      <c r="G47" s="170">
        <v>2870</v>
      </c>
      <c r="H47" s="170">
        <v>915</v>
      </c>
      <c r="I47" s="170">
        <v>810</v>
      </c>
      <c r="J47" s="170">
        <v>315</v>
      </c>
      <c r="K47" s="170">
        <v>289</v>
      </c>
      <c r="L47" s="68"/>
      <c r="M47" s="191" t="s">
        <v>319</v>
      </c>
      <c r="N47" s="170">
        <v>1170</v>
      </c>
      <c r="O47" s="170">
        <v>2470</v>
      </c>
      <c r="P47" s="170">
        <v>211</v>
      </c>
      <c r="Q47" s="170">
        <v>135</v>
      </c>
      <c r="R47" s="170">
        <v>534</v>
      </c>
      <c r="S47" s="170">
        <v>396</v>
      </c>
      <c r="T47" s="170">
        <v>4</v>
      </c>
      <c r="U47" s="170">
        <v>7155</v>
      </c>
      <c r="V47" s="170">
        <v>179</v>
      </c>
      <c r="W47" s="97"/>
    </row>
    <row r="48" spans="1:23" ht="18.75" customHeight="1">
      <c r="A48" s="373" t="s">
        <v>320</v>
      </c>
      <c r="B48" s="374"/>
      <c r="C48" s="176">
        <v>82</v>
      </c>
      <c r="D48" s="176">
        <v>270</v>
      </c>
      <c r="E48" s="170">
        <v>137</v>
      </c>
      <c r="F48" s="182">
        <v>396</v>
      </c>
      <c r="G48" s="176">
        <v>3080</v>
      </c>
      <c r="H48" s="170">
        <v>1060</v>
      </c>
      <c r="I48" s="182">
        <v>609</v>
      </c>
      <c r="J48" s="182">
        <v>335</v>
      </c>
      <c r="K48" s="170">
        <v>229</v>
      </c>
      <c r="L48" s="68"/>
      <c r="M48" s="191" t="s">
        <v>320</v>
      </c>
      <c r="N48" s="170">
        <v>1027</v>
      </c>
      <c r="O48" s="176">
        <v>2591</v>
      </c>
      <c r="P48" s="176">
        <v>252</v>
      </c>
      <c r="Q48" s="176">
        <v>104</v>
      </c>
      <c r="R48" s="170">
        <v>423</v>
      </c>
      <c r="S48" s="176">
        <v>440</v>
      </c>
      <c r="T48" s="176">
        <v>18</v>
      </c>
      <c r="U48" s="170">
        <v>18256</v>
      </c>
      <c r="V48" s="176">
        <v>101</v>
      </c>
      <c r="W48" s="97"/>
    </row>
    <row r="49" spans="1:23" ht="18.75" customHeight="1">
      <c r="A49" s="373" t="s">
        <v>321</v>
      </c>
      <c r="B49" s="374"/>
      <c r="C49" s="176">
        <v>96</v>
      </c>
      <c r="D49" s="176">
        <v>307</v>
      </c>
      <c r="E49" s="170">
        <v>167</v>
      </c>
      <c r="F49" s="182">
        <v>435</v>
      </c>
      <c r="G49" s="176">
        <v>2820</v>
      </c>
      <c r="H49" s="170">
        <v>1026</v>
      </c>
      <c r="I49" s="182">
        <v>1110</v>
      </c>
      <c r="J49" s="182">
        <v>300</v>
      </c>
      <c r="K49" s="170">
        <v>261</v>
      </c>
      <c r="L49" s="68"/>
      <c r="M49" s="191" t="s">
        <v>321</v>
      </c>
      <c r="N49" s="170">
        <v>877</v>
      </c>
      <c r="O49" s="176">
        <v>2346</v>
      </c>
      <c r="P49" s="176">
        <v>268</v>
      </c>
      <c r="Q49" s="176">
        <v>103</v>
      </c>
      <c r="R49" s="170">
        <v>393</v>
      </c>
      <c r="S49" s="176">
        <v>382</v>
      </c>
      <c r="T49" s="176">
        <v>82</v>
      </c>
      <c r="U49" s="170">
        <v>158618</v>
      </c>
      <c r="V49" s="176">
        <v>193</v>
      </c>
      <c r="W49" s="97"/>
    </row>
    <row r="50" spans="1:23" ht="18.75" customHeight="1">
      <c r="A50" s="377" t="s">
        <v>322</v>
      </c>
      <c r="B50" s="378"/>
      <c r="C50" s="183">
        <v>84</v>
      </c>
      <c r="D50" s="183">
        <v>298</v>
      </c>
      <c r="E50" s="174">
        <v>187</v>
      </c>
      <c r="F50" s="184">
        <v>390</v>
      </c>
      <c r="G50" s="183">
        <v>2550</v>
      </c>
      <c r="H50" s="174">
        <v>882</v>
      </c>
      <c r="I50" s="184">
        <v>641</v>
      </c>
      <c r="J50" s="184">
        <v>357</v>
      </c>
      <c r="K50" s="174">
        <v>306</v>
      </c>
      <c r="L50" s="68"/>
      <c r="M50" s="193" t="s">
        <v>322</v>
      </c>
      <c r="N50" s="174">
        <v>903</v>
      </c>
      <c r="O50" s="183">
        <v>2320</v>
      </c>
      <c r="P50" s="183">
        <v>257</v>
      </c>
      <c r="Q50" s="183">
        <v>94</v>
      </c>
      <c r="R50" s="174">
        <v>382</v>
      </c>
      <c r="S50" s="183">
        <v>41</v>
      </c>
      <c r="T50" s="183">
        <v>41</v>
      </c>
      <c r="U50" s="174">
        <v>61111</v>
      </c>
      <c r="V50" s="183">
        <v>149</v>
      </c>
      <c r="W50" s="97"/>
    </row>
    <row r="51" spans="1:23" ht="18.75" customHeight="1">
      <c r="A51" s="58"/>
      <c r="B51" s="59"/>
      <c r="C51" s="176"/>
      <c r="D51" s="176"/>
      <c r="E51" s="176"/>
      <c r="F51" s="182"/>
      <c r="G51" s="176"/>
      <c r="H51" s="176"/>
      <c r="I51" s="182"/>
      <c r="J51" s="182"/>
      <c r="K51" s="182"/>
      <c r="L51" s="180"/>
      <c r="M51" s="188"/>
      <c r="N51" s="182"/>
      <c r="O51" s="176"/>
      <c r="P51" s="176"/>
      <c r="Q51" s="176"/>
      <c r="R51" s="176"/>
      <c r="S51" s="176"/>
      <c r="T51" s="176"/>
      <c r="U51" s="176"/>
      <c r="V51" s="176"/>
      <c r="W51" s="97"/>
    </row>
    <row r="52" spans="1:23" ht="18.75" customHeight="1">
      <c r="A52" s="375" t="s">
        <v>1</v>
      </c>
      <c r="B52" s="376"/>
      <c r="C52" s="169">
        <v>5</v>
      </c>
      <c r="D52" s="170">
        <v>28</v>
      </c>
      <c r="E52" s="170">
        <v>25</v>
      </c>
      <c r="F52" s="170">
        <v>30</v>
      </c>
      <c r="G52" s="170">
        <v>212</v>
      </c>
      <c r="H52" s="170">
        <v>173</v>
      </c>
      <c r="I52" s="170">
        <v>3</v>
      </c>
      <c r="J52" s="170">
        <v>4</v>
      </c>
      <c r="K52" s="170">
        <v>3</v>
      </c>
      <c r="L52" s="68"/>
      <c r="M52" s="22" t="s">
        <v>168</v>
      </c>
      <c r="N52" s="170">
        <v>11</v>
      </c>
      <c r="O52" s="170">
        <v>29</v>
      </c>
      <c r="P52" s="170">
        <v>272</v>
      </c>
      <c r="Q52" s="170">
        <v>0</v>
      </c>
      <c r="R52" s="170">
        <v>1</v>
      </c>
      <c r="S52" s="170">
        <v>38</v>
      </c>
      <c r="T52" s="170">
        <v>27</v>
      </c>
      <c r="U52" s="170" t="s">
        <v>254</v>
      </c>
      <c r="V52" s="170" t="s">
        <v>253</v>
      </c>
      <c r="W52" s="97"/>
    </row>
    <row r="53" spans="1:23" ht="18.75" customHeight="1">
      <c r="A53" s="375" t="s">
        <v>2</v>
      </c>
      <c r="B53" s="376"/>
      <c r="C53" s="176">
        <v>6</v>
      </c>
      <c r="D53" s="176">
        <v>13</v>
      </c>
      <c r="E53" s="170">
        <v>5</v>
      </c>
      <c r="F53" s="182">
        <v>15</v>
      </c>
      <c r="G53" s="176">
        <v>88</v>
      </c>
      <c r="H53" s="170">
        <v>21</v>
      </c>
      <c r="I53" s="179" t="s">
        <v>278</v>
      </c>
      <c r="J53" s="179" t="s">
        <v>278</v>
      </c>
      <c r="K53" s="179" t="s">
        <v>278</v>
      </c>
      <c r="L53" s="68"/>
      <c r="M53" s="22" t="s">
        <v>169</v>
      </c>
      <c r="N53" s="170">
        <v>11</v>
      </c>
      <c r="O53" s="176">
        <v>25</v>
      </c>
      <c r="P53" s="176">
        <v>235</v>
      </c>
      <c r="Q53" s="179" t="s">
        <v>278</v>
      </c>
      <c r="R53" s="179" t="s">
        <v>278</v>
      </c>
      <c r="S53" s="179" t="s">
        <v>278</v>
      </c>
      <c r="T53" s="170">
        <v>1</v>
      </c>
      <c r="U53" s="170">
        <v>1100</v>
      </c>
      <c r="V53" s="176">
        <v>22</v>
      </c>
      <c r="W53" s="97"/>
    </row>
    <row r="54" spans="1:23" ht="18.75" customHeight="1">
      <c r="A54" s="375" t="s">
        <v>3</v>
      </c>
      <c r="B54" s="376"/>
      <c r="C54" s="176">
        <v>4</v>
      </c>
      <c r="D54" s="176">
        <v>24</v>
      </c>
      <c r="E54" s="170">
        <v>18</v>
      </c>
      <c r="F54" s="182">
        <v>23</v>
      </c>
      <c r="G54" s="176">
        <v>161</v>
      </c>
      <c r="H54" s="170">
        <v>50</v>
      </c>
      <c r="I54" s="182">
        <v>1</v>
      </c>
      <c r="J54" s="182">
        <v>1</v>
      </c>
      <c r="K54" s="179" t="s">
        <v>278</v>
      </c>
      <c r="L54" s="68"/>
      <c r="M54" s="22" t="s">
        <v>170</v>
      </c>
      <c r="N54" s="170">
        <v>11</v>
      </c>
      <c r="O54" s="176">
        <v>30</v>
      </c>
      <c r="P54" s="176">
        <v>280</v>
      </c>
      <c r="Q54" s="176">
        <v>21</v>
      </c>
      <c r="R54" s="170">
        <v>144</v>
      </c>
      <c r="S54" s="176">
        <v>69</v>
      </c>
      <c r="T54" s="179" t="s">
        <v>278</v>
      </c>
      <c r="U54" s="179" t="s">
        <v>278</v>
      </c>
      <c r="V54" s="179" t="s">
        <v>278</v>
      </c>
      <c r="W54" s="97"/>
    </row>
    <row r="55" spans="1:23" ht="18.75" customHeight="1">
      <c r="A55" s="379" t="s">
        <v>57</v>
      </c>
      <c r="B55" s="376"/>
      <c r="C55" s="176">
        <v>6</v>
      </c>
      <c r="D55" s="176">
        <v>7</v>
      </c>
      <c r="E55" s="179" t="s">
        <v>278</v>
      </c>
      <c r="F55" s="182">
        <v>20</v>
      </c>
      <c r="G55" s="176">
        <v>80</v>
      </c>
      <c r="H55" s="170">
        <v>0</v>
      </c>
      <c r="I55" s="182">
        <v>16</v>
      </c>
      <c r="J55" s="182">
        <v>9</v>
      </c>
      <c r="K55" s="170">
        <v>5</v>
      </c>
      <c r="L55" s="68"/>
      <c r="M55" s="192" t="s">
        <v>57</v>
      </c>
      <c r="N55" s="170">
        <v>32</v>
      </c>
      <c r="O55" s="176">
        <v>79</v>
      </c>
      <c r="P55" s="176">
        <v>249</v>
      </c>
      <c r="Q55" s="176">
        <v>48</v>
      </c>
      <c r="R55" s="170">
        <v>73</v>
      </c>
      <c r="S55" s="176">
        <v>15</v>
      </c>
      <c r="T55" s="179" t="s">
        <v>278</v>
      </c>
      <c r="U55" s="179" t="s">
        <v>278</v>
      </c>
      <c r="V55" s="179" t="s">
        <v>278</v>
      </c>
      <c r="W55" s="97"/>
    </row>
    <row r="56" spans="1:23" ht="18.75" customHeight="1">
      <c r="A56" s="375" t="s">
        <v>5</v>
      </c>
      <c r="B56" s="376"/>
      <c r="C56" s="169">
        <v>3</v>
      </c>
      <c r="D56" s="170">
        <v>11</v>
      </c>
      <c r="E56" s="170">
        <v>6</v>
      </c>
      <c r="F56" s="170">
        <v>7</v>
      </c>
      <c r="G56" s="170">
        <v>68</v>
      </c>
      <c r="H56" s="170">
        <v>20</v>
      </c>
      <c r="I56" s="170">
        <v>14</v>
      </c>
      <c r="J56" s="170">
        <v>17</v>
      </c>
      <c r="K56" s="170">
        <v>15</v>
      </c>
      <c r="L56" s="68"/>
      <c r="M56" s="22" t="s">
        <v>171</v>
      </c>
      <c r="N56" s="170">
        <v>169</v>
      </c>
      <c r="O56" s="170">
        <v>447</v>
      </c>
      <c r="P56" s="170">
        <v>264</v>
      </c>
      <c r="Q56" s="170">
        <v>1</v>
      </c>
      <c r="R56" s="170">
        <v>2</v>
      </c>
      <c r="S56" s="170">
        <v>32</v>
      </c>
      <c r="T56" s="170">
        <v>0</v>
      </c>
      <c r="U56" s="170">
        <v>3700</v>
      </c>
      <c r="V56" s="170">
        <v>148</v>
      </c>
      <c r="W56" s="97"/>
    </row>
    <row r="57" spans="1:23" ht="18.75" customHeight="1">
      <c r="A57" s="375" t="s">
        <v>6</v>
      </c>
      <c r="B57" s="376"/>
      <c r="C57" s="176">
        <v>13</v>
      </c>
      <c r="D57" s="176">
        <v>49</v>
      </c>
      <c r="E57" s="170">
        <v>40</v>
      </c>
      <c r="F57" s="182">
        <v>13</v>
      </c>
      <c r="G57" s="176">
        <v>94</v>
      </c>
      <c r="H57" s="170">
        <v>22</v>
      </c>
      <c r="I57" s="182">
        <v>26</v>
      </c>
      <c r="J57" s="182">
        <v>11</v>
      </c>
      <c r="K57" s="170">
        <v>9</v>
      </c>
      <c r="L57" s="68"/>
      <c r="M57" s="22" t="s">
        <v>172</v>
      </c>
      <c r="N57" s="170">
        <v>30</v>
      </c>
      <c r="O57" s="176">
        <v>74</v>
      </c>
      <c r="P57" s="176">
        <v>244</v>
      </c>
      <c r="Q57" s="176">
        <v>21</v>
      </c>
      <c r="R57" s="170">
        <v>153</v>
      </c>
      <c r="S57" s="176">
        <v>73</v>
      </c>
      <c r="T57" s="176">
        <v>1</v>
      </c>
      <c r="U57" s="170">
        <v>3540</v>
      </c>
      <c r="V57" s="176">
        <v>30</v>
      </c>
      <c r="W57" s="97"/>
    </row>
    <row r="58" spans="1:23" ht="18.75" customHeight="1">
      <c r="A58" s="375" t="s">
        <v>7</v>
      </c>
      <c r="B58" s="376"/>
      <c r="C58" s="176">
        <v>3</v>
      </c>
      <c r="D58" s="176">
        <v>13</v>
      </c>
      <c r="E58" s="170">
        <v>5</v>
      </c>
      <c r="F58" s="182">
        <v>26</v>
      </c>
      <c r="G58" s="176">
        <v>209</v>
      </c>
      <c r="H58" s="170">
        <v>31</v>
      </c>
      <c r="I58" s="179" t="s">
        <v>278</v>
      </c>
      <c r="J58" s="179" t="s">
        <v>278</v>
      </c>
      <c r="K58" s="179" t="s">
        <v>278</v>
      </c>
      <c r="L58" s="68"/>
      <c r="M58" s="22" t="s">
        <v>173</v>
      </c>
      <c r="N58" s="170">
        <v>10</v>
      </c>
      <c r="O58" s="176">
        <v>26</v>
      </c>
      <c r="P58" s="176">
        <v>259</v>
      </c>
      <c r="Q58" s="179" t="s">
        <v>278</v>
      </c>
      <c r="R58" s="179" t="s">
        <v>278</v>
      </c>
      <c r="S58" s="179" t="s">
        <v>278</v>
      </c>
      <c r="T58" s="179" t="s">
        <v>278</v>
      </c>
      <c r="U58" s="179" t="s">
        <v>278</v>
      </c>
      <c r="V58" s="179" t="s">
        <v>278</v>
      </c>
      <c r="W58" s="97"/>
    </row>
    <row r="59" spans="1:23" ht="18.75" customHeight="1">
      <c r="A59" s="375" t="s">
        <v>8</v>
      </c>
      <c r="B59" s="376"/>
      <c r="C59" s="176">
        <v>1</v>
      </c>
      <c r="D59" s="176">
        <v>5</v>
      </c>
      <c r="E59" s="170">
        <v>3</v>
      </c>
      <c r="F59" s="182">
        <v>11</v>
      </c>
      <c r="G59" s="176">
        <v>66</v>
      </c>
      <c r="H59" s="170">
        <v>47</v>
      </c>
      <c r="I59" s="179" t="s">
        <v>278</v>
      </c>
      <c r="J59" s="179" t="s">
        <v>278</v>
      </c>
      <c r="K59" s="179" t="s">
        <v>278</v>
      </c>
      <c r="L59" s="68"/>
      <c r="M59" s="22" t="s">
        <v>8</v>
      </c>
      <c r="N59" s="179" t="s">
        <v>278</v>
      </c>
      <c r="O59" s="179" t="s">
        <v>278</v>
      </c>
      <c r="P59" s="179" t="s">
        <v>278</v>
      </c>
      <c r="Q59" s="179" t="s">
        <v>278</v>
      </c>
      <c r="R59" s="179" t="s">
        <v>278</v>
      </c>
      <c r="S59" s="179" t="s">
        <v>278</v>
      </c>
      <c r="T59" s="170">
        <v>6</v>
      </c>
      <c r="U59" s="170">
        <v>38086</v>
      </c>
      <c r="V59" s="170">
        <v>69</v>
      </c>
      <c r="W59" s="97"/>
    </row>
    <row r="60" spans="1:23" ht="18.75" customHeight="1">
      <c r="A60" s="21"/>
      <c r="B60" s="22"/>
      <c r="C60" s="176"/>
      <c r="D60" s="176"/>
      <c r="E60" s="176"/>
      <c r="F60" s="182"/>
      <c r="G60" s="176"/>
      <c r="H60" s="176"/>
      <c r="I60" s="182"/>
      <c r="J60" s="182"/>
      <c r="K60" s="182"/>
      <c r="L60" s="180"/>
      <c r="M60" s="22"/>
      <c r="N60" s="182"/>
      <c r="O60" s="176"/>
      <c r="P60" s="176"/>
      <c r="Q60" s="176"/>
      <c r="R60" s="176"/>
      <c r="S60" s="176"/>
      <c r="T60" s="176"/>
      <c r="U60" s="176"/>
      <c r="V60" s="176"/>
      <c r="W60" s="97"/>
    </row>
    <row r="61" spans="1:23" ht="18.75" customHeight="1">
      <c r="A61" s="375" t="s">
        <v>9</v>
      </c>
      <c r="B61" s="376"/>
      <c r="C61" s="179" t="s">
        <v>278</v>
      </c>
      <c r="D61" s="179" t="s">
        <v>278</v>
      </c>
      <c r="E61" s="179" t="s">
        <v>278</v>
      </c>
      <c r="F61" s="170">
        <v>4</v>
      </c>
      <c r="G61" s="170">
        <v>32</v>
      </c>
      <c r="H61" s="170">
        <v>7</v>
      </c>
      <c r="I61" s="170">
        <v>1</v>
      </c>
      <c r="J61" s="170">
        <v>1</v>
      </c>
      <c r="K61" s="179" t="s">
        <v>278</v>
      </c>
      <c r="L61" s="68"/>
      <c r="M61" s="22" t="s">
        <v>9</v>
      </c>
      <c r="N61" s="179" t="s">
        <v>278</v>
      </c>
      <c r="O61" s="179" t="s">
        <v>278</v>
      </c>
      <c r="P61" s="179" t="s">
        <v>278</v>
      </c>
      <c r="Q61" s="179" t="s">
        <v>278</v>
      </c>
      <c r="R61" s="179" t="s">
        <v>278</v>
      </c>
      <c r="S61" s="179" t="s">
        <v>278</v>
      </c>
      <c r="T61" s="179" t="s">
        <v>278</v>
      </c>
      <c r="U61" s="179" t="s">
        <v>278</v>
      </c>
      <c r="V61" s="179" t="s">
        <v>278</v>
      </c>
      <c r="W61" s="97"/>
    </row>
    <row r="62" spans="1:23" ht="18.75" customHeight="1">
      <c r="A62" s="375" t="s">
        <v>153</v>
      </c>
      <c r="B62" s="376"/>
      <c r="C62" s="176">
        <v>0</v>
      </c>
      <c r="D62" s="176">
        <v>2</v>
      </c>
      <c r="E62" s="170">
        <v>0</v>
      </c>
      <c r="F62" s="182">
        <v>4</v>
      </c>
      <c r="G62" s="176">
        <v>38</v>
      </c>
      <c r="H62" s="170">
        <v>3</v>
      </c>
      <c r="I62" s="182">
        <v>0</v>
      </c>
      <c r="J62" s="182">
        <v>0</v>
      </c>
      <c r="K62" s="179" t="s">
        <v>278</v>
      </c>
      <c r="L62" s="68"/>
      <c r="M62" s="22" t="s">
        <v>153</v>
      </c>
      <c r="N62" s="170">
        <v>1</v>
      </c>
      <c r="O62" s="170">
        <v>17</v>
      </c>
      <c r="P62" s="170">
        <v>224</v>
      </c>
      <c r="Q62" s="179" t="s">
        <v>278</v>
      </c>
      <c r="R62" s="179" t="s">
        <v>278</v>
      </c>
      <c r="S62" s="179" t="s">
        <v>278</v>
      </c>
      <c r="T62" s="170">
        <v>1</v>
      </c>
      <c r="U62" s="170">
        <v>2018</v>
      </c>
      <c r="V62" s="170">
        <v>31</v>
      </c>
      <c r="W62" s="97"/>
    </row>
    <row r="63" spans="1:23" ht="18.75" customHeight="1">
      <c r="A63" s="375" t="s">
        <v>154</v>
      </c>
      <c r="B63" s="376"/>
      <c r="C63" s="176">
        <v>1</v>
      </c>
      <c r="D63" s="176">
        <v>4</v>
      </c>
      <c r="E63" s="170">
        <v>2</v>
      </c>
      <c r="F63" s="182">
        <v>16</v>
      </c>
      <c r="G63" s="176">
        <v>106</v>
      </c>
      <c r="H63" s="170">
        <v>55</v>
      </c>
      <c r="I63" s="182">
        <v>5</v>
      </c>
      <c r="J63" s="182">
        <v>6</v>
      </c>
      <c r="K63" s="170">
        <v>5</v>
      </c>
      <c r="L63" s="68"/>
      <c r="M63" s="22" t="s">
        <v>154</v>
      </c>
      <c r="N63" s="170">
        <v>5</v>
      </c>
      <c r="O63" s="176">
        <v>16</v>
      </c>
      <c r="P63" s="176">
        <v>308</v>
      </c>
      <c r="Q63" s="179" t="s">
        <v>278</v>
      </c>
      <c r="R63" s="179" t="s">
        <v>278</v>
      </c>
      <c r="S63" s="179" t="s">
        <v>278</v>
      </c>
      <c r="T63" s="176">
        <v>5</v>
      </c>
      <c r="U63" s="170">
        <v>12667</v>
      </c>
      <c r="V63" s="176">
        <v>27</v>
      </c>
      <c r="W63" s="97"/>
    </row>
    <row r="64" spans="1:23" ht="18.75" customHeight="1">
      <c r="A64" s="375" t="s">
        <v>155</v>
      </c>
      <c r="B64" s="376"/>
      <c r="C64" s="176">
        <v>13</v>
      </c>
      <c r="D64" s="176">
        <v>68</v>
      </c>
      <c r="E64" s="170">
        <v>61</v>
      </c>
      <c r="F64" s="182">
        <v>19</v>
      </c>
      <c r="G64" s="176">
        <v>140</v>
      </c>
      <c r="H64" s="170">
        <v>94</v>
      </c>
      <c r="I64" s="182">
        <v>2</v>
      </c>
      <c r="J64" s="182">
        <v>3</v>
      </c>
      <c r="K64" s="170">
        <v>2</v>
      </c>
      <c r="L64" s="68"/>
      <c r="M64" s="22" t="s">
        <v>155</v>
      </c>
      <c r="N64" s="170">
        <v>18</v>
      </c>
      <c r="O64" s="176">
        <v>43</v>
      </c>
      <c r="P64" s="176">
        <v>245</v>
      </c>
      <c r="Q64" s="176">
        <v>0</v>
      </c>
      <c r="R64" s="170">
        <v>2</v>
      </c>
      <c r="S64" s="176">
        <v>66</v>
      </c>
      <c r="T64" s="179" t="s">
        <v>278</v>
      </c>
      <c r="U64" s="179" t="s">
        <v>278</v>
      </c>
      <c r="V64" s="179" t="s">
        <v>278</v>
      </c>
      <c r="W64" s="97"/>
    </row>
    <row r="65" spans="1:23" ht="18.75" customHeight="1">
      <c r="A65" s="375" t="s">
        <v>156</v>
      </c>
      <c r="B65" s="376"/>
      <c r="C65" s="169">
        <v>7</v>
      </c>
      <c r="D65" s="170">
        <v>32</v>
      </c>
      <c r="E65" s="170">
        <v>11</v>
      </c>
      <c r="F65" s="170">
        <v>96</v>
      </c>
      <c r="G65" s="170">
        <v>754</v>
      </c>
      <c r="H65" s="170">
        <v>293</v>
      </c>
      <c r="I65" s="170">
        <v>37</v>
      </c>
      <c r="J65" s="170">
        <v>35</v>
      </c>
      <c r="K65" s="170">
        <v>33</v>
      </c>
      <c r="L65" s="68"/>
      <c r="M65" s="22" t="s">
        <v>156</v>
      </c>
      <c r="N65" s="170">
        <v>231</v>
      </c>
      <c r="O65" s="170">
        <v>631</v>
      </c>
      <c r="P65" s="170">
        <v>273</v>
      </c>
      <c r="Q65" s="170">
        <v>0</v>
      </c>
      <c r="R65" s="179" t="s">
        <v>278</v>
      </c>
      <c r="S65" s="179" t="s">
        <v>278</v>
      </c>
      <c r="T65" s="179" t="s">
        <v>278</v>
      </c>
      <c r="U65" s="179" t="s">
        <v>278</v>
      </c>
      <c r="V65" s="179" t="s">
        <v>278</v>
      </c>
      <c r="W65" s="97"/>
    </row>
    <row r="66" spans="1:23" ht="18.75" customHeight="1">
      <c r="A66" s="375" t="s">
        <v>157</v>
      </c>
      <c r="B66" s="376"/>
      <c r="C66" s="176">
        <v>9</v>
      </c>
      <c r="D66" s="176">
        <v>21</v>
      </c>
      <c r="E66" s="170">
        <v>5</v>
      </c>
      <c r="F66" s="182">
        <v>51</v>
      </c>
      <c r="G66" s="176">
        <v>267</v>
      </c>
      <c r="H66" s="170">
        <v>57</v>
      </c>
      <c r="I66" s="182">
        <v>2</v>
      </c>
      <c r="J66" s="182">
        <v>3</v>
      </c>
      <c r="K66" s="170">
        <v>3</v>
      </c>
      <c r="L66" s="68"/>
      <c r="M66" s="22" t="s">
        <v>157</v>
      </c>
      <c r="N66" s="170">
        <v>80</v>
      </c>
      <c r="O66" s="176">
        <v>180</v>
      </c>
      <c r="P66" s="176">
        <v>224</v>
      </c>
      <c r="Q66" s="179" t="s">
        <v>278</v>
      </c>
      <c r="R66" s="179" t="s">
        <v>278</v>
      </c>
      <c r="S66" s="179" t="s">
        <v>278</v>
      </c>
      <c r="T66" s="170">
        <v>0</v>
      </c>
      <c r="U66" s="176" t="s">
        <v>252</v>
      </c>
      <c r="V66" s="176" t="s">
        <v>252</v>
      </c>
      <c r="W66" s="97"/>
    </row>
    <row r="67" spans="1:23" ht="18.75" customHeight="1">
      <c r="A67" s="375" t="s">
        <v>158</v>
      </c>
      <c r="B67" s="376"/>
      <c r="C67" s="176">
        <v>10</v>
      </c>
      <c r="D67" s="176">
        <v>11</v>
      </c>
      <c r="E67" s="179" t="s">
        <v>278</v>
      </c>
      <c r="F67" s="176">
        <v>52</v>
      </c>
      <c r="G67" s="176">
        <v>201</v>
      </c>
      <c r="H67" s="179" t="s">
        <v>278</v>
      </c>
      <c r="I67" s="176">
        <v>533</v>
      </c>
      <c r="J67" s="176">
        <v>266</v>
      </c>
      <c r="K67" s="170">
        <v>230</v>
      </c>
      <c r="L67" s="68"/>
      <c r="M67" s="22" t="s">
        <v>158</v>
      </c>
      <c r="N67" s="170">
        <v>163</v>
      </c>
      <c r="O67" s="176">
        <v>391</v>
      </c>
      <c r="P67" s="176">
        <v>239</v>
      </c>
      <c r="Q67" s="176">
        <v>1</v>
      </c>
      <c r="R67" s="170">
        <v>1</v>
      </c>
      <c r="S67" s="176">
        <v>15</v>
      </c>
      <c r="T67" s="179" t="s">
        <v>278</v>
      </c>
      <c r="U67" s="179" t="s">
        <v>278</v>
      </c>
      <c r="V67" s="179" t="s">
        <v>278</v>
      </c>
      <c r="W67" s="97"/>
    </row>
    <row r="68" spans="1:23" ht="18.75" customHeight="1">
      <c r="A68" s="375" t="s">
        <v>159</v>
      </c>
      <c r="B68" s="376"/>
      <c r="C68" s="176">
        <v>3</v>
      </c>
      <c r="D68" s="176">
        <v>10</v>
      </c>
      <c r="E68" s="170">
        <v>6</v>
      </c>
      <c r="F68" s="176">
        <v>3</v>
      </c>
      <c r="G68" s="176">
        <v>29</v>
      </c>
      <c r="H68" s="170">
        <v>9</v>
      </c>
      <c r="I68" s="176">
        <v>1</v>
      </c>
      <c r="J68" s="176">
        <v>1</v>
      </c>
      <c r="K68" s="182">
        <v>1</v>
      </c>
      <c r="L68" s="68"/>
      <c r="M68" s="22" t="s">
        <v>159</v>
      </c>
      <c r="N68" s="170">
        <v>131</v>
      </c>
      <c r="O68" s="176">
        <v>348</v>
      </c>
      <c r="P68" s="176">
        <v>265</v>
      </c>
      <c r="Q68" s="176">
        <v>2</v>
      </c>
      <c r="R68" s="170">
        <v>6</v>
      </c>
      <c r="S68" s="176">
        <v>30</v>
      </c>
      <c r="T68" s="179" t="s">
        <v>278</v>
      </c>
      <c r="U68" s="179" t="s">
        <v>278</v>
      </c>
      <c r="V68" s="179" t="s">
        <v>278</v>
      </c>
      <c r="W68" s="97"/>
    </row>
    <row r="69" spans="1:23" ht="18.75" customHeight="1">
      <c r="A69" s="153"/>
      <c r="B69" s="65"/>
      <c r="C69" s="181"/>
      <c r="D69" s="181"/>
      <c r="E69" s="181"/>
      <c r="F69" s="181"/>
      <c r="G69" s="181"/>
      <c r="H69" s="181"/>
      <c r="I69" s="181"/>
      <c r="J69" s="181"/>
      <c r="K69" s="101"/>
      <c r="L69" s="180"/>
      <c r="M69" s="189"/>
      <c r="N69" s="181"/>
      <c r="O69" s="181"/>
      <c r="P69" s="181"/>
      <c r="Q69" s="181"/>
      <c r="R69" s="181"/>
      <c r="S69" s="181"/>
      <c r="T69" s="181"/>
      <c r="U69" s="181"/>
      <c r="V69" s="181"/>
      <c r="W69" s="97"/>
    </row>
    <row r="70" spans="1:19" ht="18.75" customHeight="1">
      <c r="A70" s="9"/>
      <c r="M70" s="94" t="s">
        <v>248</v>
      </c>
      <c r="Q70" s="99"/>
      <c r="R70" s="99"/>
      <c r="S70" s="99"/>
    </row>
  </sheetData>
  <sheetProtection/>
  <mergeCells count="96">
    <mergeCell ref="I6:K6"/>
    <mergeCell ref="C7:C8"/>
    <mergeCell ref="D7:D8"/>
    <mergeCell ref="E7:E8"/>
    <mergeCell ref="I7:I8"/>
    <mergeCell ref="F6:H6"/>
    <mergeCell ref="A11:B11"/>
    <mergeCell ref="A12:B12"/>
    <mergeCell ref="A10:B10"/>
    <mergeCell ref="F7:F8"/>
    <mergeCell ref="G7:G8"/>
    <mergeCell ref="H7:H8"/>
    <mergeCell ref="A6:B8"/>
    <mergeCell ref="C6:E6"/>
    <mergeCell ref="A17:B17"/>
    <mergeCell ref="A18:B18"/>
    <mergeCell ref="A19:B19"/>
    <mergeCell ref="A20:B20"/>
    <mergeCell ref="A13:B13"/>
    <mergeCell ref="A14:B14"/>
    <mergeCell ref="A16:B16"/>
    <mergeCell ref="A31:B31"/>
    <mergeCell ref="A23:B23"/>
    <mergeCell ref="A25:B25"/>
    <mergeCell ref="A26:B26"/>
    <mergeCell ref="A27:B27"/>
    <mergeCell ref="A21:B21"/>
    <mergeCell ref="A22:B22"/>
    <mergeCell ref="A29:B29"/>
    <mergeCell ref="A30:B30"/>
    <mergeCell ref="A32:B32"/>
    <mergeCell ref="L6:N6"/>
    <mergeCell ref="O6:Q6"/>
    <mergeCell ref="L7:L8"/>
    <mergeCell ref="M7:M8"/>
    <mergeCell ref="N7:N8"/>
    <mergeCell ref="O7:O8"/>
    <mergeCell ref="P7:P8"/>
    <mergeCell ref="Q7:Q8"/>
    <mergeCell ref="A28:B28"/>
    <mergeCell ref="H43:H44"/>
    <mergeCell ref="I43:I44"/>
    <mergeCell ref="K43:K44"/>
    <mergeCell ref="R6:T6"/>
    <mergeCell ref="R7:R8"/>
    <mergeCell ref="S7:S8"/>
    <mergeCell ref="T7:T8"/>
    <mergeCell ref="K7:K8"/>
    <mergeCell ref="J7:J8"/>
    <mergeCell ref="A40:K40"/>
    <mergeCell ref="F42:H42"/>
    <mergeCell ref="I42:K42"/>
    <mergeCell ref="J43:J44"/>
    <mergeCell ref="T42:V42"/>
    <mergeCell ref="A46:B46"/>
    <mergeCell ref="C43:C44"/>
    <mergeCell ref="D43:D44"/>
    <mergeCell ref="E43:E44"/>
    <mergeCell ref="F43:F44"/>
    <mergeCell ref="G43:G44"/>
    <mergeCell ref="A52:B52"/>
    <mergeCell ref="A53:B53"/>
    <mergeCell ref="A48:B48"/>
    <mergeCell ref="A49:B49"/>
    <mergeCell ref="V43:V44"/>
    <mergeCell ref="A47:B47"/>
    <mergeCell ref="T43:T44"/>
    <mergeCell ref="U43:U44"/>
    <mergeCell ref="A42:B44"/>
    <mergeCell ref="C42:E42"/>
    <mergeCell ref="A58:B58"/>
    <mergeCell ref="A59:B59"/>
    <mergeCell ref="M42:M44"/>
    <mergeCell ref="A61:B61"/>
    <mergeCell ref="A62:B62"/>
    <mergeCell ref="A54:B54"/>
    <mergeCell ref="A55:B55"/>
    <mergeCell ref="A56:B56"/>
    <mergeCell ref="A57:B57"/>
    <mergeCell ref="A50:B50"/>
    <mergeCell ref="A67:B67"/>
    <mergeCell ref="A68:B68"/>
    <mergeCell ref="A63:B63"/>
    <mergeCell ref="A64:B64"/>
    <mergeCell ref="A65:B65"/>
    <mergeCell ref="A66:B66"/>
    <mergeCell ref="A3:T3"/>
    <mergeCell ref="N42:P42"/>
    <mergeCell ref="Q42:S42"/>
    <mergeCell ref="N43:N44"/>
    <mergeCell ref="O43:O44"/>
    <mergeCell ref="Q43:Q44"/>
    <mergeCell ref="R43:R44"/>
    <mergeCell ref="S43:S44"/>
    <mergeCell ref="P43:P44"/>
    <mergeCell ref="M39:V39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61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7"/>
  <sheetViews>
    <sheetView zoomScalePageLayoutView="0" workbookViewId="0" topLeftCell="A14">
      <selection activeCell="L31" sqref="L31"/>
    </sheetView>
  </sheetViews>
  <sheetFormatPr defaultColWidth="8.796875" defaultRowHeight="17.25" customHeight="1"/>
  <cols>
    <col min="1" max="1" width="7.3984375" style="94" customWidth="1"/>
    <col min="2" max="2" width="5.59765625" style="94" customWidth="1"/>
    <col min="3" max="4" width="4.59765625" style="94" customWidth="1"/>
    <col min="5" max="5" width="9.59765625" style="94" customWidth="1"/>
    <col min="6" max="7" width="5" style="94" customWidth="1"/>
    <col min="8" max="8" width="9.8984375" style="94" customWidth="1"/>
    <col min="9" max="10" width="2.5" style="94" customWidth="1"/>
    <col min="11" max="11" width="9" style="94" customWidth="1"/>
    <col min="12" max="12" width="3.59765625" style="94" customWidth="1"/>
    <col min="13" max="13" width="5" style="94" customWidth="1"/>
    <col min="14" max="14" width="6" style="94" customWidth="1"/>
    <col min="15" max="15" width="7.09765625" style="94" customWidth="1"/>
    <col min="16" max="16" width="9" style="94" customWidth="1"/>
    <col min="17" max="17" width="6.59765625" style="94" customWidth="1"/>
    <col min="18" max="18" width="9.19921875" style="94" customWidth="1"/>
    <col min="19" max="19" width="5" style="94" customWidth="1"/>
    <col min="20" max="20" width="12.19921875" style="94" customWidth="1"/>
    <col min="21" max="21" width="18.8984375" style="94" customWidth="1"/>
    <col min="22" max="22" width="4.59765625" style="94" customWidth="1"/>
    <col min="23" max="23" width="12.5" style="94" customWidth="1"/>
    <col min="24" max="24" width="14" style="94" customWidth="1"/>
    <col min="25" max="25" width="13.19921875" style="94" customWidth="1"/>
    <col min="26" max="26" width="3" style="94" customWidth="1"/>
    <col min="27" max="27" width="8.8984375" style="94" customWidth="1"/>
    <col min="28" max="28" width="5.3984375" style="94" customWidth="1"/>
    <col min="29" max="29" width="6.69921875" style="94" customWidth="1"/>
    <col min="30" max="30" width="8.5" style="94" customWidth="1"/>
    <col min="31" max="34" width="9" style="94" hidden="1" customWidth="1"/>
    <col min="35" max="35" width="2" style="94" customWidth="1"/>
    <col min="36" max="36" width="1.8984375" style="94" customWidth="1"/>
    <col min="37" max="37" width="11.69921875" style="94" customWidth="1"/>
    <col min="38" max="38" width="12.3984375" style="94" customWidth="1"/>
    <col min="39" max="39" width="11.09765625" style="94" customWidth="1"/>
    <col min="40" max="40" width="4.59765625" style="94" customWidth="1"/>
    <col min="41" max="41" width="5.59765625" style="94" customWidth="1"/>
    <col min="42" max="42" width="9.59765625" style="94" customWidth="1"/>
    <col min="43" max="16384" width="9" style="94" customWidth="1"/>
  </cols>
  <sheetData>
    <row r="1" spans="1:42" ht="17.25" customHeight="1">
      <c r="A1" s="49" t="s">
        <v>395</v>
      </c>
      <c r="AP1" s="85" t="s">
        <v>396</v>
      </c>
    </row>
    <row r="2" ht="17.25" customHeight="1">
      <c r="A2" s="9"/>
    </row>
    <row r="3" spans="1:42" ht="17.25" customHeight="1">
      <c r="A3" s="289" t="s">
        <v>394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V3" s="289" t="s">
        <v>397</v>
      </c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</row>
    <row r="4" spans="1:20" ht="17.25" customHeight="1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42" ht="17.25" customHeight="1" thickBot="1">
      <c r="A5" s="470" t="s">
        <v>388</v>
      </c>
      <c r="B5" s="471"/>
      <c r="C5" s="471"/>
      <c r="D5" s="474" t="s">
        <v>174</v>
      </c>
      <c r="E5" s="475"/>
      <c r="F5" s="475"/>
      <c r="G5" s="476" t="s">
        <v>389</v>
      </c>
      <c r="H5" s="477"/>
      <c r="I5" s="477"/>
      <c r="J5" s="478"/>
      <c r="K5" s="462" t="s">
        <v>390</v>
      </c>
      <c r="L5" s="463"/>
      <c r="M5" s="450"/>
      <c r="N5" s="466" t="s">
        <v>393</v>
      </c>
      <c r="O5" s="467"/>
      <c r="P5" s="467"/>
      <c r="Q5" s="467"/>
      <c r="R5" s="467"/>
      <c r="S5" s="467"/>
      <c r="T5" s="467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9"/>
      <c r="AP5" s="204" t="s">
        <v>398</v>
      </c>
    </row>
    <row r="6" spans="1:43" ht="17.25" customHeight="1">
      <c r="A6" s="472"/>
      <c r="B6" s="473"/>
      <c r="C6" s="473"/>
      <c r="D6" s="473"/>
      <c r="E6" s="473"/>
      <c r="F6" s="473"/>
      <c r="G6" s="479"/>
      <c r="H6" s="480"/>
      <c r="I6" s="480"/>
      <c r="J6" s="481"/>
      <c r="K6" s="464"/>
      <c r="L6" s="464"/>
      <c r="M6" s="465"/>
      <c r="N6" s="402" t="s">
        <v>392</v>
      </c>
      <c r="O6" s="411"/>
      <c r="P6" s="266" t="s">
        <v>175</v>
      </c>
      <c r="Q6" s="266"/>
      <c r="R6" s="266" t="s">
        <v>249</v>
      </c>
      <c r="S6" s="266"/>
      <c r="T6" s="402" t="s">
        <v>391</v>
      </c>
      <c r="U6" s="99"/>
      <c r="V6" s="281" t="s">
        <v>176</v>
      </c>
      <c r="W6" s="266"/>
      <c r="X6" s="336" t="s">
        <v>403</v>
      </c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16"/>
      <c r="AL6" s="428" t="s">
        <v>401</v>
      </c>
      <c r="AM6" s="436"/>
      <c r="AN6" s="433" t="s">
        <v>402</v>
      </c>
      <c r="AO6" s="417"/>
      <c r="AP6" s="434"/>
      <c r="AQ6" s="99"/>
    </row>
    <row r="7" spans="1:43" ht="17.25" customHeight="1">
      <c r="A7" s="472"/>
      <c r="B7" s="473"/>
      <c r="C7" s="473"/>
      <c r="D7" s="473"/>
      <c r="E7" s="473"/>
      <c r="F7" s="473"/>
      <c r="G7" s="482"/>
      <c r="H7" s="483"/>
      <c r="I7" s="483"/>
      <c r="J7" s="484"/>
      <c r="K7" s="464"/>
      <c r="L7" s="464"/>
      <c r="M7" s="465"/>
      <c r="N7" s="412"/>
      <c r="O7" s="281"/>
      <c r="P7" s="405"/>
      <c r="Q7" s="405"/>
      <c r="R7" s="405"/>
      <c r="S7" s="405"/>
      <c r="T7" s="403"/>
      <c r="U7" s="99"/>
      <c r="V7" s="307"/>
      <c r="W7" s="405"/>
      <c r="X7" s="442" t="s">
        <v>399</v>
      </c>
      <c r="Y7" s="405"/>
      <c r="Z7" s="442" t="s">
        <v>404</v>
      </c>
      <c r="AA7" s="405"/>
      <c r="AB7" s="405"/>
      <c r="AC7" s="405"/>
      <c r="AD7" s="442" t="s">
        <v>400</v>
      </c>
      <c r="AE7" s="405"/>
      <c r="AF7" s="405"/>
      <c r="AG7" s="405"/>
      <c r="AH7" s="405"/>
      <c r="AI7" s="405"/>
      <c r="AJ7" s="405"/>
      <c r="AK7" s="405"/>
      <c r="AL7" s="437"/>
      <c r="AM7" s="355"/>
      <c r="AN7" s="405"/>
      <c r="AO7" s="405"/>
      <c r="AP7" s="425"/>
      <c r="AQ7" s="99"/>
    </row>
    <row r="8" spans="1:43" ht="17.25" customHeight="1">
      <c r="A8" s="147"/>
      <c r="B8" s="147"/>
      <c r="C8" s="194"/>
      <c r="U8" s="99"/>
      <c r="V8" s="307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3"/>
      <c r="AM8" s="438"/>
      <c r="AN8" s="405"/>
      <c r="AO8" s="405"/>
      <c r="AP8" s="425"/>
      <c r="AQ8" s="99"/>
    </row>
    <row r="9" spans="1:43" ht="17.25" customHeight="1">
      <c r="A9" s="444" t="s">
        <v>368</v>
      </c>
      <c r="B9" s="444"/>
      <c r="C9" s="355"/>
      <c r="D9" s="406">
        <v>2559</v>
      </c>
      <c r="E9" s="406"/>
      <c r="F9" s="406"/>
      <c r="G9" s="406">
        <v>556</v>
      </c>
      <c r="H9" s="406"/>
      <c r="I9" s="406"/>
      <c r="J9" s="406"/>
      <c r="K9" s="406">
        <v>2599</v>
      </c>
      <c r="L9" s="406"/>
      <c r="M9" s="406"/>
      <c r="N9" s="406">
        <f>SUM(P9:T9)</f>
        <v>70267</v>
      </c>
      <c r="O9" s="406"/>
      <c r="P9" s="406">
        <v>66540</v>
      </c>
      <c r="Q9" s="406"/>
      <c r="R9" s="406">
        <v>560</v>
      </c>
      <c r="S9" s="406"/>
      <c r="T9" s="176">
        <v>3167</v>
      </c>
      <c r="U9" s="99"/>
      <c r="V9" s="307"/>
      <c r="W9" s="405"/>
      <c r="X9" s="405" t="s">
        <v>177</v>
      </c>
      <c r="Y9" s="405" t="s">
        <v>178</v>
      </c>
      <c r="Z9" s="405" t="s">
        <v>177</v>
      </c>
      <c r="AA9" s="405"/>
      <c r="AB9" s="405" t="s">
        <v>178</v>
      </c>
      <c r="AC9" s="405"/>
      <c r="AD9" s="405" t="s">
        <v>136</v>
      </c>
      <c r="AE9" s="405"/>
      <c r="AF9" s="405"/>
      <c r="AG9" s="405"/>
      <c r="AH9" s="405"/>
      <c r="AI9" s="405"/>
      <c r="AJ9" s="405"/>
      <c r="AK9" s="405" t="s">
        <v>178</v>
      </c>
      <c r="AL9" s="405" t="s">
        <v>177</v>
      </c>
      <c r="AM9" s="405" t="s">
        <v>178</v>
      </c>
      <c r="AN9" s="405" t="s">
        <v>136</v>
      </c>
      <c r="AO9" s="405"/>
      <c r="AP9" s="425" t="s">
        <v>178</v>
      </c>
      <c r="AQ9" s="99"/>
    </row>
    <row r="10" spans="1:43" ht="17.25" customHeight="1">
      <c r="A10" s="468">
        <v>47</v>
      </c>
      <c r="B10" s="468"/>
      <c r="C10" s="469"/>
      <c r="D10" s="406">
        <v>2766</v>
      </c>
      <c r="E10" s="406"/>
      <c r="F10" s="406"/>
      <c r="G10" s="406">
        <v>503</v>
      </c>
      <c r="H10" s="406"/>
      <c r="I10" s="406"/>
      <c r="J10" s="406"/>
      <c r="K10" s="406">
        <v>2494</v>
      </c>
      <c r="L10" s="406"/>
      <c r="M10" s="406"/>
      <c r="N10" s="406">
        <f>SUM(P10:T10)</f>
        <v>73638</v>
      </c>
      <c r="O10" s="406"/>
      <c r="P10" s="406">
        <v>70825</v>
      </c>
      <c r="Q10" s="406"/>
      <c r="R10" s="406">
        <v>509</v>
      </c>
      <c r="S10" s="406"/>
      <c r="T10" s="176">
        <v>2304</v>
      </c>
      <c r="U10" s="99"/>
      <c r="V10" s="307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25"/>
      <c r="AQ10" s="99"/>
    </row>
    <row r="11" spans="1:23" ht="17.25" customHeight="1">
      <c r="A11" s="468">
        <v>48</v>
      </c>
      <c r="B11" s="468"/>
      <c r="C11" s="469"/>
      <c r="D11" s="406">
        <v>3150</v>
      </c>
      <c r="E11" s="406"/>
      <c r="F11" s="406"/>
      <c r="G11" s="406">
        <v>191</v>
      </c>
      <c r="H11" s="406"/>
      <c r="I11" s="406"/>
      <c r="J11" s="406"/>
      <c r="K11" s="406">
        <v>2597</v>
      </c>
      <c r="L11" s="406"/>
      <c r="M11" s="406"/>
      <c r="N11" s="406">
        <f>SUM(P11:T11)</f>
        <v>78686</v>
      </c>
      <c r="O11" s="406"/>
      <c r="P11" s="406">
        <v>75895</v>
      </c>
      <c r="Q11" s="406"/>
      <c r="R11" s="406">
        <v>531</v>
      </c>
      <c r="S11" s="406"/>
      <c r="T11" s="176">
        <v>2260</v>
      </c>
      <c r="V11" s="147"/>
      <c r="W11" s="194"/>
    </row>
    <row r="12" spans="1:43" ht="17.25" customHeight="1">
      <c r="A12" s="468">
        <v>49</v>
      </c>
      <c r="B12" s="468"/>
      <c r="C12" s="469"/>
      <c r="D12" s="406">
        <v>3002</v>
      </c>
      <c r="E12" s="406"/>
      <c r="F12" s="406"/>
      <c r="G12" s="406">
        <v>430</v>
      </c>
      <c r="H12" s="406"/>
      <c r="I12" s="406"/>
      <c r="J12" s="406"/>
      <c r="K12" s="406">
        <v>2672</v>
      </c>
      <c r="L12" s="406"/>
      <c r="M12" s="406"/>
      <c r="N12" s="406">
        <f>SUM(P12:T12)</f>
        <v>82974</v>
      </c>
      <c r="O12" s="406"/>
      <c r="P12" s="406">
        <v>80398</v>
      </c>
      <c r="Q12" s="406"/>
      <c r="R12" s="406">
        <v>486</v>
      </c>
      <c r="S12" s="406"/>
      <c r="T12" s="176">
        <v>2090</v>
      </c>
      <c r="V12" s="430" t="s">
        <v>179</v>
      </c>
      <c r="W12" s="431"/>
      <c r="X12" s="158">
        <f>SUM(X14:X30)</f>
        <v>13887</v>
      </c>
      <c r="Y12" s="158">
        <f>SUM(Y14:Y30)</f>
        <v>363</v>
      </c>
      <c r="Z12" s="415">
        <f>SUM(Z14:AA30)</f>
        <v>34028</v>
      </c>
      <c r="AA12" s="415"/>
      <c r="AB12" s="415">
        <f>SUM(AB14:AC30)</f>
        <v>1828</v>
      </c>
      <c r="AC12" s="415"/>
      <c r="AD12" s="415">
        <f>SUM(AD14:AJ30)</f>
        <v>390</v>
      </c>
      <c r="AE12" s="415"/>
      <c r="AF12" s="415"/>
      <c r="AG12" s="415"/>
      <c r="AH12" s="415"/>
      <c r="AI12" s="415"/>
      <c r="AJ12" s="415"/>
      <c r="AK12" s="158">
        <f>SUM(AK14:AK30)</f>
        <v>118</v>
      </c>
      <c r="AL12" s="158">
        <f>SUM(AL14:AL30)</f>
        <v>6315</v>
      </c>
      <c r="AM12" s="158">
        <f>SUM(AM14:AM29)</f>
        <v>260</v>
      </c>
      <c r="AN12" s="415">
        <f>SUM(AN14:AO30)</f>
        <v>31672</v>
      </c>
      <c r="AO12" s="415"/>
      <c r="AP12" s="158">
        <f>SUM(AP14:AP30)</f>
        <v>2531</v>
      </c>
      <c r="AQ12" s="195"/>
    </row>
    <row r="13" spans="1:42" ht="17.25" customHeight="1">
      <c r="A13" s="460">
        <v>50</v>
      </c>
      <c r="B13" s="460"/>
      <c r="C13" s="461"/>
      <c r="D13" s="407">
        <v>2828</v>
      </c>
      <c r="E13" s="407"/>
      <c r="F13" s="407"/>
      <c r="G13" s="407">
        <v>385</v>
      </c>
      <c r="H13" s="407"/>
      <c r="I13" s="407"/>
      <c r="J13" s="407"/>
      <c r="K13" s="407">
        <v>2676</v>
      </c>
      <c r="L13" s="407"/>
      <c r="M13" s="407"/>
      <c r="N13" s="407">
        <f>SUM(P13:T13)</f>
        <v>80330</v>
      </c>
      <c r="O13" s="407"/>
      <c r="P13" s="407">
        <v>77677</v>
      </c>
      <c r="Q13" s="407"/>
      <c r="R13" s="407">
        <v>540</v>
      </c>
      <c r="S13" s="407"/>
      <c r="T13" s="183">
        <v>2113</v>
      </c>
      <c r="V13" s="99"/>
      <c r="W13" s="196"/>
      <c r="X13" s="197"/>
      <c r="Y13" s="197"/>
      <c r="Z13" s="409"/>
      <c r="AA13" s="409"/>
      <c r="AB13" s="409"/>
      <c r="AC13" s="409"/>
      <c r="AD13" s="414"/>
      <c r="AE13" s="414"/>
      <c r="AF13" s="414"/>
      <c r="AG13" s="414"/>
      <c r="AH13" s="414"/>
      <c r="AI13" s="414"/>
      <c r="AJ13" s="414"/>
      <c r="AK13" s="197"/>
      <c r="AL13" s="197"/>
      <c r="AM13" s="197"/>
      <c r="AN13" s="409"/>
      <c r="AO13" s="409"/>
      <c r="AP13" s="197"/>
    </row>
    <row r="14" spans="1:42" ht="17.25" customHeight="1">
      <c r="A14" s="99"/>
      <c r="B14" s="99"/>
      <c r="C14" s="19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176"/>
      <c r="V14" s="375" t="s">
        <v>1</v>
      </c>
      <c r="W14" s="429"/>
      <c r="X14" s="96">
        <v>1792</v>
      </c>
      <c r="Y14" s="96">
        <v>131</v>
      </c>
      <c r="Z14" s="408">
        <v>3850</v>
      </c>
      <c r="AA14" s="408"/>
      <c r="AB14" s="408">
        <v>627</v>
      </c>
      <c r="AC14" s="408"/>
      <c r="AD14" s="408">
        <v>34</v>
      </c>
      <c r="AE14" s="408"/>
      <c r="AF14" s="408"/>
      <c r="AG14" s="408"/>
      <c r="AH14" s="408"/>
      <c r="AI14" s="408"/>
      <c r="AJ14" s="408"/>
      <c r="AK14" s="96">
        <v>10</v>
      </c>
      <c r="AL14" s="96">
        <v>1415</v>
      </c>
      <c r="AM14" s="96">
        <v>50</v>
      </c>
      <c r="AN14" s="408">
        <v>3659</v>
      </c>
      <c r="AO14" s="408"/>
      <c r="AP14" s="96">
        <v>425</v>
      </c>
    </row>
    <row r="15" spans="1:42" ht="17.25" customHeight="1">
      <c r="A15" s="459" t="s">
        <v>180</v>
      </c>
      <c r="B15" s="459"/>
      <c r="C15" s="429"/>
      <c r="D15" s="404" t="s">
        <v>336</v>
      </c>
      <c r="E15" s="404"/>
      <c r="F15" s="404"/>
      <c r="G15" s="404" t="s">
        <v>336</v>
      </c>
      <c r="H15" s="404"/>
      <c r="I15" s="404"/>
      <c r="J15" s="404"/>
      <c r="K15" s="404" t="s">
        <v>336</v>
      </c>
      <c r="L15" s="404"/>
      <c r="M15" s="404"/>
      <c r="N15" s="404" t="s">
        <v>336</v>
      </c>
      <c r="O15" s="404"/>
      <c r="P15" s="404" t="s">
        <v>336</v>
      </c>
      <c r="Q15" s="404"/>
      <c r="R15" s="404" t="s">
        <v>336</v>
      </c>
      <c r="S15" s="404"/>
      <c r="T15" s="179" t="s">
        <v>278</v>
      </c>
      <c r="V15" s="375" t="s">
        <v>2</v>
      </c>
      <c r="W15" s="429"/>
      <c r="X15" s="96">
        <v>844</v>
      </c>
      <c r="Y15" s="96">
        <v>28</v>
      </c>
      <c r="Z15" s="408">
        <v>1895</v>
      </c>
      <c r="AA15" s="408"/>
      <c r="AB15" s="408">
        <v>95</v>
      </c>
      <c r="AC15" s="408"/>
      <c r="AD15" s="408">
        <v>3</v>
      </c>
      <c r="AE15" s="408"/>
      <c r="AF15" s="408"/>
      <c r="AG15" s="408"/>
      <c r="AH15" s="408"/>
      <c r="AI15" s="408"/>
      <c r="AJ15" s="408"/>
      <c r="AK15" s="179" t="s">
        <v>278</v>
      </c>
      <c r="AL15" s="96">
        <v>178</v>
      </c>
      <c r="AM15" s="96">
        <v>28</v>
      </c>
      <c r="AN15" s="408">
        <v>1451</v>
      </c>
      <c r="AO15" s="408"/>
      <c r="AP15" s="96">
        <v>329</v>
      </c>
    </row>
    <row r="16" spans="1:42" ht="17.25" customHeight="1">
      <c r="A16" s="459" t="s">
        <v>181</v>
      </c>
      <c r="B16" s="459"/>
      <c r="C16" s="429"/>
      <c r="D16" s="404">
        <v>59</v>
      </c>
      <c r="E16" s="404"/>
      <c r="F16" s="404"/>
      <c r="G16" s="404">
        <v>6</v>
      </c>
      <c r="H16" s="404"/>
      <c r="I16" s="404"/>
      <c r="J16" s="404"/>
      <c r="K16" s="404">
        <v>15</v>
      </c>
      <c r="L16" s="404"/>
      <c r="M16" s="404"/>
      <c r="N16" s="404">
        <f>SUM(P16:T16)</f>
        <v>442</v>
      </c>
      <c r="O16" s="404"/>
      <c r="P16" s="404">
        <v>428</v>
      </c>
      <c r="Q16" s="404"/>
      <c r="R16" s="404">
        <v>3</v>
      </c>
      <c r="S16" s="404"/>
      <c r="T16" s="176">
        <v>11</v>
      </c>
      <c r="V16" s="375" t="s">
        <v>3</v>
      </c>
      <c r="W16" s="429"/>
      <c r="X16" s="96">
        <v>772</v>
      </c>
      <c r="Y16" s="96">
        <v>13</v>
      </c>
      <c r="Z16" s="408">
        <v>2821</v>
      </c>
      <c r="AA16" s="408"/>
      <c r="AB16" s="408">
        <v>52</v>
      </c>
      <c r="AC16" s="408"/>
      <c r="AD16" s="408">
        <v>27</v>
      </c>
      <c r="AE16" s="408"/>
      <c r="AF16" s="408"/>
      <c r="AG16" s="408"/>
      <c r="AH16" s="408"/>
      <c r="AI16" s="408"/>
      <c r="AJ16" s="408"/>
      <c r="AK16" s="96">
        <v>4</v>
      </c>
      <c r="AL16" s="96">
        <v>416</v>
      </c>
      <c r="AM16" s="96">
        <v>21</v>
      </c>
      <c r="AN16" s="408">
        <v>2381</v>
      </c>
      <c r="AO16" s="408"/>
      <c r="AP16" s="96">
        <v>186</v>
      </c>
    </row>
    <row r="17" spans="1:42" ht="17.25" customHeight="1">
      <c r="A17" s="459" t="s">
        <v>182</v>
      </c>
      <c r="B17" s="459"/>
      <c r="C17" s="429"/>
      <c r="D17" s="404">
        <v>51</v>
      </c>
      <c r="E17" s="404"/>
      <c r="F17" s="404"/>
      <c r="G17" s="404">
        <v>1</v>
      </c>
      <c r="H17" s="404"/>
      <c r="I17" s="404"/>
      <c r="J17" s="404"/>
      <c r="K17" s="404" t="s">
        <v>336</v>
      </c>
      <c r="L17" s="404"/>
      <c r="M17" s="404"/>
      <c r="N17" s="404" t="s">
        <v>336</v>
      </c>
      <c r="O17" s="404"/>
      <c r="P17" s="404" t="s">
        <v>336</v>
      </c>
      <c r="Q17" s="404"/>
      <c r="R17" s="404" t="s">
        <v>336</v>
      </c>
      <c r="S17" s="404"/>
      <c r="T17" s="179" t="s">
        <v>278</v>
      </c>
      <c r="V17" s="379" t="s">
        <v>57</v>
      </c>
      <c r="W17" s="429"/>
      <c r="X17" s="96">
        <v>1955</v>
      </c>
      <c r="Y17" s="96">
        <v>23</v>
      </c>
      <c r="Z17" s="408">
        <v>992</v>
      </c>
      <c r="AA17" s="408"/>
      <c r="AB17" s="408">
        <v>45</v>
      </c>
      <c r="AC17" s="408"/>
      <c r="AD17" s="408">
        <v>5</v>
      </c>
      <c r="AE17" s="408"/>
      <c r="AF17" s="408"/>
      <c r="AG17" s="408"/>
      <c r="AH17" s="408"/>
      <c r="AI17" s="408"/>
      <c r="AJ17" s="408"/>
      <c r="AK17" s="179" t="s">
        <v>278</v>
      </c>
      <c r="AL17" s="96">
        <v>385</v>
      </c>
      <c r="AM17" s="96">
        <v>20</v>
      </c>
      <c r="AN17" s="408">
        <v>1293</v>
      </c>
      <c r="AO17" s="408"/>
      <c r="AP17" s="96">
        <v>66</v>
      </c>
    </row>
    <row r="18" spans="1:42" ht="17.25" customHeight="1">
      <c r="A18" s="459" t="s">
        <v>183</v>
      </c>
      <c r="B18" s="459"/>
      <c r="C18" s="429"/>
      <c r="D18" s="404">
        <v>234</v>
      </c>
      <c r="E18" s="404"/>
      <c r="F18" s="404"/>
      <c r="G18" s="404">
        <v>36</v>
      </c>
      <c r="H18" s="404"/>
      <c r="I18" s="404"/>
      <c r="J18" s="404"/>
      <c r="K18" s="404">
        <v>244</v>
      </c>
      <c r="L18" s="404"/>
      <c r="M18" s="404"/>
      <c r="N18" s="404">
        <f>SUM(P18:T18)</f>
        <v>7261</v>
      </c>
      <c r="O18" s="404"/>
      <c r="P18" s="404">
        <v>6940</v>
      </c>
      <c r="Q18" s="404"/>
      <c r="R18" s="404">
        <v>74</v>
      </c>
      <c r="S18" s="404"/>
      <c r="T18" s="176">
        <v>247</v>
      </c>
      <c r="V18" s="375" t="s">
        <v>5</v>
      </c>
      <c r="W18" s="429"/>
      <c r="X18" s="96">
        <v>1021</v>
      </c>
      <c r="Y18" s="96">
        <v>13</v>
      </c>
      <c r="Z18" s="408">
        <v>1854</v>
      </c>
      <c r="AA18" s="408"/>
      <c r="AB18" s="408">
        <v>46</v>
      </c>
      <c r="AC18" s="408"/>
      <c r="AD18" s="408">
        <v>18</v>
      </c>
      <c r="AE18" s="408"/>
      <c r="AF18" s="408"/>
      <c r="AG18" s="408"/>
      <c r="AH18" s="408"/>
      <c r="AI18" s="408"/>
      <c r="AJ18" s="408"/>
      <c r="AK18" s="96">
        <v>2</v>
      </c>
      <c r="AL18" s="96">
        <v>443</v>
      </c>
      <c r="AM18" s="96">
        <v>16</v>
      </c>
      <c r="AN18" s="408">
        <v>823</v>
      </c>
      <c r="AO18" s="408"/>
      <c r="AP18" s="96">
        <v>86</v>
      </c>
    </row>
    <row r="19" spans="1:42" ht="17.25" customHeight="1">
      <c r="A19" s="459" t="s">
        <v>184</v>
      </c>
      <c r="B19" s="459"/>
      <c r="C19" s="429"/>
      <c r="D19" s="404">
        <v>205</v>
      </c>
      <c r="E19" s="404"/>
      <c r="F19" s="404"/>
      <c r="G19" s="404">
        <v>51</v>
      </c>
      <c r="H19" s="404"/>
      <c r="I19" s="404"/>
      <c r="J19" s="404"/>
      <c r="K19" s="404">
        <v>269</v>
      </c>
      <c r="L19" s="404"/>
      <c r="M19" s="404"/>
      <c r="N19" s="404">
        <f>SUM(P19:T19)</f>
        <v>8737</v>
      </c>
      <c r="O19" s="404"/>
      <c r="P19" s="404">
        <v>8517</v>
      </c>
      <c r="Q19" s="404"/>
      <c r="R19" s="404">
        <v>53</v>
      </c>
      <c r="S19" s="404"/>
      <c r="T19" s="176">
        <v>167</v>
      </c>
      <c r="V19" s="375" t="s">
        <v>6</v>
      </c>
      <c r="W19" s="429"/>
      <c r="X19" s="96">
        <v>711</v>
      </c>
      <c r="Y19" s="96">
        <v>9</v>
      </c>
      <c r="Z19" s="408">
        <v>2052</v>
      </c>
      <c r="AA19" s="408"/>
      <c r="AB19" s="408">
        <v>49</v>
      </c>
      <c r="AC19" s="408"/>
      <c r="AD19" s="408">
        <v>134</v>
      </c>
      <c r="AE19" s="408"/>
      <c r="AF19" s="408"/>
      <c r="AG19" s="408"/>
      <c r="AH19" s="408"/>
      <c r="AI19" s="408"/>
      <c r="AJ19" s="408"/>
      <c r="AK19" s="96">
        <v>31</v>
      </c>
      <c r="AL19" s="96">
        <v>384</v>
      </c>
      <c r="AM19" s="96">
        <v>14</v>
      </c>
      <c r="AN19" s="408">
        <v>1931</v>
      </c>
      <c r="AO19" s="408"/>
      <c r="AP19" s="96">
        <v>83</v>
      </c>
    </row>
    <row r="20" spans="1:42" ht="17.25" customHeight="1">
      <c r="A20" s="459" t="s">
        <v>185</v>
      </c>
      <c r="B20" s="459"/>
      <c r="C20" s="429"/>
      <c r="D20" s="404">
        <v>30</v>
      </c>
      <c r="E20" s="404"/>
      <c r="F20" s="404"/>
      <c r="G20" s="404">
        <v>12</v>
      </c>
      <c r="H20" s="404"/>
      <c r="I20" s="404"/>
      <c r="J20" s="404"/>
      <c r="K20" s="404">
        <v>37</v>
      </c>
      <c r="L20" s="404"/>
      <c r="M20" s="404"/>
      <c r="N20" s="404">
        <f>SUM(P20:T20)</f>
        <v>1082</v>
      </c>
      <c r="O20" s="404"/>
      <c r="P20" s="404">
        <v>1056</v>
      </c>
      <c r="Q20" s="404"/>
      <c r="R20" s="404">
        <v>12</v>
      </c>
      <c r="S20" s="404"/>
      <c r="T20" s="176">
        <v>14</v>
      </c>
      <c r="V20" s="375" t="s">
        <v>7</v>
      </c>
      <c r="W20" s="429"/>
      <c r="X20" s="96">
        <v>465</v>
      </c>
      <c r="Y20" s="96">
        <v>7</v>
      </c>
      <c r="Z20" s="408">
        <v>1755</v>
      </c>
      <c r="AA20" s="408"/>
      <c r="AB20" s="408">
        <v>53</v>
      </c>
      <c r="AC20" s="408"/>
      <c r="AD20" s="408">
        <v>13</v>
      </c>
      <c r="AE20" s="408"/>
      <c r="AF20" s="408"/>
      <c r="AG20" s="408"/>
      <c r="AH20" s="408"/>
      <c r="AI20" s="408"/>
      <c r="AJ20" s="408"/>
      <c r="AK20" s="96">
        <v>3</v>
      </c>
      <c r="AL20" s="96">
        <v>315</v>
      </c>
      <c r="AM20" s="96">
        <v>11</v>
      </c>
      <c r="AN20" s="408">
        <v>1632</v>
      </c>
      <c r="AO20" s="408"/>
      <c r="AP20" s="96">
        <v>71</v>
      </c>
    </row>
    <row r="21" spans="1:42" ht="17.25" customHeight="1">
      <c r="A21" s="459" t="s">
        <v>186</v>
      </c>
      <c r="B21" s="459"/>
      <c r="C21" s="429"/>
      <c r="D21" s="404" t="s">
        <v>336</v>
      </c>
      <c r="E21" s="404"/>
      <c r="F21" s="404"/>
      <c r="G21" s="404" t="s">
        <v>336</v>
      </c>
      <c r="H21" s="404"/>
      <c r="I21" s="404"/>
      <c r="J21" s="404"/>
      <c r="K21" s="404" t="s">
        <v>336</v>
      </c>
      <c r="L21" s="404"/>
      <c r="M21" s="404"/>
      <c r="N21" s="404" t="s">
        <v>336</v>
      </c>
      <c r="O21" s="404"/>
      <c r="P21" s="404" t="s">
        <v>336</v>
      </c>
      <c r="Q21" s="404"/>
      <c r="R21" s="404" t="s">
        <v>336</v>
      </c>
      <c r="S21" s="404"/>
      <c r="T21" s="179" t="s">
        <v>278</v>
      </c>
      <c r="V21" s="375" t="s">
        <v>8</v>
      </c>
      <c r="W21" s="429"/>
      <c r="X21" s="96">
        <v>118</v>
      </c>
      <c r="Y21" s="96">
        <v>6</v>
      </c>
      <c r="Z21" s="408">
        <v>2007</v>
      </c>
      <c r="AA21" s="408"/>
      <c r="AB21" s="408">
        <v>266</v>
      </c>
      <c r="AC21" s="408"/>
      <c r="AD21" s="408">
        <v>30</v>
      </c>
      <c r="AE21" s="408"/>
      <c r="AF21" s="408"/>
      <c r="AG21" s="408"/>
      <c r="AH21" s="408"/>
      <c r="AI21" s="408"/>
      <c r="AJ21" s="408"/>
      <c r="AK21" s="96">
        <v>29</v>
      </c>
      <c r="AL21" s="96">
        <v>312</v>
      </c>
      <c r="AM21" s="96">
        <v>23</v>
      </c>
      <c r="AN21" s="408">
        <v>1621</v>
      </c>
      <c r="AO21" s="408"/>
      <c r="AP21" s="96">
        <v>222</v>
      </c>
    </row>
    <row r="22" spans="1:42" ht="17.25" customHeight="1">
      <c r="A22" s="459" t="s">
        <v>187</v>
      </c>
      <c r="B22" s="459"/>
      <c r="C22" s="429"/>
      <c r="D22" s="404" t="s">
        <v>336</v>
      </c>
      <c r="E22" s="404"/>
      <c r="F22" s="404"/>
      <c r="G22" s="404" t="s">
        <v>336</v>
      </c>
      <c r="H22" s="404"/>
      <c r="I22" s="404"/>
      <c r="J22" s="404"/>
      <c r="K22" s="404" t="s">
        <v>336</v>
      </c>
      <c r="L22" s="404"/>
      <c r="M22" s="404"/>
      <c r="N22" s="404" t="s">
        <v>336</v>
      </c>
      <c r="O22" s="404"/>
      <c r="P22" s="404" t="s">
        <v>336</v>
      </c>
      <c r="Q22" s="404"/>
      <c r="R22" s="404" t="s">
        <v>336</v>
      </c>
      <c r="S22" s="404"/>
      <c r="T22" s="179" t="s">
        <v>278</v>
      </c>
      <c r="V22" s="21"/>
      <c r="W22" s="200"/>
      <c r="X22" s="96"/>
      <c r="Y22" s="96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96"/>
      <c r="AL22" s="96"/>
      <c r="AM22" s="96"/>
      <c r="AN22" s="408"/>
      <c r="AO22" s="408"/>
      <c r="AP22" s="96"/>
    </row>
    <row r="23" spans="1:42" ht="17.25" customHeight="1">
      <c r="A23" s="283"/>
      <c r="B23" s="283"/>
      <c r="C23" s="301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176"/>
      <c r="V23" s="375" t="s">
        <v>9</v>
      </c>
      <c r="W23" s="429"/>
      <c r="X23" s="96">
        <v>84</v>
      </c>
      <c r="Y23" s="96">
        <v>1</v>
      </c>
      <c r="Z23" s="408">
        <v>136</v>
      </c>
      <c r="AA23" s="408"/>
      <c r="AB23" s="408">
        <v>3</v>
      </c>
      <c r="AC23" s="408"/>
      <c r="AD23" s="408" t="s">
        <v>336</v>
      </c>
      <c r="AE23" s="408"/>
      <c r="AF23" s="408"/>
      <c r="AG23" s="408"/>
      <c r="AH23" s="408"/>
      <c r="AI23" s="408"/>
      <c r="AJ23" s="408"/>
      <c r="AK23" s="179" t="s">
        <v>278</v>
      </c>
      <c r="AL23" s="96">
        <v>12</v>
      </c>
      <c r="AM23" s="179" t="s">
        <v>278</v>
      </c>
      <c r="AN23" s="408">
        <v>149</v>
      </c>
      <c r="AO23" s="408"/>
      <c r="AP23" s="96">
        <v>10</v>
      </c>
    </row>
    <row r="24" spans="1:42" ht="17.25" customHeight="1">
      <c r="A24" s="459" t="s">
        <v>188</v>
      </c>
      <c r="B24" s="459"/>
      <c r="C24" s="429"/>
      <c r="D24" s="404" t="s">
        <v>336</v>
      </c>
      <c r="E24" s="404"/>
      <c r="F24" s="404"/>
      <c r="G24" s="404" t="s">
        <v>336</v>
      </c>
      <c r="H24" s="404"/>
      <c r="I24" s="404"/>
      <c r="J24" s="404"/>
      <c r="K24" s="404" t="s">
        <v>336</v>
      </c>
      <c r="L24" s="404"/>
      <c r="M24" s="404"/>
      <c r="N24" s="404" t="s">
        <v>336</v>
      </c>
      <c r="O24" s="404"/>
      <c r="P24" s="404" t="s">
        <v>336</v>
      </c>
      <c r="Q24" s="404"/>
      <c r="R24" s="404" t="s">
        <v>336</v>
      </c>
      <c r="S24" s="404"/>
      <c r="T24" s="179" t="s">
        <v>278</v>
      </c>
      <c r="V24" s="375" t="s">
        <v>153</v>
      </c>
      <c r="W24" s="429"/>
      <c r="X24" s="96">
        <v>162</v>
      </c>
      <c r="Y24" s="96">
        <v>4</v>
      </c>
      <c r="Z24" s="408">
        <v>1895</v>
      </c>
      <c r="AA24" s="408"/>
      <c r="AB24" s="408">
        <v>122</v>
      </c>
      <c r="AC24" s="408"/>
      <c r="AD24" s="408">
        <v>21</v>
      </c>
      <c r="AE24" s="408"/>
      <c r="AF24" s="408"/>
      <c r="AG24" s="408"/>
      <c r="AH24" s="408"/>
      <c r="AI24" s="408"/>
      <c r="AJ24" s="408"/>
      <c r="AK24" s="96">
        <v>12</v>
      </c>
      <c r="AL24" s="96">
        <v>144</v>
      </c>
      <c r="AM24" s="96">
        <v>12</v>
      </c>
      <c r="AN24" s="408">
        <v>2188</v>
      </c>
      <c r="AO24" s="408"/>
      <c r="AP24" s="96">
        <v>178</v>
      </c>
    </row>
    <row r="25" spans="1:42" ht="17.25" customHeight="1">
      <c r="A25" s="459" t="s">
        <v>153</v>
      </c>
      <c r="B25" s="459"/>
      <c r="C25" s="429"/>
      <c r="D25" s="404" t="s">
        <v>336</v>
      </c>
      <c r="E25" s="404"/>
      <c r="F25" s="404"/>
      <c r="G25" s="404" t="s">
        <v>336</v>
      </c>
      <c r="H25" s="404"/>
      <c r="I25" s="404"/>
      <c r="J25" s="404"/>
      <c r="K25" s="404" t="s">
        <v>336</v>
      </c>
      <c r="L25" s="404"/>
      <c r="M25" s="404"/>
      <c r="N25" s="404" t="s">
        <v>336</v>
      </c>
      <c r="O25" s="404"/>
      <c r="P25" s="404" t="s">
        <v>336</v>
      </c>
      <c r="Q25" s="404"/>
      <c r="R25" s="404" t="s">
        <v>336</v>
      </c>
      <c r="S25" s="404"/>
      <c r="T25" s="179" t="s">
        <v>278</v>
      </c>
      <c r="V25" s="375" t="s">
        <v>154</v>
      </c>
      <c r="W25" s="429"/>
      <c r="X25" s="96">
        <v>331</v>
      </c>
      <c r="Y25" s="96">
        <v>29</v>
      </c>
      <c r="Z25" s="408">
        <v>1923</v>
      </c>
      <c r="AA25" s="408"/>
      <c r="AB25" s="408">
        <v>144</v>
      </c>
      <c r="AC25" s="408"/>
      <c r="AD25" s="408">
        <v>22</v>
      </c>
      <c r="AE25" s="408"/>
      <c r="AF25" s="408"/>
      <c r="AG25" s="408"/>
      <c r="AH25" s="408"/>
      <c r="AI25" s="408"/>
      <c r="AJ25" s="408"/>
      <c r="AK25" s="96">
        <v>14</v>
      </c>
      <c r="AL25" s="96">
        <v>187</v>
      </c>
      <c r="AM25" s="96">
        <v>13</v>
      </c>
      <c r="AN25" s="408">
        <v>1726</v>
      </c>
      <c r="AO25" s="408"/>
      <c r="AP25" s="96">
        <v>144</v>
      </c>
    </row>
    <row r="26" spans="1:42" ht="17.25" customHeight="1">
      <c r="A26" s="459" t="s">
        <v>154</v>
      </c>
      <c r="B26" s="459"/>
      <c r="C26" s="429"/>
      <c r="D26" s="404">
        <v>391</v>
      </c>
      <c r="E26" s="404"/>
      <c r="F26" s="404"/>
      <c r="G26" s="404">
        <v>37</v>
      </c>
      <c r="H26" s="404"/>
      <c r="I26" s="404"/>
      <c r="J26" s="404"/>
      <c r="K26" s="404">
        <v>136</v>
      </c>
      <c r="L26" s="404"/>
      <c r="M26" s="404"/>
      <c r="N26" s="404">
        <f aca="true" t="shared" si="0" ref="N26:N31">SUM(P26:T26)</f>
        <v>3800</v>
      </c>
      <c r="O26" s="404"/>
      <c r="P26" s="404">
        <v>3619</v>
      </c>
      <c r="Q26" s="404"/>
      <c r="R26" s="404">
        <v>20</v>
      </c>
      <c r="S26" s="404"/>
      <c r="T26" s="176">
        <v>161</v>
      </c>
      <c r="V26" s="375" t="s">
        <v>155</v>
      </c>
      <c r="W26" s="429"/>
      <c r="X26" s="96">
        <v>492</v>
      </c>
      <c r="Y26" s="96">
        <v>37</v>
      </c>
      <c r="Z26" s="408">
        <v>2460</v>
      </c>
      <c r="AA26" s="408"/>
      <c r="AB26" s="408">
        <v>129</v>
      </c>
      <c r="AC26" s="408"/>
      <c r="AD26" s="408">
        <v>14</v>
      </c>
      <c r="AE26" s="408"/>
      <c r="AF26" s="408"/>
      <c r="AG26" s="408"/>
      <c r="AH26" s="408"/>
      <c r="AI26" s="408"/>
      <c r="AJ26" s="408"/>
      <c r="AK26" s="96">
        <v>3</v>
      </c>
      <c r="AL26" s="96">
        <v>357</v>
      </c>
      <c r="AM26" s="96">
        <v>17</v>
      </c>
      <c r="AN26" s="408">
        <v>2142</v>
      </c>
      <c r="AO26" s="408"/>
      <c r="AP26" s="96">
        <v>180</v>
      </c>
    </row>
    <row r="27" spans="1:42" ht="17.25" customHeight="1">
      <c r="A27" s="459" t="s">
        <v>155</v>
      </c>
      <c r="B27" s="459"/>
      <c r="C27" s="429"/>
      <c r="D27" s="404">
        <v>3</v>
      </c>
      <c r="E27" s="404"/>
      <c r="F27" s="404"/>
      <c r="G27" s="404">
        <v>2</v>
      </c>
      <c r="H27" s="404"/>
      <c r="I27" s="404"/>
      <c r="J27" s="404"/>
      <c r="K27" s="404">
        <v>5</v>
      </c>
      <c r="L27" s="404"/>
      <c r="M27" s="404"/>
      <c r="N27" s="404">
        <f t="shared" si="0"/>
        <v>161</v>
      </c>
      <c r="O27" s="404"/>
      <c r="P27" s="404">
        <v>155</v>
      </c>
      <c r="Q27" s="404"/>
      <c r="R27" s="404">
        <v>1</v>
      </c>
      <c r="S27" s="404"/>
      <c r="T27" s="176">
        <v>5</v>
      </c>
      <c r="V27" s="375" t="s">
        <v>156</v>
      </c>
      <c r="W27" s="429"/>
      <c r="X27" s="96">
        <v>771</v>
      </c>
      <c r="Y27" s="96">
        <v>8</v>
      </c>
      <c r="Z27" s="408">
        <v>3876</v>
      </c>
      <c r="AA27" s="408"/>
      <c r="AB27" s="408">
        <v>92</v>
      </c>
      <c r="AC27" s="408"/>
      <c r="AD27" s="408">
        <v>21</v>
      </c>
      <c r="AE27" s="408"/>
      <c r="AF27" s="408"/>
      <c r="AG27" s="408"/>
      <c r="AH27" s="408"/>
      <c r="AI27" s="408"/>
      <c r="AJ27" s="408"/>
      <c r="AK27" s="96">
        <v>4</v>
      </c>
      <c r="AL27" s="96">
        <v>698</v>
      </c>
      <c r="AM27" s="96">
        <v>19</v>
      </c>
      <c r="AN27" s="408">
        <v>3961</v>
      </c>
      <c r="AO27" s="408"/>
      <c r="AP27" s="96">
        <v>228</v>
      </c>
    </row>
    <row r="28" spans="1:42" ht="17.25" customHeight="1">
      <c r="A28" s="459" t="s">
        <v>156</v>
      </c>
      <c r="B28" s="459"/>
      <c r="C28" s="429"/>
      <c r="D28" s="404">
        <v>559</v>
      </c>
      <c r="E28" s="404"/>
      <c r="F28" s="404"/>
      <c r="G28" s="404">
        <v>57</v>
      </c>
      <c r="H28" s="404"/>
      <c r="I28" s="404"/>
      <c r="J28" s="404"/>
      <c r="K28" s="404">
        <v>470</v>
      </c>
      <c r="L28" s="404"/>
      <c r="M28" s="404"/>
      <c r="N28" s="404">
        <f t="shared" si="0"/>
        <v>13385</v>
      </c>
      <c r="O28" s="404"/>
      <c r="P28" s="404">
        <v>13144</v>
      </c>
      <c r="Q28" s="404"/>
      <c r="R28" s="404">
        <v>64</v>
      </c>
      <c r="S28" s="404"/>
      <c r="T28" s="176">
        <v>177</v>
      </c>
      <c r="V28" s="375" t="s">
        <v>157</v>
      </c>
      <c r="W28" s="429"/>
      <c r="X28" s="96">
        <v>999</v>
      </c>
      <c r="Y28" s="96">
        <v>13</v>
      </c>
      <c r="Z28" s="408">
        <v>3167</v>
      </c>
      <c r="AA28" s="408"/>
      <c r="AB28" s="408">
        <v>69</v>
      </c>
      <c r="AC28" s="408"/>
      <c r="AD28" s="408">
        <v>4</v>
      </c>
      <c r="AE28" s="408"/>
      <c r="AF28" s="408"/>
      <c r="AG28" s="408"/>
      <c r="AH28" s="408"/>
      <c r="AI28" s="408"/>
      <c r="AJ28" s="408"/>
      <c r="AK28" s="96">
        <v>3</v>
      </c>
      <c r="AL28" s="96">
        <v>272</v>
      </c>
      <c r="AM28" s="96">
        <v>11</v>
      </c>
      <c r="AN28" s="408">
        <v>2703</v>
      </c>
      <c r="AO28" s="408"/>
      <c r="AP28" s="96">
        <v>193</v>
      </c>
    </row>
    <row r="29" spans="1:42" ht="17.25" customHeight="1">
      <c r="A29" s="459" t="s">
        <v>157</v>
      </c>
      <c r="B29" s="459"/>
      <c r="C29" s="429"/>
      <c r="D29" s="404">
        <v>425</v>
      </c>
      <c r="E29" s="404"/>
      <c r="F29" s="404"/>
      <c r="G29" s="404">
        <v>35</v>
      </c>
      <c r="H29" s="404"/>
      <c r="I29" s="404"/>
      <c r="J29" s="404"/>
      <c r="K29" s="404">
        <v>400</v>
      </c>
      <c r="L29" s="404"/>
      <c r="M29" s="404"/>
      <c r="N29" s="404">
        <f t="shared" si="0"/>
        <v>11603</v>
      </c>
      <c r="O29" s="404"/>
      <c r="P29" s="404">
        <v>11020</v>
      </c>
      <c r="Q29" s="404"/>
      <c r="R29" s="404">
        <v>72</v>
      </c>
      <c r="S29" s="404"/>
      <c r="T29" s="176">
        <v>511</v>
      </c>
      <c r="V29" s="375" t="s">
        <v>158</v>
      </c>
      <c r="W29" s="429"/>
      <c r="X29" s="96">
        <v>2802</v>
      </c>
      <c r="Y29" s="96">
        <v>38</v>
      </c>
      <c r="Z29" s="408">
        <v>2835</v>
      </c>
      <c r="AA29" s="408"/>
      <c r="AB29" s="408">
        <v>35</v>
      </c>
      <c r="AC29" s="408"/>
      <c r="AD29" s="408">
        <v>29</v>
      </c>
      <c r="AE29" s="408"/>
      <c r="AF29" s="408"/>
      <c r="AG29" s="408"/>
      <c r="AH29" s="408"/>
      <c r="AI29" s="408"/>
      <c r="AJ29" s="408"/>
      <c r="AK29" s="96">
        <v>1</v>
      </c>
      <c r="AL29" s="96">
        <v>511</v>
      </c>
      <c r="AM29" s="96">
        <v>5</v>
      </c>
      <c r="AN29" s="408">
        <v>3669</v>
      </c>
      <c r="AO29" s="408"/>
      <c r="AP29" s="96">
        <v>106</v>
      </c>
    </row>
    <row r="30" spans="1:42" ht="17.25" customHeight="1">
      <c r="A30" s="459" t="s">
        <v>158</v>
      </c>
      <c r="B30" s="459"/>
      <c r="C30" s="429"/>
      <c r="D30" s="404">
        <v>703</v>
      </c>
      <c r="E30" s="404"/>
      <c r="F30" s="404"/>
      <c r="G30" s="404">
        <v>103</v>
      </c>
      <c r="H30" s="404"/>
      <c r="I30" s="404"/>
      <c r="J30" s="404"/>
      <c r="K30" s="404">
        <v>885</v>
      </c>
      <c r="L30" s="404"/>
      <c r="M30" s="404"/>
      <c r="N30" s="404">
        <f t="shared" si="0"/>
        <v>27323</v>
      </c>
      <c r="O30" s="404"/>
      <c r="P30" s="404">
        <v>26485</v>
      </c>
      <c r="Q30" s="404"/>
      <c r="R30" s="404">
        <v>179</v>
      </c>
      <c r="S30" s="404"/>
      <c r="T30" s="176">
        <v>659</v>
      </c>
      <c r="V30" s="375" t="s">
        <v>159</v>
      </c>
      <c r="W30" s="429"/>
      <c r="X30" s="96">
        <v>568</v>
      </c>
      <c r="Y30" s="96">
        <v>3</v>
      </c>
      <c r="Z30" s="408">
        <v>510</v>
      </c>
      <c r="AA30" s="408"/>
      <c r="AB30" s="408">
        <v>1</v>
      </c>
      <c r="AC30" s="408"/>
      <c r="AD30" s="408">
        <v>15</v>
      </c>
      <c r="AE30" s="408"/>
      <c r="AF30" s="408"/>
      <c r="AG30" s="408"/>
      <c r="AH30" s="408"/>
      <c r="AI30" s="408"/>
      <c r="AJ30" s="408"/>
      <c r="AK30" s="96">
        <v>2</v>
      </c>
      <c r="AL30" s="96">
        <v>286</v>
      </c>
      <c r="AM30" s="179" t="s">
        <v>278</v>
      </c>
      <c r="AN30" s="408">
        <v>343</v>
      </c>
      <c r="AO30" s="408"/>
      <c r="AP30" s="96">
        <v>24</v>
      </c>
    </row>
    <row r="31" spans="1:45" ht="17.25" customHeight="1">
      <c r="A31" s="379" t="s">
        <v>159</v>
      </c>
      <c r="B31" s="379"/>
      <c r="C31" s="458"/>
      <c r="D31" s="457">
        <v>168</v>
      </c>
      <c r="E31" s="457"/>
      <c r="F31" s="457"/>
      <c r="G31" s="457">
        <v>45</v>
      </c>
      <c r="H31" s="457"/>
      <c r="I31" s="457"/>
      <c r="J31" s="457"/>
      <c r="K31" s="404">
        <v>215</v>
      </c>
      <c r="L31" s="404"/>
      <c r="M31" s="404"/>
      <c r="N31" s="404">
        <f t="shared" si="0"/>
        <v>6526</v>
      </c>
      <c r="O31" s="404"/>
      <c r="P31" s="404">
        <v>6303</v>
      </c>
      <c r="Q31" s="404"/>
      <c r="R31" s="404">
        <v>62</v>
      </c>
      <c r="S31" s="404"/>
      <c r="T31" s="176">
        <v>161</v>
      </c>
      <c r="V31" s="21"/>
      <c r="W31" s="70"/>
      <c r="Z31" s="273"/>
      <c r="AA31" s="273"/>
      <c r="AB31" s="273"/>
      <c r="AC31" s="273"/>
      <c r="AD31" s="427"/>
      <c r="AE31" s="427"/>
      <c r="AF31" s="427"/>
      <c r="AG31" s="427"/>
      <c r="AH31" s="427"/>
      <c r="AI31" s="427"/>
      <c r="AJ31" s="427"/>
      <c r="AN31" s="273"/>
      <c r="AO31" s="273"/>
      <c r="AQ31" s="99"/>
      <c r="AR31" s="99"/>
      <c r="AS31" s="99"/>
    </row>
    <row r="32" spans="1:45" ht="17.25" customHeight="1">
      <c r="A32" s="156"/>
      <c r="B32" s="156"/>
      <c r="C32" s="157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98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99"/>
      <c r="AR32" s="99"/>
      <c r="AS32" s="99"/>
    </row>
    <row r="33" spans="1:45" ht="17.25" customHeight="1">
      <c r="A33" s="99" t="s">
        <v>205</v>
      </c>
      <c r="B33" s="99"/>
      <c r="C33" s="99"/>
      <c r="T33" s="97"/>
      <c r="AQ33" s="99"/>
      <c r="AR33" s="99"/>
      <c r="AS33" s="99"/>
    </row>
    <row r="34" spans="1:20" ht="17.25" customHeight="1">
      <c r="A34" s="124" t="s">
        <v>377</v>
      </c>
      <c r="T34" s="97"/>
    </row>
    <row r="35" ht="17.25" customHeight="1">
      <c r="T35" s="97"/>
    </row>
    <row r="36" spans="1:20" ht="17.25" customHeight="1">
      <c r="A36" s="289" t="s">
        <v>250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0"/>
      <c r="M36" s="289" t="s">
        <v>251</v>
      </c>
      <c r="N36" s="289"/>
      <c r="O36" s="289"/>
      <c r="P36" s="289"/>
      <c r="Q36" s="289"/>
      <c r="R36" s="289"/>
      <c r="S36" s="289"/>
      <c r="T36" s="289"/>
    </row>
    <row r="37" spans="1:20" ht="17.25" customHeight="1" thickBot="1">
      <c r="A37" s="95"/>
      <c r="B37" s="95"/>
      <c r="C37" s="95"/>
      <c r="D37" s="95"/>
      <c r="E37" s="95"/>
      <c r="F37" s="95"/>
      <c r="G37" s="95"/>
      <c r="H37" s="95"/>
      <c r="I37" s="95"/>
      <c r="K37" s="203" t="s">
        <v>383</v>
      </c>
      <c r="M37" s="95"/>
      <c r="N37" s="95"/>
      <c r="O37" s="95"/>
      <c r="P37" s="95"/>
      <c r="Q37" s="95"/>
      <c r="R37" s="95"/>
      <c r="S37" s="95"/>
      <c r="T37" s="95"/>
    </row>
    <row r="38" spans="1:20" ht="17.25" customHeight="1">
      <c r="A38" s="283" t="s">
        <v>189</v>
      </c>
      <c r="B38" s="301"/>
      <c r="C38" s="453" t="s">
        <v>386</v>
      </c>
      <c r="D38" s="266"/>
      <c r="E38" s="309" t="s">
        <v>190</v>
      </c>
      <c r="F38" s="309" t="s">
        <v>191</v>
      </c>
      <c r="G38" s="309"/>
      <c r="H38" s="454" t="s">
        <v>387</v>
      </c>
      <c r="I38" s="303"/>
      <c r="J38" s="448" t="s">
        <v>192</v>
      </c>
      <c r="K38" s="455"/>
      <c r="L38" s="71"/>
      <c r="M38" s="456" t="s">
        <v>189</v>
      </c>
      <c r="N38" s="424"/>
      <c r="O38" s="448" t="s">
        <v>193</v>
      </c>
      <c r="P38" s="449"/>
      <c r="Q38" s="428" t="s">
        <v>385</v>
      </c>
      <c r="R38" s="300"/>
      <c r="S38" s="299" t="s">
        <v>384</v>
      </c>
      <c r="T38" s="424"/>
    </row>
    <row r="39" spans="1:20" ht="17.25" customHeight="1">
      <c r="A39" s="284"/>
      <c r="B39" s="281"/>
      <c r="C39" s="307"/>
      <c r="D39" s="405"/>
      <c r="E39" s="418"/>
      <c r="F39" s="418"/>
      <c r="G39" s="418"/>
      <c r="H39" s="450"/>
      <c r="I39" s="304"/>
      <c r="J39" s="450"/>
      <c r="K39" s="304"/>
      <c r="L39" s="71"/>
      <c r="M39" s="284"/>
      <c r="N39" s="284"/>
      <c r="O39" s="450"/>
      <c r="P39" s="451"/>
      <c r="Q39" s="412"/>
      <c r="R39" s="281"/>
      <c r="S39" s="284"/>
      <c r="T39" s="284"/>
    </row>
    <row r="40" spans="2:14" ht="17.25" customHeight="1">
      <c r="B40" s="194"/>
      <c r="M40" s="147"/>
      <c r="N40" s="194"/>
    </row>
    <row r="41" spans="1:20" ht="17.25" customHeight="1">
      <c r="A41" s="355" t="s">
        <v>369</v>
      </c>
      <c r="B41" s="356"/>
      <c r="C41" s="441">
        <v>9340</v>
      </c>
      <c r="D41" s="421"/>
      <c r="E41" s="146">
        <v>4730</v>
      </c>
      <c r="F41" s="421">
        <v>37200</v>
      </c>
      <c r="G41" s="421"/>
      <c r="H41" s="421">
        <v>2098</v>
      </c>
      <c r="I41" s="421"/>
      <c r="J41" s="421">
        <v>136</v>
      </c>
      <c r="K41" s="421"/>
      <c r="M41" s="355" t="s">
        <v>246</v>
      </c>
      <c r="N41" s="356"/>
      <c r="O41" s="420">
        <v>1466</v>
      </c>
      <c r="P41" s="420"/>
      <c r="Q41" s="426" t="s">
        <v>370</v>
      </c>
      <c r="R41" s="426"/>
      <c r="S41" s="420">
        <v>20724</v>
      </c>
      <c r="T41" s="421"/>
    </row>
    <row r="42" spans="1:20" ht="17.25" customHeight="1">
      <c r="A42" s="373" t="s">
        <v>320</v>
      </c>
      <c r="B42" s="374"/>
      <c r="C42" s="441">
        <v>8720</v>
      </c>
      <c r="D42" s="421"/>
      <c r="E42" s="146">
        <v>3660</v>
      </c>
      <c r="F42" s="421">
        <v>38900</v>
      </c>
      <c r="G42" s="421"/>
      <c r="H42" s="421">
        <v>2338</v>
      </c>
      <c r="I42" s="421"/>
      <c r="J42" s="421">
        <v>216</v>
      </c>
      <c r="K42" s="421"/>
      <c r="M42" s="373" t="s">
        <v>319</v>
      </c>
      <c r="N42" s="374"/>
      <c r="O42" s="420">
        <v>1574</v>
      </c>
      <c r="P42" s="420"/>
      <c r="Q42" s="426" t="s">
        <v>371</v>
      </c>
      <c r="R42" s="426"/>
      <c r="S42" s="420">
        <v>22933</v>
      </c>
      <c r="T42" s="421"/>
    </row>
    <row r="43" spans="1:20" ht="17.25" customHeight="1">
      <c r="A43" s="373" t="s">
        <v>321</v>
      </c>
      <c r="B43" s="374"/>
      <c r="C43" s="441">
        <v>9280</v>
      </c>
      <c r="D43" s="421"/>
      <c r="E43" s="146">
        <v>3970</v>
      </c>
      <c r="F43" s="421">
        <v>42800</v>
      </c>
      <c r="G43" s="421"/>
      <c r="H43" s="421">
        <v>2231</v>
      </c>
      <c r="I43" s="421"/>
      <c r="J43" s="421">
        <v>125</v>
      </c>
      <c r="K43" s="421"/>
      <c r="M43" s="373" t="s">
        <v>320</v>
      </c>
      <c r="N43" s="374"/>
      <c r="O43" s="420">
        <v>1716</v>
      </c>
      <c r="P43" s="420"/>
      <c r="Q43" s="426" t="s">
        <v>372</v>
      </c>
      <c r="R43" s="426"/>
      <c r="S43" s="420">
        <v>24286</v>
      </c>
      <c r="T43" s="421"/>
    </row>
    <row r="44" spans="1:42" ht="17.25" customHeight="1">
      <c r="A44" s="373" t="s">
        <v>376</v>
      </c>
      <c r="B44" s="374"/>
      <c r="C44" s="441">
        <v>8750</v>
      </c>
      <c r="D44" s="421"/>
      <c r="E44" s="146">
        <v>4620</v>
      </c>
      <c r="F44" s="421">
        <v>44100</v>
      </c>
      <c r="G44" s="421"/>
      <c r="H44" s="421">
        <v>2150</v>
      </c>
      <c r="I44" s="421"/>
      <c r="J44" s="421">
        <v>130</v>
      </c>
      <c r="K44" s="421"/>
      <c r="M44" s="373" t="s">
        <v>321</v>
      </c>
      <c r="N44" s="374"/>
      <c r="O44" s="420">
        <v>1692</v>
      </c>
      <c r="P44" s="420"/>
      <c r="Q44" s="426" t="s">
        <v>373</v>
      </c>
      <c r="R44" s="426"/>
      <c r="S44" s="420">
        <v>23690</v>
      </c>
      <c r="T44" s="421"/>
      <c r="V44" s="432" t="s">
        <v>405</v>
      </c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</row>
    <row r="45" spans="1:42" ht="17.25" customHeight="1">
      <c r="A45" s="377" t="s">
        <v>382</v>
      </c>
      <c r="B45" s="378"/>
      <c r="C45" s="452">
        <v>8750</v>
      </c>
      <c r="D45" s="415"/>
      <c r="E45" s="159">
        <v>4340</v>
      </c>
      <c r="F45" s="415">
        <v>44300</v>
      </c>
      <c r="G45" s="415"/>
      <c r="H45" s="415">
        <v>2042</v>
      </c>
      <c r="I45" s="415"/>
      <c r="J45" s="415">
        <v>165</v>
      </c>
      <c r="K45" s="415"/>
      <c r="L45" s="195"/>
      <c r="M45" s="377" t="s">
        <v>322</v>
      </c>
      <c r="N45" s="378"/>
      <c r="O45" s="446">
        <v>1704</v>
      </c>
      <c r="P45" s="446"/>
      <c r="Q45" s="447" t="s">
        <v>255</v>
      </c>
      <c r="R45" s="447"/>
      <c r="S45" s="446">
        <v>24390</v>
      </c>
      <c r="T45" s="415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</row>
    <row r="46" spans="1:42" ht="17.25" customHeight="1" thickBot="1">
      <c r="A46" s="101"/>
      <c r="B46" s="199"/>
      <c r="C46" s="101"/>
      <c r="D46" s="101"/>
      <c r="E46" s="101"/>
      <c r="F46" s="101"/>
      <c r="G46" s="101"/>
      <c r="H46" s="101"/>
      <c r="I46" s="101"/>
      <c r="J46" s="101"/>
      <c r="K46" s="101"/>
      <c r="M46" s="101"/>
      <c r="N46" s="199"/>
      <c r="O46" s="101"/>
      <c r="P46" s="101"/>
      <c r="Q46" s="101"/>
      <c r="R46" s="101"/>
      <c r="S46" s="101"/>
      <c r="T46" s="101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205"/>
      <c r="AP46" s="204" t="s">
        <v>398</v>
      </c>
    </row>
    <row r="47" spans="1:42" ht="17.25" customHeight="1">
      <c r="A47" s="9" t="s">
        <v>235</v>
      </c>
      <c r="M47" s="9" t="s">
        <v>233</v>
      </c>
      <c r="V47" s="281" t="s">
        <v>176</v>
      </c>
      <c r="W47" s="266"/>
      <c r="X47" s="422" t="s">
        <v>236</v>
      </c>
      <c r="Y47" s="300"/>
      <c r="Z47" s="428" t="s">
        <v>406</v>
      </c>
      <c r="AA47" s="424"/>
      <c r="AB47" s="424"/>
      <c r="AC47" s="300"/>
      <c r="AD47" s="422" t="s">
        <v>238</v>
      </c>
      <c r="AE47" s="424"/>
      <c r="AF47" s="424"/>
      <c r="AG47" s="424"/>
      <c r="AH47" s="424"/>
      <c r="AI47" s="424"/>
      <c r="AJ47" s="424"/>
      <c r="AK47" s="300"/>
      <c r="AL47" s="422" t="s">
        <v>194</v>
      </c>
      <c r="AM47" s="300"/>
      <c r="AN47" s="422" t="s">
        <v>237</v>
      </c>
      <c r="AO47" s="424"/>
      <c r="AP47" s="424"/>
    </row>
    <row r="48" spans="22:42" ht="17.25" customHeight="1">
      <c r="V48" s="307"/>
      <c r="W48" s="405"/>
      <c r="X48" s="423"/>
      <c r="Y48" s="301"/>
      <c r="Z48" s="423"/>
      <c r="AA48" s="283"/>
      <c r="AB48" s="283"/>
      <c r="AC48" s="301"/>
      <c r="AD48" s="423"/>
      <c r="AE48" s="283"/>
      <c r="AF48" s="283"/>
      <c r="AG48" s="283"/>
      <c r="AH48" s="283"/>
      <c r="AI48" s="283"/>
      <c r="AJ48" s="283"/>
      <c r="AK48" s="301"/>
      <c r="AL48" s="423"/>
      <c r="AM48" s="301"/>
      <c r="AN48" s="423"/>
      <c r="AO48" s="283"/>
      <c r="AP48" s="283"/>
    </row>
    <row r="49" spans="22:42" ht="17.25" customHeight="1">
      <c r="V49" s="307"/>
      <c r="W49" s="405"/>
      <c r="X49" s="412"/>
      <c r="Y49" s="281"/>
      <c r="Z49" s="412"/>
      <c r="AA49" s="284"/>
      <c r="AB49" s="284"/>
      <c r="AC49" s="281"/>
      <c r="AD49" s="412"/>
      <c r="AE49" s="284"/>
      <c r="AF49" s="284"/>
      <c r="AG49" s="284"/>
      <c r="AH49" s="284"/>
      <c r="AI49" s="284"/>
      <c r="AJ49" s="284"/>
      <c r="AK49" s="281"/>
      <c r="AL49" s="412"/>
      <c r="AM49" s="281"/>
      <c r="AN49" s="412"/>
      <c r="AO49" s="284"/>
      <c r="AP49" s="284"/>
    </row>
    <row r="50" spans="1:42" ht="17.25" customHeight="1">
      <c r="A50" s="290" t="s">
        <v>381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V50" s="307"/>
      <c r="W50" s="405"/>
      <c r="X50" s="264" t="s">
        <v>177</v>
      </c>
      <c r="Y50" s="264" t="s">
        <v>137</v>
      </c>
      <c r="Z50" s="410" t="s">
        <v>136</v>
      </c>
      <c r="AA50" s="411"/>
      <c r="AB50" s="410" t="s">
        <v>137</v>
      </c>
      <c r="AC50" s="411"/>
      <c r="AD50" s="410" t="s">
        <v>136</v>
      </c>
      <c r="AE50" s="413"/>
      <c r="AF50" s="413"/>
      <c r="AG50" s="413"/>
      <c r="AH50" s="413"/>
      <c r="AI50" s="413"/>
      <c r="AJ50" s="411"/>
      <c r="AK50" s="264" t="s">
        <v>178</v>
      </c>
      <c r="AL50" s="264" t="s">
        <v>136</v>
      </c>
      <c r="AM50" s="264" t="s">
        <v>137</v>
      </c>
      <c r="AN50" s="410" t="s">
        <v>136</v>
      </c>
      <c r="AO50" s="411"/>
      <c r="AP50" s="413" t="s">
        <v>137</v>
      </c>
    </row>
    <row r="51" spans="1:42" ht="17.25" customHeight="1" thickBot="1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203" t="s">
        <v>380</v>
      </c>
      <c r="V51" s="307"/>
      <c r="W51" s="405"/>
      <c r="X51" s="266"/>
      <c r="Y51" s="266"/>
      <c r="Z51" s="412"/>
      <c r="AA51" s="281"/>
      <c r="AB51" s="412"/>
      <c r="AC51" s="281"/>
      <c r="AD51" s="412"/>
      <c r="AE51" s="284"/>
      <c r="AF51" s="284"/>
      <c r="AG51" s="284"/>
      <c r="AH51" s="284"/>
      <c r="AI51" s="284"/>
      <c r="AJ51" s="281"/>
      <c r="AK51" s="266"/>
      <c r="AL51" s="266"/>
      <c r="AM51" s="266"/>
      <c r="AN51" s="412"/>
      <c r="AO51" s="281"/>
      <c r="AP51" s="284"/>
    </row>
    <row r="52" spans="1:23" ht="17.25" customHeight="1">
      <c r="A52" s="416" t="s">
        <v>195</v>
      </c>
      <c r="B52" s="417"/>
      <c r="C52" s="417"/>
      <c r="D52" s="309" t="s">
        <v>196</v>
      </c>
      <c r="E52" s="309"/>
      <c r="F52" s="266" t="s">
        <v>197</v>
      </c>
      <c r="G52" s="266"/>
      <c r="H52" s="266"/>
      <c r="I52" s="422" t="s">
        <v>198</v>
      </c>
      <c r="J52" s="424"/>
      <c r="K52" s="424"/>
      <c r="L52" s="436"/>
      <c r="M52" s="419" t="s">
        <v>379</v>
      </c>
      <c r="N52" s="284"/>
      <c r="O52" s="284"/>
      <c r="P52" s="284"/>
      <c r="Q52" s="284"/>
      <c r="R52" s="284"/>
      <c r="S52" s="284"/>
      <c r="T52" s="284"/>
      <c r="U52" s="99"/>
      <c r="V52" s="147"/>
      <c r="W52" s="194"/>
    </row>
    <row r="53" spans="1:42" ht="17.25" customHeight="1">
      <c r="A53" s="307"/>
      <c r="B53" s="405"/>
      <c r="C53" s="405"/>
      <c r="D53" s="418"/>
      <c r="E53" s="418"/>
      <c r="F53" s="405"/>
      <c r="G53" s="405"/>
      <c r="H53" s="405"/>
      <c r="I53" s="437"/>
      <c r="J53" s="444"/>
      <c r="K53" s="444"/>
      <c r="L53" s="355"/>
      <c r="M53" s="443" t="s">
        <v>147</v>
      </c>
      <c r="N53" s="418"/>
      <c r="O53" s="418"/>
      <c r="P53" s="405" t="s">
        <v>199</v>
      </c>
      <c r="Q53" s="405"/>
      <c r="R53" s="405" t="s">
        <v>200</v>
      </c>
      <c r="S53" s="405"/>
      <c r="T53" s="425" t="s">
        <v>201</v>
      </c>
      <c r="U53" s="99"/>
      <c r="V53" s="430" t="s">
        <v>179</v>
      </c>
      <c r="W53" s="431"/>
      <c r="X53" s="158">
        <f>SUM(X55:X71)</f>
        <v>57</v>
      </c>
      <c r="Y53" s="158">
        <f>SUM(Y55:Y71)</f>
        <v>28</v>
      </c>
      <c r="Z53" s="415">
        <f>SUM(Z55:AA71)</f>
        <v>4339</v>
      </c>
      <c r="AA53" s="415"/>
      <c r="AB53" s="415">
        <f>SUM(AB55:AC71)</f>
        <v>764</v>
      </c>
      <c r="AC53" s="415"/>
      <c r="AD53" s="415">
        <f>SUM(AD55:AJ71)</f>
        <v>16276</v>
      </c>
      <c r="AE53" s="415"/>
      <c r="AF53" s="415"/>
      <c r="AG53" s="415"/>
      <c r="AH53" s="415"/>
      <c r="AI53" s="415"/>
      <c r="AJ53" s="415"/>
      <c r="AK53" s="158">
        <f>SUM(AK55:AK71)</f>
        <v>771</v>
      </c>
      <c r="AL53" s="158">
        <f>SUM(AL55:AL71)</f>
        <v>7010</v>
      </c>
      <c r="AM53" s="158">
        <f>SUM(AM55:AM71)</f>
        <v>621</v>
      </c>
      <c r="AN53" s="415">
        <f>SUM(AN55:AO71)</f>
        <v>15950</v>
      </c>
      <c r="AO53" s="415"/>
      <c r="AP53" s="158">
        <f>SUM(AP55:AP71)</f>
        <v>72</v>
      </c>
    </row>
    <row r="54" spans="1:42" ht="17.25" customHeight="1">
      <c r="A54" s="307"/>
      <c r="B54" s="405"/>
      <c r="C54" s="405"/>
      <c r="D54" s="418"/>
      <c r="E54" s="418"/>
      <c r="F54" s="405"/>
      <c r="G54" s="405"/>
      <c r="H54" s="405"/>
      <c r="I54" s="403"/>
      <c r="J54" s="445"/>
      <c r="K54" s="445"/>
      <c r="L54" s="438"/>
      <c r="M54" s="418"/>
      <c r="N54" s="418"/>
      <c r="O54" s="418"/>
      <c r="P54" s="405"/>
      <c r="Q54" s="405"/>
      <c r="R54" s="405"/>
      <c r="S54" s="405"/>
      <c r="T54" s="425"/>
      <c r="U54" s="99"/>
      <c r="V54" s="99"/>
      <c r="W54" s="196"/>
      <c r="X54" s="197"/>
      <c r="Y54" s="197"/>
      <c r="Z54" s="409"/>
      <c r="AA54" s="409"/>
      <c r="AB54" s="409"/>
      <c r="AC54" s="409"/>
      <c r="AD54" s="414"/>
      <c r="AE54" s="414"/>
      <c r="AF54" s="414"/>
      <c r="AG54" s="414"/>
      <c r="AH54" s="414"/>
      <c r="AI54" s="414"/>
      <c r="AJ54" s="414"/>
      <c r="AK54" s="197"/>
      <c r="AL54" s="197"/>
      <c r="AM54" s="197"/>
      <c r="AN54" s="409"/>
      <c r="AO54" s="409"/>
      <c r="AP54" s="197"/>
    </row>
    <row r="55" spans="1:42" ht="17.25" customHeight="1">
      <c r="A55" s="147"/>
      <c r="B55" s="147"/>
      <c r="C55" s="194"/>
      <c r="V55" s="375" t="s">
        <v>1</v>
      </c>
      <c r="W55" s="429"/>
      <c r="X55" s="96">
        <v>14</v>
      </c>
      <c r="Y55" s="96">
        <v>12</v>
      </c>
      <c r="Z55" s="408">
        <v>559</v>
      </c>
      <c r="AA55" s="408"/>
      <c r="AB55" s="408">
        <v>104</v>
      </c>
      <c r="AC55" s="408"/>
      <c r="AD55" s="408">
        <v>2712</v>
      </c>
      <c r="AE55" s="408"/>
      <c r="AF55" s="408"/>
      <c r="AG55" s="408"/>
      <c r="AH55" s="408"/>
      <c r="AI55" s="408"/>
      <c r="AJ55" s="408"/>
      <c r="AK55" s="96">
        <v>158</v>
      </c>
      <c r="AL55" s="96">
        <v>1120</v>
      </c>
      <c r="AM55" s="96">
        <v>98</v>
      </c>
      <c r="AN55" s="408">
        <v>4938</v>
      </c>
      <c r="AO55" s="408"/>
      <c r="AP55" s="96">
        <v>29</v>
      </c>
    </row>
    <row r="56" spans="1:42" ht="17.25" customHeight="1">
      <c r="A56" s="355" t="s">
        <v>246</v>
      </c>
      <c r="B56" s="356"/>
      <c r="C56" s="356"/>
      <c r="E56" s="96">
        <v>23898</v>
      </c>
      <c r="F56" s="96"/>
      <c r="G56" s="96"/>
      <c r="H56" s="96">
        <v>4269</v>
      </c>
      <c r="I56" s="96"/>
      <c r="J56" s="96"/>
      <c r="K56" s="400">
        <v>4993</v>
      </c>
      <c r="L56" s="400"/>
      <c r="M56" s="400">
        <f>SUM(P56:T56)</f>
        <v>23174</v>
      </c>
      <c r="N56" s="400"/>
      <c r="O56" s="400"/>
      <c r="P56" s="400">
        <v>21455</v>
      </c>
      <c r="Q56" s="400"/>
      <c r="R56" s="400">
        <v>503</v>
      </c>
      <c r="S56" s="400"/>
      <c r="T56" s="96">
        <v>1216</v>
      </c>
      <c r="V56" s="375" t="s">
        <v>2</v>
      </c>
      <c r="W56" s="429"/>
      <c r="X56" s="179" t="s">
        <v>278</v>
      </c>
      <c r="Y56" s="179" t="s">
        <v>278</v>
      </c>
      <c r="Z56" s="408">
        <v>66</v>
      </c>
      <c r="AA56" s="408"/>
      <c r="AB56" s="408">
        <v>34</v>
      </c>
      <c r="AC56" s="408"/>
      <c r="AD56" s="408">
        <v>897</v>
      </c>
      <c r="AE56" s="408"/>
      <c r="AF56" s="408"/>
      <c r="AG56" s="408"/>
      <c r="AH56" s="408"/>
      <c r="AI56" s="408"/>
      <c r="AJ56" s="408"/>
      <c r="AK56" s="96">
        <v>64</v>
      </c>
      <c r="AL56" s="96">
        <v>31</v>
      </c>
      <c r="AM56" s="96">
        <v>1</v>
      </c>
      <c r="AN56" s="408">
        <v>337</v>
      </c>
      <c r="AO56" s="408"/>
      <c r="AP56" s="96">
        <v>1</v>
      </c>
    </row>
    <row r="57" spans="1:42" ht="17.25" customHeight="1">
      <c r="A57" s="373" t="s">
        <v>319</v>
      </c>
      <c r="B57" s="374"/>
      <c r="C57" s="374"/>
      <c r="E57" s="96">
        <v>26765</v>
      </c>
      <c r="F57" s="96"/>
      <c r="G57" s="96"/>
      <c r="H57" s="96">
        <v>4037</v>
      </c>
      <c r="I57" s="96"/>
      <c r="J57" s="96"/>
      <c r="K57" s="400">
        <v>5036</v>
      </c>
      <c r="L57" s="400"/>
      <c r="M57" s="400">
        <f>SUM(P57:T57)</f>
        <v>25766</v>
      </c>
      <c r="N57" s="400"/>
      <c r="O57" s="400"/>
      <c r="P57" s="400">
        <v>24035</v>
      </c>
      <c r="Q57" s="400"/>
      <c r="R57" s="400">
        <v>616</v>
      </c>
      <c r="S57" s="400"/>
      <c r="T57" s="96">
        <v>1115</v>
      </c>
      <c r="V57" s="375" t="s">
        <v>3</v>
      </c>
      <c r="W57" s="429"/>
      <c r="X57" s="96">
        <v>1</v>
      </c>
      <c r="Y57" s="179" t="s">
        <v>278</v>
      </c>
      <c r="Z57" s="408">
        <v>472</v>
      </c>
      <c r="AA57" s="408"/>
      <c r="AB57" s="408">
        <v>56</v>
      </c>
      <c r="AC57" s="408"/>
      <c r="AD57" s="408">
        <v>1018</v>
      </c>
      <c r="AE57" s="408"/>
      <c r="AF57" s="408"/>
      <c r="AG57" s="408"/>
      <c r="AH57" s="408"/>
      <c r="AI57" s="408"/>
      <c r="AJ57" s="408"/>
      <c r="AK57" s="96">
        <v>27</v>
      </c>
      <c r="AL57" s="96">
        <v>883</v>
      </c>
      <c r="AM57" s="96">
        <v>76</v>
      </c>
      <c r="AN57" s="408">
        <v>1361</v>
      </c>
      <c r="AO57" s="408"/>
      <c r="AP57" s="96">
        <v>4</v>
      </c>
    </row>
    <row r="58" spans="1:42" ht="17.25" customHeight="1">
      <c r="A58" s="373" t="s">
        <v>320</v>
      </c>
      <c r="B58" s="374"/>
      <c r="C58" s="374"/>
      <c r="E58" s="96">
        <v>28417</v>
      </c>
      <c r="F58" s="96"/>
      <c r="G58" s="96"/>
      <c r="H58" s="96">
        <v>2414</v>
      </c>
      <c r="I58" s="96"/>
      <c r="J58" s="96"/>
      <c r="K58" s="400">
        <v>4253</v>
      </c>
      <c r="L58" s="400"/>
      <c r="M58" s="400">
        <f>SUM(P58:T58)</f>
        <v>26578</v>
      </c>
      <c r="N58" s="400"/>
      <c r="O58" s="400"/>
      <c r="P58" s="400">
        <v>25023</v>
      </c>
      <c r="Q58" s="400"/>
      <c r="R58" s="400">
        <v>543</v>
      </c>
      <c r="S58" s="400"/>
      <c r="T58" s="96">
        <v>1012</v>
      </c>
      <c r="V58" s="379" t="s">
        <v>57</v>
      </c>
      <c r="W58" s="429"/>
      <c r="X58" s="96">
        <v>1</v>
      </c>
      <c r="Y58" s="179" t="s">
        <v>278</v>
      </c>
      <c r="Z58" s="408">
        <v>109</v>
      </c>
      <c r="AA58" s="408"/>
      <c r="AB58" s="408">
        <v>20</v>
      </c>
      <c r="AC58" s="408"/>
      <c r="AD58" s="408">
        <v>437</v>
      </c>
      <c r="AE58" s="408"/>
      <c r="AF58" s="408"/>
      <c r="AG58" s="408"/>
      <c r="AH58" s="408"/>
      <c r="AI58" s="408"/>
      <c r="AJ58" s="408"/>
      <c r="AK58" s="96">
        <v>37</v>
      </c>
      <c r="AL58" s="96">
        <v>26</v>
      </c>
      <c r="AM58" s="96">
        <v>3</v>
      </c>
      <c r="AN58" s="408">
        <v>120</v>
      </c>
      <c r="AO58" s="408"/>
      <c r="AP58" s="96">
        <v>1</v>
      </c>
    </row>
    <row r="59" spans="1:42" ht="17.25" customHeight="1">
      <c r="A59" s="373" t="s">
        <v>321</v>
      </c>
      <c r="B59" s="374"/>
      <c r="C59" s="374"/>
      <c r="E59" s="96">
        <v>28235</v>
      </c>
      <c r="F59" s="96"/>
      <c r="G59" s="96"/>
      <c r="H59" s="96">
        <v>3092</v>
      </c>
      <c r="I59" s="96"/>
      <c r="J59" s="96"/>
      <c r="K59" s="400">
        <v>5425</v>
      </c>
      <c r="L59" s="400"/>
      <c r="M59" s="400">
        <f>SUM(P59:T59)</f>
        <v>25902</v>
      </c>
      <c r="N59" s="400"/>
      <c r="O59" s="400"/>
      <c r="P59" s="400">
        <v>23313</v>
      </c>
      <c r="Q59" s="400"/>
      <c r="R59" s="400">
        <v>1789</v>
      </c>
      <c r="S59" s="400"/>
      <c r="T59" s="96">
        <v>800</v>
      </c>
      <c r="V59" s="375" t="s">
        <v>5</v>
      </c>
      <c r="W59" s="429"/>
      <c r="X59" s="96">
        <v>1</v>
      </c>
      <c r="Y59" s="179" t="s">
        <v>278</v>
      </c>
      <c r="Z59" s="408">
        <v>111</v>
      </c>
      <c r="AA59" s="408"/>
      <c r="AB59" s="408">
        <v>11</v>
      </c>
      <c r="AC59" s="408"/>
      <c r="AD59" s="408">
        <v>462</v>
      </c>
      <c r="AE59" s="408"/>
      <c r="AF59" s="408"/>
      <c r="AG59" s="408"/>
      <c r="AH59" s="408"/>
      <c r="AI59" s="408"/>
      <c r="AJ59" s="408"/>
      <c r="AK59" s="96">
        <v>14</v>
      </c>
      <c r="AL59" s="96">
        <v>16</v>
      </c>
      <c r="AM59" s="96">
        <v>1</v>
      </c>
      <c r="AN59" s="408">
        <v>175</v>
      </c>
      <c r="AO59" s="408"/>
      <c r="AP59" s="179" t="s">
        <v>278</v>
      </c>
    </row>
    <row r="60" spans="1:42" ht="17.25" customHeight="1">
      <c r="A60" s="377" t="s">
        <v>322</v>
      </c>
      <c r="B60" s="378"/>
      <c r="C60" s="378"/>
      <c r="D60" s="127"/>
      <c r="E60" s="126">
        <v>28801</v>
      </c>
      <c r="F60" s="126"/>
      <c r="G60" s="126"/>
      <c r="H60" s="126">
        <v>3274</v>
      </c>
      <c r="I60" s="126"/>
      <c r="J60" s="126"/>
      <c r="K60" s="401">
        <v>5952</v>
      </c>
      <c r="L60" s="401"/>
      <c r="M60" s="401">
        <f>SUM(P60:T60)</f>
        <v>26123</v>
      </c>
      <c r="N60" s="401"/>
      <c r="O60" s="401"/>
      <c r="P60" s="401">
        <f>SUM(P62:Q75)</f>
        <v>23675</v>
      </c>
      <c r="Q60" s="401"/>
      <c r="R60" s="401">
        <f>SUM(R62:S75)</f>
        <v>1676</v>
      </c>
      <c r="S60" s="401"/>
      <c r="T60" s="126">
        <f>SUM(T62:T75)</f>
        <v>772</v>
      </c>
      <c r="V60" s="375" t="s">
        <v>6</v>
      </c>
      <c r="W60" s="429"/>
      <c r="X60" s="96">
        <v>1</v>
      </c>
      <c r="Y60" s="96">
        <v>2</v>
      </c>
      <c r="Z60" s="408">
        <v>479</v>
      </c>
      <c r="AA60" s="408"/>
      <c r="AB60" s="408">
        <v>73</v>
      </c>
      <c r="AC60" s="408"/>
      <c r="AD60" s="408">
        <v>737</v>
      </c>
      <c r="AE60" s="408"/>
      <c r="AF60" s="408"/>
      <c r="AG60" s="408"/>
      <c r="AH60" s="408"/>
      <c r="AI60" s="408"/>
      <c r="AJ60" s="408"/>
      <c r="AK60" s="96">
        <v>43</v>
      </c>
      <c r="AL60" s="96">
        <v>862</v>
      </c>
      <c r="AM60" s="96">
        <v>70</v>
      </c>
      <c r="AN60" s="408">
        <v>1223</v>
      </c>
      <c r="AO60" s="408"/>
      <c r="AP60" s="96">
        <v>1</v>
      </c>
    </row>
    <row r="61" spans="1:42" ht="17.25" customHeight="1">
      <c r="A61" s="440"/>
      <c r="B61" s="440"/>
      <c r="C61" s="196"/>
      <c r="E61" s="96"/>
      <c r="F61" s="96"/>
      <c r="G61" s="96"/>
      <c r="I61" s="96"/>
      <c r="J61" s="96"/>
      <c r="K61" s="98"/>
      <c r="L61" s="98"/>
      <c r="M61" s="400"/>
      <c r="N61" s="400"/>
      <c r="O61" s="400"/>
      <c r="P61" s="400"/>
      <c r="Q61" s="400"/>
      <c r="R61" s="400"/>
      <c r="S61" s="400"/>
      <c r="T61" s="96"/>
      <c r="V61" s="375" t="s">
        <v>7</v>
      </c>
      <c r="W61" s="429"/>
      <c r="X61" s="96">
        <v>1</v>
      </c>
      <c r="Y61" s="179" t="s">
        <v>278</v>
      </c>
      <c r="Z61" s="408">
        <v>107</v>
      </c>
      <c r="AA61" s="408"/>
      <c r="AB61" s="408">
        <v>14</v>
      </c>
      <c r="AC61" s="408"/>
      <c r="AD61" s="408">
        <v>866</v>
      </c>
      <c r="AE61" s="408"/>
      <c r="AF61" s="408"/>
      <c r="AG61" s="408"/>
      <c r="AH61" s="408"/>
      <c r="AI61" s="408"/>
      <c r="AJ61" s="408"/>
      <c r="AK61" s="96">
        <v>47</v>
      </c>
      <c r="AL61" s="96">
        <v>445</v>
      </c>
      <c r="AM61" s="96">
        <v>40</v>
      </c>
      <c r="AN61" s="408">
        <v>279</v>
      </c>
      <c r="AO61" s="408"/>
      <c r="AP61" s="96">
        <v>1</v>
      </c>
    </row>
    <row r="62" spans="1:42" ht="17.25" customHeight="1">
      <c r="A62" s="444" t="s">
        <v>374</v>
      </c>
      <c r="B62" s="444"/>
      <c r="C62" s="355"/>
      <c r="E62" s="96">
        <v>2272</v>
      </c>
      <c r="F62" s="96"/>
      <c r="G62" s="96"/>
      <c r="H62" s="96">
        <v>227</v>
      </c>
      <c r="I62" s="96"/>
      <c r="J62" s="96"/>
      <c r="K62" s="400">
        <v>422</v>
      </c>
      <c r="L62" s="400"/>
      <c r="M62" s="400">
        <f>SUM(P62:T62)</f>
        <v>2077</v>
      </c>
      <c r="N62" s="400"/>
      <c r="O62" s="400"/>
      <c r="P62" s="400">
        <v>1871</v>
      </c>
      <c r="Q62" s="400"/>
      <c r="R62" s="400">
        <v>146</v>
      </c>
      <c r="S62" s="400"/>
      <c r="T62" s="96">
        <v>60</v>
      </c>
      <c r="V62" s="375" t="s">
        <v>8</v>
      </c>
      <c r="W62" s="429"/>
      <c r="X62" s="96">
        <v>5</v>
      </c>
      <c r="Y62" s="96">
        <v>9</v>
      </c>
      <c r="Z62" s="408">
        <v>629</v>
      </c>
      <c r="AA62" s="408"/>
      <c r="AB62" s="408">
        <v>135</v>
      </c>
      <c r="AC62" s="408"/>
      <c r="AD62" s="408">
        <v>1213</v>
      </c>
      <c r="AE62" s="408"/>
      <c r="AF62" s="408"/>
      <c r="AG62" s="408"/>
      <c r="AH62" s="408"/>
      <c r="AI62" s="408"/>
      <c r="AJ62" s="408"/>
      <c r="AK62" s="96">
        <v>49</v>
      </c>
      <c r="AL62" s="96">
        <v>1001</v>
      </c>
      <c r="AM62" s="96">
        <v>88</v>
      </c>
      <c r="AN62" s="408">
        <v>2184</v>
      </c>
      <c r="AO62" s="408"/>
      <c r="AP62" s="96">
        <v>4</v>
      </c>
    </row>
    <row r="63" spans="1:42" ht="17.25" customHeight="1">
      <c r="A63" s="439" t="s">
        <v>215</v>
      </c>
      <c r="B63" s="439"/>
      <c r="C63" s="373"/>
      <c r="E63" s="96">
        <v>2176</v>
      </c>
      <c r="F63" s="96"/>
      <c r="G63" s="96"/>
      <c r="H63" s="96">
        <v>287</v>
      </c>
      <c r="I63" s="96"/>
      <c r="J63" s="96"/>
      <c r="K63" s="400">
        <v>454</v>
      </c>
      <c r="L63" s="400"/>
      <c r="M63" s="400">
        <f>SUM(P63:T63)</f>
        <v>2009</v>
      </c>
      <c r="N63" s="400"/>
      <c r="O63" s="400"/>
      <c r="P63" s="400">
        <v>1803</v>
      </c>
      <c r="Q63" s="400"/>
      <c r="R63" s="400">
        <v>149</v>
      </c>
      <c r="S63" s="400"/>
      <c r="T63" s="96">
        <v>57</v>
      </c>
      <c r="V63" s="21"/>
      <c r="W63" s="200"/>
      <c r="X63" s="96"/>
      <c r="Y63" s="96"/>
      <c r="Z63" s="408"/>
      <c r="AA63" s="408"/>
      <c r="AB63" s="408"/>
      <c r="AC63" s="408"/>
      <c r="AD63" s="408"/>
      <c r="AE63" s="408"/>
      <c r="AF63" s="408"/>
      <c r="AG63" s="408"/>
      <c r="AH63" s="408"/>
      <c r="AI63" s="408"/>
      <c r="AJ63" s="408"/>
      <c r="AK63" s="96"/>
      <c r="AL63" s="96"/>
      <c r="AM63" s="96"/>
      <c r="AN63" s="408"/>
      <c r="AO63" s="408"/>
      <c r="AP63" s="96"/>
    </row>
    <row r="64" spans="1:42" ht="17.25" customHeight="1">
      <c r="A64" s="439" t="s">
        <v>216</v>
      </c>
      <c r="B64" s="439"/>
      <c r="C64" s="373"/>
      <c r="E64" s="96">
        <v>2508</v>
      </c>
      <c r="F64" s="96"/>
      <c r="G64" s="96"/>
      <c r="H64" s="96">
        <v>276</v>
      </c>
      <c r="I64" s="96"/>
      <c r="J64" s="96"/>
      <c r="K64" s="400">
        <v>598</v>
      </c>
      <c r="L64" s="400"/>
      <c r="M64" s="400">
        <f>SUM(P64:T64)</f>
        <v>2186</v>
      </c>
      <c r="N64" s="400"/>
      <c r="O64" s="400"/>
      <c r="P64" s="400">
        <v>1930</v>
      </c>
      <c r="Q64" s="400"/>
      <c r="R64" s="400">
        <v>190</v>
      </c>
      <c r="S64" s="400"/>
      <c r="T64" s="96">
        <v>66</v>
      </c>
      <c r="V64" s="375" t="s">
        <v>9</v>
      </c>
      <c r="W64" s="429"/>
      <c r="X64" s="179" t="s">
        <v>278</v>
      </c>
      <c r="Y64" s="179" t="s">
        <v>278</v>
      </c>
      <c r="Z64" s="408">
        <v>3</v>
      </c>
      <c r="AA64" s="408"/>
      <c r="AB64" s="408">
        <v>1</v>
      </c>
      <c r="AC64" s="408"/>
      <c r="AD64" s="408">
        <v>22</v>
      </c>
      <c r="AE64" s="408"/>
      <c r="AF64" s="408"/>
      <c r="AG64" s="408"/>
      <c r="AH64" s="408"/>
      <c r="AI64" s="408"/>
      <c r="AJ64" s="408"/>
      <c r="AK64" s="96">
        <v>3</v>
      </c>
      <c r="AL64" s="96">
        <v>11</v>
      </c>
      <c r="AM64" s="179" t="s">
        <v>278</v>
      </c>
      <c r="AN64" s="408">
        <v>26</v>
      </c>
      <c r="AO64" s="408"/>
      <c r="AP64" s="179" t="s">
        <v>278</v>
      </c>
    </row>
    <row r="65" spans="1:42" ht="17.25" customHeight="1">
      <c r="A65" s="439" t="s">
        <v>217</v>
      </c>
      <c r="B65" s="439"/>
      <c r="C65" s="373"/>
      <c r="E65" s="96">
        <v>2533</v>
      </c>
      <c r="F65" s="96"/>
      <c r="G65" s="96"/>
      <c r="H65" s="96">
        <v>262</v>
      </c>
      <c r="I65" s="96"/>
      <c r="J65" s="96"/>
      <c r="K65" s="400">
        <v>523</v>
      </c>
      <c r="L65" s="400"/>
      <c r="M65" s="400">
        <f>SUM(P65:T65)</f>
        <v>2272</v>
      </c>
      <c r="N65" s="400"/>
      <c r="O65" s="400"/>
      <c r="P65" s="400">
        <v>2027</v>
      </c>
      <c r="Q65" s="400"/>
      <c r="R65" s="400">
        <v>179</v>
      </c>
      <c r="S65" s="400"/>
      <c r="T65" s="96">
        <v>66</v>
      </c>
      <c r="V65" s="375" t="s">
        <v>153</v>
      </c>
      <c r="W65" s="429"/>
      <c r="X65" s="96">
        <v>1</v>
      </c>
      <c r="Y65" s="179" t="s">
        <v>278</v>
      </c>
      <c r="Z65" s="408">
        <v>385</v>
      </c>
      <c r="AA65" s="408"/>
      <c r="AB65" s="408">
        <v>77</v>
      </c>
      <c r="AC65" s="408"/>
      <c r="AD65" s="408">
        <v>1064</v>
      </c>
      <c r="AE65" s="408"/>
      <c r="AF65" s="408"/>
      <c r="AG65" s="408"/>
      <c r="AH65" s="408"/>
      <c r="AI65" s="408"/>
      <c r="AJ65" s="408"/>
      <c r="AK65" s="96">
        <v>51</v>
      </c>
      <c r="AL65" s="96">
        <v>662</v>
      </c>
      <c r="AM65" s="96">
        <v>87</v>
      </c>
      <c r="AN65" s="408">
        <v>1345</v>
      </c>
      <c r="AO65" s="408"/>
      <c r="AP65" s="96">
        <v>3</v>
      </c>
    </row>
    <row r="66" spans="1:42" ht="17.25" customHeight="1">
      <c r="A66" s="440"/>
      <c r="B66" s="440"/>
      <c r="C66" s="196"/>
      <c r="E66" s="96"/>
      <c r="F66" s="96"/>
      <c r="G66" s="96"/>
      <c r="H66" s="96"/>
      <c r="I66" s="96"/>
      <c r="J66" s="96"/>
      <c r="K66" s="98"/>
      <c r="L66" s="98"/>
      <c r="M66" s="400"/>
      <c r="N66" s="400"/>
      <c r="O66" s="400"/>
      <c r="P66" s="400"/>
      <c r="Q66" s="400"/>
      <c r="R66" s="400"/>
      <c r="S66" s="400"/>
      <c r="T66" s="96"/>
      <c r="V66" s="375" t="s">
        <v>154</v>
      </c>
      <c r="W66" s="429"/>
      <c r="X66" s="179" t="s">
        <v>278</v>
      </c>
      <c r="Y66" s="179" t="s">
        <v>278</v>
      </c>
      <c r="Z66" s="408">
        <v>328</v>
      </c>
      <c r="AA66" s="408"/>
      <c r="AB66" s="408">
        <v>75</v>
      </c>
      <c r="AC66" s="408"/>
      <c r="AD66" s="408">
        <v>1015</v>
      </c>
      <c r="AE66" s="408"/>
      <c r="AF66" s="408"/>
      <c r="AG66" s="408"/>
      <c r="AH66" s="408"/>
      <c r="AI66" s="408"/>
      <c r="AJ66" s="408"/>
      <c r="AK66" s="96">
        <v>41</v>
      </c>
      <c r="AL66" s="96">
        <v>605</v>
      </c>
      <c r="AM66" s="96">
        <v>53</v>
      </c>
      <c r="AN66" s="408">
        <v>1525</v>
      </c>
      <c r="AO66" s="408"/>
      <c r="AP66" s="96">
        <v>13</v>
      </c>
    </row>
    <row r="67" spans="1:42" ht="17.25" customHeight="1">
      <c r="A67" s="439" t="s">
        <v>218</v>
      </c>
      <c r="B67" s="439"/>
      <c r="C67" s="373"/>
      <c r="E67" s="96">
        <v>2647</v>
      </c>
      <c r="F67" s="96"/>
      <c r="G67" s="96"/>
      <c r="H67" s="96">
        <v>308</v>
      </c>
      <c r="I67" s="96"/>
      <c r="J67" s="96"/>
      <c r="K67" s="400">
        <v>547</v>
      </c>
      <c r="L67" s="400"/>
      <c r="M67" s="400">
        <f>SUM(P67:T67)</f>
        <v>2408</v>
      </c>
      <c r="N67" s="400"/>
      <c r="O67" s="400"/>
      <c r="P67" s="400">
        <v>2178</v>
      </c>
      <c r="Q67" s="400"/>
      <c r="R67" s="400">
        <v>161</v>
      </c>
      <c r="S67" s="400"/>
      <c r="T67" s="96">
        <v>69</v>
      </c>
      <c r="V67" s="375" t="s">
        <v>155</v>
      </c>
      <c r="W67" s="429"/>
      <c r="X67" s="96">
        <v>1</v>
      </c>
      <c r="Y67" s="179" t="s">
        <v>278</v>
      </c>
      <c r="Z67" s="408">
        <v>335</v>
      </c>
      <c r="AA67" s="408"/>
      <c r="AB67" s="408">
        <v>55</v>
      </c>
      <c r="AC67" s="408"/>
      <c r="AD67" s="408">
        <v>926</v>
      </c>
      <c r="AE67" s="408"/>
      <c r="AF67" s="408"/>
      <c r="AG67" s="408"/>
      <c r="AH67" s="408"/>
      <c r="AI67" s="408"/>
      <c r="AJ67" s="408"/>
      <c r="AK67" s="96">
        <v>43</v>
      </c>
      <c r="AL67" s="96">
        <v>767</v>
      </c>
      <c r="AM67" s="96">
        <v>74</v>
      </c>
      <c r="AN67" s="408">
        <v>875</v>
      </c>
      <c r="AO67" s="408"/>
      <c r="AP67" s="96">
        <v>2</v>
      </c>
    </row>
    <row r="68" spans="1:42" ht="17.25" customHeight="1">
      <c r="A68" s="439" t="s">
        <v>219</v>
      </c>
      <c r="B68" s="439"/>
      <c r="C68" s="373"/>
      <c r="E68" s="96">
        <v>2527</v>
      </c>
      <c r="F68" s="96"/>
      <c r="G68" s="96"/>
      <c r="H68" s="96">
        <v>342</v>
      </c>
      <c r="I68" s="96"/>
      <c r="J68" s="96"/>
      <c r="K68" s="400">
        <v>559</v>
      </c>
      <c r="L68" s="400"/>
      <c r="M68" s="400">
        <f>SUM(P68:T68)</f>
        <v>2310</v>
      </c>
      <c r="N68" s="400"/>
      <c r="O68" s="400"/>
      <c r="P68" s="400">
        <v>2114</v>
      </c>
      <c r="Q68" s="400"/>
      <c r="R68" s="400">
        <v>128</v>
      </c>
      <c r="S68" s="400"/>
      <c r="T68" s="96">
        <v>68</v>
      </c>
      <c r="V68" s="375" t="s">
        <v>156</v>
      </c>
      <c r="W68" s="429"/>
      <c r="X68" s="96">
        <v>4</v>
      </c>
      <c r="Y68" s="96">
        <v>1</v>
      </c>
      <c r="Z68" s="408">
        <v>370</v>
      </c>
      <c r="AA68" s="408"/>
      <c r="AB68" s="408">
        <v>57</v>
      </c>
      <c r="AC68" s="408"/>
      <c r="AD68" s="408">
        <v>1975</v>
      </c>
      <c r="AE68" s="408"/>
      <c r="AF68" s="408"/>
      <c r="AG68" s="408"/>
      <c r="AH68" s="408"/>
      <c r="AI68" s="408"/>
      <c r="AJ68" s="408"/>
      <c r="AK68" s="96">
        <v>80</v>
      </c>
      <c r="AL68" s="96">
        <v>288</v>
      </c>
      <c r="AM68" s="96">
        <v>19</v>
      </c>
      <c r="AN68" s="408">
        <v>756</v>
      </c>
      <c r="AO68" s="408"/>
      <c r="AP68" s="96">
        <v>2</v>
      </c>
    </row>
    <row r="69" spans="1:42" ht="17.25" customHeight="1">
      <c r="A69" s="439" t="s">
        <v>220</v>
      </c>
      <c r="B69" s="439"/>
      <c r="C69" s="373"/>
      <c r="E69" s="96">
        <v>2543</v>
      </c>
      <c r="F69" s="96"/>
      <c r="G69" s="96"/>
      <c r="H69" s="96">
        <v>296</v>
      </c>
      <c r="I69" s="96"/>
      <c r="J69" s="96"/>
      <c r="K69" s="400">
        <v>545</v>
      </c>
      <c r="L69" s="400"/>
      <c r="M69" s="400">
        <f>SUM(P69:T69)</f>
        <v>2294</v>
      </c>
      <c r="N69" s="400"/>
      <c r="O69" s="400"/>
      <c r="P69" s="400">
        <v>2102</v>
      </c>
      <c r="Q69" s="400"/>
      <c r="R69" s="400">
        <v>120</v>
      </c>
      <c r="S69" s="400"/>
      <c r="T69" s="96">
        <v>72</v>
      </c>
      <c r="V69" s="375" t="s">
        <v>157</v>
      </c>
      <c r="W69" s="429"/>
      <c r="X69" s="96">
        <v>1</v>
      </c>
      <c r="Y69" s="179" t="s">
        <v>278</v>
      </c>
      <c r="Z69" s="408">
        <v>171</v>
      </c>
      <c r="AA69" s="408"/>
      <c r="AB69" s="408">
        <v>39</v>
      </c>
      <c r="AC69" s="408"/>
      <c r="AD69" s="408">
        <v>1761</v>
      </c>
      <c r="AE69" s="408"/>
      <c r="AF69" s="408"/>
      <c r="AG69" s="408"/>
      <c r="AH69" s="408"/>
      <c r="AI69" s="408"/>
      <c r="AJ69" s="408"/>
      <c r="AK69" s="96">
        <v>84</v>
      </c>
      <c r="AL69" s="96">
        <v>191</v>
      </c>
      <c r="AM69" s="96">
        <v>10</v>
      </c>
      <c r="AN69" s="408">
        <v>467</v>
      </c>
      <c r="AO69" s="408"/>
      <c r="AP69" s="96">
        <v>6</v>
      </c>
    </row>
    <row r="70" spans="1:42" ht="17.25" customHeight="1">
      <c r="A70" s="439" t="s">
        <v>221</v>
      </c>
      <c r="B70" s="439"/>
      <c r="C70" s="373"/>
      <c r="E70" s="96">
        <v>2428</v>
      </c>
      <c r="F70" s="96"/>
      <c r="G70" s="96"/>
      <c r="H70" s="96">
        <v>260</v>
      </c>
      <c r="I70" s="96"/>
      <c r="J70" s="96"/>
      <c r="K70" s="400">
        <v>448</v>
      </c>
      <c r="L70" s="400"/>
      <c r="M70" s="400">
        <f>SUM(P70:T70)</f>
        <v>2240</v>
      </c>
      <c r="N70" s="400"/>
      <c r="O70" s="400"/>
      <c r="P70" s="400">
        <v>2036</v>
      </c>
      <c r="Q70" s="400"/>
      <c r="R70" s="400">
        <v>133</v>
      </c>
      <c r="S70" s="400"/>
      <c r="T70" s="96">
        <v>71</v>
      </c>
      <c r="V70" s="375" t="s">
        <v>158</v>
      </c>
      <c r="W70" s="429"/>
      <c r="X70" s="96">
        <v>15</v>
      </c>
      <c r="Y70" s="96">
        <v>2</v>
      </c>
      <c r="Z70" s="408">
        <v>212</v>
      </c>
      <c r="AA70" s="408"/>
      <c r="AB70" s="408">
        <v>10</v>
      </c>
      <c r="AC70" s="408"/>
      <c r="AD70" s="408">
        <v>1092</v>
      </c>
      <c r="AE70" s="408"/>
      <c r="AF70" s="408"/>
      <c r="AG70" s="408"/>
      <c r="AH70" s="408"/>
      <c r="AI70" s="408"/>
      <c r="AJ70" s="408"/>
      <c r="AK70" s="96">
        <v>28</v>
      </c>
      <c r="AL70" s="96">
        <v>92</v>
      </c>
      <c r="AM70" s="179" t="s">
        <v>278</v>
      </c>
      <c r="AN70" s="408">
        <v>312</v>
      </c>
      <c r="AO70" s="408"/>
      <c r="AP70" s="96">
        <v>4</v>
      </c>
    </row>
    <row r="71" spans="1:42" ht="17.25" customHeight="1">
      <c r="A71" s="78"/>
      <c r="B71" s="78"/>
      <c r="C71" s="201"/>
      <c r="E71" s="96"/>
      <c r="F71" s="96"/>
      <c r="G71" s="96"/>
      <c r="H71" s="96"/>
      <c r="I71" s="96"/>
      <c r="J71" s="96"/>
      <c r="K71" s="98"/>
      <c r="L71" s="98"/>
      <c r="M71" s="400"/>
      <c r="N71" s="400"/>
      <c r="O71" s="400"/>
      <c r="P71" s="400"/>
      <c r="Q71" s="400"/>
      <c r="R71" s="400"/>
      <c r="S71" s="400"/>
      <c r="T71" s="96"/>
      <c r="V71" s="375" t="s">
        <v>159</v>
      </c>
      <c r="W71" s="429"/>
      <c r="X71" s="96">
        <v>11</v>
      </c>
      <c r="Y71" s="96">
        <v>2</v>
      </c>
      <c r="Z71" s="408">
        <v>3</v>
      </c>
      <c r="AA71" s="408"/>
      <c r="AB71" s="408">
        <v>3</v>
      </c>
      <c r="AC71" s="408"/>
      <c r="AD71" s="408">
        <v>79</v>
      </c>
      <c r="AE71" s="408"/>
      <c r="AF71" s="408"/>
      <c r="AG71" s="408"/>
      <c r="AH71" s="408"/>
      <c r="AI71" s="408"/>
      <c r="AJ71" s="408"/>
      <c r="AK71" s="96">
        <v>2</v>
      </c>
      <c r="AL71" s="96">
        <v>10</v>
      </c>
      <c r="AM71" s="96">
        <v>1</v>
      </c>
      <c r="AN71" s="408">
        <v>27</v>
      </c>
      <c r="AO71" s="408"/>
      <c r="AP71" s="96">
        <v>1</v>
      </c>
    </row>
    <row r="72" spans="1:42" ht="17.25" customHeight="1">
      <c r="A72" s="439" t="s">
        <v>222</v>
      </c>
      <c r="B72" s="439"/>
      <c r="C72" s="373"/>
      <c r="E72" s="96">
        <v>2298</v>
      </c>
      <c r="F72" s="96"/>
      <c r="G72" s="96"/>
      <c r="H72" s="96">
        <v>257</v>
      </c>
      <c r="I72" s="96"/>
      <c r="J72" s="96"/>
      <c r="K72" s="400">
        <v>550</v>
      </c>
      <c r="L72" s="400"/>
      <c r="M72" s="400">
        <f>SUM(P72:T72)</f>
        <v>2005</v>
      </c>
      <c r="N72" s="400"/>
      <c r="O72" s="400"/>
      <c r="P72" s="400">
        <v>1842</v>
      </c>
      <c r="Q72" s="400"/>
      <c r="R72" s="400">
        <v>98</v>
      </c>
      <c r="S72" s="400"/>
      <c r="T72" s="96">
        <v>65</v>
      </c>
      <c r="V72" s="101"/>
      <c r="W72" s="199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</row>
    <row r="73" spans="1:22" ht="17.25" customHeight="1">
      <c r="A73" s="439" t="s">
        <v>223</v>
      </c>
      <c r="B73" s="439"/>
      <c r="C73" s="373"/>
      <c r="E73" s="96">
        <v>2331</v>
      </c>
      <c r="F73" s="96"/>
      <c r="G73" s="96"/>
      <c r="H73" s="96">
        <v>253</v>
      </c>
      <c r="I73" s="96"/>
      <c r="J73" s="96"/>
      <c r="K73" s="400">
        <v>507</v>
      </c>
      <c r="L73" s="400"/>
      <c r="M73" s="400">
        <f>SUM(P73:T73)</f>
        <v>2077</v>
      </c>
      <c r="N73" s="400"/>
      <c r="O73" s="400"/>
      <c r="P73" s="400">
        <v>1934</v>
      </c>
      <c r="Q73" s="400"/>
      <c r="R73" s="400">
        <v>79</v>
      </c>
      <c r="S73" s="400"/>
      <c r="T73" s="96">
        <v>64</v>
      </c>
      <c r="V73" s="94" t="s">
        <v>375</v>
      </c>
    </row>
    <row r="74" spans="1:20" ht="17.25" customHeight="1">
      <c r="A74" s="439" t="s">
        <v>224</v>
      </c>
      <c r="B74" s="439"/>
      <c r="C74" s="373"/>
      <c r="E74" s="96">
        <v>2219</v>
      </c>
      <c r="F74" s="96"/>
      <c r="G74" s="96"/>
      <c r="H74" s="96">
        <v>241</v>
      </c>
      <c r="I74" s="96"/>
      <c r="J74" s="96"/>
      <c r="K74" s="400">
        <v>410</v>
      </c>
      <c r="L74" s="400"/>
      <c r="M74" s="400">
        <f>SUM(P74:T74)</f>
        <v>2050</v>
      </c>
      <c r="N74" s="400"/>
      <c r="O74" s="400"/>
      <c r="P74" s="400">
        <v>1910</v>
      </c>
      <c r="Q74" s="400"/>
      <c r="R74" s="400">
        <v>83</v>
      </c>
      <c r="S74" s="400"/>
      <c r="T74" s="96">
        <v>57</v>
      </c>
    </row>
    <row r="75" spans="1:20" ht="17.25" customHeight="1">
      <c r="A75" s="439" t="s">
        <v>225</v>
      </c>
      <c r="B75" s="439"/>
      <c r="C75" s="373"/>
      <c r="D75" s="99"/>
      <c r="E75" s="98">
        <v>2319</v>
      </c>
      <c r="F75" s="98"/>
      <c r="G75" s="98"/>
      <c r="H75" s="98">
        <v>265</v>
      </c>
      <c r="I75" s="98"/>
      <c r="J75" s="98"/>
      <c r="K75" s="400">
        <v>389</v>
      </c>
      <c r="L75" s="400"/>
      <c r="M75" s="400">
        <f>SUM(P75:T75)</f>
        <v>2195</v>
      </c>
      <c r="N75" s="400"/>
      <c r="O75" s="400"/>
      <c r="P75" s="400">
        <v>1928</v>
      </c>
      <c r="Q75" s="400"/>
      <c r="R75" s="400">
        <v>210</v>
      </c>
      <c r="S75" s="400"/>
      <c r="T75" s="96">
        <v>57</v>
      </c>
    </row>
    <row r="76" spans="1:20" ht="17.25" customHeight="1">
      <c r="A76" s="284"/>
      <c r="B76" s="284"/>
      <c r="C76" s="281"/>
      <c r="D76" s="101"/>
      <c r="E76" s="101"/>
      <c r="F76" s="101"/>
      <c r="G76" s="101"/>
      <c r="H76" s="101"/>
      <c r="I76" s="101"/>
      <c r="J76" s="101"/>
      <c r="K76" s="101"/>
      <c r="L76" s="101"/>
      <c r="M76" s="485"/>
      <c r="N76" s="485"/>
      <c r="O76" s="485"/>
      <c r="P76" s="485"/>
      <c r="Q76" s="485"/>
      <c r="R76" s="485"/>
      <c r="S76" s="485"/>
      <c r="T76" s="101"/>
    </row>
    <row r="77" ht="17.25" customHeight="1">
      <c r="A77" s="202" t="s">
        <v>378</v>
      </c>
    </row>
  </sheetData>
  <sheetProtection/>
  <mergeCells count="562">
    <mergeCell ref="P66:Q66"/>
    <mergeCell ref="P74:Q74"/>
    <mergeCell ref="P75:Q75"/>
    <mergeCell ref="P76:Q76"/>
    <mergeCell ref="R60:S60"/>
    <mergeCell ref="R61:S61"/>
    <mergeCell ref="R62:S62"/>
    <mergeCell ref="R71:S71"/>
    <mergeCell ref="R76:S76"/>
    <mergeCell ref="R72:S72"/>
    <mergeCell ref="R73:S73"/>
    <mergeCell ref="R74:S74"/>
    <mergeCell ref="R75:S75"/>
    <mergeCell ref="P72:Q72"/>
    <mergeCell ref="P73:Q73"/>
    <mergeCell ref="P57:Q57"/>
    <mergeCell ref="R57:S57"/>
    <mergeCell ref="P58:Q58"/>
    <mergeCell ref="P67:Q67"/>
    <mergeCell ref="P61:Q61"/>
    <mergeCell ref="P62:Q62"/>
    <mergeCell ref="P63:Q63"/>
    <mergeCell ref="R67:S67"/>
    <mergeCell ref="R58:S58"/>
    <mergeCell ref="R59:S59"/>
    <mergeCell ref="P68:Q68"/>
    <mergeCell ref="P69:Q69"/>
    <mergeCell ref="P70:Q70"/>
    <mergeCell ref="P71:Q71"/>
    <mergeCell ref="R68:S68"/>
    <mergeCell ref="R70:S70"/>
    <mergeCell ref="R66:S66"/>
    <mergeCell ref="R69:S69"/>
    <mergeCell ref="M71:O71"/>
    <mergeCell ref="M72:O72"/>
    <mergeCell ref="M73:O73"/>
    <mergeCell ref="M74:O74"/>
    <mergeCell ref="M75:O75"/>
    <mergeCell ref="M76:O76"/>
    <mergeCell ref="D9:F9"/>
    <mergeCell ref="M66:O66"/>
    <mergeCell ref="M67:O67"/>
    <mergeCell ref="M68:O68"/>
    <mergeCell ref="M69:O69"/>
    <mergeCell ref="M70:O70"/>
    <mergeCell ref="M60:O60"/>
    <mergeCell ref="M61:O61"/>
    <mergeCell ref="M62:O62"/>
    <mergeCell ref="A10:C10"/>
    <mergeCell ref="P59:Q59"/>
    <mergeCell ref="P60:Q60"/>
    <mergeCell ref="M65:O65"/>
    <mergeCell ref="P64:Q64"/>
    <mergeCell ref="P65:Q65"/>
    <mergeCell ref="A12:C12"/>
    <mergeCell ref="A62:C62"/>
    <mergeCell ref="V3:AP3"/>
    <mergeCell ref="M36:T36"/>
    <mergeCell ref="K5:M7"/>
    <mergeCell ref="N5:T5"/>
    <mergeCell ref="A3:T3"/>
    <mergeCell ref="A11:C11"/>
    <mergeCell ref="A5:C7"/>
    <mergeCell ref="K16:M16"/>
    <mergeCell ref="A9:C9"/>
    <mergeCell ref="D5:F7"/>
    <mergeCell ref="K9:M9"/>
    <mergeCell ref="N6:O7"/>
    <mergeCell ref="A13:C13"/>
    <mergeCell ref="N9:O9"/>
    <mergeCell ref="N10:O10"/>
    <mergeCell ref="N11:O11"/>
    <mergeCell ref="N12:O12"/>
    <mergeCell ref="N13:O13"/>
    <mergeCell ref="G9:J9"/>
    <mergeCell ref="G5:J7"/>
    <mergeCell ref="A17:C17"/>
    <mergeCell ref="A18:C18"/>
    <mergeCell ref="A19:C19"/>
    <mergeCell ref="A20:C20"/>
    <mergeCell ref="A15:C15"/>
    <mergeCell ref="A16:C16"/>
    <mergeCell ref="A30:C30"/>
    <mergeCell ref="A23:C23"/>
    <mergeCell ref="A24:C24"/>
    <mergeCell ref="A25:C25"/>
    <mergeCell ref="A26:C26"/>
    <mergeCell ref="A21:C21"/>
    <mergeCell ref="A22:C22"/>
    <mergeCell ref="A28:C28"/>
    <mergeCell ref="A29:C29"/>
    <mergeCell ref="A31:C31"/>
    <mergeCell ref="D10:F10"/>
    <mergeCell ref="D11:F11"/>
    <mergeCell ref="D12:F12"/>
    <mergeCell ref="D13:F13"/>
    <mergeCell ref="D14:F14"/>
    <mergeCell ref="D15:F15"/>
    <mergeCell ref="D16:F16"/>
    <mergeCell ref="D17:F17"/>
    <mergeCell ref="A27:C27"/>
    <mergeCell ref="D24:F24"/>
    <mergeCell ref="D25:F25"/>
    <mergeCell ref="D18:F18"/>
    <mergeCell ref="D19:F19"/>
    <mergeCell ref="D20:F20"/>
    <mergeCell ref="D21:F21"/>
    <mergeCell ref="D31:F31"/>
    <mergeCell ref="G10:J10"/>
    <mergeCell ref="G11:J11"/>
    <mergeCell ref="G12:J12"/>
    <mergeCell ref="G13:J13"/>
    <mergeCell ref="G14:J14"/>
    <mergeCell ref="G15:J15"/>
    <mergeCell ref="G16:J16"/>
    <mergeCell ref="D26:F26"/>
    <mergeCell ref="D27:F27"/>
    <mergeCell ref="G24:J24"/>
    <mergeCell ref="G17:J17"/>
    <mergeCell ref="G18:J18"/>
    <mergeCell ref="G19:J19"/>
    <mergeCell ref="G20:J20"/>
    <mergeCell ref="D30:F30"/>
    <mergeCell ref="D28:F28"/>
    <mergeCell ref="D29:F29"/>
    <mergeCell ref="D22:F22"/>
    <mergeCell ref="D23:F23"/>
    <mergeCell ref="G31:J31"/>
    <mergeCell ref="K10:M10"/>
    <mergeCell ref="K11:M11"/>
    <mergeCell ref="K12:M12"/>
    <mergeCell ref="K13:M13"/>
    <mergeCell ref="K14:M14"/>
    <mergeCell ref="K15:M15"/>
    <mergeCell ref="G25:J25"/>
    <mergeCell ref="G26:J26"/>
    <mergeCell ref="G27:J27"/>
    <mergeCell ref="K17:M17"/>
    <mergeCell ref="K18:M18"/>
    <mergeCell ref="K19:M19"/>
    <mergeCell ref="K20:M20"/>
    <mergeCell ref="G29:J29"/>
    <mergeCell ref="G30:J30"/>
    <mergeCell ref="G28:J28"/>
    <mergeCell ref="G21:J21"/>
    <mergeCell ref="G22:J22"/>
    <mergeCell ref="G23:J23"/>
    <mergeCell ref="K31:M31"/>
    <mergeCell ref="K25:M25"/>
    <mergeCell ref="K26:M26"/>
    <mergeCell ref="K27:M27"/>
    <mergeCell ref="K28:M28"/>
    <mergeCell ref="K21:M21"/>
    <mergeCell ref="K22:M22"/>
    <mergeCell ref="K23:M23"/>
    <mergeCell ref="K24:M24"/>
    <mergeCell ref="R31:S31"/>
    <mergeCell ref="P19:Q19"/>
    <mergeCell ref="N22:O22"/>
    <mergeCell ref="N23:O23"/>
    <mergeCell ref="N24:O24"/>
    <mergeCell ref="P20:Q20"/>
    <mergeCell ref="P21:Q21"/>
    <mergeCell ref="P22:Q22"/>
    <mergeCell ref="P23:Q23"/>
    <mergeCell ref="N20:O20"/>
    <mergeCell ref="R19:S19"/>
    <mergeCell ref="R20:S20"/>
    <mergeCell ref="R14:S14"/>
    <mergeCell ref="R18:S18"/>
    <mergeCell ref="P31:Q31"/>
    <mergeCell ref="R29:S29"/>
    <mergeCell ref="R30:S30"/>
    <mergeCell ref="P24:Q24"/>
    <mergeCell ref="P25:Q25"/>
    <mergeCell ref="P26:Q26"/>
    <mergeCell ref="K29:M29"/>
    <mergeCell ref="K30:M30"/>
    <mergeCell ref="R21:S21"/>
    <mergeCell ref="R22:S22"/>
    <mergeCell ref="R23:S23"/>
    <mergeCell ref="R24:S24"/>
    <mergeCell ref="P27:Q27"/>
    <mergeCell ref="N21:O21"/>
    <mergeCell ref="R25:S25"/>
    <mergeCell ref="R26:S26"/>
    <mergeCell ref="R27:S27"/>
    <mergeCell ref="R28:S28"/>
    <mergeCell ref="P28:Q28"/>
    <mergeCell ref="P29:Q29"/>
    <mergeCell ref="A38:B39"/>
    <mergeCell ref="C38:D39"/>
    <mergeCell ref="E38:E39"/>
    <mergeCell ref="F38:G39"/>
    <mergeCell ref="H38:I39"/>
    <mergeCell ref="J38:K39"/>
    <mergeCell ref="Q38:R39"/>
    <mergeCell ref="S38:T39"/>
    <mergeCell ref="A42:B42"/>
    <mergeCell ref="C42:D42"/>
    <mergeCell ref="F42:G42"/>
    <mergeCell ref="H42:I42"/>
    <mergeCell ref="J42:K42"/>
    <mergeCell ref="M42:N42"/>
    <mergeCell ref="O42:P42"/>
    <mergeCell ref="A41:B41"/>
    <mergeCell ref="O38:P39"/>
    <mergeCell ref="F43:G43"/>
    <mergeCell ref="F44:G44"/>
    <mergeCell ref="F45:G45"/>
    <mergeCell ref="C43:D43"/>
    <mergeCell ref="C44:D44"/>
    <mergeCell ref="C45:D45"/>
    <mergeCell ref="M38:N39"/>
    <mergeCell ref="H43:I43"/>
    <mergeCell ref="H44:I44"/>
    <mergeCell ref="H45:I45"/>
    <mergeCell ref="A43:B43"/>
    <mergeCell ref="A44:B44"/>
    <mergeCell ref="A45:B45"/>
    <mergeCell ref="M43:N43"/>
    <mergeCell ref="M44:N44"/>
    <mergeCell ref="M45:N45"/>
    <mergeCell ref="J43:K43"/>
    <mergeCell ref="J44:K44"/>
    <mergeCell ref="J45:K45"/>
    <mergeCell ref="Q42:R42"/>
    <mergeCell ref="Q43:R43"/>
    <mergeCell ref="Q44:R44"/>
    <mergeCell ref="Q45:R45"/>
    <mergeCell ref="S43:T43"/>
    <mergeCell ref="O43:P43"/>
    <mergeCell ref="O44:P44"/>
    <mergeCell ref="O45:P45"/>
    <mergeCell ref="A58:C58"/>
    <mergeCell ref="A59:C59"/>
    <mergeCell ref="M53:O54"/>
    <mergeCell ref="M59:O59"/>
    <mergeCell ref="I52:L54"/>
    <mergeCell ref="M57:O57"/>
    <mergeCell ref="M58:O58"/>
    <mergeCell ref="A56:C56"/>
    <mergeCell ref="M56:O56"/>
    <mergeCell ref="V6:W10"/>
    <mergeCell ref="V26:W26"/>
    <mergeCell ref="V27:W27"/>
    <mergeCell ref="V20:W20"/>
    <mergeCell ref="V24:W24"/>
    <mergeCell ref="V25:W25"/>
    <mergeCell ref="V18:W18"/>
    <mergeCell ref="V21:W21"/>
    <mergeCell ref="V23:W23"/>
    <mergeCell ref="V12:W12"/>
    <mergeCell ref="A76:C76"/>
    <mergeCell ref="A68:C68"/>
    <mergeCell ref="A69:C69"/>
    <mergeCell ref="A70:C70"/>
    <mergeCell ref="A72:C72"/>
    <mergeCell ref="A73:C73"/>
    <mergeCell ref="A74:C74"/>
    <mergeCell ref="A75:C75"/>
    <mergeCell ref="A66:B66"/>
    <mergeCell ref="A67:C67"/>
    <mergeCell ref="X7:Y8"/>
    <mergeCell ref="AD12:AJ12"/>
    <mergeCell ref="AD7:AK8"/>
    <mergeCell ref="AD19:AJ19"/>
    <mergeCell ref="Z7:AC8"/>
    <mergeCell ref="AB12:AC12"/>
    <mergeCell ref="AB13:AC13"/>
    <mergeCell ref="AB14:AC14"/>
    <mergeCell ref="Z9:AA10"/>
    <mergeCell ref="AB9:AC10"/>
    <mergeCell ref="AD13:AJ13"/>
    <mergeCell ref="AD14:AJ14"/>
    <mergeCell ref="AD15:AJ15"/>
    <mergeCell ref="AD16:AJ16"/>
    <mergeCell ref="Z12:AA12"/>
    <mergeCell ref="Z13:AA13"/>
    <mergeCell ref="Z14:AA14"/>
    <mergeCell ref="Z15:AA15"/>
    <mergeCell ref="AB19:AC19"/>
    <mergeCell ref="AB16:AC16"/>
    <mergeCell ref="AB17:AC17"/>
    <mergeCell ref="AB18:AC18"/>
    <mergeCell ref="AB15:AC15"/>
    <mergeCell ref="AD17:AJ17"/>
    <mergeCell ref="V17:W17"/>
    <mergeCell ref="V16:W16"/>
    <mergeCell ref="V59:W59"/>
    <mergeCell ref="A64:C64"/>
    <mergeCell ref="V28:W28"/>
    <mergeCell ref="V29:W29"/>
    <mergeCell ref="V30:W30"/>
    <mergeCell ref="V57:W57"/>
    <mergeCell ref="V58:W58"/>
    <mergeCell ref="C41:D41"/>
    <mergeCell ref="A65:C65"/>
    <mergeCell ref="A60:C60"/>
    <mergeCell ref="V61:W61"/>
    <mergeCell ref="A63:C63"/>
    <mergeCell ref="M63:O63"/>
    <mergeCell ref="M64:O64"/>
    <mergeCell ref="R63:S63"/>
    <mergeCell ref="R64:S64"/>
    <mergeCell ref="R65:S65"/>
    <mergeCell ref="A61:B61"/>
    <mergeCell ref="AN6:AP8"/>
    <mergeCell ref="AK9:AK10"/>
    <mergeCell ref="AL9:AL10"/>
    <mergeCell ref="AM9:AM10"/>
    <mergeCell ref="AN9:AO10"/>
    <mergeCell ref="AP9:AP10"/>
    <mergeCell ref="X6:AK6"/>
    <mergeCell ref="AL6:AM8"/>
    <mergeCell ref="AD9:AJ10"/>
    <mergeCell ref="X9:X10"/>
    <mergeCell ref="Z29:AA29"/>
    <mergeCell ref="Z25:AA25"/>
    <mergeCell ref="Z21:AA21"/>
    <mergeCell ref="Z22:AA22"/>
    <mergeCell ref="Z23:AA23"/>
    <mergeCell ref="Z24:AA24"/>
    <mergeCell ref="Y9:Y10"/>
    <mergeCell ref="V60:W60"/>
    <mergeCell ref="X50:X51"/>
    <mergeCell ref="V55:W55"/>
    <mergeCell ref="V19:W19"/>
    <mergeCell ref="V14:W14"/>
    <mergeCell ref="V15:W15"/>
    <mergeCell ref="X47:Y49"/>
    <mergeCell ref="V44:AP44"/>
    <mergeCell ref="AB26:AC26"/>
    <mergeCell ref="V69:W69"/>
    <mergeCell ref="V70:W70"/>
    <mergeCell ref="V47:W51"/>
    <mergeCell ref="V53:W53"/>
    <mergeCell ref="V62:W62"/>
    <mergeCell ref="V64:W64"/>
    <mergeCell ref="V65:W65"/>
    <mergeCell ref="Z16:AA16"/>
    <mergeCell ref="Z17:AA17"/>
    <mergeCell ref="Z30:AA30"/>
    <mergeCell ref="Z31:AA31"/>
    <mergeCell ref="Z26:AA26"/>
    <mergeCell ref="Z27:AA27"/>
    <mergeCell ref="Z28:AA28"/>
    <mergeCell ref="Z18:AA18"/>
    <mergeCell ref="Z19:AA19"/>
    <mergeCell ref="Z20:AA20"/>
    <mergeCell ref="V71:W71"/>
    <mergeCell ref="V66:W66"/>
    <mergeCell ref="V67:W67"/>
    <mergeCell ref="V56:W56"/>
    <mergeCell ref="V68:W68"/>
    <mergeCell ref="AD18:AJ18"/>
    <mergeCell ref="AB27:AC27"/>
    <mergeCell ref="AB28:AC28"/>
    <mergeCell ref="AB20:AC20"/>
    <mergeCell ref="AB21:AC21"/>
    <mergeCell ref="AB22:AC22"/>
    <mergeCell ref="AB23:AC23"/>
    <mergeCell ref="AB24:AC24"/>
    <mergeCell ref="AB25:AC25"/>
    <mergeCell ref="AD20:AJ20"/>
    <mergeCell ref="AN18:AO18"/>
    <mergeCell ref="AN19:AO19"/>
    <mergeCell ref="AD21:AJ21"/>
    <mergeCell ref="AD22:AJ22"/>
    <mergeCell ref="AN20:AO20"/>
    <mergeCell ref="AD28:AJ28"/>
    <mergeCell ref="AD27:AJ27"/>
    <mergeCell ref="AD23:AJ23"/>
    <mergeCell ref="AD24:AJ24"/>
    <mergeCell ref="AD25:AJ25"/>
    <mergeCell ref="AD26:AJ26"/>
    <mergeCell ref="AN21:AO21"/>
    <mergeCell ref="AN22:AO22"/>
    <mergeCell ref="AN23:AO23"/>
    <mergeCell ref="AN12:AO12"/>
    <mergeCell ref="AN13:AO13"/>
    <mergeCell ref="AN14:AO14"/>
    <mergeCell ref="AN15:AO15"/>
    <mergeCell ref="AN16:AO16"/>
    <mergeCell ref="AN17:AO17"/>
    <mergeCell ref="AN28:AO28"/>
    <mergeCell ref="AN29:AO29"/>
    <mergeCell ref="AN30:AO30"/>
    <mergeCell ref="AN31:AO31"/>
    <mergeCell ref="AN24:AO24"/>
    <mergeCell ref="AN25:AO25"/>
    <mergeCell ref="AN26:AO26"/>
    <mergeCell ref="AN27:AO27"/>
    <mergeCell ref="AD31:AJ31"/>
    <mergeCell ref="AB31:AC31"/>
    <mergeCell ref="AB29:AC29"/>
    <mergeCell ref="AB30:AC30"/>
    <mergeCell ref="AD29:AJ29"/>
    <mergeCell ref="AD30:AJ30"/>
    <mergeCell ref="AB55:AC55"/>
    <mergeCell ref="Z57:AA57"/>
    <mergeCell ref="AB57:AC57"/>
    <mergeCell ref="AB58:AC58"/>
    <mergeCell ref="AL50:AL51"/>
    <mergeCell ref="AK50:AK51"/>
    <mergeCell ref="AB62:AC62"/>
    <mergeCell ref="AB63:AC63"/>
    <mergeCell ref="AB64:AC64"/>
    <mergeCell ref="AB65:AC65"/>
    <mergeCell ref="AD63:AJ63"/>
    <mergeCell ref="Z62:AA62"/>
    <mergeCell ref="Z63:AA63"/>
    <mergeCell ref="Z64:AA64"/>
    <mergeCell ref="Z65:AA65"/>
    <mergeCell ref="Z66:AA66"/>
    <mergeCell ref="Z67:AA67"/>
    <mergeCell ref="Z68:AA68"/>
    <mergeCell ref="Z69:AA69"/>
    <mergeCell ref="Z71:AA71"/>
    <mergeCell ref="AB66:AC66"/>
    <mergeCell ref="AB67:AC67"/>
    <mergeCell ref="AB68:AC68"/>
    <mergeCell ref="AB69:AC69"/>
    <mergeCell ref="AD66:AJ66"/>
    <mergeCell ref="AD67:AJ67"/>
    <mergeCell ref="AD68:AJ68"/>
    <mergeCell ref="AD69:AJ69"/>
    <mergeCell ref="AD62:AJ62"/>
    <mergeCell ref="AD64:AJ64"/>
    <mergeCell ref="AD65:AJ65"/>
    <mergeCell ref="AN69:AO69"/>
    <mergeCell ref="AN65:AO65"/>
    <mergeCell ref="AN66:AO66"/>
    <mergeCell ref="AN67:AO67"/>
    <mergeCell ref="AN68:AO68"/>
    <mergeCell ref="AN64:AO64"/>
    <mergeCell ref="AN62:AO62"/>
    <mergeCell ref="AN63:AO63"/>
    <mergeCell ref="R53:S54"/>
    <mergeCell ref="O41:P41"/>
    <mergeCell ref="Q41:R41"/>
    <mergeCell ref="S41:T41"/>
    <mergeCell ref="A50:T50"/>
    <mergeCell ref="F41:G41"/>
    <mergeCell ref="H41:I41"/>
    <mergeCell ref="J41:K41"/>
    <mergeCell ref="AN47:AP49"/>
    <mergeCell ref="P56:Q56"/>
    <mergeCell ref="R56:S56"/>
    <mergeCell ref="T53:T54"/>
    <mergeCell ref="Z50:AA51"/>
    <mergeCell ref="AB50:AC51"/>
    <mergeCell ref="AD50:AJ51"/>
    <mergeCell ref="AN53:AO53"/>
    <mergeCell ref="Z53:AA53"/>
    <mergeCell ref="AB53:AC53"/>
    <mergeCell ref="M52:T52"/>
    <mergeCell ref="P53:Q54"/>
    <mergeCell ref="Y50:Y51"/>
    <mergeCell ref="M41:N41"/>
    <mergeCell ref="S42:T42"/>
    <mergeCell ref="AL47:AM49"/>
    <mergeCell ref="Z47:AC49"/>
    <mergeCell ref="AD47:AK49"/>
    <mergeCell ref="S44:T44"/>
    <mergeCell ref="S45:T45"/>
    <mergeCell ref="AM50:AM51"/>
    <mergeCell ref="AN50:AO51"/>
    <mergeCell ref="AP50:AP51"/>
    <mergeCell ref="AB54:AC54"/>
    <mergeCell ref="AD54:AJ54"/>
    <mergeCell ref="AN54:AO54"/>
    <mergeCell ref="AD53:AJ53"/>
    <mergeCell ref="AD57:AJ57"/>
    <mergeCell ref="AN57:AO57"/>
    <mergeCell ref="Z54:AA54"/>
    <mergeCell ref="AB56:AC56"/>
    <mergeCell ref="AD56:AJ56"/>
    <mergeCell ref="AN56:AO56"/>
    <mergeCell ref="Z56:AA56"/>
    <mergeCell ref="Z55:AA55"/>
    <mergeCell ref="AD55:AJ55"/>
    <mergeCell ref="AN55:AO55"/>
    <mergeCell ref="AD58:AJ58"/>
    <mergeCell ref="AN58:AO58"/>
    <mergeCell ref="Z59:AA59"/>
    <mergeCell ref="AB59:AC59"/>
    <mergeCell ref="AD59:AJ59"/>
    <mergeCell ref="AN59:AO59"/>
    <mergeCell ref="Z58:AA58"/>
    <mergeCell ref="AB60:AC60"/>
    <mergeCell ref="AD60:AJ60"/>
    <mergeCell ref="AN60:AO60"/>
    <mergeCell ref="Z61:AA61"/>
    <mergeCell ref="AB61:AC61"/>
    <mergeCell ref="AD61:AJ61"/>
    <mergeCell ref="AN61:AO61"/>
    <mergeCell ref="Z60:AA60"/>
    <mergeCell ref="AB71:AC71"/>
    <mergeCell ref="AD71:AJ71"/>
    <mergeCell ref="AN71:AO71"/>
    <mergeCell ref="Z70:AA70"/>
    <mergeCell ref="AB70:AC70"/>
    <mergeCell ref="AD70:AJ70"/>
    <mergeCell ref="AN70:AO70"/>
    <mergeCell ref="N16:O16"/>
    <mergeCell ref="N17:O17"/>
    <mergeCell ref="N31:O31"/>
    <mergeCell ref="P6:Q7"/>
    <mergeCell ref="P9:Q9"/>
    <mergeCell ref="P10:Q10"/>
    <mergeCell ref="P11:Q11"/>
    <mergeCell ref="P12:Q12"/>
    <mergeCell ref="P30:Q30"/>
    <mergeCell ref="P13:Q13"/>
    <mergeCell ref="P14:Q14"/>
    <mergeCell ref="N25:O25"/>
    <mergeCell ref="N26:O26"/>
    <mergeCell ref="P15:Q15"/>
    <mergeCell ref="P16:Q16"/>
    <mergeCell ref="P17:Q17"/>
    <mergeCell ref="P18:Q18"/>
    <mergeCell ref="N14:O14"/>
    <mergeCell ref="N15:O15"/>
    <mergeCell ref="N29:O29"/>
    <mergeCell ref="N30:O30"/>
    <mergeCell ref="N27:O27"/>
    <mergeCell ref="N28:O28"/>
    <mergeCell ref="N18:O18"/>
    <mergeCell ref="N19:O19"/>
    <mergeCell ref="T6:T7"/>
    <mergeCell ref="R15:S15"/>
    <mergeCell ref="R16:S16"/>
    <mergeCell ref="R17:S17"/>
    <mergeCell ref="R6:S7"/>
    <mergeCell ref="R9:S9"/>
    <mergeCell ref="R10:S10"/>
    <mergeCell ref="R11:S11"/>
    <mergeCell ref="R12:S12"/>
    <mergeCell ref="R13:S13"/>
    <mergeCell ref="A36:K36"/>
    <mergeCell ref="K56:L56"/>
    <mergeCell ref="K57:L57"/>
    <mergeCell ref="K58:L58"/>
    <mergeCell ref="K59:L59"/>
    <mergeCell ref="K60:L60"/>
    <mergeCell ref="A52:C54"/>
    <mergeCell ref="D52:E54"/>
    <mergeCell ref="F52:H54"/>
    <mergeCell ref="A57:C57"/>
    <mergeCell ref="K62:L62"/>
    <mergeCell ref="K63:L63"/>
    <mergeCell ref="K64:L64"/>
    <mergeCell ref="K65:L65"/>
    <mergeCell ref="K67:L67"/>
    <mergeCell ref="K68:L68"/>
    <mergeCell ref="K69:L69"/>
    <mergeCell ref="K70:L70"/>
    <mergeCell ref="K72:L72"/>
    <mergeCell ref="K73:L73"/>
    <mergeCell ref="K74:L74"/>
    <mergeCell ref="K75:L7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SheetLayoutView="75" zoomScalePageLayoutView="0" workbookViewId="0" topLeftCell="A1">
      <selection activeCell="L31" sqref="L31"/>
    </sheetView>
  </sheetViews>
  <sheetFormatPr defaultColWidth="10.59765625" defaultRowHeight="21" customHeight="1"/>
  <cols>
    <col min="1" max="2" width="3.59765625" style="2" customWidth="1"/>
    <col min="3" max="3" width="25" style="2" customWidth="1"/>
    <col min="4" max="4" width="21" style="2" customWidth="1"/>
    <col min="5" max="13" width="14.59765625" style="2" customWidth="1"/>
    <col min="14" max="16384" width="10.59765625" style="2" customWidth="1"/>
  </cols>
  <sheetData>
    <row r="1" spans="1:13" s="94" customFormat="1" ht="21" customHeight="1">
      <c r="A1" s="49" t="s">
        <v>408</v>
      </c>
      <c r="M1" s="85" t="s">
        <v>407</v>
      </c>
    </row>
    <row r="2" s="94" customFormat="1" ht="21" customHeight="1">
      <c r="A2" s="9"/>
    </row>
    <row r="3" spans="1:13" s="94" customFormat="1" ht="21" customHeight="1">
      <c r="A3" s="289" t="s">
        <v>419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3" s="94" customFormat="1" ht="21" customHeight="1">
      <c r="A4" s="104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3" s="94" customFormat="1" ht="21" customHeight="1">
      <c r="A5" s="291" t="s">
        <v>418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spans="1:11" s="94" customFormat="1" ht="21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ht="21" customHeight="1" thickBot="1">
      <c r="A7" s="222" t="s">
        <v>202</v>
      </c>
      <c r="M7" s="221" t="s">
        <v>138</v>
      </c>
    </row>
    <row r="8" spans="1:13" ht="21" customHeight="1">
      <c r="A8" s="494" t="s">
        <v>421</v>
      </c>
      <c r="B8" s="495"/>
      <c r="C8" s="496"/>
      <c r="D8" s="488" t="s">
        <v>409</v>
      </c>
      <c r="E8" s="488" t="s">
        <v>410</v>
      </c>
      <c r="F8" s="488" t="s">
        <v>411</v>
      </c>
      <c r="G8" s="488" t="s">
        <v>412</v>
      </c>
      <c r="H8" s="488" t="s">
        <v>413</v>
      </c>
      <c r="I8" s="490" t="s">
        <v>420</v>
      </c>
      <c r="J8" s="491"/>
      <c r="K8" s="491"/>
      <c r="L8" s="491"/>
      <c r="M8" s="491"/>
    </row>
    <row r="9" spans="1:13" ht="21" customHeight="1">
      <c r="A9" s="497"/>
      <c r="B9" s="497"/>
      <c r="C9" s="498"/>
      <c r="D9" s="489"/>
      <c r="E9" s="489"/>
      <c r="F9" s="489"/>
      <c r="G9" s="489"/>
      <c r="H9" s="489"/>
      <c r="I9" s="3" t="s">
        <v>416</v>
      </c>
      <c r="J9" s="3" t="s">
        <v>63</v>
      </c>
      <c r="K9" s="3" t="s">
        <v>64</v>
      </c>
      <c r="L9" s="3" t="s">
        <v>65</v>
      </c>
      <c r="M9" s="206" t="s">
        <v>417</v>
      </c>
    </row>
    <row r="10" spans="1:13" ht="21" customHeight="1">
      <c r="A10" s="517" t="s">
        <v>423</v>
      </c>
      <c r="B10" s="492" t="s">
        <v>206</v>
      </c>
      <c r="C10" s="493"/>
      <c r="D10" s="207">
        <v>4.59</v>
      </c>
      <c r="E10" s="208">
        <v>4.37</v>
      </c>
      <c r="F10" s="208">
        <v>4.7</v>
      </c>
      <c r="G10" s="208">
        <v>4.4</v>
      </c>
      <c r="H10" s="208">
        <v>4.47</v>
      </c>
      <c r="I10" s="208">
        <v>4</v>
      </c>
      <c r="J10" s="208">
        <v>4.68</v>
      </c>
      <c r="K10" s="208">
        <v>4.85</v>
      </c>
      <c r="L10" s="208">
        <v>5.59</v>
      </c>
      <c r="M10" s="208">
        <v>4.7</v>
      </c>
    </row>
    <row r="11" spans="1:13" ht="21" customHeight="1">
      <c r="A11" s="515"/>
      <c r="B11" s="499" t="s">
        <v>66</v>
      </c>
      <c r="C11" s="500"/>
      <c r="D11" s="209">
        <v>83.4</v>
      </c>
      <c r="E11" s="210">
        <v>82.2</v>
      </c>
      <c r="F11" s="211">
        <v>82.7</v>
      </c>
      <c r="G11" s="211">
        <v>82.7</v>
      </c>
      <c r="H11" s="211">
        <v>85</v>
      </c>
      <c r="I11" s="211">
        <v>39.3</v>
      </c>
      <c r="J11" s="211">
        <v>75.41403</v>
      </c>
      <c r="K11" s="211">
        <v>124.4</v>
      </c>
      <c r="L11" s="211">
        <v>161.2</v>
      </c>
      <c r="M11" s="211">
        <v>255.2</v>
      </c>
    </row>
    <row r="12" spans="1:13" ht="21" customHeight="1">
      <c r="A12" s="515"/>
      <c r="B12" s="499" t="s">
        <v>67</v>
      </c>
      <c r="C12" s="500"/>
      <c r="D12" s="223">
        <v>1588</v>
      </c>
      <c r="E12" s="224">
        <v>1533</v>
      </c>
      <c r="F12" s="224">
        <v>1486</v>
      </c>
      <c r="G12" s="224">
        <v>1551</v>
      </c>
      <c r="H12" s="224">
        <v>1493</v>
      </c>
      <c r="I12" s="224">
        <v>849</v>
      </c>
      <c r="J12" s="224">
        <v>1403</v>
      </c>
      <c r="K12" s="224">
        <v>2175</v>
      </c>
      <c r="L12" s="224">
        <v>2503</v>
      </c>
      <c r="M12" s="224">
        <v>3469</v>
      </c>
    </row>
    <row r="13" spans="1:13" ht="21" customHeight="1">
      <c r="A13" s="518"/>
      <c r="B13" s="505" t="s">
        <v>207</v>
      </c>
      <c r="C13" s="506"/>
      <c r="D13" s="225">
        <v>135</v>
      </c>
      <c r="E13" s="226">
        <v>126</v>
      </c>
      <c r="F13" s="226">
        <v>124</v>
      </c>
      <c r="G13" s="226">
        <v>121</v>
      </c>
      <c r="H13" s="226">
        <v>121</v>
      </c>
      <c r="I13" s="226">
        <v>47</v>
      </c>
      <c r="J13" s="226">
        <v>107</v>
      </c>
      <c r="K13" s="226">
        <v>181</v>
      </c>
      <c r="L13" s="226">
        <v>231</v>
      </c>
      <c r="M13" s="226">
        <v>407</v>
      </c>
    </row>
    <row r="14" spans="1:13" ht="21" customHeight="1">
      <c r="A14" s="519" t="s">
        <v>422</v>
      </c>
      <c r="B14" s="507" t="s">
        <v>203</v>
      </c>
      <c r="C14" s="508"/>
      <c r="D14" s="211">
        <v>926.9</v>
      </c>
      <c r="E14" s="211">
        <v>1000.4</v>
      </c>
      <c r="F14" s="211">
        <v>972.5</v>
      </c>
      <c r="G14" s="211">
        <v>879.4</v>
      </c>
      <c r="H14" s="211">
        <v>917.4</v>
      </c>
      <c r="I14" s="211">
        <v>411.9</v>
      </c>
      <c r="J14" s="211">
        <v>839</v>
      </c>
      <c r="K14" s="211">
        <v>1421.7</v>
      </c>
      <c r="L14" s="211">
        <v>1460.9</v>
      </c>
      <c r="M14" s="211">
        <v>2735.6</v>
      </c>
    </row>
    <row r="15" spans="1:13" ht="21" customHeight="1">
      <c r="A15" s="520"/>
      <c r="B15" s="7"/>
      <c r="C15" s="8" t="s">
        <v>68</v>
      </c>
      <c r="D15" s="211">
        <v>198.1</v>
      </c>
      <c r="E15" s="211">
        <v>201.2</v>
      </c>
      <c r="F15" s="211">
        <v>228.1</v>
      </c>
      <c r="G15" s="211">
        <v>294.4</v>
      </c>
      <c r="H15" s="211">
        <v>365.5</v>
      </c>
      <c r="I15" s="211">
        <v>132.6</v>
      </c>
      <c r="J15" s="211">
        <v>279.7</v>
      </c>
      <c r="K15" s="211">
        <v>712.6</v>
      </c>
      <c r="L15" s="211">
        <v>667</v>
      </c>
      <c r="M15" s="211">
        <v>1176.8</v>
      </c>
    </row>
    <row r="16" spans="1:13" ht="21" customHeight="1">
      <c r="A16" s="520"/>
      <c r="B16" s="503" t="s">
        <v>69</v>
      </c>
      <c r="C16" s="500"/>
      <c r="D16" s="212">
        <v>1286.5</v>
      </c>
      <c r="E16" s="211">
        <v>2190.9</v>
      </c>
      <c r="F16" s="211">
        <v>2671.5</v>
      </c>
      <c r="G16" s="211">
        <v>3113.2</v>
      </c>
      <c r="H16" s="211">
        <v>3597.6</v>
      </c>
      <c r="I16" s="211">
        <v>3389.4</v>
      </c>
      <c r="J16" s="211">
        <v>3359.6</v>
      </c>
      <c r="K16" s="211">
        <v>3565.7</v>
      </c>
      <c r="L16" s="211">
        <v>4780</v>
      </c>
      <c r="M16" s="211">
        <v>5142.4</v>
      </c>
    </row>
    <row r="17" spans="1:13" ht="21" customHeight="1">
      <c r="A17" s="520"/>
      <c r="B17" s="486" t="s">
        <v>70</v>
      </c>
      <c r="C17" s="487"/>
      <c r="D17" s="212">
        <v>337.9</v>
      </c>
      <c r="E17" s="211">
        <v>394.4</v>
      </c>
      <c r="F17" s="211">
        <v>516.2</v>
      </c>
      <c r="G17" s="211">
        <v>682.5</v>
      </c>
      <c r="H17" s="211">
        <v>918.3</v>
      </c>
      <c r="I17" s="211">
        <v>392.9</v>
      </c>
      <c r="J17" s="211">
        <v>761.8</v>
      </c>
      <c r="K17" s="211">
        <v>1177.1</v>
      </c>
      <c r="L17" s="211">
        <v>1753.5</v>
      </c>
      <c r="M17" s="211">
        <v>3510.1</v>
      </c>
    </row>
    <row r="18" spans="1:13" ht="21" customHeight="1">
      <c r="A18" s="520"/>
      <c r="B18" s="486" t="s">
        <v>71</v>
      </c>
      <c r="C18" s="487"/>
      <c r="D18" s="212">
        <v>670</v>
      </c>
      <c r="E18" s="211">
        <v>778</v>
      </c>
      <c r="F18" s="211">
        <v>966.4</v>
      </c>
      <c r="G18" s="211">
        <v>1237.3</v>
      </c>
      <c r="H18" s="211">
        <v>1526.8</v>
      </c>
      <c r="I18" s="211">
        <v>612.8</v>
      </c>
      <c r="J18" s="211">
        <v>1374.7</v>
      </c>
      <c r="K18" s="211">
        <v>1961.3</v>
      </c>
      <c r="L18" s="211">
        <v>2669.6</v>
      </c>
      <c r="M18" s="211">
        <v>5705.9</v>
      </c>
    </row>
    <row r="19" spans="1:13" ht="21" customHeight="1">
      <c r="A19" s="520"/>
      <c r="B19" s="486" t="s">
        <v>72</v>
      </c>
      <c r="C19" s="487"/>
      <c r="D19" s="212">
        <v>332.1</v>
      </c>
      <c r="E19" s="211">
        <v>383.6</v>
      </c>
      <c r="F19" s="211">
        <v>450.2</v>
      </c>
      <c r="G19" s="211">
        <v>554.8</v>
      </c>
      <c r="H19" s="211">
        <v>608.5</v>
      </c>
      <c r="I19" s="211">
        <v>219.9</v>
      </c>
      <c r="J19" s="211">
        <v>612.9</v>
      </c>
      <c r="K19" s="211">
        <v>784.2</v>
      </c>
      <c r="L19" s="211">
        <v>916.1</v>
      </c>
      <c r="M19" s="211">
        <v>2195.8</v>
      </c>
    </row>
    <row r="20" spans="1:13" ht="21" customHeight="1">
      <c r="A20" s="520"/>
      <c r="B20" s="486" t="s">
        <v>73</v>
      </c>
      <c r="C20" s="487"/>
      <c r="D20" s="212">
        <v>1448.6</v>
      </c>
      <c r="E20" s="211">
        <v>1796.5</v>
      </c>
      <c r="F20" s="211">
        <v>2155.3</v>
      </c>
      <c r="G20" s="211">
        <v>2430.7</v>
      </c>
      <c r="H20" s="211">
        <v>2679.3</v>
      </c>
      <c r="I20" s="211">
        <v>2996.5</v>
      </c>
      <c r="J20" s="211">
        <v>2597.8</v>
      </c>
      <c r="K20" s="211">
        <v>2388.6</v>
      </c>
      <c r="L20" s="211">
        <v>3026.5</v>
      </c>
      <c r="M20" s="211">
        <v>1632.3</v>
      </c>
    </row>
    <row r="21" spans="1:13" ht="21" customHeight="1">
      <c r="A21" s="520"/>
      <c r="B21" s="486" t="s">
        <v>74</v>
      </c>
      <c r="C21" s="487"/>
      <c r="D21" s="212">
        <v>1538.5</v>
      </c>
      <c r="E21" s="211">
        <v>1878.2</v>
      </c>
      <c r="F21" s="211">
        <v>2273.9</v>
      </c>
      <c r="G21" s="211">
        <v>2606.9</v>
      </c>
      <c r="H21" s="211">
        <v>2908.5</v>
      </c>
      <c r="I21" s="211">
        <v>3072.3</v>
      </c>
      <c r="J21" s="211">
        <v>3047.3</v>
      </c>
      <c r="K21" s="211">
        <v>2539.5</v>
      </c>
      <c r="L21" s="211">
        <v>3257.9</v>
      </c>
      <c r="M21" s="211">
        <v>1817</v>
      </c>
    </row>
    <row r="22" spans="1:13" ht="21" customHeight="1">
      <c r="A22" s="520"/>
      <c r="B22" s="486" t="s">
        <v>75</v>
      </c>
      <c r="C22" s="487"/>
      <c r="D22" s="212">
        <v>89.9</v>
      </c>
      <c r="E22" s="211">
        <v>81.7</v>
      </c>
      <c r="F22" s="211">
        <v>118.6</v>
      </c>
      <c r="G22" s="211">
        <v>176.2</v>
      </c>
      <c r="H22" s="211">
        <v>229.2</v>
      </c>
      <c r="I22" s="211">
        <v>75.8</v>
      </c>
      <c r="J22" s="211">
        <v>449.5</v>
      </c>
      <c r="K22" s="211">
        <v>150.9</v>
      </c>
      <c r="L22" s="211">
        <v>231.4</v>
      </c>
      <c r="M22" s="211">
        <v>184.7</v>
      </c>
    </row>
    <row r="23" spans="1:13" ht="21" customHeight="1">
      <c r="A23" s="520"/>
      <c r="B23" s="503" t="s">
        <v>76</v>
      </c>
      <c r="C23" s="500"/>
      <c r="D23" s="212">
        <v>235.5</v>
      </c>
      <c r="E23" s="211">
        <v>295.2</v>
      </c>
      <c r="F23" s="211">
        <v>348.2</v>
      </c>
      <c r="G23" s="211">
        <v>369.9</v>
      </c>
      <c r="H23" s="211">
        <v>386.6</v>
      </c>
      <c r="I23" s="211">
        <v>394.1</v>
      </c>
      <c r="J23" s="211">
        <v>385.7</v>
      </c>
      <c r="K23" s="211">
        <v>349.9</v>
      </c>
      <c r="L23" s="211">
        <v>366.9</v>
      </c>
      <c r="M23" s="211">
        <v>436.7</v>
      </c>
    </row>
    <row r="24" spans="1:13" ht="21" customHeight="1">
      <c r="A24" s="520"/>
      <c r="B24" s="522" t="s">
        <v>208</v>
      </c>
      <c r="C24" s="500"/>
      <c r="D24" s="212">
        <v>377.6</v>
      </c>
      <c r="E24" s="211">
        <v>394.2</v>
      </c>
      <c r="F24" s="211">
        <v>606.7</v>
      </c>
      <c r="G24" s="211">
        <v>681.8</v>
      </c>
      <c r="H24" s="211">
        <v>571.8</v>
      </c>
      <c r="I24" s="214">
        <v>626</v>
      </c>
      <c r="J24" s="214">
        <v>585.7</v>
      </c>
      <c r="K24" s="214">
        <v>432.6</v>
      </c>
      <c r="L24" s="214">
        <v>512.1</v>
      </c>
      <c r="M24" s="214">
        <v>522.1</v>
      </c>
    </row>
    <row r="25" spans="1:13" ht="21" customHeight="1">
      <c r="A25" s="520"/>
      <c r="B25" s="503" t="s">
        <v>77</v>
      </c>
      <c r="C25" s="500"/>
      <c r="D25" s="212">
        <v>1928.6</v>
      </c>
      <c r="E25" s="211">
        <v>2289.9</v>
      </c>
      <c r="F25" s="211">
        <v>2930</v>
      </c>
      <c r="G25" s="211">
        <v>3425.1</v>
      </c>
      <c r="H25" s="211">
        <v>3782.8</v>
      </c>
      <c r="I25" s="211">
        <v>3621.3</v>
      </c>
      <c r="J25" s="211">
        <v>3559.6</v>
      </c>
      <c r="K25" s="211">
        <v>3648.4</v>
      </c>
      <c r="L25" s="211">
        <v>4925.2</v>
      </c>
      <c r="M25" s="211">
        <v>5227.8</v>
      </c>
    </row>
    <row r="26" spans="1:13" ht="21" customHeight="1">
      <c r="A26" s="520"/>
      <c r="B26" s="503" t="s">
        <v>78</v>
      </c>
      <c r="C26" s="500"/>
      <c r="D26" s="212">
        <v>1647.8</v>
      </c>
      <c r="E26" s="211">
        <v>1864</v>
      </c>
      <c r="F26" s="211">
        <v>2249.8</v>
      </c>
      <c r="G26" s="211">
        <v>2675.5</v>
      </c>
      <c r="H26" s="211">
        <v>2832.8</v>
      </c>
      <c r="I26" s="211">
        <v>2673.2</v>
      </c>
      <c r="J26" s="211">
        <v>2716.5</v>
      </c>
      <c r="K26" s="211">
        <v>2926.4</v>
      </c>
      <c r="L26" s="211">
        <v>3141</v>
      </c>
      <c r="M26" s="211">
        <v>3881.7</v>
      </c>
    </row>
    <row r="27" spans="1:13" ht="21" customHeight="1">
      <c r="A27" s="520"/>
      <c r="B27" s="503" t="s">
        <v>79</v>
      </c>
      <c r="C27" s="500"/>
      <c r="D27" s="212">
        <v>280.8</v>
      </c>
      <c r="E27" s="211">
        <v>425.9</v>
      </c>
      <c r="F27" s="211">
        <v>680.2</v>
      </c>
      <c r="G27" s="211">
        <v>749.6</v>
      </c>
      <c r="H27" s="211">
        <v>950</v>
      </c>
      <c r="I27" s="211">
        <v>948.1</v>
      </c>
      <c r="J27" s="211">
        <v>843.1</v>
      </c>
      <c r="K27" s="215">
        <v>722</v>
      </c>
      <c r="L27" s="211">
        <v>1784.2</v>
      </c>
      <c r="M27" s="211">
        <v>1346.1</v>
      </c>
    </row>
    <row r="28" spans="1:13" ht="21" customHeight="1">
      <c r="A28" s="520"/>
      <c r="B28" s="486" t="s">
        <v>242</v>
      </c>
      <c r="C28" s="500"/>
      <c r="D28" s="212">
        <v>433.8</v>
      </c>
      <c r="E28" s="211">
        <v>390</v>
      </c>
      <c r="F28" s="211">
        <v>228.6</v>
      </c>
      <c r="G28" s="211">
        <v>292.7</v>
      </c>
      <c r="H28" s="211">
        <v>192.2</v>
      </c>
      <c r="I28" s="211">
        <v>146.7</v>
      </c>
      <c r="J28" s="211">
        <v>205.8</v>
      </c>
      <c r="K28" s="211">
        <v>237.5</v>
      </c>
      <c r="L28" s="211">
        <v>329.9</v>
      </c>
      <c r="M28" s="211">
        <v>192.8</v>
      </c>
    </row>
    <row r="29" spans="1:13" ht="21" customHeight="1">
      <c r="A29" s="520"/>
      <c r="B29" s="486" t="s">
        <v>243</v>
      </c>
      <c r="C29" s="500"/>
      <c r="D29" s="212">
        <v>21.2</v>
      </c>
      <c r="E29" s="211">
        <v>32.4</v>
      </c>
      <c r="F29" s="211">
        <v>23.2</v>
      </c>
      <c r="G29" s="211">
        <v>40.7</v>
      </c>
      <c r="H29" s="211">
        <v>98.3</v>
      </c>
      <c r="I29" s="211">
        <v>0.5</v>
      </c>
      <c r="J29" s="211">
        <v>60.8</v>
      </c>
      <c r="K29" s="211">
        <v>111.4</v>
      </c>
      <c r="L29" s="211">
        <v>1158.9</v>
      </c>
      <c r="M29" s="211">
        <v>54.8</v>
      </c>
    </row>
    <row r="30" spans="1:13" ht="21" customHeight="1">
      <c r="A30" s="521"/>
      <c r="B30" s="502" t="s">
        <v>244</v>
      </c>
      <c r="C30" s="504"/>
      <c r="D30" s="216">
        <v>693.4</v>
      </c>
      <c r="E30" s="217">
        <v>783.5</v>
      </c>
      <c r="F30" s="217">
        <v>885.6</v>
      </c>
      <c r="G30" s="217">
        <v>1001.6</v>
      </c>
      <c r="H30" s="217">
        <v>1043.9</v>
      </c>
      <c r="I30" s="211">
        <v>1094.3</v>
      </c>
      <c r="J30" s="211">
        <v>988.1</v>
      </c>
      <c r="K30" s="211">
        <v>848.1</v>
      </c>
      <c r="L30" s="211">
        <v>955.2</v>
      </c>
      <c r="M30" s="211">
        <v>1484.1</v>
      </c>
    </row>
    <row r="31" spans="1:13" ht="21" customHeight="1">
      <c r="A31" s="514" t="s">
        <v>414</v>
      </c>
      <c r="B31" s="492" t="s">
        <v>139</v>
      </c>
      <c r="C31" s="493"/>
      <c r="D31" s="218">
        <v>40.5</v>
      </c>
      <c r="E31" s="219">
        <v>52.6</v>
      </c>
      <c r="F31" s="219">
        <v>72.3</v>
      </c>
      <c r="G31" s="219">
        <v>74.4</v>
      </c>
      <c r="H31" s="219">
        <v>95</v>
      </c>
      <c r="I31" s="219">
        <v>108.7</v>
      </c>
      <c r="J31" s="219">
        <v>86.4</v>
      </c>
      <c r="K31" s="219">
        <v>93.5</v>
      </c>
      <c r="L31" s="219">
        <v>80.5</v>
      </c>
      <c r="M31" s="219">
        <v>72.5</v>
      </c>
    </row>
    <row r="32" spans="1:13" ht="21" customHeight="1">
      <c r="A32" s="515"/>
      <c r="B32" s="499" t="s">
        <v>124</v>
      </c>
      <c r="C32" s="500"/>
      <c r="D32" s="211">
        <v>4421.7</v>
      </c>
      <c r="E32" s="211">
        <v>5319.1</v>
      </c>
      <c r="F32" s="211">
        <v>6269.2</v>
      </c>
      <c r="G32" s="211">
        <v>6551.6</v>
      </c>
      <c r="H32" s="211">
        <v>7293.7</v>
      </c>
      <c r="I32" s="211">
        <v>5959.8</v>
      </c>
      <c r="J32" s="211">
        <v>7137.9</v>
      </c>
      <c r="K32" s="211">
        <v>7475.9</v>
      </c>
      <c r="L32" s="211">
        <v>9499.5</v>
      </c>
      <c r="M32" s="211">
        <v>13603.4</v>
      </c>
    </row>
    <row r="33" spans="1:13" ht="21" customHeight="1">
      <c r="A33" s="515"/>
      <c r="B33" s="5"/>
      <c r="C33" s="4" t="s">
        <v>80</v>
      </c>
      <c r="D33" s="212">
        <v>2448.5</v>
      </c>
      <c r="E33" s="211">
        <v>2931.7</v>
      </c>
      <c r="F33" s="211">
        <v>3677</v>
      </c>
      <c r="G33" s="211">
        <v>4300.7</v>
      </c>
      <c r="H33" s="211">
        <v>4789.3</v>
      </c>
      <c r="I33" s="211">
        <v>4150.4</v>
      </c>
      <c r="J33" s="211">
        <v>4757.9</v>
      </c>
      <c r="K33" s="211">
        <v>4675.4</v>
      </c>
      <c r="L33" s="211">
        <v>6166.6</v>
      </c>
      <c r="M33" s="211">
        <v>7781.5</v>
      </c>
    </row>
    <row r="34" spans="1:13" ht="21" customHeight="1">
      <c r="A34" s="515"/>
      <c r="B34" s="5"/>
      <c r="C34" s="4" t="s">
        <v>81</v>
      </c>
      <c r="D34" s="212">
        <v>1973.2</v>
      </c>
      <c r="E34" s="211">
        <v>2387.4</v>
      </c>
      <c r="F34" s="211">
        <v>2592.2</v>
      </c>
      <c r="G34" s="211">
        <v>2250.9</v>
      </c>
      <c r="H34" s="211">
        <v>2504.4</v>
      </c>
      <c r="I34" s="211">
        <v>1809.4</v>
      </c>
      <c r="J34" s="211">
        <v>2380</v>
      </c>
      <c r="K34" s="211">
        <v>2800.5</v>
      </c>
      <c r="L34" s="211">
        <v>3332.9</v>
      </c>
      <c r="M34" s="211">
        <v>5821.9</v>
      </c>
    </row>
    <row r="35" spans="1:13" ht="21" customHeight="1">
      <c r="A35" s="515"/>
      <c r="B35" s="499" t="s">
        <v>125</v>
      </c>
      <c r="C35" s="500"/>
      <c r="D35" s="211">
        <v>4414.7</v>
      </c>
      <c r="E35" s="211">
        <v>5281.5</v>
      </c>
      <c r="F35" s="211">
        <v>6232</v>
      </c>
      <c r="G35" s="211">
        <v>6532.9</v>
      </c>
      <c r="H35" s="211">
        <v>7165.7</v>
      </c>
      <c r="I35" s="211">
        <v>5926.4</v>
      </c>
      <c r="J35" s="211">
        <v>7038.8</v>
      </c>
      <c r="K35" s="211">
        <v>7355</v>
      </c>
      <c r="L35" s="211">
        <v>8328.2</v>
      </c>
      <c r="M35" s="211">
        <v>13524.8</v>
      </c>
    </row>
    <row r="36" spans="1:13" ht="21" customHeight="1">
      <c r="A36" s="515"/>
      <c r="B36" s="5"/>
      <c r="C36" s="4" t="s">
        <v>82</v>
      </c>
      <c r="D36" s="212">
        <v>1944.7</v>
      </c>
      <c r="E36" s="211">
        <v>2227.2</v>
      </c>
      <c r="F36" s="211">
        <v>2717.9</v>
      </c>
      <c r="G36" s="211">
        <v>3234.5</v>
      </c>
      <c r="H36" s="211">
        <v>3483.9</v>
      </c>
      <c r="I36" s="211">
        <v>2966</v>
      </c>
      <c r="J36" s="211">
        <v>3571.8</v>
      </c>
      <c r="K36" s="211">
        <v>3507.8</v>
      </c>
      <c r="L36" s="211">
        <v>3777.8</v>
      </c>
      <c r="M36" s="211">
        <v>5708.7</v>
      </c>
    </row>
    <row r="37" spans="1:13" ht="21" customHeight="1">
      <c r="A37" s="515"/>
      <c r="B37" s="5"/>
      <c r="C37" s="4" t="s">
        <v>83</v>
      </c>
      <c r="D37" s="212">
        <v>2470</v>
      </c>
      <c r="E37" s="211">
        <v>3054.3</v>
      </c>
      <c r="F37" s="211">
        <v>3514.1</v>
      </c>
      <c r="G37" s="211">
        <v>3298.4</v>
      </c>
      <c r="H37" s="211">
        <v>3681.8</v>
      </c>
      <c r="I37" s="211">
        <v>2960.4</v>
      </c>
      <c r="J37" s="211">
        <v>3467</v>
      </c>
      <c r="K37" s="211">
        <v>3847.2</v>
      </c>
      <c r="L37" s="211">
        <v>4550.4</v>
      </c>
      <c r="M37" s="211">
        <v>7816.1</v>
      </c>
    </row>
    <row r="38" spans="1:13" ht="21" customHeight="1">
      <c r="A38" s="516"/>
      <c r="B38" s="501" t="s">
        <v>140</v>
      </c>
      <c r="C38" s="502"/>
      <c r="D38" s="220">
        <v>47.5</v>
      </c>
      <c r="E38" s="213">
        <v>74.5</v>
      </c>
      <c r="F38" s="213">
        <v>105.6</v>
      </c>
      <c r="G38" s="213">
        <v>93.5</v>
      </c>
      <c r="H38" s="213">
        <v>131.1</v>
      </c>
      <c r="I38" s="213">
        <v>142.1</v>
      </c>
      <c r="J38" s="213">
        <v>127.1</v>
      </c>
      <c r="K38" s="213">
        <v>104</v>
      </c>
      <c r="L38" s="213">
        <v>118.6</v>
      </c>
      <c r="M38" s="213">
        <v>151.3</v>
      </c>
    </row>
    <row r="39" spans="1:13" ht="21" customHeight="1">
      <c r="A39" s="509" t="s">
        <v>415</v>
      </c>
      <c r="B39" s="512" t="s">
        <v>141</v>
      </c>
      <c r="C39" s="513"/>
      <c r="D39" s="209">
        <v>372</v>
      </c>
      <c r="E39" s="210">
        <v>428.5</v>
      </c>
      <c r="F39" s="210">
        <v>490.2</v>
      </c>
      <c r="G39" s="210">
        <v>612.2</v>
      </c>
      <c r="H39" s="210">
        <v>643.8</v>
      </c>
      <c r="I39" s="211">
        <v>698</v>
      </c>
      <c r="J39" s="211">
        <v>585.5</v>
      </c>
      <c r="K39" s="211">
        <v>608.4</v>
      </c>
      <c r="L39" s="211">
        <v>558.9</v>
      </c>
      <c r="M39" s="211">
        <v>813.8</v>
      </c>
    </row>
    <row r="40" spans="1:13" ht="21" customHeight="1">
      <c r="A40" s="510"/>
      <c r="B40" s="499" t="s">
        <v>84</v>
      </c>
      <c r="C40" s="500"/>
      <c r="D40" s="209">
        <v>24.8</v>
      </c>
      <c r="E40" s="210">
        <v>23.4</v>
      </c>
      <c r="F40" s="210">
        <v>23.6</v>
      </c>
      <c r="G40" s="210">
        <v>23.5</v>
      </c>
      <c r="H40" s="210">
        <v>24.8</v>
      </c>
      <c r="I40" s="210">
        <v>23.8</v>
      </c>
      <c r="J40" s="210">
        <v>26.3</v>
      </c>
      <c r="K40" s="210">
        <v>27.5</v>
      </c>
      <c r="L40" s="210">
        <v>26.6</v>
      </c>
      <c r="M40" s="210">
        <v>18.9</v>
      </c>
    </row>
    <row r="41" spans="1:13" ht="21" customHeight="1">
      <c r="A41" s="511"/>
      <c r="B41" s="501" t="s">
        <v>85</v>
      </c>
      <c r="C41" s="504"/>
      <c r="D41" s="217">
        <v>85.4</v>
      </c>
      <c r="E41" s="217">
        <v>81.4</v>
      </c>
      <c r="F41" s="217">
        <v>76.8</v>
      </c>
      <c r="G41" s="217">
        <v>78.1</v>
      </c>
      <c r="H41" s="217">
        <v>74.9</v>
      </c>
      <c r="I41" s="217">
        <v>73.8</v>
      </c>
      <c r="J41" s="217">
        <v>76.3</v>
      </c>
      <c r="K41" s="217">
        <v>80.2</v>
      </c>
      <c r="L41" s="217">
        <v>63.8</v>
      </c>
      <c r="M41" s="217">
        <v>74.3</v>
      </c>
    </row>
    <row r="42" spans="2:13" ht="21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40">
    <mergeCell ref="A3:M3"/>
    <mergeCell ref="A5:M5"/>
    <mergeCell ref="A10:A13"/>
    <mergeCell ref="A14:A30"/>
    <mergeCell ref="B16:C16"/>
    <mergeCell ref="B23:C23"/>
    <mergeCell ref="B24:C24"/>
    <mergeCell ref="B17:C17"/>
    <mergeCell ref="B21:C21"/>
    <mergeCell ref="B22:C22"/>
    <mergeCell ref="A39:A41"/>
    <mergeCell ref="B39:C39"/>
    <mergeCell ref="B40:C40"/>
    <mergeCell ref="B41:C41"/>
    <mergeCell ref="B26:C26"/>
    <mergeCell ref="B27:C27"/>
    <mergeCell ref="B28:C28"/>
    <mergeCell ref="A31:A38"/>
    <mergeCell ref="B31:C31"/>
    <mergeCell ref="B32:C32"/>
    <mergeCell ref="B35:C35"/>
    <mergeCell ref="B38:C38"/>
    <mergeCell ref="G8:G9"/>
    <mergeCell ref="B25:C25"/>
    <mergeCell ref="B29:C29"/>
    <mergeCell ref="B30:C30"/>
    <mergeCell ref="B11:C11"/>
    <mergeCell ref="B12:C12"/>
    <mergeCell ref="B13:C13"/>
    <mergeCell ref="B14:C14"/>
    <mergeCell ref="B18:C18"/>
    <mergeCell ref="B19:C19"/>
    <mergeCell ref="B20:C20"/>
    <mergeCell ref="H8:H9"/>
    <mergeCell ref="D8:D9"/>
    <mergeCell ref="I8:M8"/>
    <mergeCell ref="B10:C10"/>
    <mergeCell ref="A8:C9"/>
    <mergeCell ref="E8:E9"/>
    <mergeCell ref="F8:F9"/>
  </mergeCells>
  <printOptions horizontalCentered="1"/>
  <pageMargins left="0.5511811023622047" right="0.5511811023622047" top="0.5905511811023623" bottom="0.3937007874015748" header="0" footer="0"/>
  <pageSetup fitToHeight="1" fitToWidth="1" horizontalDpi="600" verticalDpi="6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H1">
      <selection activeCell="L31" sqref="L31"/>
    </sheetView>
  </sheetViews>
  <sheetFormatPr defaultColWidth="10.59765625" defaultRowHeight="23.25" customHeight="1"/>
  <cols>
    <col min="1" max="2" width="3.59765625" style="229" customWidth="1"/>
    <col min="3" max="3" width="20.8984375" style="229" customWidth="1"/>
    <col min="4" max="4" width="17.59765625" style="229" customWidth="1"/>
    <col min="5" max="8" width="12.59765625" style="229" customWidth="1"/>
    <col min="9" max="9" width="12.5" style="229" customWidth="1"/>
    <col min="10" max="10" width="3.59765625" style="229" customWidth="1"/>
    <col min="11" max="11" width="2.59765625" style="229" customWidth="1"/>
    <col min="12" max="13" width="17.59765625" style="229" customWidth="1"/>
    <col min="14" max="17" width="12.59765625" style="229" customWidth="1"/>
    <col min="18" max="16384" width="10.59765625" style="229" customWidth="1"/>
  </cols>
  <sheetData>
    <row r="1" spans="1:17" ht="23.25" customHeight="1">
      <c r="A1" s="1" t="s">
        <v>424</v>
      </c>
      <c r="Q1" s="81" t="s">
        <v>425</v>
      </c>
    </row>
    <row r="3" spans="1:17" ht="23.25" customHeight="1">
      <c r="A3" s="535" t="s">
        <v>431</v>
      </c>
      <c r="B3" s="535"/>
      <c r="C3" s="535"/>
      <c r="D3" s="535"/>
      <c r="E3" s="535"/>
      <c r="F3" s="535"/>
      <c r="G3" s="535"/>
      <c r="H3" s="535"/>
      <c r="I3" s="231"/>
      <c r="J3" s="535" t="s">
        <v>432</v>
      </c>
      <c r="K3" s="535"/>
      <c r="L3" s="535"/>
      <c r="M3" s="535"/>
      <c r="N3" s="535"/>
      <c r="O3" s="535"/>
      <c r="P3" s="535"/>
      <c r="Q3" s="535"/>
    </row>
    <row r="4" spans="1:17" ht="23.25" customHeight="1" thickBot="1">
      <c r="A4" s="232" t="s">
        <v>202</v>
      </c>
      <c r="H4" s="230" t="s">
        <v>426</v>
      </c>
      <c r="J4" s="232" t="s">
        <v>202</v>
      </c>
      <c r="Q4" s="230" t="s">
        <v>426</v>
      </c>
    </row>
    <row r="5" spans="1:17" ht="23.25" customHeight="1">
      <c r="A5" s="543" t="s">
        <v>433</v>
      </c>
      <c r="B5" s="543"/>
      <c r="C5" s="544"/>
      <c r="D5" s="541" t="s">
        <v>409</v>
      </c>
      <c r="E5" s="541" t="s">
        <v>410</v>
      </c>
      <c r="F5" s="541" t="s">
        <v>411</v>
      </c>
      <c r="G5" s="541" t="s">
        <v>412</v>
      </c>
      <c r="H5" s="542" t="s">
        <v>413</v>
      </c>
      <c r="I5" s="231"/>
      <c r="J5" s="536" t="s">
        <v>86</v>
      </c>
      <c r="K5" s="536"/>
      <c r="L5" s="537"/>
      <c r="M5" s="541" t="s">
        <v>409</v>
      </c>
      <c r="N5" s="541" t="s">
        <v>410</v>
      </c>
      <c r="O5" s="541" t="s">
        <v>411</v>
      </c>
      <c r="P5" s="541" t="s">
        <v>412</v>
      </c>
      <c r="Q5" s="542" t="s">
        <v>413</v>
      </c>
    </row>
    <row r="6" spans="1:17" ht="23.25" customHeight="1">
      <c r="A6" s="525" t="s">
        <v>430</v>
      </c>
      <c r="B6" s="531" t="s">
        <v>87</v>
      </c>
      <c r="C6" s="532"/>
      <c r="D6" s="252">
        <f>SUM(D11:D21)</f>
        <v>670.0000000000001</v>
      </c>
      <c r="E6" s="253">
        <f>SUM(E11:E21)</f>
        <v>778.0000000000001</v>
      </c>
      <c r="F6" s="253">
        <f>SUM(F11:F21)</f>
        <v>966.4</v>
      </c>
      <c r="G6" s="253">
        <f>SUM(G11:G21)</f>
        <v>1237.3</v>
      </c>
      <c r="H6" s="253">
        <f>SUM(H11:H21)</f>
        <v>1526.8000000000002</v>
      </c>
      <c r="I6" s="231"/>
      <c r="J6" s="525" t="s">
        <v>428</v>
      </c>
      <c r="K6" s="531" t="s">
        <v>87</v>
      </c>
      <c r="L6" s="532"/>
      <c r="M6" s="252">
        <f>SUM(M10,M15)</f>
        <v>1538.5</v>
      </c>
      <c r="N6" s="253">
        <f>SUM(N10,N15)</f>
        <v>1878.2</v>
      </c>
      <c r="O6" s="253">
        <f>SUM(O10,O15)</f>
        <v>2273.9</v>
      </c>
      <c r="P6" s="253">
        <f>SUM(P10,P15)</f>
        <v>2606.9</v>
      </c>
      <c r="Q6" s="253">
        <f>SUM(Q10,Q15)</f>
        <v>2908.5</v>
      </c>
    </row>
    <row r="7" spans="1:17" ht="23.25" customHeight="1">
      <c r="A7" s="526"/>
      <c r="B7" s="234"/>
      <c r="C7" s="233"/>
      <c r="D7" s="235"/>
      <c r="E7" s="236"/>
      <c r="F7" s="236"/>
      <c r="G7" s="236"/>
      <c r="H7" s="236"/>
      <c r="I7" s="231"/>
      <c r="J7" s="526"/>
      <c r="K7" s="529"/>
      <c r="L7" s="530"/>
      <c r="M7" s="235"/>
      <c r="N7" s="236"/>
      <c r="O7" s="236"/>
      <c r="P7" s="236"/>
      <c r="Q7" s="236"/>
    </row>
    <row r="8" spans="1:17" ht="23.25" customHeight="1">
      <c r="A8" s="526"/>
      <c r="B8" s="237"/>
      <c r="C8" s="227" t="s">
        <v>88</v>
      </c>
      <c r="D8" s="238">
        <v>542.9</v>
      </c>
      <c r="E8" s="239">
        <v>670.2</v>
      </c>
      <c r="F8" s="239">
        <v>809.3</v>
      </c>
      <c r="G8" s="239">
        <v>1031.2</v>
      </c>
      <c r="H8" s="239">
        <v>1324.8</v>
      </c>
      <c r="I8" s="231"/>
      <c r="J8" s="526"/>
      <c r="K8" s="237"/>
      <c r="L8" s="227" t="s">
        <v>88</v>
      </c>
      <c r="M8" s="238">
        <v>1528</v>
      </c>
      <c r="N8" s="239">
        <v>1867.3</v>
      </c>
      <c r="O8" s="239">
        <v>2261</v>
      </c>
      <c r="P8" s="239">
        <v>2587.7</v>
      </c>
      <c r="Q8" s="239">
        <v>2892.7</v>
      </c>
    </row>
    <row r="9" spans="1:17" ht="23.25" customHeight="1">
      <c r="A9" s="526"/>
      <c r="B9" s="237"/>
      <c r="C9" s="227"/>
      <c r="E9" s="239"/>
      <c r="G9" s="239"/>
      <c r="H9" s="239"/>
      <c r="I9" s="231"/>
      <c r="J9" s="526"/>
      <c r="K9" s="237"/>
      <c r="L9" s="227"/>
      <c r="M9" s="238"/>
      <c r="N9" s="239"/>
      <c r="P9" s="239"/>
      <c r="Q9" s="239"/>
    </row>
    <row r="10" spans="1:17" ht="23.25" customHeight="1">
      <c r="A10" s="526"/>
      <c r="B10" s="529" t="s">
        <v>89</v>
      </c>
      <c r="C10" s="530"/>
      <c r="D10" s="238">
        <v>593.3</v>
      </c>
      <c r="E10" s="239">
        <v>674.6</v>
      </c>
      <c r="F10" s="239">
        <v>833</v>
      </c>
      <c r="G10" s="239">
        <v>1054.7</v>
      </c>
      <c r="H10" s="239">
        <v>1310.2</v>
      </c>
      <c r="I10" s="231"/>
      <c r="J10" s="526"/>
      <c r="K10" s="529" t="s">
        <v>210</v>
      </c>
      <c r="L10" s="530"/>
      <c r="M10" s="238">
        <v>134.1</v>
      </c>
      <c r="N10" s="239">
        <v>236.7</v>
      </c>
      <c r="O10" s="239">
        <v>301.9</v>
      </c>
      <c r="P10" s="239">
        <v>386.8</v>
      </c>
      <c r="Q10" s="239">
        <v>496.5</v>
      </c>
    </row>
    <row r="11" spans="1:17" ht="23.25" customHeight="1">
      <c r="A11" s="526"/>
      <c r="B11" s="234"/>
      <c r="C11" s="227" t="s">
        <v>90</v>
      </c>
      <c r="D11" s="238">
        <v>458.8</v>
      </c>
      <c r="E11" s="239">
        <v>485.5</v>
      </c>
      <c r="F11" s="239">
        <v>564.5</v>
      </c>
      <c r="G11" s="239">
        <v>771.9</v>
      </c>
      <c r="H11" s="239">
        <v>984.6</v>
      </c>
      <c r="I11" s="231"/>
      <c r="J11" s="526"/>
      <c r="K11" s="234"/>
      <c r="L11" s="227" t="s">
        <v>91</v>
      </c>
      <c r="M11" s="238">
        <v>20.6</v>
      </c>
      <c r="N11" s="239">
        <v>42.4</v>
      </c>
      <c r="O11" s="239">
        <v>41.6</v>
      </c>
      <c r="P11" s="239">
        <v>31.9</v>
      </c>
      <c r="Q11" s="239">
        <v>40.7</v>
      </c>
    </row>
    <row r="12" spans="1:17" ht="23.25" customHeight="1">
      <c r="A12" s="526"/>
      <c r="B12" s="234"/>
      <c r="C12" s="227" t="s">
        <v>92</v>
      </c>
      <c r="D12" s="179" t="s">
        <v>278</v>
      </c>
      <c r="E12" s="179" t="s">
        <v>278</v>
      </c>
      <c r="F12" s="179" t="s">
        <v>278</v>
      </c>
      <c r="G12" s="179" t="s">
        <v>278</v>
      </c>
      <c r="H12" s="179" t="s">
        <v>278</v>
      </c>
      <c r="I12" s="231"/>
      <c r="J12" s="526"/>
      <c r="K12" s="234"/>
      <c r="L12" s="227" t="s">
        <v>93</v>
      </c>
      <c r="M12" s="238">
        <v>71.9</v>
      </c>
      <c r="N12" s="239">
        <v>70.5</v>
      </c>
      <c r="O12" s="239">
        <v>110.7</v>
      </c>
      <c r="P12" s="239">
        <v>146.2</v>
      </c>
      <c r="Q12" s="239">
        <v>144</v>
      </c>
    </row>
    <row r="13" spans="1:17" ht="23.25" customHeight="1">
      <c r="A13" s="526"/>
      <c r="B13" s="234"/>
      <c r="C13" s="227" t="s">
        <v>434</v>
      </c>
      <c r="D13" s="238">
        <v>4.6</v>
      </c>
      <c r="E13" s="239">
        <v>7.4</v>
      </c>
      <c r="F13" s="239">
        <v>10.8</v>
      </c>
      <c r="G13" s="239">
        <v>7.5</v>
      </c>
      <c r="H13" s="239">
        <v>3.6</v>
      </c>
      <c r="I13" s="231"/>
      <c r="J13" s="526"/>
      <c r="K13" s="234"/>
      <c r="L13" s="227" t="s">
        <v>211</v>
      </c>
      <c r="M13" s="238">
        <v>21.3</v>
      </c>
      <c r="N13" s="239">
        <v>98.5</v>
      </c>
      <c r="O13" s="239">
        <v>127.2</v>
      </c>
      <c r="P13" s="239">
        <v>189.4</v>
      </c>
      <c r="Q13" s="239">
        <v>289.3</v>
      </c>
    </row>
    <row r="14" spans="1:17" ht="23.25" customHeight="1">
      <c r="A14" s="526"/>
      <c r="B14" s="234"/>
      <c r="C14" s="227" t="s">
        <v>94</v>
      </c>
      <c r="D14" s="238">
        <v>4.1</v>
      </c>
      <c r="E14" s="239">
        <v>5.6</v>
      </c>
      <c r="F14" s="239">
        <v>6.6</v>
      </c>
      <c r="G14" s="239">
        <v>7.3</v>
      </c>
      <c r="H14" s="239">
        <v>10.4</v>
      </c>
      <c r="I14" s="231"/>
      <c r="J14" s="526"/>
      <c r="K14" s="234"/>
      <c r="L14" s="227" t="s">
        <v>95</v>
      </c>
      <c r="M14" s="238">
        <v>20.3</v>
      </c>
      <c r="N14" s="239">
        <v>25.3</v>
      </c>
      <c r="O14" s="239">
        <v>22.4</v>
      </c>
      <c r="P14" s="239">
        <v>19.3</v>
      </c>
      <c r="Q14" s="239">
        <v>22.5</v>
      </c>
    </row>
    <row r="15" spans="1:17" ht="23.25" customHeight="1">
      <c r="A15" s="526"/>
      <c r="B15" s="234"/>
      <c r="C15" s="227" t="s">
        <v>96</v>
      </c>
      <c r="D15" s="238">
        <v>71.5</v>
      </c>
      <c r="E15" s="239">
        <v>104.1</v>
      </c>
      <c r="F15" s="239">
        <v>155.6</v>
      </c>
      <c r="G15" s="239">
        <v>197.1</v>
      </c>
      <c r="H15" s="239">
        <v>192.8</v>
      </c>
      <c r="I15" s="231"/>
      <c r="J15" s="526"/>
      <c r="K15" s="529" t="s">
        <v>212</v>
      </c>
      <c r="L15" s="530"/>
      <c r="M15" s="238">
        <v>1404.4</v>
      </c>
      <c r="N15" s="239">
        <v>1641.5</v>
      </c>
      <c r="O15" s="239">
        <v>1972</v>
      </c>
      <c r="P15" s="239">
        <v>2220.1</v>
      </c>
      <c r="Q15" s="239">
        <v>2412</v>
      </c>
    </row>
    <row r="16" spans="1:17" ht="23.25" customHeight="1">
      <c r="A16" s="526"/>
      <c r="B16" s="234"/>
      <c r="C16" s="227" t="s">
        <v>97</v>
      </c>
      <c r="D16" s="238">
        <v>25</v>
      </c>
      <c r="E16" s="239">
        <v>38</v>
      </c>
      <c r="F16" s="239">
        <v>63.5</v>
      </c>
      <c r="G16" s="239">
        <v>45.1</v>
      </c>
      <c r="H16" s="239">
        <v>49.4</v>
      </c>
      <c r="I16" s="231"/>
      <c r="J16" s="526"/>
      <c r="K16" s="234"/>
      <c r="L16" s="227" t="s">
        <v>98</v>
      </c>
      <c r="M16" s="238">
        <v>121.9</v>
      </c>
      <c r="N16" s="239">
        <v>124</v>
      </c>
      <c r="O16" s="239">
        <v>145.3</v>
      </c>
      <c r="P16" s="239">
        <v>121</v>
      </c>
      <c r="Q16" s="239">
        <v>104.2</v>
      </c>
    </row>
    <row r="17" spans="1:17" ht="23.25" customHeight="1">
      <c r="A17" s="526"/>
      <c r="B17" s="234"/>
      <c r="C17" s="227" t="s">
        <v>61</v>
      </c>
      <c r="D17" s="238">
        <v>18.7</v>
      </c>
      <c r="E17" s="239">
        <v>21.2</v>
      </c>
      <c r="F17" s="239">
        <v>16.8</v>
      </c>
      <c r="G17" s="239">
        <v>13</v>
      </c>
      <c r="H17" s="239">
        <v>53.2</v>
      </c>
      <c r="I17" s="231"/>
      <c r="J17" s="526"/>
      <c r="K17" s="234"/>
      <c r="L17" s="227" t="s">
        <v>213</v>
      </c>
      <c r="M17" s="238">
        <v>1187.8</v>
      </c>
      <c r="N17" s="239">
        <v>1406.9</v>
      </c>
      <c r="O17" s="239">
        <v>1703.7</v>
      </c>
      <c r="P17" s="239">
        <v>1931.1</v>
      </c>
      <c r="Q17" s="239">
        <v>2102.4</v>
      </c>
    </row>
    <row r="18" spans="1:17" ht="23.25" customHeight="1">
      <c r="A18" s="526"/>
      <c r="B18" s="234"/>
      <c r="C18" s="227" t="s">
        <v>99</v>
      </c>
      <c r="D18" s="238">
        <v>10.6</v>
      </c>
      <c r="E18" s="239">
        <v>12.8</v>
      </c>
      <c r="F18" s="239">
        <v>15.2</v>
      </c>
      <c r="G18" s="239">
        <v>12.8</v>
      </c>
      <c r="H18" s="239">
        <v>16.2</v>
      </c>
      <c r="I18" s="231"/>
      <c r="J18" s="527"/>
      <c r="K18" s="241"/>
      <c r="L18" s="242" t="s">
        <v>62</v>
      </c>
      <c r="M18" s="238">
        <v>94.7</v>
      </c>
      <c r="N18" s="239">
        <v>110.6</v>
      </c>
      <c r="O18" s="239">
        <v>123</v>
      </c>
      <c r="P18" s="239">
        <v>168</v>
      </c>
      <c r="Q18" s="239">
        <v>205.4</v>
      </c>
    </row>
    <row r="19" spans="1:17" ht="23.25" customHeight="1">
      <c r="A19" s="526"/>
      <c r="B19" s="529" t="s">
        <v>100</v>
      </c>
      <c r="C19" s="530"/>
      <c r="D19" s="179" t="s">
        <v>278</v>
      </c>
      <c r="E19" s="179" t="s">
        <v>278</v>
      </c>
      <c r="F19" s="179" t="s">
        <v>278</v>
      </c>
      <c r="G19" s="179" t="s">
        <v>278</v>
      </c>
      <c r="H19" s="179" t="s">
        <v>278</v>
      </c>
      <c r="I19" s="231"/>
      <c r="J19" s="525" t="s">
        <v>101</v>
      </c>
      <c r="K19" s="531" t="s">
        <v>87</v>
      </c>
      <c r="L19" s="532"/>
      <c r="M19" s="252">
        <f>SUM(M21:M24)</f>
        <v>235.5</v>
      </c>
      <c r="N19" s="253">
        <f>SUM(N21:N24)</f>
        <v>295.2</v>
      </c>
      <c r="O19" s="253">
        <f>SUM(O21:O24)</f>
        <v>348.2</v>
      </c>
      <c r="P19" s="253">
        <f>SUM(P21:P24)</f>
        <v>369.9</v>
      </c>
      <c r="Q19" s="253">
        <f>SUM(Q21:Q24)</f>
        <v>386.6</v>
      </c>
    </row>
    <row r="20" spans="1:17" ht="23.25" customHeight="1">
      <c r="A20" s="526"/>
      <c r="B20" s="529" t="s">
        <v>102</v>
      </c>
      <c r="C20" s="530"/>
      <c r="D20" s="238">
        <v>70.2</v>
      </c>
      <c r="E20" s="239">
        <v>96.7</v>
      </c>
      <c r="F20" s="239">
        <v>126.4</v>
      </c>
      <c r="G20" s="239">
        <v>174.7</v>
      </c>
      <c r="H20" s="239">
        <v>209.8</v>
      </c>
      <c r="I20" s="231"/>
      <c r="J20" s="538"/>
      <c r="K20" s="234"/>
      <c r="L20" s="233"/>
      <c r="N20" s="80"/>
      <c r="O20" s="80"/>
      <c r="P20" s="80"/>
      <c r="Q20" s="80"/>
    </row>
    <row r="21" spans="1:17" ht="23.25" customHeight="1">
      <c r="A21" s="527"/>
      <c r="B21" s="523" t="s">
        <v>103</v>
      </c>
      <c r="C21" s="524"/>
      <c r="D21" s="243">
        <v>6.5</v>
      </c>
      <c r="E21" s="239">
        <v>6.7</v>
      </c>
      <c r="F21" s="239">
        <v>7</v>
      </c>
      <c r="G21" s="239">
        <v>7.9</v>
      </c>
      <c r="H21" s="239">
        <v>6.8</v>
      </c>
      <c r="I21" s="231"/>
      <c r="J21" s="538"/>
      <c r="K21" s="529" t="s">
        <v>104</v>
      </c>
      <c r="L21" s="530"/>
      <c r="M21" s="235">
        <v>43.7</v>
      </c>
      <c r="N21" s="239">
        <v>51</v>
      </c>
      <c r="O21" s="239">
        <v>75.2</v>
      </c>
      <c r="P21" s="239">
        <v>79.7</v>
      </c>
      <c r="Q21" s="239">
        <v>69.2</v>
      </c>
    </row>
    <row r="22" spans="1:17" ht="23.25" customHeight="1">
      <c r="A22" s="525" t="s">
        <v>427</v>
      </c>
      <c r="B22" s="531" t="s">
        <v>105</v>
      </c>
      <c r="C22" s="532"/>
      <c r="D22" s="254">
        <f>SUM(D27:D40)</f>
        <v>332.1</v>
      </c>
      <c r="E22" s="253">
        <f>SUM(E27:E40)</f>
        <v>383.6</v>
      </c>
      <c r="F22" s="253">
        <f>SUM(F27:F40)</f>
        <v>450.2</v>
      </c>
      <c r="G22" s="253">
        <f>SUM(G27:G40)</f>
        <v>554.8000000000001</v>
      </c>
      <c r="H22" s="253">
        <f>SUM(H27:H40)</f>
        <v>608.5</v>
      </c>
      <c r="I22" s="231"/>
      <c r="J22" s="538"/>
      <c r="K22" s="529" t="s">
        <v>106</v>
      </c>
      <c r="L22" s="530"/>
      <c r="M22" s="238">
        <v>18</v>
      </c>
      <c r="N22" s="239">
        <v>30.4</v>
      </c>
      <c r="O22" s="239">
        <v>29.7</v>
      </c>
      <c r="P22" s="239">
        <v>32.8</v>
      </c>
      <c r="Q22" s="239">
        <v>39.7</v>
      </c>
    </row>
    <row r="23" spans="1:17" ht="23.25" customHeight="1">
      <c r="A23" s="526"/>
      <c r="C23" s="233"/>
      <c r="D23" s="79"/>
      <c r="E23" s="80"/>
      <c r="F23" s="80"/>
      <c r="G23" s="80"/>
      <c r="H23" s="80"/>
      <c r="I23" s="231"/>
      <c r="J23" s="538"/>
      <c r="K23" s="529" t="s">
        <v>107</v>
      </c>
      <c r="L23" s="530"/>
      <c r="M23" s="238">
        <v>51.7</v>
      </c>
      <c r="N23" s="239">
        <v>71.3</v>
      </c>
      <c r="O23" s="239">
        <v>66.8</v>
      </c>
      <c r="P23" s="239">
        <v>81.6</v>
      </c>
      <c r="Q23" s="239">
        <v>79.2</v>
      </c>
    </row>
    <row r="24" spans="1:17" ht="23.25" customHeight="1">
      <c r="A24" s="526"/>
      <c r="B24" s="234"/>
      <c r="C24" s="227" t="s">
        <v>88</v>
      </c>
      <c r="D24" s="238">
        <v>218.2</v>
      </c>
      <c r="E24" s="239">
        <v>258.3</v>
      </c>
      <c r="F24" s="239">
        <v>308.6</v>
      </c>
      <c r="G24" s="239">
        <v>406.3</v>
      </c>
      <c r="H24" s="239">
        <v>434.5</v>
      </c>
      <c r="I24" s="231"/>
      <c r="J24" s="538"/>
      <c r="K24" s="529" t="s">
        <v>108</v>
      </c>
      <c r="L24" s="530"/>
      <c r="M24" s="238">
        <v>122.1</v>
      </c>
      <c r="N24" s="239">
        <v>142.5</v>
      </c>
      <c r="O24" s="239">
        <v>176.5</v>
      </c>
      <c r="P24" s="239">
        <v>175.8</v>
      </c>
      <c r="Q24" s="239">
        <v>198.5</v>
      </c>
    </row>
    <row r="25" spans="1:17" ht="23.25" customHeight="1">
      <c r="A25" s="526"/>
      <c r="B25" s="237"/>
      <c r="C25" s="227" t="s">
        <v>109</v>
      </c>
      <c r="D25" s="238">
        <v>108.4</v>
      </c>
      <c r="E25" s="239">
        <v>126.5</v>
      </c>
      <c r="F25" s="239">
        <v>140.9</v>
      </c>
      <c r="G25" s="239">
        <v>158.5</v>
      </c>
      <c r="H25" s="239">
        <v>172.7</v>
      </c>
      <c r="I25" s="231"/>
      <c r="J25" s="539"/>
      <c r="K25" s="241"/>
      <c r="L25" s="240"/>
      <c r="M25" s="244"/>
      <c r="N25" s="245"/>
      <c r="O25" s="245"/>
      <c r="P25" s="245"/>
      <c r="Q25" s="245"/>
    </row>
    <row r="26" spans="1:17" ht="23.25" customHeight="1">
      <c r="A26" s="526"/>
      <c r="B26" s="237"/>
      <c r="C26" s="227"/>
      <c r="D26" s="235"/>
      <c r="E26" s="236"/>
      <c r="G26" s="239"/>
      <c r="H26" s="239"/>
      <c r="I26" s="231"/>
      <c r="J26" s="525" t="s">
        <v>429</v>
      </c>
      <c r="K26" s="531" t="s">
        <v>87</v>
      </c>
      <c r="L26" s="540"/>
      <c r="M26" s="252">
        <f>SUM(M31:M34,M37:M39)</f>
        <v>1647.8000000000002</v>
      </c>
      <c r="N26" s="253">
        <f>SUM(N31:N34,N37:N39)</f>
        <v>1864</v>
      </c>
      <c r="O26" s="253">
        <f>SUM(O31:O34,O37:O39)</f>
        <v>2249.8</v>
      </c>
      <c r="P26" s="253">
        <f>SUM(P31:P34,P37:P39)</f>
        <v>2675.5</v>
      </c>
      <c r="Q26" s="253">
        <f>SUM(Q31:Q34,Q37:Q39)</f>
        <v>2832.7999999999997</v>
      </c>
    </row>
    <row r="27" spans="1:17" ht="23.25" customHeight="1">
      <c r="A27" s="526"/>
      <c r="B27" s="529" t="s">
        <v>110</v>
      </c>
      <c r="C27" s="530"/>
      <c r="D27" s="238">
        <v>17.9</v>
      </c>
      <c r="E27" s="239">
        <v>17.4</v>
      </c>
      <c r="F27" s="239">
        <v>12.5</v>
      </c>
      <c r="G27" s="239">
        <v>13.1</v>
      </c>
      <c r="H27" s="239">
        <v>15.7</v>
      </c>
      <c r="I27" s="231"/>
      <c r="J27" s="526"/>
      <c r="K27" s="237"/>
      <c r="L27" s="227"/>
      <c r="M27" s="238"/>
      <c r="N27" s="239"/>
      <c r="O27" s="239"/>
      <c r="P27" s="239"/>
      <c r="Q27" s="239"/>
    </row>
    <row r="28" spans="1:17" ht="23.25" customHeight="1">
      <c r="A28" s="526"/>
      <c r="B28" s="529" t="s">
        <v>435</v>
      </c>
      <c r="C28" s="530"/>
      <c r="D28" s="238">
        <v>9.1</v>
      </c>
      <c r="E28" s="239">
        <v>12.7</v>
      </c>
      <c r="F28" s="239">
        <v>14.1</v>
      </c>
      <c r="G28" s="239">
        <v>22.6</v>
      </c>
      <c r="H28" s="239">
        <v>27.2</v>
      </c>
      <c r="I28" s="231"/>
      <c r="J28" s="526"/>
      <c r="K28" s="237"/>
      <c r="L28" s="227" t="s">
        <v>88</v>
      </c>
      <c r="M28" s="238">
        <v>1403</v>
      </c>
      <c r="N28" s="239">
        <v>1594.9</v>
      </c>
      <c r="O28" s="239">
        <v>1947.9</v>
      </c>
      <c r="P28" s="239">
        <v>2290.9</v>
      </c>
      <c r="Q28" s="239">
        <v>2446.4</v>
      </c>
    </row>
    <row r="29" spans="1:17" ht="23.25" customHeight="1">
      <c r="A29" s="526"/>
      <c r="B29" s="529" t="s">
        <v>111</v>
      </c>
      <c r="C29" s="530"/>
      <c r="D29" s="238">
        <v>7.6</v>
      </c>
      <c r="E29" s="239">
        <v>5.6</v>
      </c>
      <c r="F29" s="239">
        <v>5.9</v>
      </c>
      <c r="G29" s="239">
        <v>6.2</v>
      </c>
      <c r="H29" s="239">
        <v>3.6</v>
      </c>
      <c r="I29" s="231"/>
      <c r="J29" s="526"/>
      <c r="K29" s="237"/>
      <c r="L29" s="227" t="s">
        <v>109</v>
      </c>
      <c r="M29" s="238">
        <v>109.6</v>
      </c>
      <c r="N29" s="239">
        <v>131</v>
      </c>
      <c r="O29" s="239">
        <v>147.2</v>
      </c>
      <c r="P29" s="239">
        <v>198</v>
      </c>
      <c r="Q29" s="239">
        <v>187.6</v>
      </c>
    </row>
    <row r="30" spans="1:17" ht="23.25" customHeight="1">
      <c r="A30" s="526"/>
      <c r="B30" s="529" t="s">
        <v>112</v>
      </c>
      <c r="C30" s="530"/>
      <c r="D30" s="238">
        <v>34</v>
      </c>
      <c r="E30" s="239">
        <v>37.1</v>
      </c>
      <c r="F30" s="239">
        <v>41.6</v>
      </c>
      <c r="G30" s="239">
        <v>56.8</v>
      </c>
      <c r="H30" s="239">
        <v>74.3</v>
      </c>
      <c r="I30" s="231"/>
      <c r="J30" s="526"/>
      <c r="L30" s="246"/>
      <c r="M30" s="247"/>
      <c r="O30" s="230"/>
      <c r="P30" s="230"/>
      <c r="Q30" s="230"/>
    </row>
    <row r="31" spans="1:17" ht="23.25" customHeight="1">
      <c r="A31" s="526"/>
      <c r="B31" s="529" t="s">
        <v>113</v>
      </c>
      <c r="C31" s="530"/>
      <c r="D31" s="238">
        <v>47.9</v>
      </c>
      <c r="E31" s="239">
        <v>49.5</v>
      </c>
      <c r="F31" s="239">
        <v>67.5</v>
      </c>
      <c r="G31" s="239">
        <v>90.2</v>
      </c>
      <c r="H31" s="239">
        <v>92.7</v>
      </c>
      <c r="I31" s="231"/>
      <c r="J31" s="526"/>
      <c r="K31" s="529" t="s">
        <v>114</v>
      </c>
      <c r="L31" s="530"/>
      <c r="M31" s="238">
        <v>408.9</v>
      </c>
      <c r="N31" s="230">
        <v>435.6</v>
      </c>
      <c r="O31" s="239">
        <v>531.8</v>
      </c>
      <c r="P31" s="239">
        <v>630</v>
      </c>
      <c r="Q31" s="239">
        <v>703.8</v>
      </c>
    </row>
    <row r="32" spans="1:17" ht="23.25" customHeight="1">
      <c r="A32" s="526"/>
      <c r="B32" s="529" t="s">
        <v>115</v>
      </c>
      <c r="C32" s="530"/>
      <c r="D32" s="238">
        <v>26.6</v>
      </c>
      <c r="E32" s="239">
        <v>31.6</v>
      </c>
      <c r="F32" s="239">
        <v>33.4</v>
      </c>
      <c r="G32" s="239">
        <v>39.6</v>
      </c>
      <c r="H32" s="239">
        <v>56.7</v>
      </c>
      <c r="I32" s="231"/>
      <c r="J32" s="526"/>
      <c r="K32" s="529" t="s">
        <v>230</v>
      </c>
      <c r="L32" s="530"/>
      <c r="M32" s="238">
        <v>178.1</v>
      </c>
      <c r="N32" s="239">
        <v>194</v>
      </c>
      <c r="O32" s="239">
        <v>253.6</v>
      </c>
      <c r="P32" s="239">
        <v>275.3</v>
      </c>
      <c r="Q32" s="239">
        <v>268.6</v>
      </c>
    </row>
    <row r="33" spans="1:17" ht="23.25" customHeight="1">
      <c r="A33" s="526"/>
      <c r="B33" s="529" t="s">
        <v>123</v>
      </c>
      <c r="C33" s="530"/>
      <c r="D33" s="238">
        <v>16.1</v>
      </c>
      <c r="E33" s="239">
        <v>20.9</v>
      </c>
      <c r="F33" s="239">
        <v>29.5</v>
      </c>
      <c r="G33" s="239">
        <v>43.6</v>
      </c>
      <c r="H33" s="239">
        <v>38.2</v>
      </c>
      <c r="I33" s="231"/>
      <c r="J33" s="526"/>
      <c r="K33" s="529" t="s">
        <v>437</v>
      </c>
      <c r="L33" s="530"/>
      <c r="M33" s="238">
        <v>47.7</v>
      </c>
      <c r="N33" s="239">
        <v>51.2</v>
      </c>
      <c r="O33" s="239">
        <v>62.9</v>
      </c>
      <c r="P33" s="239">
        <v>79.9</v>
      </c>
      <c r="Q33" s="239">
        <v>82.2</v>
      </c>
    </row>
    <row r="34" spans="1:17" ht="23.25" customHeight="1">
      <c r="A34" s="526"/>
      <c r="B34" s="529" t="s">
        <v>117</v>
      </c>
      <c r="C34" s="530"/>
      <c r="D34" s="238">
        <v>9.2</v>
      </c>
      <c r="E34" s="239">
        <v>9.8</v>
      </c>
      <c r="F34" s="239">
        <v>12.8</v>
      </c>
      <c r="G34" s="239">
        <v>17</v>
      </c>
      <c r="H34" s="239">
        <v>21.7</v>
      </c>
      <c r="I34" s="231"/>
      <c r="J34" s="526"/>
      <c r="K34" s="529" t="s">
        <v>116</v>
      </c>
      <c r="L34" s="530"/>
      <c r="M34" s="238">
        <v>268.6</v>
      </c>
      <c r="N34" s="239">
        <v>394.4</v>
      </c>
      <c r="O34" s="239">
        <v>324.9</v>
      </c>
      <c r="P34" s="239">
        <v>513.2</v>
      </c>
      <c r="Q34" s="239">
        <v>501.5</v>
      </c>
    </row>
    <row r="35" spans="1:17" ht="23.25" customHeight="1">
      <c r="A35" s="526"/>
      <c r="B35" s="529" t="s">
        <v>436</v>
      </c>
      <c r="C35" s="530"/>
      <c r="D35" s="238">
        <v>68</v>
      </c>
      <c r="E35" s="239">
        <v>79.9</v>
      </c>
      <c r="F35" s="239">
        <v>95.7</v>
      </c>
      <c r="G35" s="239">
        <v>98</v>
      </c>
      <c r="H35" s="239">
        <v>114.7</v>
      </c>
      <c r="I35" s="231"/>
      <c r="J35" s="526"/>
      <c r="K35" s="234"/>
      <c r="L35" s="228" t="s">
        <v>231</v>
      </c>
      <c r="M35" s="238">
        <v>141.1</v>
      </c>
      <c r="N35" s="239">
        <v>268.2</v>
      </c>
      <c r="O35" s="239">
        <v>175.7</v>
      </c>
      <c r="P35" s="239">
        <v>270.4</v>
      </c>
      <c r="Q35" s="239">
        <v>286.2</v>
      </c>
    </row>
    <row r="36" spans="1:17" ht="23.25" customHeight="1">
      <c r="A36" s="526"/>
      <c r="B36" s="529" t="s">
        <v>204</v>
      </c>
      <c r="C36" s="530"/>
      <c r="D36" s="238">
        <v>18.4</v>
      </c>
      <c r="E36" s="239">
        <v>27.7</v>
      </c>
      <c r="F36" s="239">
        <v>32</v>
      </c>
      <c r="G36" s="239">
        <v>39.6</v>
      </c>
      <c r="H36" s="239">
        <v>40.4</v>
      </c>
      <c r="I36" s="231"/>
      <c r="J36" s="526"/>
      <c r="K36" s="234"/>
      <c r="L36" s="227" t="s">
        <v>438</v>
      </c>
      <c r="M36" s="238">
        <v>127.5</v>
      </c>
      <c r="N36" s="239">
        <v>126.2</v>
      </c>
      <c r="O36" s="239">
        <v>149.2</v>
      </c>
      <c r="P36" s="239">
        <v>242.8</v>
      </c>
      <c r="Q36" s="239">
        <v>215.3</v>
      </c>
    </row>
    <row r="37" spans="1:17" ht="23.25" customHeight="1">
      <c r="A37" s="526"/>
      <c r="B37" s="529" t="s">
        <v>118</v>
      </c>
      <c r="C37" s="530"/>
      <c r="D37" s="238">
        <v>34.9</v>
      </c>
      <c r="E37" s="239">
        <v>43</v>
      </c>
      <c r="F37" s="239">
        <v>46.2</v>
      </c>
      <c r="G37" s="239">
        <v>56.5</v>
      </c>
      <c r="H37" s="239">
        <v>51.1</v>
      </c>
      <c r="I37" s="231"/>
      <c r="J37" s="526"/>
      <c r="K37" s="529" t="s">
        <v>245</v>
      </c>
      <c r="L37" s="530"/>
      <c r="M37" s="238">
        <v>136.1</v>
      </c>
      <c r="N37" s="239">
        <v>155.8</v>
      </c>
      <c r="O37" s="239">
        <v>173.9</v>
      </c>
      <c r="P37" s="239">
        <v>184.6</v>
      </c>
      <c r="Q37" s="239">
        <v>187.5</v>
      </c>
    </row>
    <row r="38" spans="1:17" ht="23.25" customHeight="1">
      <c r="A38" s="526"/>
      <c r="B38" s="529" t="s">
        <v>119</v>
      </c>
      <c r="C38" s="530"/>
      <c r="D38" s="238">
        <v>17.8</v>
      </c>
      <c r="E38" s="239">
        <v>21.5</v>
      </c>
      <c r="F38" s="239">
        <v>26</v>
      </c>
      <c r="G38" s="239">
        <v>30.7</v>
      </c>
      <c r="H38" s="239">
        <v>31.2</v>
      </c>
      <c r="I38" s="231"/>
      <c r="J38" s="526"/>
      <c r="K38" s="529" t="s">
        <v>229</v>
      </c>
      <c r="L38" s="530"/>
      <c r="M38" s="238">
        <v>405</v>
      </c>
      <c r="N38" s="239">
        <v>495.7</v>
      </c>
      <c r="O38" s="239">
        <v>706.9</v>
      </c>
      <c r="P38" s="239">
        <v>741.6</v>
      </c>
      <c r="Q38" s="239">
        <v>822.6</v>
      </c>
    </row>
    <row r="39" spans="1:17" ht="23.25" customHeight="1">
      <c r="A39" s="526"/>
      <c r="B39" s="529" t="s">
        <v>120</v>
      </c>
      <c r="C39" s="530"/>
      <c r="D39" s="238">
        <v>14.3</v>
      </c>
      <c r="E39" s="239">
        <v>15.1</v>
      </c>
      <c r="F39" s="239">
        <v>20.9</v>
      </c>
      <c r="G39" s="239">
        <v>27.8</v>
      </c>
      <c r="H39" s="239">
        <v>19.8</v>
      </c>
      <c r="I39" s="231"/>
      <c r="J39" s="528"/>
      <c r="K39" s="533" t="s">
        <v>122</v>
      </c>
      <c r="L39" s="534"/>
      <c r="M39" s="255">
        <v>203.4</v>
      </c>
      <c r="N39" s="239">
        <v>137.3</v>
      </c>
      <c r="O39" s="248">
        <v>195.8</v>
      </c>
      <c r="P39" s="239">
        <v>250.9</v>
      </c>
      <c r="Q39" s="239">
        <v>266.6</v>
      </c>
    </row>
    <row r="40" spans="1:17" ht="23.25" customHeight="1">
      <c r="A40" s="527"/>
      <c r="B40" s="523" t="s">
        <v>121</v>
      </c>
      <c r="C40" s="524"/>
      <c r="D40" s="243">
        <v>10.3</v>
      </c>
      <c r="E40" s="239">
        <v>11.8</v>
      </c>
      <c r="F40" s="239">
        <v>12.1</v>
      </c>
      <c r="G40" s="239">
        <v>13.1</v>
      </c>
      <c r="H40" s="239">
        <v>21.2</v>
      </c>
      <c r="I40" s="231"/>
      <c r="J40" s="249" t="s">
        <v>239</v>
      </c>
      <c r="K40" s="249"/>
      <c r="N40" s="251"/>
      <c r="O40" s="251"/>
      <c r="P40" s="251"/>
      <c r="Q40" s="251"/>
    </row>
    <row r="41" spans="1:9" ht="23.25" customHeight="1">
      <c r="A41" s="249"/>
      <c r="C41" s="231"/>
      <c r="D41" s="231"/>
      <c r="E41" s="250"/>
      <c r="F41" s="250"/>
      <c r="G41" s="250"/>
      <c r="H41" s="250"/>
      <c r="I41" s="231"/>
    </row>
    <row r="42" spans="1:9" ht="23.25" customHeight="1">
      <c r="A42" s="249"/>
      <c r="B42" s="231"/>
      <c r="C42" s="231"/>
      <c r="D42" s="231"/>
      <c r="E42" s="231"/>
      <c r="F42" s="231"/>
      <c r="G42" s="231"/>
      <c r="H42" s="231"/>
      <c r="I42" s="231"/>
    </row>
    <row r="43" spans="2:9" ht="23.25" customHeight="1">
      <c r="B43" s="231"/>
      <c r="E43" s="231"/>
      <c r="F43" s="231"/>
      <c r="G43" s="231"/>
      <c r="H43" s="231"/>
      <c r="I43" s="231"/>
    </row>
    <row r="44" ht="23.25" customHeight="1">
      <c r="I44" s="231"/>
    </row>
    <row r="45" ht="23.25" customHeight="1">
      <c r="I45" s="231"/>
    </row>
  </sheetData>
  <sheetProtection/>
  <mergeCells count="46">
    <mergeCell ref="K24:L24"/>
    <mergeCell ref="K38:L38"/>
    <mergeCell ref="K31:L31"/>
    <mergeCell ref="K34:L34"/>
    <mergeCell ref="K33:L33"/>
    <mergeCell ref="K26:L26"/>
    <mergeCell ref="K37:L37"/>
    <mergeCell ref="B6:C6"/>
    <mergeCell ref="K6:L6"/>
    <mergeCell ref="K7:L7"/>
    <mergeCell ref="B10:C10"/>
    <mergeCell ref="K10:L10"/>
    <mergeCell ref="K15:L15"/>
    <mergeCell ref="A3:H3"/>
    <mergeCell ref="J3:Q3"/>
    <mergeCell ref="A5:C5"/>
    <mergeCell ref="J5:L5"/>
    <mergeCell ref="K22:L22"/>
    <mergeCell ref="K39:L39"/>
    <mergeCell ref="B19:C19"/>
    <mergeCell ref="B20:C20"/>
    <mergeCell ref="B21:C21"/>
    <mergeCell ref="K21:L21"/>
    <mergeCell ref="K32:L32"/>
    <mergeCell ref="K23:L23"/>
    <mergeCell ref="J19:J25"/>
    <mergeCell ref="K19:L19"/>
    <mergeCell ref="B39:C39"/>
    <mergeCell ref="B22:C22"/>
    <mergeCell ref="B27:C27"/>
    <mergeCell ref="B28:C28"/>
    <mergeCell ref="B29:C29"/>
    <mergeCell ref="B30:C30"/>
    <mergeCell ref="B31:C31"/>
    <mergeCell ref="B32:C32"/>
    <mergeCell ref="B33:C33"/>
    <mergeCell ref="B40:C40"/>
    <mergeCell ref="A6:A21"/>
    <mergeCell ref="A22:A40"/>
    <mergeCell ref="J6:J18"/>
    <mergeCell ref="J26:J39"/>
    <mergeCell ref="B34:C34"/>
    <mergeCell ref="B35:C35"/>
    <mergeCell ref="B36:C36"/>
    <mergeCell ref="B37:C37"/>
    <mergeCell ref="B38:C38"/>
  </mergeCells>
  <printOptions horizontalCentered="1"/>
  <pageMargins left="0.5511811023622047" right="0.5511811023622047" top="0.5905511811023623" bottom="0.3937007874015748" header="0" footer="0"/>
  <pageSetup fitToHeight="1" fitToWidth="1" horizontalDpi="200" verticalDpi="200" orientation="landscape" paperSize="8" scale="88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2016-05-31T00:18:01Z</cp:lastPrinted>
  <dcterms:created xsi:type="dcterms:W3CDTF">1998-03-25T07:08:10Z</dcterms:created>
  <dcterms:modified xsi:type="dcterms:W3CDTF">2016-05-31T00:18:22Z</dcterms:modified>
  <cp:category/>
  <cp:version/>
  <cp:contentType/>
  <cp:contentStatus/>
</cp:coreProperties>
</file>