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tabRatio="654" activeTab="0"/>
  </bookViews>
  <sheets>
    <sheet name="104" sheetId="1" r:id="rId1"/>
    <sheet name="106" sheetId="2" r:id="rId2"/>
    <sheet name="108" sheetId="3" r:id="rId3"/>
    <sheet name="110" sheetId="4" r:id="rId4"/>
    <sheet name="112" sheetId="5" r:id="rId5"/>
    <sheet name="114" sheetId="6" r:id="rId6"/>
    <sheet name="116" sheetId="7" r:id="rId7"/>
    <sheet name="118" sheetId="8" r:id="rId8"/>
    <sheet name="120" sheetId="9" r:id="rId9"/>
    <sheet name="122" sheetId="10" r:id="rId10"/>
  </sheets>
  <definedNames>
    <definedName name="_xlnm.Print_Area" localSheetId="0">'104'!$A$1:$V$56</definedName>
    <definedName name="_xlnm.Print_Area" localSheetId="1">'106'!$A$1:$R$64</definedName>
    <definedName name="_xlnm.Print_Area" localSheetId="2">'108'!$A$1:$S$62</definedName>
    <definedName name="_xlnm.Print_Area" localSheetId="3">'110'!$A$1:$R$60</definedName>
    <definedName name="_xlnm.Print_Area" localSheetId="4">'112'!$A$1:$AA$65</definedName>
    <definedName name="_xlnm.Print_Area" localSheetId="5">'114'!$A$1:$Z$59</definedName>
    <definedName name="_xlnm.Print_Area" localSheetId="6">'116'!$A$1:$Z$68</definedName>
    <definedName name="_xlnm.Print_Area" localSheetId="7">'118'!$A$1:$Z$68</definedName>
    <definedName name="_xlnm.Print_Area" localSheetId="8">'120'!$A$1:$Z$68</definedName>
    <definedName name="_xlnm.Print_Area" localSheetId="9">'122'!$A$1:$W$58</definedName>
  </definedNames>
  <calcPr fullCalcOnLoad="1"/>
</workbook>
</file>

<file path=xl/sharedStrings.xml><?xml version="1.0" encoding="utf-8"?>
<sst xmlns="http://schemas.openxmlformats.org/spreadsheetml/2006/main" count="3422" uniqueCount="443">
  <si>
    <t>年次及び月次</t>
  </si>
  <si>
    <t>ウ エ イ ト</t>
  </si>
  <si>
    <t>事業所数</t>
  </si>
  <si>
    <t>計</t>
  </si>
  <si>
    <t>加 工 賃　　　収 入 額</t>
  </si>
  <si>
    <t>修 理 料　　　収 入 額</t>
  </si>
  <si>
    <t>男</t>
  </si>
  <si>
    <t>女</t>
  </si>
  <si>
    <t>鉄鋼業</t>
  </si>
  <si>
    <t>化     学     工     業</t>
  </si>
  <si>
    <t>鉄       鋼       業</t>
  </si>
  <si>
    <t>純</t>
  </si>
  <si>
    <t>その他</t>
  </si>
  <si>
    <t>ポリエステル</t>
  </si>
  <si>
    <t>計</t>
  </si>
  <si>
    <t>食料品製造業</t>
  </si>
  <si>
    <t>化学工業</t>
  </si>
  <si>
    <t>ゴム製品製造業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</si>
  <si>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</si>
  <si>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</si>
  <si>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</si>
  <si>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</si>
  <si>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</si>
  <si>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繊維工業</t>
  </si>
  <si>
    <t>パルプ・紙・紙加工品製造業</t>
  </si>
  <si>
    <t>石油製品・石炭製品製造業</t>
  </si>
  <si>
    <t>非鉄金属製造業</t>
  </si>
  <si>
    <t>金属製品製造業</t>
  </si>
  <si>
    <t>武器製造業</t>
  </si>
  <si>
    <t>その他の製造業</t>
  </si>
  <si>
    <t>綿織物</t>
  </si>
  <si>
    <t>羽二重類</t>
  </si>
  <si>
    <t>クレープ類</t>
  </si>
  <si>
    <t>その他の後練</t>
  </si>
  <si>
    <t>（後染）</t>
  </si>
  <si>
    <t>（先染）</t>
  </si>
  <si>
    <t>ちりめん類</t>
  </si>
  <si>
    <t>（後染）</t>
  </si>
  <si>
    <t>月平均</t>
  </si>
  <si>
    <t>アセテート織物</t>
  </si>
  <si>
    <t>合計</t>
  </si>
  <si>
    <t>タフタ</t>
  </si>
  <si>
    <t>ビニロン</t>
  </si>
  <si>
    <t>ナイロン</t>
  </si>
  <si>
    <t>アクリル</t>
  </si>
  <si>
    <t>その他の服地</t>
  </si>
  <si>
    <t>トワイン</t>
  </si>
  <si>
    <t>準備機械</t>
  </si>
  <si>
    <t>繊維機械（台）</t>
  </si>
  <si>
    <t>銑鉄鋳物　　　　（ｔ）</t>
  </si>
  <si>
    <t>なめしがわ・同製品・毛皮製造業</t>
  </si>
  <si>
    <t>前年対比</t>
  </si>
  <si>
    <t>従業者数</t>
  </si>
  <si>
    <t>出 荷 額</t>
  </si>
  <si>
    <t>事業所数</t>
  </si>
  <si>
    <t>製造品出荷額等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</si>
  <si>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</si>
  <si>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</si>
  <si>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</si>
  <si>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</si>
  <si>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</si>
  <si>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</si>
  <si>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</si>
  <si>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構成比</t>
  </si>
  <si>
    <t>ろう石、長石</t>
  </si>
  <si>
    <t>能美郡辰口町</t>
  </si>
  <si>
    <t>石川郡鳥越村</t>
  </si>
  <si>
    <t>珪藻土の種類</t>
  </si>
  <si>
    <t>分布範囲</t>
  </si>
  <si>
    <t>海面上</t>
  </si>
  <si>
    <t>50ｍ以深</t>
  </si>
  <si>
    <t>（海成）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</si>
  <si>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</si>
  <si>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</si>
  <si>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</si>
  <si>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</si>
  <si>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</si>
  <si>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</si>
  <si>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</si>
  <si>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</si>
  <si>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田尻近傍</t>
  </si>
  <si>
    <t>飯田珪藻土</t>
  </si>
  <si>
    <t>飯塚、正院、蛸島</t>
  </si>
  <si>
    <t>鵜飼近傍</t>
  </si>
  <si>
    <t>岡田北方</t>
  </si>
  <si>
    <t>法住寺珪藻土（海成）法住寺近傍</t>
  </si>
  <si>
    <t>面積</t>
  </si>
  <si>
    <t>重量</t>
  </si>
  <si>
    <t>金額</t>
  </si>
  <si>
    <t>数量</t>
  </si>
  <si>
    <t>口付</t>
  </si>
  <si>
    <t>フィルター</t>
  </si>
  <si>
    <t>両切</t>
  </si>
  <si>
    <t>刻</t>
  </si>
  <si>
    <t>総金額</t>
  </si>
  <si>
    <t>葉たばこ買入</t>
  </si>
  <si>
    <t>〃</t>
  </si>
  <si>
    <t>公社輸入</t>
  </si>
  <si>
    <t>自己輸入</t>
  </si>
  <si>
    <t>単位</t>
  </si>
  <si>
    <t>金沢</t>
  </si>
  <si>
    <t>小松</t>
  </si>
  <si>
    <t>七尾</t>
  </si>
  <si>
    <t>石川県計</t>
  </si>
  <si>
    <t>福井県計</t>
  </si>
  <si>
    <t>富山県計</t>
  </si>
  <si>
    <t>a</t>
  </si>
  <si>
    <r>
      <t>k</t>
    </r>
    <r>
      <rPr>
        <sz val="12"/>
        <rFont val="ＭＳ 明朝"/>
        <family val="1"/>
      </rPr>
      <t>g</t>
    </r>
  </si>
  <si>
    <t>千円</t>
  </si>
  <si>
    <t>千本</t>
  </si>
  <si>
    <t>kg</t>
  </si>
  <si>
    <t>t</t>
  </si>
  <si>
    <t>鉄鋼業</t>
  </si>
  <si>
    <t>一般機械</t>
  </si>
  <si>
    <t>電気機械</t>
  </si>
  <si>
    <t>輸送機械</t>
  </si>
  <si>
    <t>精密機械</t>
  </si>
  <si>
    <t>キュプラ（ベンベルグ）織物</t>
  </si>
  <si>
    <t>広　　幅</t>
  </si>
  <si>
    <t>小　　幅</t>
  </si>
  <si>
    <t>小松市花坂町</t>
  </si>
  <si>
    <t>絹紡織物</t>
  </si>
  <si>
    <t>金属製品製造業</t>
  </si>
  <si>
    <t>武器製造業</t>
  </si>
  <si>
    <t>数　　量</t>
  </si>
  <si>
    <t>ハイライト</t>
  </si>
  <si>
    <t>チェリー</t>
  </si>
  <si>
    <t>輸入たばこ</t>
  </si>
  <si>
    <t>製造たばこ売渡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</si>
  <si>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</si>
  <si>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</si>
  <si>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</si>
  <si>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</si>
  <si>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</si>
  <si>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</si>
  <si>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</si>
  <si>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</si>
  <si>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</si>
  <si>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</si>
  <si>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</si>
  <si>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その他の製造業</t>
  </si>
  <si>
    <r>
      <t>1</t>
    </r>
    <r>
      <rPr>
        <sz val="12"/>
        <rFont val="ＭＳ 明朝"/>
        <family val="1"/>
      </rPr>
      <t>)</t>
    </r>
  </si>
  <si>
    <r>
      <t>2</t>
    </r>
    <r>
      <rPr>
        <sz val="12"/>
        <rFont val="ＭＳ 明朝"/>
        <family val="1"/>
      </rPr>
      <t>)</t>
    </r>
  </si>
  <si>
    <r>
      <t>3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</si>
  <si>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)</t>
    </r>
  </si>
  <si>
    <t>マリーナ</t>
  </si>
  <si>
    <t>加賀</t>
  </si>
  <si>
    <t>羽咋</t>
  </si>
  <si>
    <t>輪島</t>
  </si>
  <si>
    <t>珠洲</t>
  </si>
  <si>
    <t>シャー</t>
  </si>
  <si>
    <t>人絹織物</t>
  </si>
  <si>
    <t>ふとん綿</t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</si>
  <si>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</si>
  <si>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資料　石川県統計調査課「鉱工業生産統計」による。</t>
  </si>
  <si>
    <t>鉱業総合</t>
  </si>
  <si>
    <t>細幅織物</t>
  </si>
  <si>
    <t>合成繊維魚網</t>
  </si>
  <si>
    <t>資料　石川県統計調査課「工業統計」による。</t>
  </si>
  <si>
    <t>小売人数（人）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</si>
  <si>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年平均</t>
    </r>
  </si>
  <si>
    <r>
      <t>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年1月</t>
    </r>
  </si>
  <si>
    <t>変り織</t>
  </si>
  <si>
    <t>鉱山への交通</t>
  </si>
  <si>
    <t>石川県九谷窯元</t>
  </si>
  <si>
    <t>工業協同組合</t>
  </si>
  <si>
    <t>陸上露出面積</t>
  </si>
  <si>
    <r>
      <t>年生産量</t>
    </r>
    <r>
      <rPr>
        <sz val="12"/>
        <rFont val="ＭＳ 明朝"/>
        <family val="1"/>
      </rPr>
      <t>(t)</t>
    </r>
  </si>
  <si>
    <t>北陸鉄道金名線服部駅下車</t>
  </si>
  <si>
    <t>北陸鉄道金名線大日川駅下車</t>
  </si>
  <si>
    <t>北陸鉄道能美線宮竹駅下車</t>
  </si>
  <si>
    <t>北陸鉄道小松線加賀八幡駅下車</t>
  </si>
  <si>
    <t>（非海成）</t>
  </si>
  <si>
    <t>･･･</t>
  </si>
  <si>
    <t>…</t>
  </si>
  <si>
    <r>
      <t>4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年度</t>
    </r>
  </si>
  <si>
    <r>
      <t>(ｋ㎡</t>
    </r>
    <r>
      <rPr>
        <sz val="12"/>
        <rFont val="ＭＳ 明朝"/>
        <family val="1"/>
      </rPr>
      <t>)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</si>
  <si>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年平均</t>
    </r>
  </si>
  <si>
    <r>
      <t>昭和4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年1月</t>
    </r>
  </si>
  <si>
    <t>金属鉱業</t>
  </si>
  <si>
    <t>化学工業</t>
  </si>
  <si>
    <t>繊維工業</t>
  </si>
  <si>
    <t>窯業土石　製品工業</t>
  </si>
  <si>
    <t>石油石炭　製品工業</t>
  </si>
  <si>
    <t>硬質磁器</t>
  </si>
  <si>
    <t>衣服・その他の繊維製品製造業</t>
  </si>
  <si>
    <t>パルプ・紙・紙加工品製造業</t>
  </si>
  <si>
    <t>合　　　　　　　計</t>
  </si>
  <si>
    <t>繊維工業</t>
  </si>
  <si>
    <t>石油製品・石炭製品製造業</t>
  </si>
  <si>
    <t>家族従業者</t>
  </si>
  <si>
    <t>委託生産費</t>
  </si>
  <si>
    <t>出 荷 額</t>
  </si>
  <si>
    <t>化学工業</t>
  </si>
  <si>
    <t>ゴム製品製造業</t>
  </si>
  <si>
    <t>鉄鋼業</t>
  </si>
  <si>
    <t>金属製品製造業</t>
  </si>
  <si>
    <t>武器製造業</t>
  </si>
  <si>
    <t>その他の製造業</t>
  </si>
  <si>
    <t>なめしがわ・同製品・毛皮製造業</t>
  </si>
  <si>
    <t>鉱業代理人</t>
  </si>
  <si>
    <t>鉱山所在地</t>
  </si>
  <si>
    <r>
      <t>4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年度</t>
    </r>
  </si>
  <si>
    <r>
      <t>49</t>
    </r>
    <r>
      <rPr>
        <sz val="12"/>
        <rFont val="ＭＳ 明朝"/>
        <family val="1"/>
      </rPr>
      <t>年度</t>
    </r>
  </si>
  <si>
    <r>
      <t>昭和4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</si>
  <si>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年平均</t>
    </r>
  </si>
  <si>
    <r>
      <t>昭和4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年1月</t>
    </r>
  </si>
  <si>
    <r>
      <t>（昭和4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年＝100）</t>
    </r>
  </si>
  <si>
    <t>生産労働者</t>
  </si>
  <si>
    <t>管理・事務及び技術労働者</t>
  </si>
  <si>
    <r>
      <t>資料　日本専売公社金沢地方局総務部庶務課「昭和5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年度事業統計」による。</t>
    </r>
  </si>
  <si>
    <t>資料　石川県商工課「昭和50年度石川県商工要覧」による。</t>
  </si>
  <si>
    <t>田居近傍</t>
  </si>
  <si>
    <t>…</t>
  </si>
  <si>
    <t>…</t>
  </si>
  <si>
    <t>…</t>
  </si>
  <si>
    <t>…</t>
  </si>
  <si>
    <t>…</t>
  </si>
  <si>
    <t>…</t>
  </si>
  <si>
    <t>総数</t>
  </si>
  <si>
    <t>総数</t>
  </si>
  <si>
    <t>その他　　工　業</t>
  </si>
  <si>
    <t>非金属　　鉱　業</t>
  </si>
  <si>
    <t>製造工業　総　　合</t>
  </si>
  <si>
    <t>非鉄金属　工　　業</t>
  </si>
  <si>
    <t>金属製品　工　　業</t>
  </si>
  <si>
    <t>総　合</t>
  </si>
  <si>
    <t>機　械　工　業</t>
  </si>
  <si>
    <t>51　　業　　　種　　　別　　　鉱　　　工　　　業　　　生　　　産　　　指　　　数　（昭和46～50年）</t>
  </si>
  <si>
    <t>104　鉱　工　業</t>
  </si>
  <si>
    <t>鉱　工　業　105</t>
  </si>
  <si>
    <t>８　　鉱　　　　　　　　　　工　　　　　　　　　　業</t>
  </si>
  <si>
    <t>パルプ・紙・紙加　工品工業</t>
  </si>
  <si>
    <r>
      <t xml:space="preserve">鉱 工 業    </t>
    </r>
    <r>
      <rPr>
        <sz val="12"/>
        <rFont val="ＭＳ 明朝"/>
        <family val="1"/>
      </rPr>
      <t>総　　合</t>
    </r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</si>
  <si>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年平均</t>
    </r>
  </si>
  <si>
    <t>－</t>
  </si>
  <si>
    <t>木材木製  品 工 業</t>
  </si>
  <si>
    <r>
      <t xml:space="preserve">食 料 品　た ば </t>
    </r>
    <r>
      <rPr>
        <sz val="12"/>
        <rFont val="ＭＳ 明朝"/>
        <family val="1"/>
      </rPr>
      <t>こ　　工　　業</t>
    </r>
  </si>
  <si>
    <r>
      <t>昭和5</t>
    </r>
    <r>
      <rPr>
        <sz val="12"/>
        <rFont val="ＭＳ 明朝"/>
        <family val="1"/>
      </rPr>
      <t>0年1月</t>
    </r>
  </si>
  <si>
    <r>
      <t>昭和4</t>
    </r>
    <r>
      <rPr>
        <sz val="12"/>
        <rFont val="ＭＳ 明朝"/>
        <family val="1"/>
      </rPr>
      <t>8年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</si>
  <si>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</si>
  <si>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106　鉱　工　業</t>
  </si>
  <si>
    <t>鉱　工　業　107</t>
  </si>
  <si>
    <t>　</t>
  </si>
  <si>
    <t>（単位　平方メートル）</t>
  </si>
  <si>
    <t>（単位　平方メートル）</t>
  </si>
  <si>
    <t>年次及び　　　　月　　　次</t>
  </si>
  <si>
    <t>年次及び　　　月　　　次</t>
  </si>
  <si>
    <t>総　　　計</t>
  </si>
  <si>
    <t>毛織物</t>
  </si>
  <si>
    <t>麻織物</t>
  </si>
  <si>
    <t>合　　計</t>
  </si>
  <si>
    <t>交　　織</t>
  </si>
  <si>
    <t>絹　　　織　　　物</t>
  </si>
  <si>
    <t>合　　　計</t>
  </si>
  <si>
    <t>先　　　練</t>
  </si>
  <si>
    <t>広　　　　　　　　　　幅</t>
  </si>
  <si>
    <t>広　　　　　　　　　　　　　　　幅</t>
  </si>
  <si>
    <t>小　　　　　　　　　　幅</t>
  </si>
  <si>
    <t>絹　　　　　　　　　　織　　　　　　　　　　物</t>
  </si>
  <si>
    <t>交　　　織</t>
  </si>
  <si>
    <t>小　　　幅</t>
  </si>
  <si>
    <t>広　　　幅</t>
  </si>
  <si>
    <t>そ　の　他</t>
  </si>
  <si>
    <t>生　　地(糸晒しを含む)</t>
  </si>
  <si>
    <t>先　　　　　　　　　　染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</si>
  <si>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</si>
  <si>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かなきん　　　（細布）</t>
  </si>
  <si>
    <t>人　　　絹　　　織　　　物</t>
  </si>
  <si>
    <t>52　　製　　　品　　　別　　　工　　　業　　　生　　　産　　　動　　　態　（昭和48～50年）</t>
  </si>
  <si>
    <t>ス　　　　　フ　　　　　織　　　　　物</t>
  </si>
  <si>
    <r>
      <t>昭和4</t>
    </r>
    <r>
      <rPr>
        <sz val="12"/>
        <rFont val="ＭＳ 明朝"/>
        <family val="1"/>
      </rPr>
      <t>8年</t>
    </r>
  </si>
  <si>
    <t>人平塩瀬</t>
  </si>
  <si>
    <r>
      <t>昭和4</t>
    </r>
    <r>
      <rPr>
        <sz val="12"/>
        <rFont val="ＭＳ 明朝"/>
        <family val="1"/>
      </rPr>
      <t>8年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</si>
  <si>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</si>
  <si>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長繊維</t>
  </si>
  <si>
    <t>短繊維</t>
  </si>
  <si>
    <t>小　　　計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</si>
  <si>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</si>
  <si>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r>
      <t>ポ</t>
    </r>
    <r>
      <rPr>
        <sz val="12"/>
        <rFont val="ＭＳ 明朝"/>
        <family val="1"/>
      </rPr>
      <t>リエステル</t>
    </r>
  </si>
  <si>
    <t>長　　　　　　　繊　　　　　　　維</t>
  </si>
  <si>
    <t>ポプリン・　　　ブロード</t>
  </si>
  <si>
    <t>合　成　繊　維　織　物</t>
  </si>
  <si>
    <t>108　鉱　工　業</t>
  </si>
  <si>
    <t>鉱　工　業　109</t>
  </si>
  <si>
    <t>（１）　　織　　　　　　　　　　　　　　　　　　　　　　　　　　　　　　物</t>
  </si>
  <si>
    <r>
      <t>織　　　　　　　　　　　　　　　　　　　　　　　　　　　　　　物　</t>
    </r>
    <r>
      <rPr>
        <sz val="12"/>
        <rFont val="ＭＳ 明朝"/>
        <family val="1"/>
      </rPr>
      <t>（つづき）</t>
    </r>
  </si>
  <si>
    <t>織　　　　　　　　　　　　　　　　　　　　　　　　　　　　　　物　（つづき）</t>
  </si>
  <si>
    <t>合　成　繊　維　織　物</t>
  </si>
  <si>
    <t>長　　　　　　　　　　繊　　　　　　　　　　維</t>
  </si>
  <si>
    <t>ナ　イ　ロ　ン</t>
  </si>
  <si>
    <t>短　　　　　　　　　　　　　　　　　　　　繊　　　　　　　　　　　　　　　　　　　　維</t>
  </si>
  <si>
    <t>サージ・　　　　　ギャバジン</t>
  </si>
  <si>
    <r>
      <t>昭和4</t>
    </r>
    <r>
      <rPr>
        <sz val="12"/>
        <rFont val="ＭＳ 明朝"/>
        <family val="1"/>
      </rPr>
      <t>8年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</si>
  <si>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</si>
  <si>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110　鉱　工　業</t>
  </si>
  <si>
    <t>鉱　工　業　111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</si>
  <si>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</si>
  <si>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染　　　色　　　　　　　　　（千㎡）</t>
  </si>
  <si>
    <t>服　　　類</t>
  </si>
  <si>
    <t>綿　魚　網</t>
  </si>
  <si>
    <t>中衣、下着、　　寝　 具　 類</t>
  </si>
  <si>
    <t>縫　　　製　　　品（点）</t>
  </si>
  <si>
    <t>漁　　　　　　　網（㎏）</t>
  </si>
  <si>
    <t>組　ひ　も</t>
  </si>
  <si>
    <t>雑繊維製品（㎏）</t>
  </si>
  <si>
    <t>麻　　　　　　　　　　綱（㎏）</t>
  </si>
  <si>
    <t>製　　　　　　　綿（㎏）</t>
  </si>
  <si>
    <t>コ　ー　ド</t>
  </si>
  <si>
    <t>中　入　綿</t>
  </si>
  <si>
    <t>織　　　　機</t>
  </si>
  <si>
    <t>チェーン　　　　（㎏）</t>
  </si>
  <si>
    <t>陶　　　磁　　　器（㎏）</t>
  </si>
  <si>
    <t>九　谷　焼</t>
  </si>
  <si>
    <t>そ　　　の　　　他　　　の　　　繊　　　維　　　製　　　品　　　、　　　繊　　　維　　　機　　　械　　　、　　　雑　　　貨　　　等　（つづき）</t>
  </si>
  <si>
    <t>（２）　　そ　 の　 他　 の　 繊　 維　 製　 品　 、　 繊　 維　 機　 械　 、　 雑　 貨　 等</t>
  </si>
  <si>
    <t>資料　石川県統計調査課「鉱工業生産統計」による。</t>
  </si>
  <si>
    <t>ロ　ー　プ</t>
  </si>
  <si>
    <t>製造品出荷額等　1)</t>
  </si>
  <si>
    <t>付加価値額</t>
  </si>
  <si>
    <t>（単位　金額万円）</t>
  </si>
  <si>
    <r>
      <t>昭和4</t>
    </r>
    <r>
      <rPr>
        <sz val="12"/>
        <rFont val="ＭＳ 明朝"/>
        <family val="1"/>
      </rPr>
      <t>8年</t>
    </r>
  </si>
  <si>
    <t>112　鉱　工　業</t>
  </si>
  <si>
    <t>鉱　工　業　113</t>
  </si>
  <si>
    <t>昭和50年12月31日現在で実施した「昭和50年工業統計調査」の結果による。（事業所数、従業者数は年末現在数を、その他のものは１ヵ年の累計額を示す。）</t>
  </si>
  <si>
    <t>53　　製　　　　　　　　　　　　造　　　　　　　　　　　　業　（昭和50年）</t>
  </si>
  <si>
    <r>
      <t>（１）　　産業別事業所、従業者数、出荷額等及びその構成比　（全事業所）（昭和</t>
    </r>
    <r>
      <rPr>
        <sz val="12"/>
        <rFont val="ＭＳ 明朝"/>
        <family val="1"/>
      </rPr>
      <t>50年）</t>
    </r>
  </si>
  <si>
    <r>
      <t>（２）　　規模別事業所、従業者数、出荷額等及びその構成比　（全事業所）（昭和</t>
    </r>
    <r>
      <rPr>
        <sz val="12"/>
        <rFont val="ＭＳ 明朝"/>
        <family val="1"/>
      </rPr>
      <t>50年）</t>
    </r>
  </si>
  <si>
    <t>規　模　別</t>
  </si>
  <si>
    <t>生　産　額</t>
  </si>
  <si>
    <t>付　 加　　価値率</t>
  </si>
  <si>
    <t>産　　　業　　　別</t>
  </si>
  <si>
    <t>実　　　数</t>
  </si>
  <si>
    <t>木　材・木製品製造業</t>
  </si>
  <si>
    <r>
      <t>注　１）２）</t>
    </r>
    <r>
      <rPr>
        <sz val="12"/>
        <rFont val="ＭＳ 明朝"/>
        <family val="1"/>
      </rPr>
      <t>の製造品出荷額等と生産額との関係：生産額＝製造品出荷額等＋(製造品当年末在庫額－同当年初在庫額)＋(半製品及び仕掛品当年末額－同当年初額)</t>
    </r>
  </si>
  <si>
    <t>ｘ</t>
  </si>
  <si>
    <t>ｘ</t>
  </si>
  <si>
    <t>産　　　業　　　別</t>
  </si>
  <si>
    <t>事　業　所　数</t>
  </si>
  <si>
    <r>
      <t>4</t>
    </r>
    <r>
      <rPr>
        <sz val="12"/>
        <rFont val="ＭＳ 明朝"/>
        <family val="1"/>
      </rPr>
      <t>9　　年</t>
    </r>
  </si>
  <si>
    <t>50　年</t>
  </si>
  <si>
    <t>従　業　者　数</t>
  </si>
  <si>
    <t>50　　　年</t>
  </si>
  <si>
    <r>
      <t>49　　</t>
    </r>
    <r>
      <rPr>
        <sz val="12"/>
        <rFont val="ＭＳ 明朝"/>
        <family val="1"/>
      </rPr>
      <t>年</t>
    </r>
  </si>
  <si>
    <t>50　　　　　年</t>
  </si>
  <si>
    <r>
      <t>生　　　　　産　　　　　額　</t>
    </r>
    <r>
      <rPr>
        <sz val="12"/>
        <rFont val="ＭＳ 明朝"/>
        <family val="1"/>
      </rPr>
      <t>2)</t>
    </r>
  </si>
  <si>
    <r>
      <t>（３）　　産　業　別　事　業　所　数　、　従　業　者　数　、　出　荷　額　等　の　累　年　比　較　（全事業所）（昭和</t>
    </r>
    <r>
      <rPr>
        <sz val="12"/>
        <rFont val="ＭＳ 明朝"/>
        <family val="1"/>
      </rPr>
      <t>48～50年）</t>
    </r>
  </si>
  <si>
    <t>窯　業・土石製品製造業</t>
  </si>
  <si>
    <t>出　版・印　刷・同関連産業</t>
  </si>
  <si>
    <t>(従業者９人以下の事業所)</t>
  </si>
  <si>
    <t>(従業者10人以上の事業所)</t>
  </si>
  <si>
    <t>家　具・装備品製造業</t>
  </si>
  <si>
    <t>衣　服・その他の繊維製品製造業</t>
  </si>
  <si>
    <t>製造品出荷額等</t>
  </si>
  <si>
    <t>内国消費　税　　額</t>
  </si>
  <si>
    <t>114　鉱　工　業</t>
  </si>
  <si>
    <t>鉱　工　業　115</t>
  </si>
  <si>
    <t>現金給与総額</t>
  </si>
  <si>
    <t>その他の　　給　　与</t>
  </si>
  <si>
    <t>合　計</t>
  </si>
  <si>
    <t>従　　　　　　　業　　　　　　　者　　　　　　　数　　　（人）</t>
  </si>
  <si>
    <t>原　材　料</t>
  </si>
  <si>
    <t>燃　　料</t>
  </si>
  <si>
    <t>電　　　力</t>
  </si>
  <si>
    <t>原材料使用額等</t>
  </si>
  <si>
    <t>木　材・木製品製造業</t>
  </si>
  <si>
    <t>家　具・装備品製造業</t>
  </si>
  <si>
    <t>総　　　　　　　　　　　　　　　　　　　　計　（従業者20人以上の事業所）</t>
  </si>
  <si>
    <t>年次別及び産業別</t>
  </si>
  <si>
    <t>ｘ</t>
  </si>
  <si>
    <t>（４）　　規　模　、　産　業　別　事　業　所　、　従　業　者　数　、　支　出　及　び　出　荷　額　等　（昭和50年）</t>
  </si>
  <si>
    <t>昭　和　46　年</t>
  </si>
  <si>
    <r>
      <t>昭　和　</t>
    </r>
    <r>
      <rPr>
        <sz val="12"/>
        <color indexed="8"/>
        <rFont val="ＭＳ 明朝"/>
        <family val="1"/>
      </rPr>
      <t>47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</si>
  <si>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48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</si>
  <si>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49　</t>
    </r>
    <r>
      <rPr>
        <sz val="12"/>
        <color indexed="9"/>
        <rFont val="ＭＳ 明朝"/>
        <family val="1"/>
      </rPr>
      <t>年</t>
    </r>
  </si>
  <si>
    <r>
      <t>昭　和　</t>
    </r>
    <r>
      <rPr>
        <b/>
        <sz val="12"/>
        <color indexed="8"/>
        <rFont val="ＭＳ ゴシック"/>
        <family val="3"/>
      </rPr>
      <t>50　</t>
    </r>
    <r>
      <rPr>
        <b/>
        <sz val="12"/>
        <color indexed="9"/>
        <rFont val="ＭＳ ゴシック"/>
        <family val="3"/>
      </rPr>
      <t>年</t>
    </r>
  </si>
  <si>
    <t>規　模　、　産　業　別　事　業　所　、　従　業　者　数　、　支　出　及　び　出　荷　額　等　（昭和50年）（つづき）</t>
  </si>
  <si>
    <t>産　　　　　業　　　　　別</t>
  </si>
  <si>
    <t>その他　　の給与</t>
  </si>
  <si>
    <t>燃　料</t>
  </si>
  <si>
    <r>
      <t>（ア）　　従　業　者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0　人　～　</t>
    </r>
    <r>
      <rPr>
        <sz val="12"/>
        <rFont val="ＭＳ 明朝"/>
        <family val="1"/>
      </rPr>
      <t>29　人　の　事　業　所</t>
    </r>
  </si>
  <si>
    <r>
      <t>（イ）　　従　業　者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　人　～　</t>
    </r>
    <r>
      <rPr>
        <sz val="12"/>
        <rFont val="ＭＳ 明朝"/>
        <family val="1"/>
      </rPr>
      <t>49　人　の　事　業　所</t>
    </r>
  </si>
  <si>
    <t>116　鉱　工　業</t>
  </si>
  <si>
    <t>鉱　工　業　117</t>
  </si>
  <si>
    <t>118　鉱　工　業</t>
  </si>
  <si>
    <t>鉱　工　業　119</t>
  </si>
  <si>
    <r>
      <t>（ウ）　　従　業　者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　人　～　</t>
    </r>
    <r>
      <rPr>
        <sz val="12"/>
        <rFont val="ＭＳ 明朝"/>
        <family val="1"/>
      </rPr>
      <t>99　人　の　事　業　所</t>
    </r>
  </si>
  <si>
    <r>
      <t>（エ）　　従　業　者　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0　人　～　</t>
    </r>
    <r>
      <rPr>
        <sz val="12"/>
        <rFont val="ＭＳ 明朝"/>
        <family val="1"/>
      </rPr>
      <t>199　人　の　事　業　所</t>
    </r>
  </si>
  <si>
    <t>120　鉱　工　業</t>
  </si>
  <si>
    <t>鉱　工　業　121</t>
  </si>
  <si>
    <r>
      <t>（オ）　　従　業　者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　</t>
    </r>
    <r>
      <rPr>
        <sz val="12"/>
        <rFont val="ＭＳ 明朝"/>
        <family val="1"/>
      </rPr>
      <t>人　～　</t>
    </r>
    <r>
      <rPr>
        <sz val="12"/>
        <rFont val="ＭＳ 明朝"/>
        <family val="1"/>
      </rPr>
      <t>299　人　の　事　業　所</t>
    </r>
  </si>
  <si>
    <r>
      <t>（カ）　　従　業　者　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0　人　以　上　</t>
    </r>
    <r>
      <rPr>
        <sz val="12"/>
        <rFont val="ＭＳ 明朝"/>
        <family val="1"/>
      </rPr>
      <t>の　事　業　所</t>
    </r>
  </si>
  <si>
    <t>注　　1）洪積層におおわれた部分および沿岸の一部を含む。</t>
  </si>
  <si>
    <t>　　　3）地表より採堀可能な範囲での厚さを示す場合もある。</t>
  </si>
  <si>
    <t>　２　数量は葉巻、パイプたばこ、輸入たばこを除く。</t>
  </si>
  <si>
    <t>54　　鉱　　　　　　　　　　業</t>
  </si>
  <si>
    <t>鉱　　山　　名</t>
  </si>
  <si>
    <t>鉱　　　　　種</t>
  </si>
  <si>
    <t>服部鉱山</t>
  </si>
  <si>
    <t>河合鉱山</t>
  </si>
  <si>
    <t>手取鉱山</t>
  </si>
  <si>
    <t>古花坂鉱山</t>
  </si>
  <si>
    <t>（１）　　稼　　動　　鉱　　山　　一　　覧　　表　（昭和50.12.31現在）</t>
  </si>
  <si>
    <t>従業員数</t>
  </si>
  <si>
    <t>(株)常崎鉱業所</t>
  </si>
  <si>
    <t>服部鉱業(株)</t>
  </si>
  <si>
    <t>河合鉱山(株)</t>
  </si>
  <si>
    <t>（２）　　能 登 半 島 に お け る 珪 藻 泥 岩 の 地 区 別 推 定 埋 蔵 量</t>
  </si>
  <si>
    <t>地　　　　　区</t>
  </si>
  <si>
    <t>最　大</t>
  </si>
  <si>
    <t>平　均</t>
  </si>
  <si>
    <t>和倉、奥原</t>
  </si>
  <si>
    <t>層　　　厚（ｍ）</t>
  </si>
  <si>
    <t>０～50ｍ</t>
  </si>
  <si>
    <t>体　　　　　　　　積　（百万㎥）</t>
  </si>
  <si>
    <t>（１）　　葉たばこ収納、たばこ製造、製造たばこ売渡、塩収納、売渡額　（昭和46～50年度）</t>
  </si>
  <si>
    <t>55　　専　　　　　売　　　　　品</t>
  </si>
  <si>
    <t>飯塚珪藻土　　　　（海成）</t>
  </si>
  <si>
    <t>和倉珪藻土　　　　（海成）</t>
  </si>
  <si>
    <r>
      <t>昭和4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年度</t>
    </r>
  </si>
  <si>
    <t>事　　　　　　　　　　　　　　　項</t>
  </si>
  <si>
    <t>塩　　　　　買　　　　　入</t>
  </si>
  <si>
    <t>塩　　　輸　　　入</t>
  </si>
  <si>
    <t>塩　　　　　売　　　　　渡</t>
  </si>
  <si>
    <t>た ば こ 製 造</t>
  </si>
  <si>
    <t>（２）　　た　ば　こ　販　売　関　係　現　勢　表　（昭和50年度）</t>
  </si>
  <si>
    <t>支　　所　　名</t>
  </si>
  <si>
    <t>注１　合計欄は、北陸三県分の合計又は平均である。</t>
  </si>
  <si>
    <t>成年人口１人当たり消費</t>
  </si>
  <si>
    <r>
      <t>数　量(本</t>
    </r>
    <r>
      <rPr>
        <sz val="12"/>
        <rFont val="ＭＳ 明朝"/>
        <family val="1"/>
      </rPr>
      <t>)</t>
    </r>
  </si>
  <si>
    <r>
      <t>金　額(円</t>
    </r>
    <r>
      <rPr>
        <sz val="12"/>
        <rFont val="ＭＳ 明朝"/>
        <family val="1"/>
      </rPr>
      <t>)</t>
    </r>
  </si>
  <si>
    <r>
      <t>金　額(千円</t>
    </r>
    <r>
      <rPr>
        <sz val="12"/>
        <rFont val="ＭＳ 明朝"/>
        <family val="1"/>
      </rPr>
      <t>)</t>
    </r>
  </si>
  <si>
    <r>
      <t>数　量(千本</t>
    </r>
    <r>
      <rPr>
        <sz val="12"/>
        <rFont val="ＭＳ 明朝"/>
        <family val="1"/>
      </rPr>
      <t>)</t>
    </r>
  </si>
  <si>
    <t>2）うすい洪積層におおわれた部分を含む。</t>
  </si>
  <si>
    <t>4）一部海面下を含めた場合もある。</t>
  </si>
  <si>
    <t>122　鉱　工　業</t>
  </si>
  <si>
    <t>鉱　工　業　123</t>
  </si>
  <si>
    <t>ろう石、長石、けい石</t>
  </si>
  <si>
    <t>塚田珪藻土（海成）輪　島、塚　田</t>
  </si>
  <si>
    <t>山戸田、土　川</t>
  </si>
  <si>
    <t>飯　田、上　戸</t>
  </si>
  <si>
    <t>葉　巻、パイプたばこ</t>
  </si>
  <si>
    <t>10本当たり単価　　　　　　　　　　　（円、銭）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</si>
</sst>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  <numFmt numFmtId="219" formatCode="#,##0.0"/>
    <numFmt numFmtId="220" formatCode="#,##0.0_);[Red]\(#,##0.0\)"/>
    <numFmt numFmtId="221" formatCode="#,##0_ ;[Red]\-#,##0\ "/>
    <numFmt numFmtId="222" formatCode="#,##0.0;[Red]#,##0.0"/>
    <numFmt numFmtId="223" formatCode="#,##0;[Red]#,##0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明朝"/>
      <family val="1"/>
    </font>
    <font>
      <sz val="12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56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31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top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right" vertical="center"/>
    </xf>
    <xf numFmtId="205" fontId="0" fillId="0" borderId="10" xfId="0" applyNumberFormat="1" applyFont="1" applyFill="1" applyBorder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>
      <alignment horizontal="center" vertical="center"/>
      <protection/>
    </xf>
    <xf numFmtId="207" fontId="12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7" fontId="12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212" fontId="12" fillId="0" borderId="0" xfId="42" applyNumberFormat="1" applyFont="1" applyFill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212" fontId="11" fillId="0" borderId="0" xfId="0" applyNumberFormat="1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8" fontId="11" fillId="0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203" fontId="0" fillId="0" borderId="0" xfId="49" applyNumberFormat="1" applyFont="1" applyFill="1" applyAlignment="1">
      <alignment vertical="center"/>
    </xf>
    <xf numFmtId="203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40" fontId="0" fillId="0" borderId="16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0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18" fillId="0" borderId="22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6" fillId="0" borderId="0" xfId="0" applyNumberFormat="1" applyFont="1" applyFill="1" applyAlignment="1">
      <alignment horizontal="right" vertical="top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222" fontId="0" fillId="0" borderId="0" xfId="0" applyNumberFormat="1" applyFont="1" applyFill="1" applyAlignment="1" applyProtection="1">
      <alignment vertical="center"/>
      <protection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 applyProtection="1">
      <alignment horizontal="right" vertical="center"/>
      <protection/>
    </xf>
    <xf numFmtId="222" fontId="0" fillId="0" borderId="0" xfId="0" applyNumberFormat="1" applyFont="1" applyFill="1" applyBorder="1" applyAlignment="1" applyProtection="1">
      <alignment horizontal="center" vertical="center"/>
      <protection/>
    </xf>
    <xf numFmtId="222" fontId="0" fillId="0" borderId="0" xfId="0" applyNumberFormat="1" applyFont="1" applyFill="1" applyBorder="1" applyAlignment="1" applyProtection="1">
      <alignment horizontal="right" vertical="center"/>
      <protection/>
    </xf>
    <xf numFmtId="222" fontId="0" fillId="0" borderId="0" xfId="42" applyNumberFormat="1" applyFont="1" applyFill="1" applyAlignment="1" applyProtection="1">
      <alignment vertical="center"/>
      <protection/>
    </xf>
    <xf numFmtId="222" fontId="0" fillId="0" borderId="0" xfId="42" applyNumberFormat="1" applyFont="1" applyFill="1" applyBorder="1" applyAlignment="1" applyProtection="1">
      <alignment vertical="center"/>
      <protection/>
    </xf>
    <xf numFmtId="222" fontId="0" fillId="0" borderId="0" xfId="0" applyNumberFormat="1" applyFont="1" applyFill="1" applyBorder="1" applyAlignment="1" applyProtection="1">
      <alignment vertical="center"/>
      <protection/>
    </xf>
    <xf numFmtId="222" fontId="0" fillId="0" borderId="13" xfId="42" applyNumberFormat="1" applyFont="1" applyFill="1" applyBorder="1" applyAlignment="1" applyProtection="1">
      <alignment vertical="center"/>
      <protection/>
    </xf>
    <xf numFmtId="222" fontId="0" fillId="0" borderId="16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 horizontal="distributed" vertical="center"/>
    </xf>
    <xf numFmtId="222" fontId="13" fillId="0" borderId="0" xfId="0" applyNumberFormat="1" applyFont="1" applyFill="1" applyAlignment="1" applyProtection="1">
      <alignment vertical="center"/>
      <protection/>
    </xf>
    <xf numFmtId="222" fontId="13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 quotePrefix="1">
      <alignment horizontal="right" vertical="center"/>
    </xf>
    <xf numFmtId="222" fontId="13" fillId="0" borderId="0" xfId="0" applyNumberFormat="1" applyFont="1" applyFill="1" applyAlignment="1" quotePrefix="1">
      <alignment horizontal="right" vertical="center"/>
    </xf>
    <xf numFmtId="222" fontId="0" fillId="0" borderId="16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21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212" fontId="0" fillId="0" borderId="20" xfId="0" applyNumberFormat="1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/>
    </xf>
    <xf numFmtId="212" fontId="0" fillId="0" borderId="26" xfId="0" applyNumberFormat="1" applyFont="1" applyFill="1" applyBorder="1" applyAlignment="1">
      <alignment horizontal="distributed" vertical="center" wrapText="1"/>
    </xf>
    <xf numFmtId="212" fontId="0" fillId="0" borderId="17" xfId="0" applyNumberFormat="1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vertical="center"/>
    </xf>
    <xf numFmtId="212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212" fontId="0" fillId="0" borderId="16" xfId="0" applyNumberFormat="1" applyFont="1" applyFill="1" applyBorder="1" applyAlignment="1">
      <alignment horizontal="right" vertical="center"/>
    </xf>
    <xf numFmtId="212" fontId="0" fillId="0" borderId="26" xfId="0" applyNumberFormat="1" applyFont="1" applyFill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left" vertical="center"/>
    </xf>
    <xf numFmtId="212" fontId="0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21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23" fontId="0" fillId="0" borderId="0" xfId="0" applyNumberFormat="1" applyFont="1" applyFill="1" applyAlignment="1">
      <alignment horizontal="right" vertical="center"/>
    </xf>
    <xf numFmtId="223" fontId="0" fillId="0" borderId="0" xfId="0" applyNumberFormat="1" applyFont="1" applyFill="1" applyAlignment="1">
      <alignment vertical="center"/>
    </xf>
    <xf numFmtId="223" fontId="0" fillId="0" borderId="0" xfId="49" applyNumberFormat="1" applyFont="1" applyFill="1" applyAlignment="1">
      <alignment horizontal="right" vertical="center"/>
    </xf>
    <xf numFmtId="223" fontId="0" fillId="0" borderId="0" xfId="49" applyNumberFormat="1" applyFont="1" applyFill="1" applyAlignment="1">
      <alignment vertical="center"/>
    </xf>
    <xf numFmtId="223" fontId="0" fillId="0" borderId="0" xfId="0" applyNumberFormat="1" applyFont="1" applyFill="1" applyBorder="1" applyAlignment="1">
      <alignment horizontal="right" vertical="center"/>
    </xf>
    <xf numFmtId="223" fontId="0" fillId="0" borderId="0" xfId="0" applyNumberFormat="1" applyFont="1" applyFill="1" applyBorder="1" applyAlignment="1">
      <alignment vertical="center"/>
    </xf>
    <xf numFmtId="223" fontId="0" fillId="0" borderId="0" xfId="0" applyNumberFormat="1" applyFont="1" applyFill="1" applyAlignment="1">
      <alignment horizontal="left" vertical="center"/>
    </xf>
    <xf numFmtId="223" fontId="13" fillId="0" borderId="0" xfId="0" applyNumberFormat="1" applyFont="1" applyFill="1" applyAlignment="1">
      <alignment horizontal="right" vertical="center"/>
    </xf>
    <xf numFmtId="223" fontId="13" fillId="0" borderId="0" xfId="0" applyNumberFormat="1" applyFont="1" applyFill="1" applyAlignment="1">
      <alignment vertical="center"/>
    </xf>
    <xf numFmtId="223" fontId="13" fillId="0" borderId="0" xfId="49" applyNumberFormat="1" applyFont="1" applyFill="1" applyAlignment="1">
      <alignment horizontal="right" vertical="center"/>
    </xf>
    <xf numFmtId="212" fontId="0" fillId="0" borderId="28" xfId="0" applyNumberFormat="1" applyFont="1" applyFill="1" applyBorder="1" applyAlignment="1">
      <alignment horizontal="distributed" vertical="center" wrapText="1"/>
    </xf>
    <xf numFmtId="212" fontId="0" fillId="0" borderId="0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23" fontId="0" fillId="0" borderId="0" xfId="0" applyNumberFormat="1" applyFont="1" applyFill="1" applyBorder="1" applyAlignment="1">
      <alignment horizontal="left" vertical="center"/>
    </xf>
    <xf numFmtId="212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212" fontId="0" fillId="0" borderId="0" xfId="0" applyNumberFormat="1" applyFont="1" applyFill="1" applyAlignment="1">
      <alignment vertical="center"/>
    </xf>
    <xf numFmtId="212" fontId="0" fillId="0" borderId="26" xfId="0" applyNumberFormat="1" applyFont="1" applyFill="1" applyBorder="1" applyAlignment="1">
      <alignment horizontal="center" vertical="center" wrapText="1"/>
    </xf>
    <xf numFmtId="38" fontId="0" fillId="0" borderId="29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30" xfId="0" applyNumberFormat="1" applyFont="1" applyFill="1" applyBorder="1" applyAlignment="1">
      <alignment horizontal="distributed" vertical="center" wrapText="1"/>
    </xf>
    <xf numFmtId="38" fontId="0" fillId="0" borderId="19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38" fontId="0" fillId="0" borderId="31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28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1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203" fontId="13" fillId="0" borderId="0" xfId="0" applyNumberFormat="1" applyFont="1" applyFill="1" applyAlignment="1">
      <alignment vertical="center"/>
    </xf>
    <xf numFmtId="203" fontId="0" fillId="0" borderId="16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Border="1" applyAlignment="1">
      <alignment vertical="center"/>
    </xf>
    <xf numFmtId="222" fontId="0" fillId="0" borderId="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 quotePrefix="1">
      <alignment horizontal="right" vertical="center"/>
    </xf>
    <xf numFmtId="0" fontId="0" fillId="0" borderId="0" xfId="0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38" fontId="13" fillId="0" borderId="0" xfId="49" applyFont="1" applyFill="1" applyAlignment="1">
      <alignment horizontal="right" vertical="center"/>
    </xf>
    <xf numFmtId="40" fontId="13" fillId="0" borderId="0" xfId="49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8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33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212" fontId="0" fillId="0" borderId="26" xfId="0" applyNumberFormat="1" applyFont="1" applyFill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212" fontId="0" fillId="0" borderId="15" xfId="0" applyNumberFormat="1" applyFont="1" applyFill="1" applyBorder="1" applyAlignment="1">
      <alignment horizontal="distributed" vertical="center"/>
    </xf>
    <xf numFmtId="212" fontId="0" fillId="0" borderId="23" xfId="0" applyNumberFormat="1" applyFont="1" applyFill="1" applyBorder="1" applyAlignment="1">
      <alignment horizontal="distributed" vertical="center"/>
    </xf>
    <xf numFmtId="212" fontId="0" fillId="0" borderId="31" xfId="0" applyNumberFormat="1" applyFont="1" applyFill="1" applyBorder="1" applyAlignment="1">
      <alignment horizontal="distributed" vertical="center"/>
    </xf>
    <xf numFmtId="212" fontId="0" fillId="0" borderId="28" xfId="0" applyNumberFormat="1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212" fontId="0" fillId="0" borderId="30" xfId="0" applyNumberFormat="1" applyFont="1" applyFill="1" applyBorder="1" applyAlignment="1">
      <alignment horizontal="distributed" vertical="center"/>
    </xf>
    <xf numFmtId="212" fontId="0" fillId="0" borderId="44" xfId="0" applyNumberFormat="1" applyFont="1" applyFill="1" applyBorder="1" applyAlignment="1">
      <alignment horizontal="distributed" vertical="center"/>
    </xf>
    <xf numFmtId="212" fontId="0" fillId="0" borderId="42" xfId="0" applyNumberFormat="1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212" fontId="0" fillId="0" borderId="45" xfId="0" applyNumberFormat="1" applyFont="1" applyFill="1" applyBorder="1" applyAlignment="1">
      <alignment horizontal="distributed" vertical="center" wrapText="1"/>
    </xf>
    <xf numFmtId="212" fontId="0" fillId="0" borderId="21" xfId="0" applyNumberFormat="1" applyFont="1" applyFill="1" applyBorder="1" applyAlignment="1">
      <alignment horizontal="distributed" vertical="center" wrapText="1"/>
    </xf>
    <xf numFmtId="212" fontId="0" fillId="0" borderId="17" xfId="0" applyNumberFormat="1" applyFont="1" applyFill="1" applyBorder="1" applyAlignment="1">
      <alignment horizontal="distributed" vertical="center" wrapText="1"/>
    </xf>
    <xf numFmtId="212" fontId="0" fillId="0" borderId="26" xfId="0" applyNumberFormat="1" applyFont="1" applyFill="1" applyBorder="1" applyAlignment="1">
      <alignment horizontal="distributed" vertical="center" wrapText="1"/>
    </xf>
    <xf numFmtId="212" fontId="0" fillId="0" borderId="28" xfId="0" applyNumberFormat="1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212" fontId="0" fillId="0" borderId="30" xfId="0" applyNumberFormat="1" applyFont="1" applyFill="1" applyBorder="1" applyAlignment="1">
      <alignment horizontal="distributed" vertical="center" wrapText="1"/>
    </xf>
    <xf numFmtId="212" fontId="0" fillId="0" borderId="25" xfId="0" applyNumberFormat="1" applyFont="1" applyFill="1" applyBorder="1" applyAlignment="1">
      <alignment horizontal="distributed" vertical="center" wrapText="1"/>
    </xf>
    <xf numFmtId="212" fontId="0" fillId="0" borderId="43" xfId="0" applyNumberFormat="1" applyFont="1" applyFill="1" applyBorder="1" applyAlignment="1">
      <alignment horizontal="distributed" vertical="center" wrapText="1"/>
    </xf>
    <xf numFmtId="212" fontId="0" fillId="0" borderId="20" xfId="0" applyNumberFormat="1" applyFont="1" applyFill="1" applyBorder="1" applyAlignment="1">
      <alignment horizontal="distributed" vertical="center" wrapText="1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212" fontId="0" fillId="0" borderId="0" xfId="0" applyNumberFormat="1" applyFont="1" applyFill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212" fontId="0" fillId="0" borderId="15" xfId="0" applyNumberFormat="1" applyFont="1" applyFill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212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12" fontId="0" fillId="0" borderId="20" xfId="0" applyNumberFormat="1" applyFont="1" applyFill="1" applyBorder="1" applyAlignment="1">
      <alignment horizontal="center" vertical="center"/>
    </xf>
    <xf numFmtId="212" fontId="0" fillId="0" borderId="17" xfId="0" applyNumberFormat="1" applyFont="1" applyFill="1" applyBorder="1" applyAlignment="1">
      <alignment horizontal="center" vertical="center"/>
    </xf>
    <xf numFmtId="212" fontId="0" fillId="0" borderId="25" xfId="0" applyNumberFormat="1" applyFont="1" applyFill="1" applyBorder="1" applyAlignment="1">
      <alignment horizontal="distributed" vertical="center"/>
    </xf>
    <xf numFmtId="212" fontId="0" fillId="0" borderId="43" xfId="0" applyNumberFormat="1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212" fontId="0" fillId="0" borderId="17" xfId="0" applyNumberFormat="1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31" xfId="0" applyFont="1" applyBorder="1" applyAlignment="1">
      <alignment vertical="center"/>
    </xf>
    <xf numFmtId="212" fontId="0" fillId="0" borderId="44" xfId="0" applyNumberFormat="1" applyFont="1" applyFill="1" applyBorder="1" applyAlignment="1">
      <alignment horizontal="distributed" vertical="center" wrapText="1"/>
    </xf>
    <xf numFmtId="212" fontId="0" fillId="0" borderId="46" xfId="0" applyNumberFormat="1" applyFont="1" applyFill="1" applyBorder="1" applyAlignment="1">
      <alignment horizontal="distributed" vertical="center" wrapText="1"/>
    </xf>
    <xf numFmtId="0" fontId="0" fillId="0" borderId="47" xfId="0" applyFont="1" applyBorder="1" applyAlignment="1">
      <alignment horizontal="distributed" vertical="center" wrapText="1"/>
    </xf>
    <xf numFmtId="0" fontId="0" fillId="0" borderId="48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212" fontId="0" fillId="0" borderId="31" xfId="0" applyNumberFormat="1" applyFont="1" applyFill="1" applyBorder="1" applyAlignment="1">
      <alignment horizontal="distributed" vertical="center" wrapText="1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28" xfId="0" applyNumberFormat="1" applyFont="1" applyFill="1" applyBorder="1" applyAlignment="1">
      <alignment horizontal="distributed" vertical="center"/>
    </xf>
    <xf numFmtId="38" fontId="0" fillId="0" borderId="17" xfId="0" applyNumberFormat="1" applyFont="1" applyFill="1" applyBorder="1" applyAlignment="1">
      <alignment horizontal="distributed" vertical="center"/>
    </xf>
    <xf numFmtId="38" fontId="0" fillId="0" borderId="29" xfId="0" applyNumberFormat="1" applyFont="1" applyFill="1" applyBorder="1" applyAlignment="1">
      <alignment horizontal="distributed" vertical="center"/>
    </xf>
    <xf numFmtId="38" fontId="0" fillId="0" borderId="30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31" xfId="0" applyNumberFormat="1" applyFont="1" applyFill="1" applyBorder="1" applyAlignment="1">
      <alignment horizontal="distributed" vertical="center"/>
    </xf>
    <xf numFmtId="38" fontId="0" fillId="0" borderId="16" xfId="0" applyNumberFormat="1" applyFont="1" applyFill="1" applyBorder="1" applyAlignment="1">
      <alignment horizontal="distributed" vertical="center"/>
    </xf>
    <xf numFmtId="38" fontId="0" fillId="0" borderId="27" xfId="0" applyNumberFormat="1" applyFont="1" applyFill="1" applyBorder="1" applyAlignment="1">
      <alignment horizontal="distributed" vertical="center"/>
    </xf>
    <xf numFmtId="38" fontId="13" fillId="0" borderId="23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0" fillId="0" borderId="33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13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43" xfId="0" applyNumberFormat="1" applyFont="1" applyFill="1" applyBorder="1" applyAlignment="1">
      <alignment horizontal="distributed" vertical="center"/>
    </xf>
    <xf numFmtId="203" fontId="13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203" fontId="0" fillId="0" borderId="16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horizontal="distributed" vertical="center"/>
    </xf>
    <xf numFmtId="38" fontId="13" fillId="0" borderId="22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center" vertical="center" shrinkToFit="1"/>
    </xf>
    <xf numFmtId="38" fontId="0" fillId="0" borderId="22" xfId="0" applyNumberFormat="1" applyFont="1" applyFill="1" applyBorder="1" applyAlignment="1">
      <alignment horizontal="center" vertical="center" shrinkToFit="1"/>
    </xf>
    <xf numFmtId="38" fontId="0" fillId="0" borderId="27" xfId="0" applyNumberFormat="1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222" fontId="13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distributed" vertical="center"/>
    </xf>
    <xf numFmtId="38" fontId="0" fillId="0" borderId="42" xfId="0" applyNumberFormat="1" applyFont="1" applyFill="1" applyBorder="1" applyAlignment="1">
      <alignment horizontal="distributed" vertical="center"/>
    </xf>
    <xf numFmtId="222" fontId="0" fillId="0" borderId="1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>
      <alignment horizontal="distributed" vertical="center" wrapText="1"/>
    </xf>
    <xf numFmtId="212" fontId="0" fillId="0" borderId="38" xfId="0" applyNumberFormat="1" applyFont="1" applyFill="1" applyBorder="1" applyAlignment="1">
      <alignment horizontal="distributed" vertical="center"/>
    </xf>
    <xf numFmtId="212" fontId="0" fillId="0" borderId="36" xfId="0" applyNumberFormat="1" applyFont="1" applyFill="1" applyBorder="1" applyAlignment="1">
      <alignment horizontal="distributed" vertical="center"/>
    </xf>
    <xf numFmtId="212" fontId="0" fillId="0" borderId="38" xfId="0" applyNumberFormat="1" applyFont="1" applyFill="1" applyBorder="1" applyAlignment="1">
      <alignment horizontal="distributed" vertical="center" wrapText="1"/>
    </xf>
    <xf numFmtId="212" fontId="0" fillId="0" borderId="36" xfId="0" applyNumberFormat="1" applyFont="1" applyFill="1" applyBorder="1" applyAlignment="1">
      <alignment horizontal="distributed" vertical="center" wrapText="1"/>
    </xf>
    <xf numFmtId="212" fontId="0" fillId="0" borderId="53" xfId="0" applyNumberFormat="1" applyFont="1" applyFill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212" fontId="0" fillId="0" borderId="56" xfId="0" applyNumberFormat="1" applyFont="1" applyFill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12" fontId="0" fillId="0" borderId="35" xfId="0" applyNumberFormat="1" applyFont="1" applyFill="1" applyBorder="1" applyAlignment="1">
      <alignment horizontal="distributed" vertical="center"/>
    </xf>
    <xf numFmtId="212" fontId="0" fillId="0" borderId="36" xfId="0" applyNumberFormat="1" applyFont="1" applyFill="1" applyBorder="1" applyAlignment="1">
      <alignment horizontal="distributed" vertical="center"/>
    </xf>
    <xf numFmtId="212" fontId="0" fillId="0" borderId="35" xfId="0" applyNumberFormat="1" applyFont="1" applyFill="1" applyBorder="1" applyAlignment="1">
      <alignment horizontal="distributed" vertical="center" wrapText="1"/>
    </xf>
    <xf numFmtId="212" fontId="0" fillId="0" borderId="36" xfId="0" applyNumberFormat="1" applyFont="1" applyFill="1" applyBorder="1" applyAlignment="1">
      <alignment horizontal="distributed" vertical="center" wrapText="1"/>
    </xf>
    <xf numFmtId="212" fontId="0" fillId="0" borderId="54" xfId="0" applyNumberFormat="1" applyFont="1" applyFill="1" applyBorder="1" applyAlignment="1">
      <alignment horizontal="distributed" vertical="center"/>
    </xf>
    <xf numFmtId="212" fontId="0" fillId="0" borderId="55" xfId="0" applyNumberFormat="1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38" fontId="0" fillId="0" borderId="23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38" fontId="14" fillId="0" borderId="14" xfId="49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7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 textRotation="255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38" fontId="13" fillId="0" borderId="0" xfId="49" applyFont="1" applyFill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28</xdr:row>
      <xdr:rowOff>0</xdr:rowOff>
    </xdr:from>
    <xdr:to>
      <xdr:col>2</xdr:col>
      <xdr:colOff>152400</xdr:colOff>
      <xdr:row>37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962150" y="7200900"/>
          <a:ext cx="209550" cy="2314575"/>
        </a:xfrm>
        <a:prstGeom prst="leftBrace">
          <a:avLst>
            <a:gd name="adj" fmla="val -42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809625</xdr:colOff>
      <xdr:row>14</xdr:row>
      <xdr:rowOff>28575</xdr:rowOff>
    </xdr:from>
    <xdr:to>
      <xdr:col>15</xdr:col>
      <xdr:colOff>38100</xdr:colOff>
      <xdr:row>20</xdr:row>
      <xdr:rowOff>228600</xdr:rowOff>
    </xdr:to>
    <xdr:sp>
      <xdr:nvSpPr>
        <xdr:cNvPr id="2" name="AutoShape 7"/>
        <xdr:cNvSpPr>
          <a:spLocks/>
        </xdr:cNvSpPr>
      </xdr:nvSpPr>
      <xdr:spPr>
        <a:xfrm>
          <a:off x="15706725" y="3629025"/>
          <a:ext cx="152400" cy="1743075"/>
        </a:xfrm>
        <a:prstGeom prst="leftBrace">
          <a:avLst>
            <a:gd name="adj" fmla="val -41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21</xdr:row>
      <xdr:rowOff>47625</xdr:rowOff>
    </xdr:from>
    <xdr:to>
      <xdr:col>15</xdr:col>
      <xdr:colOff>1276350</xdr:colOff>
      <xdr:row>22</xdr:row>
      <xdr:rowOff>228600</xdr:rowOff>
    </xdr:to>
    <xdr:sp>
      <xdr:nvSpPr>
        <xdr:cNvPr id="3" name="AutoShape 11"/>
        <xdr:cNvSpPr>
          <a:spLocks/>
        </xdr:cNvSpPr>
      </xdr:nvSpPr>
      <xdr:spPr>
        <a:xfrm>
          <a:off x="17011650" y="5448300"/>
          <a:ext cx="85725" cy="438150"/>
        </a:xfrm>
        <a:prstGeom prst="leftBrace">
          <a:avLst>
            <a:gd name="adj" fmla="val -44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1152525</xdr:colOff>
      <xdr:row>25</xdr:row>
      <xdr:rowOff>38100</xdr:rowOff>
    </xdr:from>
    <xdr:to>
      <xdr:col>15</xdr:col>
      <xdr:colOff>1247775</xdr:colOff>
      <xdr:row>26</xdr:row>
      <xdr:rowOff>247650</xdr:rowOff>
    </xdr:to>
    <xdr:sp>
      <xdr:nvSpPr>
        <xdr:cNvPr id="4" name="AutoShape 12"/>
        <xdr:cNvSpPr>
          <a:spLocks/>
        </xdr:cNvSpPr>
      </xdr:nvSpPr>
      <xdr:spPr>
        <a:xfrm>
          <a:off x="16973550" y="6467475"/>
          <a:ext cx="95250" cy="466725"/>
        </a:xfrm>
        <a:prstGeom prst="leftBrace">
          <a:avLst>
            <a:gd name="adj" fmla="val -24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1143000</xdr:colOff>
      <xdr:row>8</xdr:row>
      <xdr:rowOff>47625</xdr:rowOff>
    </xdr:from>
    <xdr:to>
      <xdr:col>15</xdr:col>
      <xdr:colOff>1285875</xdr:colOff>
      <xdr:row>10</xdr:row>
      <xdr:rowOff>200025</xdr:rowOff>
    </xdr:to>
    <xdr:sp>
      <xdr:nvSpPr>
        <xdr:cNvPr id="5" name="AutoShape 13"/>
        <xdr:cNvSpPr>
          <a:spLocks/>
        </xdr:cNvSpPr>
      </xdr:nvSpPr>
      <xdr:spPr>
        <a:xfrm>
          <a:off x="16964025" y="2105025"/>
          <a:ext cx="142875" cy="666750"/>
        </a:xfrm>
        <a:prstGeom prst="leftBrace">
          <a:avLst>
            <a:gd name="adj" fmla="val -40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1200150</xdr:colOff>
      <xdr:row>14</xdr:row>
      <xdr:rowOff>28575</xdr:rowOff>
    </xdr:from>
    <xdr:to>
      <xdr:col>15</xdr:col>
      <xdr:colOff>1314450</xdr:colOff>
      <xdr:row>17</xdr:row>
      <xdr:rowOff>200025</xdr:rowOff>
    </xdr:to>
    <xdr:sp>
      <xdr:nvSpPr>
        <xdr:cNvPr id="6" name="AutoShape 15"/>
        <xdr:cNvSpPr>
          <a:spLocks/>
        </xdr:cNvSpPr>
      </xdr:nvSpPr>
      <xdr:spPr>
        <a:xfrm>
          <a:off x="17021175" y="3629025"/>
          <a:ext cx="104775" cy="942975"/>
        </a:xfrm>
        <a:prstGeom prst="leftBrace">
          <a:avLst>
            <a:gd name="adj" fmla="val -43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1133475</xdr:colOff>
      <xdr:row>11</xdr:row>
      <xdr:rowOff>19050</xdr:rowOff>
    </xdr:from>
    <xdr:to>
      <xdr:col>15</xdr:col>
      <xdr:colOff>1295400</xdr:colOff>
      <xdr:row>13</xdr:row>
      <xdr:rowOff>200025</xdr:rowOff>
    </xdr:to>
    <xdr:sp>
      <xdr:nvSpPr>
        <xdr:cNvPr id="7" name="AutoShape 16"/>
        <xdr:cNvSpPr>
          <a:spLocks/>
        </xdr:cNvSpPr>
      </xdr:nvSpPr>
      <xdr:spPr>
        <a:xfrm>
          <a:off x="16954500" y="2847975"/>
          <a:ext cx="171450" cy="695325"/>
        </a:xfrm>
        <a:prstGeom prst="leftBrace">
          <a:avLst>
            <a:gd name="adj" fmla="val -42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857250</xdr:colOff>
      <xdr:row>23</xdr:row>
      <xdr:rowOff>0</xdr:rowOff>
    </xdr:from>
    <xdr:to>
      <xdr:col>15</xdr:col>
      <xdr:colOff>38100</xdr:colOff>
      <xdr:row>25</xdr:row>
      <xdr:rowOff>9525</xdr:rowOff>
    </xdr:to>
    <xdr:sp>
      <xdr:nvSpPr>
        <xdr:cNvPr id="8" name="AutoShape 18"/>
        <xdr:cNvSpPr>
          <a:spLocks/>
        </xdr:cNvSpPr>
      </xdr:nvSpPr>
      <xdr:spPr>
        <a:xfrm>
          <a:off x="15754350" y="5915025"/>
          <a:ext cx="104775" cy="523875"/>
        </a:xfrm>
        <a:prstGeom prst="leftBrace">
          <a:avLst>
            <a:gd name="adj" fmla="val -43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895350</xdr:colOff>
      <xdr:row>38</xdr:row>
      <xdr:rowOff>28575</xdr:rowOff>
    </xdr:from>
    <xdr:to>
      <xdr:col>2</xdr:col>
      <xdr:colOff>28575</xdr:colOff>
      <xdr:row>41</xdr:row>
      <xdr:rowOff>228600</xdr:rowOff>
    </xdr:to>
    <xdr:sp>
      <xdr:nvSpPr>
        <xdr:cNvPr id="9" name="AutoShape 19"/>
        <xdr:cNvSpPr>
          <a:spLocks/>
        </xdr:cNvSpPr>
      </xdr:nvSpPr>
      <xdr:spPr>
        <a:xfrm>
          <a:off x="1905000" y="9801225"/>
          <a:ext cx="142875" cy="971550"/>
        </a:xfrm>
        <a:prstGeom prst="leftBrace">
          <a:avLst>
            <a:gd name="adj" fmla="val -45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876300</xdr:colOff>
      <xdr:row>43</xdr:row>
      <xdr:rowOff>0</xdr:rowOff>
    </xdr:from>
    <xdr:to>
      <xdr:col>1</xdr:col>
      <xdr:colOff>1000125</xdr:colOff>
      <xdr:row>46</xdr:row>
      <xdr:rowOff>9525</xdr:rowOff>
    </xdr:to>
    <xdr:sp>
      <xdr:nvSpPr>
        <xdr:cNvPr id="10" name="AutoShape 20"/>
        <xdr:cNvSpPr>
          <a:spLocks/>
        </xdr:cNvSpPr>
      </xdr:nvSpPr>
      <xdr:spPr>
        <a:xfrm>
          <a:off x="1885950" y="11058525"/>
          <a:ext cx="123825" cy="781050"/>
        </a:xfrm>
        <a:prstGeom prst="leftBrace">
          <a:avLst>
            <a:gd name="adj" fmla="val -40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895350</xdr:colOff>
      <xdr:row>47</xdr:row>
      <xdr:rowOff>0</xdr:rowOff>
    </xdr:from>
    <xdr:to>
      <xdr:col>1</xdr:col>
      <xdr:colOff>1000125</xdr:colOff>
      <xdr:row>50</xdr:row>
      <xdr:rowOff>219075</xdr:rowOff>
    </xdr:to>
    <xdr:sp>
      <xdr:nvSpPr>
        <xdr:cNvPr id="11" name="AutoShape 21"/>
        <xdr:cNvSpPr>
          <a:spLocks/>
        </xdr:cNvSpPr>
      </xdr:nvSpPr>
      <xdr:spPr>
        <a:xfrm>
          <a:off x="1905000" y="12087225"/>
          <a:ext cx="104775" cy="990600"/>
        </a:xfrm>
        <a:prstGeom prst="leftBrace">
          <a:avLst>
            <a:gd name="adj1" fmla="val -45949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28575</xdr:rowOff>
    </xdr:from>
    <xdr:to>
      <xdr:col>2</xdr:col>
      <xdr:colOff>533400</xdr:colOff>
      <xdr:row>31</xdr:row>
      <xdr:rowOff>238125</xdr:rowOff>
    </xdr:to>
    <xdr:sp>
      <xdr:nvSpPr>
        <xdr:cNvPr id="12" name="AutoShape 22"/>
        <xdr:cNvSpPr>
          <a:spLocks/>
        </xdr:cNvSpPr>
      </xdr:nvSpPr>
      <xdr:spPr>
        <a:xfrm>
          <a:off x="2447925" y="7229475"/>
          <a:ext cx="104775" cy="981075"/>
        </a:xfrm>
        <a:prstGeom prst="leftBrace">
          <a:avLst>
            <a:gd name="adj" fmla="val -45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33</xdr:row>
      <xdr:rowOff>28575</xdr:rowOff>
    </xdr:from>
    <xdr:to>
      <xdr:col>2</xdr:col>
      <xdr:colOff>552450</xdr:colOff>
      <xdr:row>36</xdr:row>
      <xdr:rowOff>219075</xdr:rowOff>
    </xdr:to>
    <xdr:sp>
      <xdr:nvSpPr>
        <xdr:cNvPr id="13" name="AutoShape 23"/>
        <xdr:cNvSpPr>
          <a:spLocks/>
        </xdr:cNvSpPr>
      </xdr:nvSpPr>
      <xdr:spPr>
        <a:xfrm>
          <a:off x="2447925" y="8515350"/>
          <a:ext cx="133350" cy="962025"/>
        </a:xfrm>
        <a:prstGeom prst="leftBrace">
          <a:avLst>
            <a:gd name="adj" fmla="val -44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PageLayoutView="0" workbookViewId="0" topLeftCell="A2">
      <selection activeCell="D14" sqref="D14"/>
    </sheetView>
  </sheetViews>
  <sheetFormatPr defaultColWidth="10.59765625" defaultRowHeight="22.5" customHeight="1"/>
  <cols>
    <col min="1" max="1" width="17.3984375" style="8" customWidth="1"/>
    <col min="2" max="22" width="11.19921875" style="8" customWidth="1"/>
    <col min="23" max="16384" width="10.59765625" style="8" customWidth="1"/>
  </cols>
  <sheetData>
    <row r="1" spans="1:22" s="13" customFormat="1" ht="22.5" customHeight="1">
      <c r="A1" s="12" t="s">
        <v>229</v>
      </c>
      <c r="C1" s="31"/>
      <c r="T1" s="14"/>
      <c r="V1" s="14" t="s">
        <v>230</v>
      </c>
    </row>
    <row r="2" spans="1:22" s="13" customFormat="1" ht="22.5" customHeight="1">
      <c r="A2" s="12"/>
      <c r="C2" s="31"/>
      <c r="T2" s="14"/>
      <c r="V2" s="14"/>
    </row>
    <row r="3" spans="1:22" s="2" customFormat="1" ht="22.5" customHeight="1">
      <c r="A3" s="230" t="s">
        <v>231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1:20" s="2" customFormat="1" ht="22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2" s="3" customFormat="1" ht="22.5" customHeight="1">
      <c r="A5" s="231" t="s">
        <v>228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1:22" s="3" customFormat="1" ht="22.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V6" s="96" t="s">
        <v>207</v>
      </c>
    </row>
    <row r="7" spans="1:23" s="3" customFormat="1" ht="22.5" customHeight="1">
      <c r="A7" s="232" t="s">
        <v>0</v>
      </c>
      <c r="B7" s="239" t="s">
        <v>233</v>
      </c>
      <c r="C7" s="244" t="s">
        <v>155</v>
      </c>
      <c r="D7" s="243" t="s">
        <v>179</v>
      </c>
      <c r="E7" s="247" t="s">
        <v>222</v>
      </c>
      <c r="F7" s="239" t="s">
        <v>223</v>
      </c>
      <c r="G7" s="250" t="s">
        <v>112</v>
      </c>
      <c r="H7" s="239" t="s">
        <v>224</v>
      </c>
      <c r="I7" s="239" t="s">
        <v>225</v>
      </c>
      <c r="J7" s="251" t="s">
        <v>227</v>
      </c>
      <c r="K7" s="252"/>
      <c r="L7" s="252"/>
      <c r="M7" s="252"/>
      <c r="N7" s="253"/>
      <c r="O7" s="259" t="s">
        <v>182</v>
      </c>
      <c r="P7" s="243" t="s">
        <v>180</v>
      </c>
      <c r="Q7" s="259" t="s">
        <v>183</v>
      </c>
      <c r="R7" s="239" t="s">
        <v>232</v>
      </c>
      <c r="S7" s="243" t="s">
        <v>181</v>
      </c>
      <c r="T7" s="239" t="s">
        <v>236</v>
      </c>
      <c r="U7" s="239" t="s">
        <v>237</v>
      </c>
      <c r="V7" s="256" t="s">
        <v>221</v>
      </c>
      <c r="W7" s="75"/>
    </row>
    <row r="8" spans="1:23" s="1" customFormat="1" ht="22.5" customHeight="1">
      <c r="A8" s="233"/>
      <c r="B8" s="240"/>
      <c r="C8" s="245"/>
      <c r="D8" s="245"/>
      <c r="E8" s="248"/>
      <c r="F8" s="245"/>
      <c r="G8" s="248"/>
      <c r="H8" s="241"/>
      <c r="I8" s="241"/>
      <c r="J8" s="254" t="s">
        <v>226</v>
      </c>
      <c r="K8" s="237" t="s">
        <v>113</v>
      </c>
      <c r="L8" s="235" t="s">
        <v>114</v>
      </c>
      <c r="M8" s="237" t="s">
        <v>115</v>
      </c>
      <c r="N8" s="235" t="s">
        <v>116</v>
      </c>
      <c r="O8" s="241"/>
      <c r="P8" s="241"/>
      <c r="Q8" s="241"/>
      <c r="R8" s="241"/>
      <c r="S8" s="241"/>
      <c r="T8" s="241"/>
      <c r="U8" s="241"/>
      <c r="V8" s="257"/>
      <c r="W8" s="76"/>
    </row>
    <row r="9" spans="1:23" s="1" customFormat="1" ht="22.5" customHeight="1">
      <c r="A9" s="234"/>
      <c r="B9" s="236"/>
      <c r="C9" s="246"/>
      <c r="D9" s="246"/>
      <c r="E9" s="249"/>
      <c r="F9" s="246"/>
      <c r="G9" s="249"/>
      <c r="H9" s="242"/>
      <c r="I9" s="242"/>
      <c r="J9" s="255"/>
      <c r="K9" s="238"/>
      <c r="L9" s="236"/>
      <c r="M9" s="238"/>
      <c r="N9" s="236"/>
      <c r="O9" s="242"/>
      <c r="P9" s="242"/>
      <c r="Q9" s="242"/>
      <c r="R9" s="242"/>
      <c r="S9" s="242"/>
      <c r="T9" s="242"/>
      <c r="U9" s="242"/>
      <c r="V9" s="258"/>
      <c r="W9" s="76"/>
    </row>
    <row r="10" spans="1:22" s="1" customFormat="1" ht="22.5" customHeight="1">
      <c r="A10" s="7" t="s">
        <v>1</v>
      </c>
      <c r="B10" s="82">
        <v>10000</v>
      </c>
      <c r="C10" s="82">
        <v>19.6</v>
      </c>
      <c r="D10" s="82">
        <v>8.3</v>
      </c>
      <c r="E10" s="82">
        <v>11.3</v>
      </c>
      <c r="F10" s="82">
        <v>9980.4</v>
      </c>
      <c r="G10" s="82">
        <v>176.4</v>
      </c>
      <c r="H10" s="82">
        <v>25.4</v>
      </c>
      <c r="I10" s="82">
        <v>352.2</v>
      </c>
      <c r="J10" s="82">
        <v>4383.8</v>
      </c>
      <c r="K10" s="82">
        <v>3912.9</v>
      </c>
      <c r="L10" s="82">
        <v>257.9</v>
      </c>
      <c r="M10" s="82">
        <v>206.6</v>
      </c>
      <c r="N10" s="82">
        <v>6.4</v>
      </c>
      <c r="O10" s="82">
        <v>521.2</v>
      </c>
      <c r="P10" s="82">
        <v>57</v>
      </c>
      <c r="Q10" s="82">
        <v>14</v>
      </c>
      <c r="R10" s="82">
        <v>137.9</v>
      </c>
      <c r="S10" s="82">
        <v>3103.6</v>
      </c>
      <c r="T10" s="82">
        <v>306.5</v>
      </c>
      <c r="U10" s="83">
        <v>581.6</v>
      </c>
      <c r="V10" s="83">
        <v>320.8</v>
      </c>
    </row>
    <row r="11" spans="1:22" s="1" customFormat="1" ht="22.5" customHeight="1">
      <c r="A11" s="44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  <c r="V11" s="83"/>
    </row>
    <row r="12" spans="1:23" s="1" customFormat="1" ht="22.5" customHeight="1">
      <c r="A12" s="92" t="s">
        <v>204</v>
      </c>
      <c r="B12" s="82">
        <v>93.4</v>
      </c>
      <c r="C12" s="82">
        <v>84.2</v>
      </c>
      <c r="D12" s="82">
        <v>85.4</v>
      </c>
      <c r="E12" s="82">
        <v>83.3</v>
      </c>
      <c r="F12" s="82">
        <v>93.4</v>
      </c>
      <c r="G12" s="82">
        <v>78.4</v>
      </c>
      <c r="H12" s="82">
        <v>74.3</v>
      </c>
      <c r="I12" s="82">
        <v>96.3</v>
      </c>
      <c r="J12" s="82">
        <v>80.1</v>
      </c>
      <c r="K12" s="82">
        <v>78.8</v>
      </c>
      <c r="L12" s="82">
        <v>84.9</v>
      </c>
      <c r="M12" s="82">
        <v>97.5</v>
      </c>
      <c r="N12" s="82">
        <v>80.2</v>
      </c>
      <c r="O12" s="84">
        <v>99.8</v>
      </c>
      <c r="P12" s="84">
        <v>94.5</v>
      </c>
      <c r="Q12" s="84">
        <v>128.9</v>
      </c>
      <c r="R12" s="84">
        <v>91.1</v>
      </c>
      <c r="S12" s="84">
        <v>104.7</v>
      </c>
      <c r="T12" s="84">
        <v>119.9</v>
      </c>
      <c r="U12" s="83">
        <v>109.1</v>
      </c>
      <c r="V12" s="83">
        <v>108</v>
      </c>
      <c r="W12" s="8"/>
    </row>
    <row r="13" spans="1:23" s="1" customFormat="1" ht="22.5" customHeight="1">
      <c r="A13" s="93" t="s">
        <v>205</v>
      </c>
      <c r="B13" s="82">
        <v>99.3</v>
      </c>
      <c r="C13" s="82">
        <v>31.9</v>
      </c>
      <c r="D13" s="100" t="s">
        <v>235</v>
      </c>
      <c r="E13" s="82">
        <v>55.3</v>
      </c>
      <c r="F13" s="82">
        <v>99.4</v>
      </c>
      <c r="G13" s="82">
        <v>85.8</v>
      </c>
      <c r="H13" s="82">
        <v>62.2</v>
      </c>
      <c r="I13" s="82">
        <v>109</v>
      </c>
      <c r="J13" s="82">
        <v>83</v>
      </c>
      <c r="K13" s="82">
        <v>78.6</v>
      </c>
      <c r="L13" s="82">
        <v>128.5</v>
      </c>
      <c r="M13" s="82">
        <v>107</v>
      </c>
      <c r="N13" s="82">
        <v>147.7</v>
      </c>
      <c r="O13" s="84">
        <v>110</v>
      </c>
      <c r="P13" s="84">
        <v>102.1</v>
      </c>
      <c r="Q13" s="84">
        <v>171.5</v>
      </c>
      <c r="R13" s="84">
        <v>94.1</v>
      </c>
      <c r="S13" s="84">
        <v>114.9</v>
      </c>
      <c r="T13" s="84">
        <v>95.3</v>
      </c>
      <c r="U13" s="83">
        <v>127.6</v>
      </c>
      <c r="V13" s="83">
        <v>108.1</v>
      </c>
      <c r="W13" s="8"/>
    </row>
    <row r="14" spans="1:23" s="1" customFormat="1" ht="22.5" customHeight="1">
      <c r="A14" s="93" t="s">
        <v>177</v>
      </c>
      <c r="B14" s="82">
        <f>AVERAGE(B18:B29)</f>
        <v>119.575</v>
      </c>
      <c r="C14" s="82">
        <f>AVERAGE(C18:C29)</f>
        <v>56.39166666666667</v>
      </c>
      <c r="D14" s="100" t="s">
        <v>235</v>
      </c>
      <c r="E14" s="82">
        <v>97.8</v>
      </c>
      <c r="F14" s="82">
        <f aca="true" t="shared" si="0" ref="F14:V14">AVERAGE(F18:F29)</f>
        <v>119.69999999999999</v>
      </c>
      <c r="G14" s="82">
        <f t="shared" si="0"/>
        <v>105.56666666666668</v>
      </c>
      <c r="H14" s="82">
        <f t="shared" si="0"/>
        <v>102.73333333333333</v>
      </c>
      <c r="I14" s="82">
        <f t="shared" si="0"/>
        <v>102.27500000000002</v>
      </c>
      <c r="J14" s="82">
        <f t="shared" si="0"/>
        <v>106.83333333333331</v>
      </c>
      <c r="K14" s="82">
        <f t="shared" si="0"/>
        <v>103.39999999999999</v>
      </c>
      <c r="L14" s="82">
        <f t="shared" si="0"/>
        <v>154.3</v>
      </c>
      <c r="M14" s="82">
        <f t="shared" si="0"/>
        <v>110.27499999999999</v>
      </c>
      <c r="N14" s="82">
        <f t="shared" si="0"/>
        <v>166.75</v>
      </c>
      <c r="O14" s="84">
        <f t="shared" si="0"/>
        <v>122.44166666666666</v>
      </c>
      <c r="P14" s="84">
        <f t="shared" si="0"/>
        <v>124.85833333333335</v>
      </c>
      <c r="Q14" s="84">
        <f t="shared" si="0"/>
        <v>170.96666666666667</v>
      </c>
      <c r="R14" s="84">
        <f t="shared" si="0"/>
        <v>115.5333333333333</v>
      </c>
      <c r="S14" s="84">
        <f t="shared" si="0"/>
        <v>128.10833333333332</v>
      </c>
      <c r="T14" s="84">
        <f t="shared" si="0"/>
        <v>97.21666666666668</v>
      </c>
      <c r="U14" s="83">
        <f t="shared" si="0"/>
        <v>186.71666666666667</v>
      </c>
      <c r="V14" s="83">
        <f t="shared" si="0"/>
        <v>139.9333333333333</v>
      </c>
      <c r="W14" s="8"/>
    </row>
    <row r="15" spans="1:23" s="1" customFormat="1" ht="22.5" customHeight="1">
      <c r="A15" s="93" t="s">
        <v>160</v>
      </c>
      <c r="B15" s="82">
        <f>AVERAGE(B31:B42)</f>
        <v>109.91666666666669</v>
      </c>
      <c r="C15" s="82">
        <f>AVERAGE(C31:C42)</f>
        <v>48.474999999999994</v>
      </c>
      <c r="D15" s="100" t="s">
        <v>235</v>
      </c>
      <c r="E15" s="82">
        <v>84.1</v>
      </c>
      <c r="F15" s="82">
        <f aca="true" t="shared" si="1" ref="F15:V15">AVERAGE(F31:F42)</f>
        <v>110.06666666666666</v>
      </c>
      <c r="G15" s="82">
        <f t="shared" si="1"/>
        <v>100.78333333333335</v>
      </c>
      <c r="H15" s="82">
        <f t="shared" si="1"/>
        <v>90.08333333333333</v>
      </c>
      <c r="I15" s="82">
        <f t="shared" si="1"/>
        <v>49.53333333333333</v>
      </c>
      <c r="J15" s="82">
        <f t="shared" si="1"/>
        <v>102.27499999999999</v>
      </c>
      <c r="K15" s="82">
        <f t="shared" si="1"/>
        <v>97.91666666666667</v>
      </c>
      <c r="L15" s="82">
        <f t="shared" si="1"/>
        <v>181.30833333333337</v>
      </c>
      <c r="M15" s="82">
        <f t="shared" si="1"/>
        <v>84.53333333333333</v>
      </c>
      <c r="N15" s="82">
        <f t="shared" si="1"/>
        <v>165.025</v>
      </c>
      <c r="O15" s="84">
        <f t="shared" si="1"/>
        <v>122.48333333333335</v>
      </c>
      <c r="P15" s="84">
        <f t="shared" si="1"/>
        <v>96.52500000000002</v>
      </c>
      <c r="Q15" s="84">
        <f t="shared" si="1"/>
        <v>155.29166666666669</v>
      </c>
      <c r="R15" s="84">
        <f t="shared" si="1"/>
        <v>103.43333333333332</v>
      </c>
      <c r="S15" s="84">
        <f t="shared" si="1"/>
        <v>113.99166666666667</v>
      </c>
      <c r="T15" s="84">
        <v>91.9</v>
      </c>
      <c r="U15" s="83">
        <f t="shared" si="1"/>
        <v>179.42499999999998</v>
      </c>
      <c r="V15" s="83">
        <f t="shared" si="1"/>
        <v>125.85833333333335</v>
      </c>
      <c r="W15" s="8"/>
    </row>
    <row r="16" spans="1:22" ht="22.5" customHeight="1">
      <c r="A16" s="97" t="s">
        <v>234</v>
      </c>
      <c r="B16" s="98">
        <f>AVERAGE(B44:B55)</f>
        <v>94.05833333333332</v>
      </c>
      <c r="C16" s="98">
        <f>AVERAGE(C44:C55)</f>
        <v>33.5</v>
      </c>
      <c r="D16" s="101" t="s">
        <v>235</v>
      </c>
      <c r="E16" s="98">
        <f aca="true" t="shared" si="2" ref="E16:V16">AVERAGE(E44:E55)</f>
        <v>58.158333333333324</v>
      </c>
      <c r="F16" s="98">
        <f t="shared" si="2"/>
        <v>94.16666666666667</v>
      </c>
      <c r="G16" s="98">
        <f t="shared" si="2"/>
        <v>67.36666666666666</v>
      </c>
      <c r="H16" s="98">
        <f t="shared" si="2"/>
        <v>64.10000000000001</v>
      </c>
      <c r="I16" s="98">
        <f t="shared" si="2"/>
        <v>31.800000000000008</v>
      </c>
      <c r="J16" s="98">
        <f t="shared" si="2"/>
        <v>71.14166666666665</v>
      </c>
      <c r="K16" s="98">
        <f t="shared" si="2"/>
        <v>64.15</v>
      </c>
      <c r="L16" s="98">
        <f t="shared" si="2"/>
        <v>176.11666666666667</v>
      </c>
      <c r="M16" s="98">
        <f t="shared" si="2"/>
        <v>69.85</v>
      </c>
      <c r="N16" s="98">
        <f t="shared" si="2"/>
        <v>161.76666666666668</v>
      </c>
      <c r="O16" s="98">
        <f t="shared" si="2"/>
        <v>114.54166666666667</v>
      </c>
      <c r="P16" s="98">
        <f t="shared" si="2"/>
        <v>72.58333333333333</v>
      </c>
      <c r="Q16" s="98">
        <f t="shared" si="2"/>
        <v>91.91666666666667</v>
      </c>
      <c r="R16" s="98">
        <f t="shared" si="2"/>
        <v>91.01666666666667</v>
      </c>
      <c r="S16" s="98">
        <f t="shared" si="2"/>
        <v>109.98333333333333</v>
      </c>
      <c r="T16" s="98">
        <f t="shared" si="2"/>
        <v>105.84166666666668</v>
      </c>
      <c r="U16" s="99">
        <f t="shared" si="2"/>
        <v>181.4416666666667</v>
      </c>
      <c r="V16" s="99">
        <f t="shared" si="2"/>
        <v>145.94166666666663</v>
      </c>
    </row>
    <row r="17" spans="1:22" ht="22.5" customHeight="1">
      <c r="A17" s="6"/>
      <c r="B17" s="85"/>
      <c r="C17" s="85"/>
      <c r="D17" s="86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3"/>
      <c r="V17" s="83"/>
    </row>
    <row r="18" spans="1:22" ht="22.5" customHeight="1">
      <c r="A18" s="92" t="s">
        <v>206</v>
      </c>
      <c r="B18" s="87">
        <v>105.5</v>
      </c>
      <c r="C18" s="87">
        <v>2.6</v>
      </c>
      <c r="D18" s="100" t="s">
        <v>235</v>
      </c>
      <c r="E18" s="87">
        <v>4.6</v>
      </c>
      <c r="F18" s="87">
        <v>105.7</v>
      </c>
      <c r="G18" s="87">
        <v>106.2</v>
      </c>
      <c r="H18" s="87">
        <v>67.8</v>
      </c>
      <c r="I18" s="87">
        <v>101.2</v>
      </c>
      <c r="J18" s="87">
        <v>84</v>
      </c>
      <c r="K18" s="87">
        <v>79.7</v>
      </c>
      <c r="L18" s="87">
        <v>133.4</v>
      </c>
      <c r="M18" s="87">
        <v>100.8</v>
      </c>
      <c r="N18" s="87">
        <v>185.9</v>
      </c>
      <c r="O18" s="87">
        <v>92.1</v>
      </c>
      <c r="P18" s="83">
        <v>107.3</v>
      </c>
      <c r="Q18" s="87">
        <v>16</v>
      </c>
      <c r="R18" s="87">
        <v>104.8</v>
      </c>
      <c r="S18" s="87">
        <v>119.6</v>
      </c>
      <c r="T18" s="87">
        <v>92</v>
      </c>
      <c r="U18" s="83">
        <v>157.8</v>
      </c>
      <c r="V18" s="83">
        <v>220.2</v>
      </c>
    </row>
    <row r="19" spans="1:22" ht="22.5" customHeight="1">
      <c r="A19" s="93" t="s">
        <v>129</v>
      </c>
      <c r="B19" s="87">
        <v>108.1</v>
      </c>
      <c r="C19" s="87">
        <v>3.8</v>
      </c>
      <c r="D19" s="100" t="s">
        <v>235</v>
      </c>
      <c r="E19" s="87">
        <v>6.6</v>
      </c>
      <c r="F19" s="87">
        <v>108.3</v>
      </c>
      <c r="G19" s="87">
        <v>99.5</v>
      </c>
      <c r="H19" s="87">
        <v>68.5</v>
      </c>
      <c r="I19" s="87">
        <v>98.8</v>
      </c>
      <c r="J19" s="87">
        <v>98.2</v>
      </c>
      <c r="K19" s="87">
        <v>96.1</v>
      </c>
      <c r="L19" s="87">
        <v>110.2</v>
      </c>
      <c r="M19" s="87">
        <v>121.2</v>
      </c>
      <c r="N19" s="87">
        <v>128.3</v>
      </c>
      <c r="O19" s="87">
        <v>108.5</v>
      </c>
      <c r="P19" s="83">
        <v>128.8</v>
      </c>
      <c r="Q19" s="87">
        <v>29.4</v>
      </c>
      <c r="R19" s="87">
        <v>105.3</v>
      </c>
      <c r="S19" s="87">
        <v>123.6</v>
      </c>
      <c r="T19" s="87">
        <v>96.4</v>
      </c>
      <c r="U19" s="83">
        <v>146.4</v>
      </c>
      <c r="V19" s="83">
        <v>59.5</v>
      </c>
    </row>
    <row r="20" spans="1:22" ht="22.5" customHeight="1">
      <c r="A20" s="93" t="s">
        <v>130</v>
      </c>
      <c r="B20" s="87">
        <v>119.7</v>
      </c>
      <c r="C20" s="87">
        <v>23</v>
      </c>
      <c r="D20" s="100" t="s">
        <v>235</v>
      </c>
      <c r="E20" s="87">
        <v>39.9</v>
      </c>
      <c r="F20" s="87">
        <v>119.9</v>
      </c>
      <c r="G20" s="87">
        <v>106.9</v>
      </c>
      <c r="H20" s="87">
        <v>94.7</v>
      </c>
      <c r="I20" s="87">
        <v>89.6</v>
      </c>
      <c r="J20" s="87">
        <v>111.7</v>
      </c>
      <c r="K20" s="87">
        <v>109.2</v>
      </c>
      <c r="L20" s="87">
        <v>134.3</v>
      </c>
      <c r="M20" s="87">
        <v>128.4</v>
      </c>
      <c r="N20" s="87">
        <v>169.1</v>
      </c>
      <c r="O20" s="87">
        <v>122.6</v>
      </c>
      <c r="P20" s="83">
        <v>147.9</v>
      </c>
      <c r="Q20" s="87">
        <v>194.3</v>
      </c>
      <c r="R20" s="87">
        <v>104</v>
      </c>
      <c r="S20" s="87">
        <v>126.9</v>
      </c>
      <c r="T20" s="87">
        <v>101.3</v>
      </c>
      <c r="U20" s="83">
        <v>176</v>
      </c>
      <c r="V20" s="83">
        <v>116.5</v>
      </c>
    </row>
    <row r="21" spans="1:22" ht="22.5" customHeight="1">
      <c r="A21" s="93" t="s">
        <v>131</v>
      </c>
      <c r="B21" s="87">
        <v>112.4</v>
      </c>
      <c r="C21" s="87">
        <v>68</v>
      </c>
      <c r="D21" s="100" t="s">
        <v>235</v>
      </c>
      <c r="E21" s="87">
        <v>117.9</v>
      </c>
      <c r="F21" s="87">
        <v>112.5</v>
      </c>
      <c r="G21" s="87">
        <v>96.8</v>
      </c>
      <c r="H21" s="87">
        <v>92.8</v>
      </c>
      <c r="I21" s="87">
        <v>114.1</v>
      </c>
      <c r="J21" s="87">
        <v>91</v>
      </c>
      <c r="K21" s="87">
        <v>87</v>
      </c>
      <c r="L21" s="87">
        <v>151.7</v>
      </c>
      <c r="M21" s="87">
        <v>87.2</v>
      </c>
      <c r="N21" s="87">
        <v>180.4</v>
      </c>
      <c r="O21" s="87">
        <v>109.2</v>
      </c>
      <c r="P21" s="83">
        <v>130</v>
      </c>
      <c r="Q21" s="87">
        <v>223.5</v>
      </c>
      <c r="R21" s="87">
        <v>103.9</v>
      </c>
      <c r="S21" s="87">
        <v>130.9</v>
      </c>
      <c r="T21" s="87">
        <v>99.6</v>
      </c>
      <c r="U21" s="83">
        <v>190.4</v>
      </c>
      <c r="V21" s="83">
        <v>107.8</v>
      </c>
    </row>
    <row r="22" spans="1:22" ht="22.5" customHeight="1">
      <c r="A22" s="93" t="s">
        <v>132</v>
      </c>
      <c r="B22" s="87">
        <v>120.4</v>
      </c>
      <c r="C22" s="87">
        <v>47</v>
      </c>
      <c r="D22" s="100" t="s">
        <v>235</v>
      </c>
      <c r="E22" s="87">
        <v>81.5</v>
      </c>
      <c r="F22" s="87">
        <v>120.5</v>
      </c>
      <c r="G22" s="87">
        <v>95.4</v>
      </c>
      <c r="H22" s="87">
        <v>108.8</v>
      </c>
      <c r="I22" s="87">
        <v>110</v>
      </c>
      <c r="J22" s="87">
        <v>107</v>
      </c>
      <c r="K22" s="87">
        <v>103.1</v>
      </c>
      <c r="L22" s="87">
        <v>162.2</v>
      </c>
      <c r="M22" s="87">
        <v>108.3</v>
      </c>
      <c r="N22" s="87">
        <v>189.6</v>
      </c>
      <c r="O22" s="87">
        <v>132.4</v>
      </c>
      <c r="P22" s="83">
        <v>120.6</v>
      </c>
      <c r="Q22" s="87">
        <v>146.4</v>
      </c>
      <c r="R22" s="87">
        <v>108</v>
      </c>
      <c r="S22" s="87">
        <v>129.2</v>
      </c>
      <c r="T22" s="87">
        <v>98</v>
      </c>
      <c r="U22" s="83">
        <v>203.6</v>
      </c>
      <c r="V22" s="83">
        <v>103</v>
      </c>
    </row>
    <row r="23" spans="1:22" ht="22.5" customHeight="1">
      <c r="A23" s="93" t="s">
        <v>133</v>
      </c>
      <c r="B23" s="87">
        <v>124.6</v>
      </c>
      <c r="C23" s="87">
        <v>46.9</v>
      </c>
      <c r="D23" s="100" t="s">
        <v>235</v>
      </c>
      <c r="E23" s="87">
        <v>81.3</v>
      </c>
      <c r="F23" s="87">
        <v>124.8</v>
      </c>
      <c r="G23" s="87">
        <v>103.8</v>
      </c>
      <c r="H23" s="87">
        <v>112.3</v>
      </c>
      <c r="I23" s="87">
        <v>109.1</v>
      </c>
      <c r="J23" s="87">
        <v>113.7</v>
      </c>
      <c r="K23" s="87">
        <v>112.2</v>
      </c>
      <c r="L23" s="87">
        <v>140.9</v>
      </c>
      <c r="M23" s="87">
        <v>105.4</v>
      </c>
      <c r="N23" s="87">
        <v>167.1</v>
      </c>
      <c r="O23" s="87">
        <v>143.7</v>
      </c>
      <c r="P23" s="83">
        <v>106.3</v>
      </c>
      <c r="Q23" s="87">
        <v>243</v>
      </c>
      <c r="R23" s="87">
        <v>113.8</v>
      </c>
      <c r="S23" s="87">
        <v>132.8</v>
      </c>
      <c r="T23" s="87">
        <v>98</v>
      </c>
      <c r="U23" s="83">
        <v>191.7</v>
      </c>
      <c r="V23" s="83">
        <v>104.6</v>
      </c>
    </row>
    <row r="24" spans="1:22" ht="22.5" customHeight="1">
      <c r="A24" s="93" t="s">
        <v>134</v>
      </c>
      <c r="B24" s="87">
        <v>119.5</v>
      </c>
      <c r="C24" s="87">
        <v>111.4</v>
      </c>
      <c r="D24" s="100" t="s">
        <v>235</v>
      </c>
      <c r="E24" s="87">
        <v>193.2</v>
      </c>
      <c r="F24" s="87">
        <v>119.5</v>
      </c>
      <c r="G24" s="87">
        <v>101.4</v>
      </c>
      <c r="H24" s="87">
        <v>109.3</v>
      </c>
      <c r="I24" s="87">
        <v>97.9</v>
      </c>
      <c r="J24" s="87">
        <v>105.8</v>
      </c>
      <c r="K24" s="87">
        <v>101.3</v>
      </c>
      <c r="L24" s="87">
        <v>153.1</v>
      </c>
      <c r="M24" s="87">
        <v>129.6</v>
      </c>
      <c r="N24" s="87">
        <v>168.3</v>
      </c>
      <c r="O24" s="87">
        <v>105.2</v>
      </c>
      <c r="P24" s="83">
        <v>115.5</v>
      </c>
      <c r="Q24" s="87">
        <v>295.1</v>
      </c>
      <c r="R24" s="87">
        <v>118.5</v>
      </c>
      <c r="S24" s="87">
        <v>132.8</v>
      </c>
      <c r="T24" s="87">
        <v>98</v>
      </c>
      <c r="U24" s="83">
        <v>199.5</v>
      </c>
      <c r="V24" s="83">
        <v>105.8</v>
      </c>
    </row>
    <row r="25" spans="1:22" ht="22.5" customHeight="1">
      <c r="A25" s="93" t="s">
        <v>135</v>
      </c>
      <c r="B25" s="87">
        <v>117.2</v>
      </c>
      <c r="C25" s="87">
        <v>80.5</v>
      </c>
      <c r="D25" s="100" t="s">
        <v>235</v>
      </c>
      <c r="E25" s="87">
        <v>139.6</v>
      </c>
      <c r="F25" s="87">
        <v>117.3</v>
      </c>
      <c r="G25" s="87">
        <v>95.7</v>
      </c>
      <c r="H25" s="87">
        <v>106.5</v>
      </c>
      <c r="I25" s="87">
        <v>109.5</v>
      </c>
      <c r="J25" s="87">
        <v>107.8</v>
      </c>
      <c r="K25" s="87">
        <v>106.3</v>
      </c>
      <c r="L25" s="87">
        <v>137</v>
      </c>
      <c r="M25" s="87">
        <v>97.8</v>
      </c>
      <c r="N25" s="83">
        <v>154.3</v>
      </c>
      <c r="O25" s="87">
        <v>129.2</v>
      </c>
      <c r="P25" s="83">
        <v>113.1</v>
      </c>
      <c r="Q25" s="87">
        <v>180.9</v>
      </c>
      <c r="R25" s="87">
        <v>101.9</v>
      </c>
      <c r="S25" s="87">
        <v>123.9</v>
      </c>
      <c r="T25" s="87">
        <v>91.5</v>
      </c>
      <c r="U25" s="83">
        <v>169.1</v>
      </c>
      <c r="V25" s="83">
        <v>166.5</v>
      </c>
    </row>
    <row r="26" spans="1:22" ht="22.5" customHeight="1">
      <c r="A26" s="93" t="s">
        <v>136</v>
      </c>
      <c r="B26" s="87">
        <v>125.1</v>
      </c>
      <c r="C26" s="87">
        <v>35.4</v>
      </c>
      <c r="D26" s="100" t="s">
        <v>235</v>
      </c>
      <c r="E26" s="87">
        <v>61.4</v>
      </c>
      <c r="F26" s="87">
        <v>125.2</v>
      </c>
      <c r="G26" s="87">
        <v>109</v>
      </c>
      <c r="H26" s="87">
        <v>102.4</v>
      </c>
      <c r="I26" s="87">
        <v>115.2</v>
      </c>
      <c r="J26" s="87">
        <v>116</v>
      </c>
      <c r="K26" s="87">
        <v>112.6</v>
      </c>
      <c r="L26" s="87">
        <v>170.3</v>
      </c>
      <c r="M26" s="87">
        <v>111.4</v>
      </c>
      <c r="N26" s="87">
        <v>156.3</v>
      </c>
      <c r="O26" s="87">
        <v>129.8</v>
      </c>
      <c r="P26" s="83">
        <v>129.1</v>
      </c>
      <c r="Q26" s="87">
        <v>176.8</v>
      </c>
      <c r="R26" s="87">
        <v>125.4</v>
      </c>
      <c r="S26" s="87">
        <v>128.4</v>
      </c>
      <c r="T26" s="87">
        <v>90</v>
      </c>
      <c r="U26" s="83">
        <v>192.8</v>
      </c>
      <c r="V26" s="83">
        <v>142.7</v>
      </c>
    </row>
    <row r="27" spans="1:22" ht="22.5" customHeight="1">
      <c r="A27" s="93" t="s">
        <v>137</v>
      </c>
      <c r="B27" s="87">
        <v>131.9</v>
      </c>
      <c r="C27" s="87">
        <v>98.5</v>
      </c>
      <c r="D27" s="100" t="s">
        <v>235</v>
      </c>
      <c r="E27" s="87">
        <v>170.9</v>
      </c>
      <c r="F27" s="87">
        <v>131.9</v>
      </c>
      <c r="G27" s="87">
        <v>120.4</v>
      </c>
      <c r="H27" s="87">
        <v>119.3</v>
      </c>
      <c r="I27" s="87">
        <v>99.5</v>
      </c>
      <c r="J27" s="87">
        <v>126.5</v>
      </c>
      <c r="K27" s="87">
        <v>124.8</v>
      </c>
      <c r="L27" s="87">
        <v>158.4</v>
      </c>
      <c r="M27" s="87">
        <v>117.5</v>
      </c>
      <c r="N27" s="87">
        <v>152</v>
      </c>
      <c r="O27" s="87">
        <v>130.5</v>
      </c>
      <c r="P27" s="83">
        <v>141.4</v>
      </c>
      <c r="Q27" s="87">
        <v>231.5</v>
      </c>
      <c r="R27" s="87">
        <v>130.1</v>
      </c>
      <c r="S27" s="87">
        <v>131.8</v>
      </c>
      <c r="T27" s="87">
        <v>102.1</v>
      </c>
      <c r="U27" s="83">
        <v>191.7</v>
      </c>
      <c r="V27" s="83">
        <v>164.7</v>
      </c>
    </row>
    <row r="28" spans="1:22" ht="22.5" customHeight="1">
      <c r="A28" s="93" t="s">
        <v>138</v>
      </c>
      <c r="B28" s="87">
        <v>128.2</v>
      </c>
      <c r="C28" s="87">
        <v>110</v>
      </c>
      <c r="D28" s="100" t="s">
        <v>235</v>
      </c>
      <c r="E28" s="87">
        <v>190.8</v>
      </c>
      <c r="F28" s="87">
        <v>128.3</v>
      </c>
      <c r="G28" s="87">
        <v>118.9</v>
      </c>
      <c r="H28" s="87">
        <v>130.7</v>
      </c>
      <c r="I28" s="87">
        <v>96.7</v>
      </c>
      <c r="J28" s="87">
        <v>116</v>
      </c>
      <c r="K28" s="87">
        <v>112</v>
      </c>
      <c r="L28" s="87">
        <v>181.9</v>
      </c>
      <c r="M28" s="87">
        <v>108.8</v>
      </c>
      <c r="N28" s="87">
        <v>130.9</v>
      </c>
      <c r="O28" s="87">
        <v>138.8</v>
      </c>
      <c r="P28" s="83">
        <v>139.4</v>
      </c>
      <c r="Q28" s="87">
        <v>192.3</v>
      </c>
      <c r="R28" s="87">
        <v>132.1</v>
      </c>
      <c r="S28" s="87">
        <v>130.3</v>
      </c>
      <c r="T28" s="87">
        <v>103.3</v>
      </c>
      <c r="U28" s="83">
        <v>193.1</v>
      </c>
      <c r="V28" s="83">
        <v>198.1</v>
      </c>
    </row>
    <row r="29" spans="1:22" ht="22.5" customHeight="1">
      <c r="A29" s="93" t="s">
        <v>139</v>
      </c>
      <c r="B29" s="87">
        <v>122.3</v>
      </c>
      <c r="C29" s="87">
        <v>49.6</v>
      </c>
      <c r="D29" s="100" t="s">
        <v>235</v>
      </c>
      <c r="E29" s="87">
        <v>86</v>
      </c>
      <c r="F29" s="87">
        <v>122.5</v>
      </c>
      <c r="G29" s="87">
        <v>112.8</v>
      </c>
      <c r="H29" s="87">
        <v>119.7</v>
      </c>
      <c r="I29" s="87">
        <v>85.7</v>
      </c>
      <c r="J29" s="87">
        <v>104.3</v>
      </c>
      <c r="K29" s="87">
        <v>96.5</v>
      </c>
      <c r="L29" s="87">
        <v>218.2</v>
      </c>
      <c r="M29" s="87">
        <v>106.9</v>
      </c>
      <c r="N29" s="87">
        <v>218.8</v>
      </c>
      <c r="O29" s="87">
        <v>127.3</v>
      </c>
      <c r="P29" s="83">
        <v>118.9</v>
      </c>
      <c r="Q29" s="87">
        <v>122.4</v>
      </c>
      <c r="R29" s="87">
        <v>138.6</v>
      </c>
      <c r="S29" s="87">
        <v>127.1</v>
      </c>
      <c r="T29" s="87">
        <v>96.4</v>
      </c>
      <c r="U29" s="83">
        <v>228.5</v>
      </c>
      <c r="V29" s="83">
        <v>189.8</v>
      </c>
    </row>
    <row r="30" spans="1:22" ht="22.5" customHeight="1">
      <c r="A30" s="29"/>
      <c r="B30" s="85"/>
      <c r="C30" s="85"/>
      <c r="D30" s="86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3"/>
      <c r="V30" s="83"/>
    </row>
    <row r="31" spans="1:22" ht="22.5" customHeight="1">
      <c r="A31" s="92" t="s">
        <v>178</v>
      </c>
      <c r="B31" s="87">
        <v>110.2</v>
      </c>
      <c r="C31" s="87">
        <v>27.7</v>
      </c>
      <c r="D31" s="100" t="s">
        <v>235</v>
      </c>
      <c r="E31" s="87">
        <v>48</v>
      </c>
      <c r="F31" s="87">
        <v>110.4</v>
      </c>
      <c r="G31" s="87">
        <v>107.8</v>
      </c>
      <c r="H31" s="87">
        <v>105.6</v>
      </c>
      <c r="I31" s="87">
        <v>86.4</v>
      </c>
      <c r="J31" s="87">
        <v>101.9</v>
      </c>
      <c r="K31" s="87">
        <v>96.9</v>
      </c>
      <c r="L31" s="87">
        <v>175.7</v>
      </c>
      <c r="M31" s="87">
        <v>101.2</v>
      </c>
      <c r="N31" s="87">
        <v>191</v>
      </c>
      <c r="O31" s="87">
        <v>118.4</v>
      </c>
      <c r="P31" s="87">
        <v>100.2</v>
      </c>
      <c r="Q31" s="87">
        <v>122.4</v>
      </c>
      <c r="R31" s="87">
        <v>128</v>
      </c>
      <c r="S31" s="87">
        <v>123</v>
      </c>
      <c r="T31" s="87">
        <v>96.4</v>
      </c>
      <c r="U31" s="83">
        <v>145</v>
      </c>
      <c r="V31" s="83">
        <v>64.6</v>
      </c>
    </row>
    <row r="32" spans="1:22" ht="22.5" customHeight="1">
      <c r="A32" s="93" t="s">
        <v>129</v>
      </c>
      <c r="B32" s="87">
        <v>110.4</v>
      </c>
      <c r="C32" s="87">
        <v>24.1</v>
      </c>
      <c r="D32" s="100" t="s">
        <v>235</v>
      </c>
      <c r="E32" s="87">
        <v>41.8</v>
      </c>
      <c r="F32" s="87">
        <v>110.6</v>
      </c>
      <c r="G32" s="87">
        <v>112.1</v>
      </c>
      <c r="H32" s="87">
        <v>126.6</v>
      </c>
      <c r="I32" s="87">
        <v>80.1</v>
      </c>
      <c r="J32" s="87">
        <v>95.6</v>
      </c>
      <c r="K32" s="87">
        <v>90.3</v>
      </c>
      <c r="L32" s="87">
        <v>157.1</v>
      </c>
      <c r="M32" s="87">
        <v>115.8</v>
      </c>
      <c r="N32" s="87">
        <v>189.5</v>
      </c>
      <c r="O32" s="87">
        <v>117.2</v>
      </c>
      <c r="P32" s="87">
        <v>127.3</v>
      </c>
      <c r="Q32" s="87">
        <v>18.5</v>
      </c>
      <c r="R32" s="87">
        <v>107.2</v>
      </c>
      <c r="S32" s="87">
        <v>130.5</v>
      </c>
      <c r="T32" s="87">
        <v>93.3</v>
      </c>
      <c r="U32" s="83">
        <v>150.5</v>
      </c>
      <c r="V32" s="83">
        <v>90.4</v>
      </c>
    </row>
    <row r="33" spans="1:22" ht="22.5" customHeight="1">
      <c r="A33" s="93" t="s">
        <v>130</v>
      </c>
      <c r="B33" s="87">
        <v>118.4</v>
      </c>
      <c r="C33" s="87">
        <v>83.6</v>
      </c>
      <c r="D33" s="100" t="s">
        <v>235</v>
      </c>
      <c r="E33" s="87">
        <v>145.1</v>
      </c>
      <c r="F33" s="87">
        <v>118.5</v>
      </c>
      <c r="G33" s="87">
        <v>113.5</v>
      </c>
      <c r="H33" s="87">
        <v>94.1</v>
      </c>
      <c r="I33" s="87">
        <v>74.3</v>
      </c>
      <c r="J33" s="87">
        <v>105.4</v>
      </c>
      <c r="K33" s="87">
        <v>97</v>
      </c>
      <c r="L33" s="87">
        <v>222.3</v>
      </c>
      <c r="M33" s="87">
        <v>115.9</v>
      </c>
      <c r="N33" s="87">
        <v>168.3</v>
      </c>
      <c r="O33" s="87">
        <v>131.2</v>
      </c>
      <c r="P33" s="87">
        <v>103.3</v>
      </c>
      <c r="Q33" s="87">
        <v>200.9</v>
      </c>
      <c r="R33" s="87">
        <v>115.5</v>
      </c>
      <c r="S33" s="87">
        <v>131.5</v>
      </c>
      <c r="T33" s="87">
        <v>98</v>
      </c>
      <c r="U33" s="83">
        <v>184.9</v>
      </c>
      <c r="V33" s="83">
        <v>103.1</v>
      </c>
    </row>
    <row r="34" spans="1:22" ht="22.5" customHeight="1">
      <c r="A34" s="93" t="s">
        <v>131</v>
      </c>
      <c r="B34" s="87">
        <v>115.7</v>
      </c>
      <c r="C34" s="87">
        <v>35.4</v>
      </c>
      <c r="D34" s="100" t="s">
        <v>235</v>
      </c>
      <c r="E34" s="87">
        <v>61.4</v>
      </c>
      <c r="F34" s="87">
        <v>115.9</v>
      </c>
      <c r="G34" s="87">
        <v>109.7</v>
      </c>
      <c r="H34" s="87">
        <v>107</v>
      </c>
      <c r="I34" s="87">
        <v>45</v>
      </c>
      <c r="J34" s="87">
        <v>103.9</v>
      </c>
      <c r="K34" s="87">
        <v>96.7</v>
      </c>
      <c r="L34" s="87">
        <v>229.9</v>
      </c>
      <c r="M34" s="87">
        <v>80.6</v>
      </c>
      <c r="N34" s="87">
        <v>185.1</v>
      </c>
      <c r="O34" s="87">
        <v>121.4</v>
      </c>
      <c r="P34" s="87">
        <v>104.8</v>
      </c>
      <c r="Q34" s="87">
        <v>272.4</v>
      </c>
      <c r="R34" s="87">
        <v>96.2</v>
      </c>
      <c r="S34" s="87">
        <v>127.7</v>
      </c>
      <c r="T34" s="87">
        <v>94.9</v>
      </c>
      <c r="U34" s="83">
        <v>201.2</v>
      </c>
      <c r="V34" s="83">
        <v>106.6</v>
      </c>
    </row>
    <row r="35" spans="1:22" ht="22.5" customHeight="1">
      <c r="A35" s="93" t="s">
        <v>132</v>
      </c>
      <c r="B35" s="87">
        <v>120.2</v>
      </c>
      <c r="C35" s="87">
        <v>85.5</v>
      </c>
      <c r="D35" s="100" t="s">
        <v>235</v>
      </c>
      <c r="E35" s="87">
        <v>148.3</v>
      </c>
      <c r="F35" s="87">
        <v>120.3</v>
      </c>
      <c r="G35" s="87">
        <v>104.1</v>
      </c>
      <c r="H35" s="87">
        <v>96.9</v>
      </c>
      <c r="I35" s="87">
        <v>46.8</v>
      </c>
      <c r="J35" s="87">
        <v>121.4</v>
      </c>
      <c r="K35" s="87">
        <v>120.2</v>
      </c>
      <c r="L35" s="87">
        <v>156.3</v>
      </c>
      <c r="M35" s="87">
        <v>100.3</v>
      </c>
      <c r="N35" s="87">
        <v>163.9</v>
      </c>
      <c r="O35" s="87">
        <v>123.1</v>
      </c>
      <c r="P35" s="87">
        <v>87.7</v>
      </c>
      <c r="Q35" s="87">
        <v>145.1</v>
      </c>
      <c r="R35" s="87">
        <v>104</v>
      </c>
      <c r="S35" s="87">
        <v>120.6</v>
      </c>
      <c r="T35" s="87">
        <v>109.4</v>
      </c>
      <c r="U35" s="83">
        <v>177.7</v>
      </c>
      <c r="V35" s="83">
        <v>106.4</v>
      </c>
    </row>
    <row r="36" spans="1:22" ht="22.5" customHeight="1">
      <c r="A36" s="93" t="s">
        <v>133</v>
      </c>
      <c r="B36" s="87">
        <v>114.6</v>
      </c>
      <c r="C36" s="87">
        <v>58.7</v>
      </c>
      <c r="D36" s="100" t="s">
        <v>235</v>
      </c>
      <c r="E36" s="87">
        <v>101.9</v>
      </c>
      <c r="F36" s="87">
        <v>114.8</v>
      </c>
      <c r="G36" s="87">
        <v>109.8</v>
      </c>
      <c r="H36" s="87">
        <v>100.1</v>
      </c>
      <c r="I36" s="87">
        <v>43.2</v>
      </c>
      <c r="J36" s="87">
        <v>114.4</v>
      </c>
      <c r="K36" s="87">
        <v>110.9</v>
      </c>
      <c r="L36" s="87">
        <v>188.3</v>
      </c>
      <c r="M36" s="87">
        <v>87.2</v>
      </c>
      <c r="N36" s="87">
        <v>204.5</v>
      </c>
      <c r="O36" s="87">
        <v>125.5</v>
      </c>
      <c r="P36" s="87">
        <v>101</v>
      </c>
      <c r="Q36" s="87">
        <v>114.7</v>
      </c>
      <c r="R36" s="87">
        <v>95.1</v>
      </c>
      <c r="S36" s="87">
        <v>116.6</v>
      </c>
      <c r="T36" s="87">
        <v>93.3</v>
      </c>
      <c r="U36" s="83">
        <v>168.4</v>
      </c>
      <c r="V36" s="83">
        <v>100.4</v>
      </c>
    </row>
    <row r="37" spans="1:22" ht="22.5" customHeight="1">
      <c r="A37" s="93" t="s">
        <v>134</v>
      </c>
      <c r="B37" s="87">
        <v>115.9</v>
      </c>
      <c r="C37" s="87">
        <v>51.5</v>
      </c>
      <c r="D37" s="100" t="s">
        <v>235</v>
      </c>
      <c r="E37" s="87">
        <v>89.3</v>
      </c>
      <c r="F37" s="87">
        <v>116.1</v>
      </c>
      <c r="G37" s="87">
        <v>103.7</v>
      </c>
      <c r="H37" s="87">
        <v>111.6</v>
      </c>
      <c r="I37" s="87">
        <v>29.4</v>
      </c>
      <c r="J37" s="87">
        <v>118.5</v>
      </c>
      <c r="K37" s="87">
        <v>114.4</v>
      </c>
      <c r="L37" s="87">
        <v>210.7</v>
      </c>
      <c r="M37" s="87">
        <v>79.1</v>
      </c>
      <c r="N37" s="87">
        <v>194.5</v>
      </c>
      <c r="O37" s="87">
        <v>131.3</v>
      </c>
      <c r="P37" s="87">
        <v>99.1</v>
      </c>
      <c r="Q37" s="87">
        <v>99.4</v>
      </c>
      <c r="R37" s="87">
        <v>99.2</v>
      </c>
      <c r="S37" s="87">
        <v>111.1</v>
      </c>
      <c r="T37" s="87">
        <v>104.5</v>
      </c>
      <c r="U37" s="83">
        <v>188.6</v>
      </c>
      <c r="V37" s="83">
        <v>98.5</v>
      </c>
    </row>
    <row r="38" spans="1:22" ht="22.5" customHeight="1">
      <c r="A38" s="93" t="s">
        <v>135</v>
      </c>
      <c r="B38" s="87">
        <v>106.1</v>
      </c>
      <c r="C38" s="87">
        <v>36.5</v>
      </c>
      <c r="D38" s="100" t="s">
        <v>235</v>
      </c>
      <c r="E38" s="87">
        <v>63.4</v>
      </c>
      <c r="F38" s="87">
        <v>106.3</v>
      </c>
      <c r="G38" s="83">
        <v>99.9</v>
      </c>
      <c r="H38" s="87">
        <v>72.7</v>
      </c>
      <c r="I38" s="87">
        <v>38.5</v>
      </c>
      <c r="J38" s="87">
        <v>107</v>
      </c>
      <c r="K38" s="87">
        <v>103.5</v>
      </c>
      <c r="L38" s="87">
        <v>170</v>
      </c>
      <c r="M38" s="87">
        <v>93.4</v>
      </c>
      <c r="N38" s="87">
        <v>175.7</v>
      </c>
      <c r="O38" s="87">
        <v>128</v>
      </c>
      <c r="P38" s="87">
        <v>91.1</v>
      </c>
      <c r="Q38" s="87">
        <v>189.6</v>
      </c>
      <c r="R38" s="87">
        <v>96.4</v>
      </c>
      <c r="S38" s="87">
        <v>100.1</v>
      </c>
      <c r="T38" s="87">
        <v>91.5</v>
      </c>
      <c r="U38" s="83">
        <v>167.8</v>
      </c>
      <c r="V38" s="83">
        <v>106.9</v>
      </c>
    </row>
    <row r="39" spans="1:22" ht="22.5" customHeight="1">
      <c r="A39" s="93" t="s">
        <v>136</v>
      </c>
      <c r="B39" s="83">
        <v>106.1</v>
      </c>
      <c r="C39" s="87">
        <v>38.2</v>
      </c>
      <c r="D39" s="100" t="s">
        <v>235</v>
      </c>
      <c r="E39" s="87">
        <v>66.3</v>
      </c>
      <c r="F39" s="87">
        <v>106.2</v>
      </c>
      <c r="G39" s="87">
        <v>97.7</v>
      </c>
      <c r="H39" s="87">
        <v>78.6</v>
      </c>
      <c r="I39" s="87">
        <v>35.4</v>
      </c>
      <c r="J39" s="87">
        <v>103.9</v>
      </c>
      <c r="K39" s="87">
        <v>101</v>
      </c>
      <c r="L39" s="87">
        <v>164.7</v>
      </c>
      <c r="M39" s="87">
        <v>80.5</v>
      </c>
      <c r="N39" s="87">
        <v>197.5</v>
      </c>
      <c r="O39" s="87">
        <v>127.4</v>
      </c>
      <c r="P39" s="87">
        <v>87.3</v>
      </c>
      <c r="Q39" s="87">
        <v>192</v>
      </c>
      <c r="R39" s="87">
        <v>98.6</v>
      </c>
      <c r="S39" s="87">
        <v>102.3</v>
      </c>
      <c r="T39" s="87">
        <v>81.9</v>
      </c>
      <c r="U39" s="83">
        <v>174.7</v>
      </c>
      <c r="V39" s="83">
        <v>127.6</v>
      </c>
    </row>
    <row r="40" spans="1:22" ht="22.5" customHeight="1">
      <c r="A40" s="93" t="s">
        <v>137</v>
      </c>
      <c r="B40" s="87">
        <v>104.1</v>
      </c>
      <c r="C40" s="83">
        <v>43.7</v>
      </c>
      <c r="D40" s="100" t="s">
        <v>235</v>
      </c>
      <c r="E40" s="87">
        <v>75.7</v>
      </c>
      <c r="F40" s="87">
        <v>104.3</v>
      </c>
      <c r="G40" s="87">
        <v>93.3</v>
      </c>
      <c r="H40" s="87">
        <v>67.2</v>
      </c>
      <c r="I40" s="87">
        <v>35.1</v>
      </c>
      <c r="J40" s="87">
        <v>95.9</v>
      </c>
      <c r="K40" s="87">
        <v>93.8</v>
      </c>
      <c r="L40" s="87">
        <v>156.9</v>
      </c>
      <c r="M40" s="87">
        <v>57.9</v>
      </c>
      <c r="N40" s="87">
        <v>119.7</v>
      </c>
      <c r="O40" s="87">
        <v>110.1</v>
      </c>
      <c r="P40" s="87">
        <v>107</v>
      </c>
      <c r="Q40" s="87">
        <v>236.9</v>
      </c>
      <c r="R40" s="87">
        <v>97.6</v>
      </c>
      <c r="S40" s="87">
        <v>100.3</v>
      </c>
      <c r="T40" s="87">
        <v>80.4</v>
      </c>
      <c r="U40" s="83">
        <v>196.8</v>
      </c>
      <c r="V40" s="83">
        <v>184</v>
      </c>
    </row>
    <row r="41" spans="1:22" ht="22.5" customHeight="1">
      <c r="A41" s="93" t="s">
        <v>138</v>
      </c>
      <c r="B41" s="87">
        <v>98.9</v>
      </c>
      <c r="C41" s="87">
        <v>66.7</v>
      </c>
      <c r="D41" s="100" t="s">
        <v>235</v>
      </c>
      <c r="E41" s="87">
        <v>115.7</v>
      </c>
      <c r="F41" s="87">
        <v>98.9</v>
      </c>
      <c r="G41" s="87">
        <v>82.4</v>
      </c>
      <c r="H41" s="87">
        <v>53</v>
      </c>
      <c r="I41" s="87">
        <v>39.6</v>
      </c>
      <c r="J41" s="87">
        <v>81.9</v>
      </c>
      <c r="K41" s="87">
        <v>77.8</v>
      </c>
      <c r="L41" s="87">
        <v>164.5</v>
      </c>
      <c r="M41" s="87">
        <v>57.3</v>
      </c>
      <c r="N41" s="87">
        <v>110.5</v>
      </c>
      <c r="O41" s="87">
        <v>124.3</v>
      </c>
      <c r="P41" s="87">
        <v>76.1</v>
      </c>
      <c r="Q41" s="87">
        <v>161.4</v>
      </c>
      <c r="R41" s="87">
        <v>103.3</v>
      </c>
      <c r="S41" s="87">
        <v>100.8</v>
      </c>
      <c r="T41" s="87">
        <v>81.9</v>
      </c>
      <c r="U41" s="83">
        <v>184.1</v>
      </c>
      <c r="V41" s="83">
        <v>211.4</v>
      </c>
    </row>
    <row r="42" spans="1:22" ht="22.5" customHeight="1">
      <c r="A42" s="93" t="s">
        <v>139</v>
      </c>
      <c r="B42" s="87">
        <v>98.4</v>
      </c>
      <c r="C42" s="87">
        <v>30.1</v>
      </c>
      <c r="D42" s="100" t="s">
        <v>235</v>
      </c>
      <c r="E42" s="87">
        <v>52.3</v>
      </c>
      <c r="F42" s="87">
        <v>98.5</v>
      </c>
      <c r="G42" s="87">
        <v>75.4</v>
      </c>
      <c r="H42" s="87">
        <v>67.6</v>
      </c>
      <c r="I42" s="87">
        <v>40.6</v>
      </c>
      <c r="J42" s="87">
        <v>77.5</v>
      </c>
      <c r="K42" s="87">
        <v>72.5</v>
      </c>
      <c r="L42" s="87">
        <v>179.3</v>
      </c>
      <c r="M42" s="87">
        <v>45.2</v>
      </c>
      <c r="N42" s="87">
        <v>80.1</v>
      </c>
      <c r="O42" s="87">
        <v>111.9</v>
      </c>
      <c r="P42" s="87">
        <v>73.4</v>
      </c>
      <c r="Q42" s="87">
        <v>110.2</v>
      </c>
      <c r="R42" s="87">
        <v>100.1</v>
      </c>
      <c r="S42" s="87">
        <v>103.4</v>
      </c>
      <c r="T42" s="87">
        <v>77.2</v>
      </c>
      <c r="U42" s="83">
        <v>213.4</v>
      </c>
      <c r="V42" s="83">
        <v>210.4</v>
      </c>
    </row>
    <row r="43" spans="1:22" ht="22.5" customHeight="1">
      <c r="A43" s="30"/>
      <c r="B43" s="85"/>
      <c r="C43" s="85"/>
      <c r="D43" s="86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3"/>
      <c r="V43" s="83"/>
    </row>
    <row r="44" spans="1:22" ht="22.5" customHeight="1">
      <c r="A44" s="92" t="s">
        <v>161</v>
      </c>
      <c r="B44" s="88">
        <v>81.8</v>
      </c>
      <c r="C44" s="88">
        <v>0.8</v>
      </c>
      <c r="D44" s="100" t="s">
        <v>235</v>
      </c>
      <c r="E44" s="88">
        <v>2.2</v>
      </c>
      <c r="F44" s="88">
        <v>81.9</v>
      </c>
      <c r="G44" s="88">
        <v>70.1</v>
      </c>
      <c r="H44" s="88">
        <v>57.1</v>
      </c>
      <c r="I44" s="88">
        <v>24.9</v>
      </c>
      <c r="J44" s="88">
        <v>67.3</v>
      </c>
      <c r="K44" s="88">
        <v>64.9</v>
      </c>
      <c r="L44" s="88">
        <v>114.3</v>
      </c>
      <c r="M44" s="88">
        <v>53.2</v>
      </c>
      <c r="N44" s="88">
        <v>99</v>
      </c>
      <c r="O44" s="88">
        <v>86.6</v>
      </c>
      <c r="P44" s="88">
        <v>75.3</v>
      </c>
      <c r="Q44" s="88">
        <v>1.8</v>
      </c>
      <c r="R44" s="88">
        <v>32.1</v>
      </c>
      <c r="S44" s="88">
        <v>99.8</v>
      </c>
      <c r="T44" s="88">
        <v>98.2</v>
      </c>
      <c r="U44" s="83">
        <v>149.8</v>
      </c>
      <c r="V44" s="83">
        <v>59.5</v>
      </c>
    </row>
    <row r="45" spans="1:22" ht="22.5" customHeight="1">
      <c r="A45" s="93" t="s">
        <v>129</v>
      </c>
      <c r="B45" s="88">
        <v>82.1</v>
      </c>
      <c r="C45" s="88">
        <v>11.3</v>
      </c>
      <c r="D45" s="100" t="s">
        <v>235</v>
      </c>
      <c r="E45" s="88">
        <v>19.5</v>
      </c>
      <c r="F45" s="88">
        <v>82.2</v>
      </c>
      <c r="G45" s="88">
        <v>63.9</v>
      </c>
      <c r="H45" s="88">
        <v>54.8</v>
      </c>
      <c r="I45" s="88">
        <v>26</v>
      </c>
      <c r="J45" s="88">
        <v>62.3</v>
      </c>
      <c r="K45" s="88">
        <v>60.4</v>
      </c>
      <c r="L45" s="88">
        <v>81.9</v>
      </c>
      <c r="M45" s="88">
        <v>72.4</v>
      </c>
      <c r="N45" s="88">
        <v>127.9</v>
      </c>
      <c r="O45" s="88">
        <v>94.9</v>
      </c>
      <c r="P45" s="88">
        <v>59.1</v>
      </c>
      <c r="Q45" s="88">
        <v>2.7</v>
      </c>
      <c r="R45" s="88">
        <v>83.6</v>
      </c>
      <c r="S45" s="88">
        <v>101.3</v>
      </c>
      <c r="T45" s="88">
        <v>102.7</v>
      </c>
      <c r="U45" s="83">
        <v>155.5</v>
      </c>
      <c r="V45" s="83">
        <v>78</v>
      </c>
    </row>
    <row r="46" spans="1:22" ht="22.5" customHeight="1">
      <c r="A46" s="93" t="s">
        <v>130</v>
      </c>
      <c r="B46" s="88">
        <v>85.8</v>
      </c>
      <c r="C46" s="88">
        <v>9.3</v>
      </c>
      <c r="D46" s="100" t="s">
        <v>235</v>
      </c>
      <c r="E46" s="88">
        <v>16.2</v>
      </c>
      <c r="F46" s="88">
        <v>86</v>
      </c>
      <c r="G46" s="88">
        <v>58.9</v>
      </c>
      <c r="H46" s="88">
        <v>69</v>
      </c>
      <c r="I46" s="88">
        <v>27.2</v>
      </c>
      <c r="J46" s="88">
        <v>55.2</v>
      </c>
      <c r="K46" s="88">
        <v>52</v>
      </c>
      <c r="L46" s="88">
        <v>107.5</v>
      </c>
      <c r="M46" s="88">
        <v>47.8</v>
      </c>
      <c r="N46" s="88">
        <v>160.6</v>
      </c>
      <c r="O46" s="88">
        <v>130.3</v>
      </c>
      <c r="P46" s="88">
        <v>65.7</v>
      </c>
      <c r="Q46" s="88">
        <v>177</v>
      </c>
      <c r="R46" s="88">
        <v>86.9</v>
      </c>
      <c r="S46" s="88">
        <v>106.6</v>
      </c>
      <c r="T46" s="88">
        <v>113.8</v>
      </c>
      <c r="U46" s="83">
        <v>185.7</v>
      </c>
      <c r="V46" s="83">
        <v>107.2</v>
      </c>
    </row>
    <row r="47" spans="1:22" ht="22.5" customHeight="1">
      <c r="A47" s="93" t="s">
        <v>131</v>
      </c>
      <c r="B47" s="88">
        <v>92.1</v>
      </c>
      <c r="C47" s="88">
        <v>37.6</v>
      </c>
      <c r="D47" s="100" t="s">
        <v>235</v>
      </c>
      <c r="E47" s="88">
        <v>65.2</v>
      </c>
      <c r="F47" s="88">
        <v>92.2</v>
      </c>
      <c r="G47" s="88">
        <v>60.3</v>
      </c>
      <c r="H47" s="88">
        <v>76.3</v>
      </c>
      <c r="I47" s="88">
        <v>28.5</v>
      </c>
      <c r="J47" s="88">
        <v>68</v>
      </c>
      <c r="K47" s="88">
        <v>59.1</v>
      </c>
      <c r="L47" s="88">
        <v>201.4</v>
      </c>
      <c r="M47" s="88">
        <v>66.5</v>
      </c>
      <c r="N47" s="88">
        <v>215.7</v>
      </c>
      <c r="O47" s="88">
        <v>118.5</v>
      </c>
      <c r="P47" s="88">
        <v>75.3</v>
      </c>
      <c r="Q47" s="88">
        <v>119.3</v>
      </c>
      <c r="R47" s="88">
        <v>88</v>
      </c>
      <c r="S47" s="88">
        <v>107</v>
      </c>
      <c r="T47" s="88">
        <v>113.8</v>
      </c>
      <c r="U47" s="83">
        <v>205.6</v>
      </c>
      <c r="V47" s="83">
        <v>104.3</v>
      </c>
    </row>
    <row r="48" spans="1:22" ht="22.5" customHeight="1">
      <c r="A48" s="93" t="s">
        <v>132</v>
      </c>
      <c r="B48" s="88">
        <v>95.2</v>
      </c>
      <c r="C48" s="88">
        <v>33.9</v>
      </c>
      <c r="D48" s="100" t="s">
        <v>235</v>
      </c>
      <c r="E48" s="88">
        <v>58.8</v>
      </c>
      <c r="F48" s="88">
        <v>95.3</v>
      </c>
      <c r="G48" s="88">
        <v>61.8</v>
      </c>
      <c r="H48" s="88">
        <v>82.3</v>
      </c>
      <c r="I48" s="88">
        <v>59.2</v>
      </c>
      <c r="J48" s="88">
        <v>78</v>
      </c>
      <c r="K48" s="88">
        <v>71.4</v>
      </c>
      <c r="L48" s="88">
        <v>180.1</v>
      </c>
      <c r="M48" s="88">
        <v>73</v>
      </c>
      <c r="N48" s="88">
        <v>123.8</v>
      </c>
      <c r="O48" s="88">
        <v>117.4</v>
      </c>
      <c r="P48" s="88">
        <v>64.9</v>
      </c>
      <c r="Q48" s="88">
        <v>81.4</v>
      </c>
      <c r="R48" s="88">
        <v>92.4</v>
      </c>
      <c r="S48" s="88">
        <v>105.1</v>
      </c>
      <c r="T48" s="88">
        <v>96</v>
      </c>
      <c r="U48" s="83">
        <v>182.1</v>
      </c>
      <c r="V48" s="83">
        <v>110.1</v>
      </c>
    </row>
    <row r="49" spans="1:22" ht="22.5" customHeight="1">
      <c r="A49" s="93" t="s">
        <v>133</v>
      </c>
      <c r="B49" s="88">
        <v>97.9</v>
      </c>
      <c r="C49" s="88">
        <v>39.5</v>
      </c>
      <c r="D49" s="100" t="s">
        <v>235</v>
      </c>
      <c r="E49" s="88">
        <v>68.5</v>
      </c>
      <c r="F49" s="88">
        <v>98</v>
      </c>
      <c r="G49" s="88">
        <v>75.5</v>
      </c>
      <c r="H49" s="88">
        <v>76.3</v>
      </c>
      <c r="I49" s="88">
        <v>21.1</v>
      </c>
      <c r="J49" s="88">
        <v>85.1</v>
      </c>
      <c r="K49" s="88">
        <v>79.2</v>
      </c>
      <c r="L49" s="88">
        <v>191.1</v>
      </c>
      <c r="M49" s="88">
        <v>62.9</v>
      </c>
      <c r="N49" s="88">
        <v>142.7</v>
      </c>
      <c r="O49" s="88">
        <v>127.6</v>
      </c>
      <c r="P49" s="88">
        <v>64.3</v>
      </c>
      <c r="Q49" s="88">
        <v>95.2</v>
      </c>
      <c r="R49" s="88">
        <v>95.7</v>
      </c>
      <c r="S49" s="88">
        <v>107.6</v>
      </c>
      <c r="T49" s="88">
        <v>109.4</v>
      </c>
      <c r="U49" s="83">
        <v>179.6</v>
      </c>
      <c r="V49" s="83">
        <v>98.2</v>
      </c>
    </row>
    <row r="50" spans="1:22" ht="22.5" customHeight="1">
      <c r="A50" s="93" t="s">
        <v>134</v>
      </c>
      <c r="B50" s="88">
        <v>97.4</v>
      </c>
      <c r="C50" s="88">
        <v>36.7</v>
      </c>
      <c r="D50" s="100" t="s">
        <v>235</v>
      </c>
      <c r="E50" s="88">
        <v>63.7</v>
      </c>
      <c r="F50" s="88">
        <v>97.5</v>
      </c>
      <c r="G50" s="88">
        <v>74.1</v>
      </c>
      <c r="H50" s="88">
        <v>75.4</v>
      </c>
      <c r="I50" s="88">
        <v>26.3</v>
      </c>
      <c r="J50" s="88">
        <v>76.2</v>
      </c>
      <c r="K50" s="88">
        <v>68</v>
      </c>
      <c r="L50" s="88">
        <v>192.4</v>
      </c>
      <c r="M50" s="88">
        <v>83.9</v>
      </c>
      <c r="N50" s="88">
        <v>139.8</v>
      </c>
      <c r="O50" s="88">
        <v>121.4</v>
      </c>
      <c r="P50" s="88">
        <v>68.1</v>
      </c>
      <c r="Q50" s="88">
        <v>110.4</v>
      </c>
      <c r="R50" s="88">
        <v>100</v>
      </c>
      <c r="S50" s="88">
        <v>114.4</v>
      </c>
      <c r="T50" s="88">
        <v>116.1</v>
      </c>
      <c r="U50" s="83">
        <v>194.9</v>
      </c>
      <c r="V50" s="83">
        <v>88.2</v>
      </c>
    </row>
    <row r="51" spans="1:22" ht="22.5" customHeight="1">
      <c r="A51" s="93" t="s">
        <v>135</v>
      </c>
      <c r="B51" s="88">
        <v>94.7</v>
      </c>
      <c r="C51" s="88">
        <v>27.6</v>
      </c>
      <c r="D51" s="100" t="s">
        <v>235</v>
      </c>
      <c r="E51" s="88">
        <v>47.8</v>
      </c>
      <c r="F51" s="88">
        <v>94.9</v>
      </c>
      <c r="G51" s="88">
        <v>65.2</v>
      </c>
      <c r="H51" s="88">
        <v>56.7</v>
      </c>
      <c r="I51" s="88">
        <v>32</v>
      </c>
      <c r="J51" s="88">
        <v>76.6</v>
      </c>
      <c r="K51" s="88">
        <v>68.2</v>
      </c>
      <c r="L51" s="88">
        <v>197.6</v>
      </c>
      <c r="M51" s="88">
        <v>80.9</v>
      </c>
      <c r="N51" s="88">
        <v>186.7</v>
      </c>
      <c r="O51" s="88">
        <v>103.8</v>
      </c>
      <c r="P51" s="88">
        <v>65.3</v>
      </c>
      <c r="Q51" s="88">
        <v>117.6</v>
      </c>
      <c r="R51" s="88">
        <v>88.9</v>
      </c>
      <c r="S51" s="88">
        <v>107.3</v>
      </c>
      <c r="T51" s="88">
        <v>107.1</v>
      </c>
      <c r="U51" s="83">
        <v>200.1</v>
      </c>
      <c r="V51" s="83">
        <v>101.3</v>
      </c>
    </row>
    <row r="52" spans="1:22" ht="22.5" customHeight="1">
      <c r="A52" s="93" t="s">
        <v>136</v>
      </c>
      <c r="B52" s="88">
        <v>97.2</v>
      </c>
      <c r="C52" s="88">
        <v>38</v>
      </c>
      <c r="D52" s="100" t="s">
        <v>235</v>
      </c>
      <c r="E52" s="88">
        <v>65.9</v>
      </c>
      <c r="F52" s="88">
        <v>97.3</v>
      </c>
      <c r="G52" s="88">
        <v>73.4</v>
      </c>
      <c r="H52" s="88">
        <v>37.9</v>
      </c>
      <c r="I52" s="88">
        <v>37.2</v>
      </c>
      <c r="J52" s="88">
        <v>75.9</v>
      </c>
      <c r="K52" s="88">
        <v>65.4</v>
      </c>
      <c r="L52" s="88">
        <v>222.1</v>
      </c>
      <c r="M52" s="88">
        <v>88.7</v>
      </c>
      <c r="N52" s="88">
        <v>192.9</v>
      </c>
      <c r="O52" s="88">
        <v>118.9</v>
      </c>
      <c r="P52" s="88">
        <v>82.8</v>
      </c>
      <c r="Q52" s="88">
        <v>89.4</v>
      </c>
      <c r="R52" s="88">
        <v>120.9</v>
      </c>
      <c r="S52" s="88">
        <v>113.7</v>
      </c>
      <c r="T52" s="88">
        <v>102.7</v>
      </c>
      <c r="U52" s="83">
        <v>167.8</v>
      </c>
      <c r="V52" s="83">
        <v>140.2</v>
      </c>
    </row>
    <row r="53" spans="1:22" ht="22.5" customHeight="1">
      <c r="A53" s="93" t="s">
        <v>137</v>
      </c>
      <c r="B53" s="88">
        <v>100.8</v>
      </c>
      <c r="C53" s="88">
        <v>86.4</v>
      </c>
      <c r="D53" s="100" t="s">
        <v>235</v>
      </c>
      <c r="E53" s="88">
        <v>149.8</v>
      </c>
      <c r="F53" s="88">
        <v>100.8</v>
      </c>
      <c r="G53" s="88">
        <v>69.6</v>
      </c>
      <c r="H53" s="88">
        <v>66.3</v>
      </c>
      <c r="I53" s="88">
        <v>28.6</v>
      </c>
      <c r="J53" s="88">
        <v>75.3</v>
      </c>
      <c r="K53" s="88">
        <v>65</v>
      </c>
      <c r="L53" s="88">
        <v>230.4</v>
      </c>
      <c r="M53" s="88">
        <v>74.9</v>
      </c>
      <c r="N53" s="88">
        <v>159.7</v>
      </c>
      <c r="O53" s="88">
        <v>124.8</v>
      </c>
      <c r="P53" s="88">
        <v>85.1</v>
      </c>
      <c r="Q53" s="88">
        <v>110.1</v>
      </c>
      <c r="R53" s="88">
        <v>102.5</v>
      </c>
      <c r="S53" s="88">
        <v>117</v>
      </c>
      <c r="T53" s="88">
        <v>109.4</v>
      </c>
      <c r="U53" s="82">
        <v>176.7</v>
      </c>
      <c r="V53" s="83">
        <v>209.1</v>
      </c>
    </row>
    <row r="54" spans="1:22" ht="22.5" customHeight="1">
      <c r="A54" s="93" t="s">
        <v>138</v>
      </c>
      <c r="B54" s="88">
        <v>100.6</v>
      </c>
      <c r="C54" s="88">
        <v>42.5</v>
      </c>
      <c r="D54" s="100" t="s">
        <v>235</v>
      </c>
      <c r="E54" s="89">
        <v>73.8</v>
      </c>
      <c r="F54" s="88">
        <v>100.7</v>
      </c>
      <c r="G54" s="88">
        <v>67.8</v>
      </c>
      <c r="H54" s="88">
        <v>58.5</v>
      </c>
      <c r="I54" s="88">
        <v>30.6</v>
      </c>
      <c r="J54" s="88">
        <v>67</v>
      </c>
      <c r="K54" s="88">
        <v>59</v>
      </c>
      <c r="L54" s="88">
        <v>186.9</v>
      </c>
      <c r="M54" s="88">
        <v>65.7</v>
      </c>
      <c r="N54" s="88">
        <v>169.1</v>
      </c>
      <c r="O54" s="88">
        <v>117.3</v>
      </c>
      <c r="P54" s="88">
        <v>85</v>
      </c>
      <c r="Q54" s="88">
        <v>115.4</v>
      </c>
      <c r="R54" s="88">
        <v>100.4</v>
      </c>
      <c r="S54" s="88">
        <v>118.7</v>
      </c>
      <c r="T54" s="88">
        <v>98.2</v>
      </c>
      <c r="U54" s="83">
        <v>164.2</v>
      </c>
      <c r="V54" s="83">
        <v>347.6</v>
      </c>
    </row>
    <row r="55" spans="1:22" ht="22.5" customHeight="1">
      <c r="A55" s="94" t="s">
        <v>139</v>
      </c>
      <c r="B55" s="90">
        <v>103.1</v>
      </c>
      <c r="C55" s="90">
        <v>38.4</v>
      </c>
      <c r="D55" s="102" t="s">
        <v>235</v>
      </c>
      <c r="E55" s="91">
        <v>66.5</v>
      </c>
      <c r="F55" s="90">
        <v>103.2</v>
      </c>
      <c r="G55" s="90">
        <v>67.8</v>
      </c>
      <c r="H55" s="90">
        <v>58.6</v>
      </c>
      <c r="I55" s="90">
        <v>40</v>
      </c>
      <c r="J55" s="90">
        <v>66.8</v>
      </c>
      <c r="K55" s="90">
        <v>57.2</v>
      </c>
      <c r="L55" s="90">
        <v>207.7</v>
      </c>
      <c r="M55" s="90">
        <v>68.3</v>
      </c>
      <c r="N55" s="90">
        <v>223.3</v>
      </c>
      <c r="O55" s="90">
        <v>113</v>
      </c>
      <c r="P55" s="90">
        <v>80.1</v>
      </c>
      <c r="Q55" s="90">
        <v>82.7</v>
      </c>
      <c r="R55" s="90">
        <v>100.8</v>
      </c>
      <c r="S55" s="90">
        <v>121.3</v>
      </c>
      <c r="T55" s="90">
        <v>102.7</v>
      </c>
      <c r="U55" s="83">
        <v>215.3</v>
      </c>
      <c r="V55" s="83">
        <v>307.6</v>
      </c>
    </row>
    <row r="56" spans="1:22" ht="22.5" customHeight="1">
      <c r="A56" s="95" t="s">
        <v>154</v>
      </c>
      <c r="B56" s="11"/>
      <c r="C56" s="11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U56" s="33"/>
      <c r="V56" s="33"/>
    </row>
  </sheetData>
  <sheetProtection/>
  <mergeCells count="25">
    <mergeCell ref="U7:U9"/>
    <mergeCell ref="V7:V9"/>
    <mergeCell ref="O7:O9"/>
    <mergeCell ref="Q7:Q9"/>
    <mergeCell ref="R7:R9"/>
    <mergeCell ref="T7:T9"/>
    <mergeCell ref="C7:C9"/>
    <mergeCell ref="E7:E9"/>
    <mergeCell ref="F7:F9"/>
    <mergeCell ref="G7:G9"/>
    <mergeCell ref="M8:M9"/>
    <mergeCell ref="J7:N7"/>
    <mergeCell ref="J8:J9"/>
    <mergeCell ref="D7:D9"/>
    <mergeCell ref="H7:H9"/>
    <mergeCell ref="A3:V3"/>
    <mergeCell ref="A5:V5"/>
    <mergeCell ref="A7:A9"/>
    <mergeCell ref="L8:L9"/>
    <mergeCell ref="N8:N9"/>
    <mergeCell ref="K8:K9"/>
    <mergeCell ref="B7:B9"/>
    <mergeCell ref="I7:I9"/>
    <mergeCell ref="P7:P9"/>
    <mergeCell ref="S7:S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PageLayoutView="0" workbookViewId="0" topLeftCell="A1">
      <selection activeCell="D14" sqref="D14"/>
    </sheetView>
  </sheetViews>
  <sheetFormatPr defaultColWidth="10.59765625" defaultRowHeight="20.25" customHeight="1"/>
  <cols>
    <col min="1" max="2" width="10.59765625" style="8" customWidth="1"/>
    <col min="3" max="3" width="6.09765625" style="8" customWidth="1"/>
    <col min="4" max="4" width="14.19921875" style="8" customWidth="1"/>
    <col min="5" max="5" width="12.8984375" style="8" customWidth="1"/>
    <col min="6" max="6" width="14.8984375" style="8" customWidth="1"/>
    <col min="7" max="13" width="10.59765625" style="8" customWidth="1"/>
    <col min="14" max="14" width="12.8984375" style="8" customWidth="1"/>
    <col min="15" max="15" width="9.69921875" style="8" customWidth="1"/>
    <col min="16" max="16" width="14" style="8" customWidth="1"/>
    <col min="17" max="17" width="18.19921875" style="8" customWidth="1"/>
    <col min="18" max="18" width="5.59765625" style="8" customWidth="1"/>
    <col min="19" max="21" width="13" style="8" customWidth="1"/>
    <col min="22" max="22" width="13.19921875" style="8" customWidth="1"/>
    <col min="23" max="23" width="13.09765625" style="8" customWidth="1"/>
    <col min="24" max="16384" width="10.59765625" style="8" customWidth="1"/>
  </cols>
  <sheetData>
    <row r="1" spans="1:23" s="13" customFormat="1" ht="20.25" customHeight="1">
      <c r="A1" s="12" t="s">
        <v>435</v>
      </c>
      <c r="C1" s="31"/>
      <c r="U1" s="14"/>
      <c r="W1" s="14" t="s">
        <v>436</v>
      </c>
    </row>
    <row r="2" spans="1:21" s="2" customFormat="1" ht="20.2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3" s="3" customFormat="1" ht="20.25" customHeight="1">
      <c r="A3" s="231" t="s">
        <v>395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7"/>
      <c r="N3" s="231" t="s">
        <v>416</v>
      </c>
      <c r="O3" s="231"/>
      <c r="P3" s="231"/>
      <c r="Q3" s="231"/>
      <c r="R3" s="231"/>
      <c r="S3" s="231"/>
      <c r="T3" s="231"/>
      <c r="U3" s="231"/>
      <c r="V3" s="231"/>
      <c r="W3" s="231"/>
    </row>
    <row r="4" spans="1:21" s="3" customFormat="1" ht="20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3" ht="20.25" customHeight="1">
      <c r="A5" s="405" t="s">
        <v>402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N5" s="405" t="s">
        <v>415</v>
      </c>
      <c r="O5" s="405"/>
      <c r="P5" s="405"/>
      <c r="Q5" s="405"/>
      <c r="R5" s="405"/>
      <c r="S5" s="405"/>
      <c r="T5" s="405"/>
      <c r="U5" s="405"/>
      <c r="V5" s="405"/>
      <c r="W5" s="405"/>
    </row>
    <row r="6" spans="1:23" ht="20.25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4" ht="20.25" customHeight="1">
      <c r="A7" s="468" t="s">
        <v>396</v>
      </c>
      <c r="B7" s="469"/>
      <c r="C7" s="472" t="s">
        <v>397</v>
      </c>
      <c r="D7" s="461"/>
      <c r="E7" s="473" t="s">
        <v>201</v>
      </c>
      <c r="F7" s="473" t="s">
        <v>200</v>
      </c>
      <c r="G7" s="473" t="s">
        <v>403</v>
      </c>
      <c r="H7" s="473" t="s">
        <v>167</v>
      </c>
      <c r="I7" s="300" t="s">
        <v>163</v>
      </c>
      <c r="J7" s="462"/>
      <c r="K7" s="462"/>
      <c r="L7" s="462"/>
      <c r="M7" s="20"/>
      <c r="N7" s="510" t="s">
        <v>420</v>
      </c>
      <c r="O7" s="511"/>
      <c r="P7" s="511"/>
      <c r="Q7" s="512"/>
      <c r="R7" s="473" t="s">
        <v>99</v>
      </c>
      <c r="S7" s="458" t="s">
        <v>419</v>
      </c>
      <c r="T7" s="460" t="s">
        <v>202</v>
      </c>
      <c r="U7" s="460" t="s">
        <v>175</v>
      </c>
      <c r="V7" s="516" t="s">
        <v>203</v>
      </c>
      <c r="W7" s="517" t="s">
        <v>153</v>
      </c>
      <c r="X7" s="20"/>
    </row>
    <row r="8" spans="1:24" ht="20.25" customHeight="1">
      <c r="A8" s="470"/>
      <c r="B8" s="471"/>
      <c r="C8" s="471"/>
      <c r="D8" s="471"/>
      <c r="E8" s="515"/>
      <c r="F8" s="515"/>
      <c r="G8" s="515"/>
      <c r="H8" s="515"/>
      <c r="I8" s="463"/>
      <c r="J8" s="464"/>
      <c r="K8" s="464"/>
      <c r="L8" s="464"/>
      <c r="M8" s="20"/>
      <c r="N8" s="513"/>
      <c r="O8" s="513"/>
      <c r="P8" s="513"/>
      <c r="Q8" s="514"/>
      <c r="R8" s="474"/>
      <c r="S8" s="459"/>
      <c r="T8" s="461"/>
      <c r="U8" s="461"/>
      <c r="V8" s="461"/>
      <c r="W8" s="486"/>
      <c r="X8" s="20"/>
    </row>
    <row r="9" spans="3:23" ht="20.25" customHeight="1">
      <c r="C9" s="37"/>
      <c r="D9" s="50"/>
      <c r="F9" s="71"/>
      <c r="H9" s="71"/>
      <c r="P9" s="33"/>
      <c r="Q9" s="66" t="s">
        <v>86</v>
      </c>
      <c r="R9" s="67" t="s">
        <v>106</v>
      </c>
      <c r="S9" s="28">
        <v>195662</v>
      </c>
      <c r="T9" s="28">
        <v>172654</v>
      </c>
      <c r="U9" s="28">
        <v>150051</v>
      </c>
      <c r="V9" s="28">
        <v>126100</v>
      </c>
      <c r="W9" s="28">
        <v>133176</v>
      </c>
    </row>
    <row r="10" spans="1:23" ht="20.25" customHeight="1">
      <c r="A10" s="465" t="s">
        <v>398</v>
      </c>
      <c r="B10" s="466"/>
      <c r="C10" s="475" t="s">
        <v>64</v>
      </c>
      <c r="D10" s="476"/>
      <c r="E10" s="228" t="s">
        <v>65</v>
      </c>
      <c r="F10" s="222" t="s">
        <v>405</v>
      </c>
      <c r="G10" s="8">
        <v>37</v>
      </c>
      <c r="H10" s="218">
        <v>27920</v>
      </c>
      <c r="I10" s="19" t="s">
        <v>168</v>
      </c>
      <c r="J10" s="19"/>
      <c r="K10" s="19"/>
      <c r="L10" s="19"/>
      <c r="N10" s="450" t="s">
        <v>95</v>
      </c>
      <c r="O10" s="451"/>
      <c r="P10" s="451"/>
      <c r="Q10" s="60" t="s">
        <v>87</v>
      </c>
      <c r="R10" s="61" t="s">
        <v>107</v>
      </c>
      <c r="S10" s="28">
        <v>3949938</v>
      </c>
      <c r="T10" s="28">
        <v>3759228</v>
      </c>
      <c r="U10" s="28">
        <v>3872252</v>
      </c>
      <c r="V10" s="28">
        <v>3379152</v>
      </c>
      <c r="W10" s="28">
        <v>3438285</v>
      </c>
    </row>
    <row r="11" spans="1:23" ht="20.25" customHeight="1">
      <c r="A11" s="466"/>
      <c r="B11" s="466"/>
      <c r="C11" s="475"/>
      <c r="D11" s="476"/>
      <c r="F11" s="72"/>
      <c r="H11" s="72"/>
      <c r="I11" s="19"/>
      <c r="J11" s="19"/>
      <c r="K11" s="19"/>
      <c r="L11" s="19"/>
      <c r="P11" s="32"/>
      <c r="Q11" s="32" t="s">
        <v>88</v>
      </c>
      <c r="R11" s="68" t="s">
        <v>108</v>
      </c>
      <c r="S11" s="28">
        <v>2446369</v>
      </c>
      <c r="T11" s="28">
        <v>2559668</v>
      </c>
      <c r="U11" s="28">
        <v>2891908</v>
      </c>
      <c r="V11" s="28">
        <v>3584332</v>
      </c>
      <c r="W11" s="28">
        <v>4143974</v>
      </c>
    </row>
    <row r="12" spans="1:23" ht="20.25" customHeight="1">
      <c r="A12" s="465" t="s">
        <v>399</v>
      </c>
      <c r="B12" s="466"/>
      <c r="C12" s="475" t="s">
        <v>64</v>
      </c>
      <c r="D12" s="476"/>
      <c r="E12" s="228" t="s">
        <v>66</v>
      </c>
      <c r="F12" s="222" t="s">
        <v>406</v>
      </c>
      <c r="G12" s="8">
        <v>40</v>
      </c>
      <c r="H12" s="218">
        <v>25000</v>
      </c>
      <c r="I12" s="19" t="s">
        <v>169</v>
      </c>
      <c r="J12" s="19"/>
      <c r="K12" s="19"/>
      <c r="L12" s="19"/>
      <c r="Q12" s="43" t="s">
        <v>125</v>
      </c>
      <c r="R12" s="68" t="s">
        <v>109</v>
      </c>
      <c r="S12" s="28">
        <v>2613000</v>
      </c>
      <c r="T12" s="28">
        <v>2833090</v>
      </c>
      <c r="U12" s="28">
        <v>6262597</v>
      </c>
      <c r="V12" s="28">
        <v>8830314</v>
      </c>
      <c r="W12" s="28">
        <v>5064433</v>
      </c>
    </row>
    <row r="13" spans="1:23" ht="20.25" customHeight="1">
      <c r="A13" s="466"/>
      <c r="B13" s="466"/>
      <c r="C13" s="475"/>
      <c r="D13" s="476"/>
      <c r="F13" s="72"/>
      <c r="H13" s="72"/>
      <c r="I13" s="19"/>
      <c r="J13" s="19"/>
      <c r="K13" s="19"/>
      <c r="L13" s="19"/>
      <c r="N13" s="452" t="s">
        <v>424</v>
      </c>
      <c r="O13" s="451"/>
      <c r="P13" s="451"/>
      <c r="Q13" s="43" t="s">
        <v>126</v>
      </c>
      <c r="R13" s="68" t="s">
        <v>109</v>
      </c>
      <c r="S13" s="100" t="s">
        <v>235</v>
      </c>
      <c r="T13" s="28">
        <v>706065</v>
      </c>
      <c r="U13" s="28">
        <v>2794558</v>
      </c>
      <c r="V13" s="100" t="s">
        <v>235</v>
      </c>
      <c r="W13" s="28">
        <v>1349985</v>
      </c>
    </row>
    <row r="14" spans="1:23" ht="20.25" customHeight="1">
      <c r="A14" s="465" t="s">
        <v>400</v>
      </c>
      <c r="B14" s="466"/>
      <c r="C14" s="475" t="s">
        <v>64</v>
      </c>
      <c r="D14" s="476"/>
      <c r="E14" s="228" t="s">
        <v>65</v>
      </c>
      <c r="F14" s="229" t="s">
        <v>404</v>
      </c>
      <c r="G14" s="8">
        <v>4</v>
      </c>
      <c r="H14" s="218">
        <v>2200</v>
      </c>
      <c r="I14" s="19" t="s">
        <v>170</v>
      </c>
      <c r="J14" s="19"/>
      <c r="K14" s="19"/>
      <c r="L14" s="19"/>
      <c r="O14" s="450"/>
      <c r="P14" s="450"/>
      <c r="Q14" s="43" t="s">
        <v>145</v>
      </c>
      <c r="R14" s="68" t="s">
        <v>109</v>
      </c>
      <c r="S14" s="100" t="s">
        <v>235</v>
      </c>
      <c r="T14" s="28">
        <v>1930229</v>
      </c>
      <c r="U14" s="28">
        <v>2110133</v>
      </c>
      <c r="V14" s="28">
        <v>2723046</v>
      </c>
      <c r="W14" s="28">
        <v>1437642</v>
      </c>
    </row>
    <row r="15" spans="1:23" ht="20.25" customHeight="1">
      <c r="A15" s="466"/>
      <c r="B15" s="466"/>
      <c r="C15" s="475"/>
      <c r="D15" s="476"/>
      <c r="F15" s="72"/>
      <c r="H15" s="72"/>
      <c r="I15" s="19"/>
      <c r="J15" s="19"/>
      <c r="K15" s="19"/>
      <c r="L15" s="19"/>
      <c r="N15" s="43"/>
      <c r="O15" s="43"/>
      <c r="P15" s="20"/>
      <c r="Q15" s="32" t="s">
        <v>90</v>
      </c>
      <c r="R15" s="68" t="s">
        <v>109</v>
      </c>
      <c r="S15" s="28">
        <v>7541</v>
      </c>
      <c r="T15" s="28">
        <v>6479</v>
      </c>
      <c r="U15" s="28">
        <v>5018</v>
      </c>
      <c r="V15" s="28">
        <v>3987</v>
      </c>
      <c r="W15" s="28">
        <v>3308</v>
      </c>
    </row>
    <row r="16" spans="1:23" ht="20.25" customHeight="1">
      <c r="A16" s="465" t="s">
        <v>401</v>
      </c>
      <c r="B16" s="466"/>
      <c r="C16" s="477" t="s">
        <v>437</v>
      </c>
      <c r="D16" s="478"/>
      <c r="E16" s="228" t="s">
        <v>120</v>
      </c>
      <c r="F16" s="72" t="s">
        <v>164</v>
      </c>
      <c r="G16" s="8">
        <v>3</v>
      </c>
      <c r="H16" s="218">
        <v>1780</v>
      </c>
      <c r="I16" s="19" t="s">
        <v>171</v>
      </c>
      <c r="J16" s="19"/>
      <c r="K16" s="19"/>
      <c r="L16" s="19"/>
      <c r="N16" s="43"/>
      <c r="O16" s="43"/>
      <c r="P16" s="453" t="s">
        <v>124</v>
      </c>
      <c r="Q16" s="32" t="s">
        <v>91</v>
      </c>
      <c r="R16" s="68" t="s">
        <v>109</v>
      </c>
      <c r="S16" s="28">
        <v>5185067</v>
      </c>
      <c r="T16" s="28">
        <v>5676022</v>
      </c>
      <c r="U16" s="28">
        <v>6244119</v>
      </c>
      <c r="V16" s="28">
        <v>6753888</v>
      </c>
      <c r="W16" s="28">
        <v>6908769</v>
      </c>
    </row>
    <row r="17" spans="1:23" ht="20.25" customHeight="1">
      <c r="A17" s="466"/>
      <c r="B17" s="466"/>
      <c r="C17" s="475"/>
      <c r="D17" s="476"/>
      <c r="F17" s="72" t="s">
        <v>165</v>
      </c>
      <c r="H17" s="72"/>
      <c r="I17" s="19"/>
      <c r="J17" s="19"/>
      <c r="K17" s="19"/>
      <c r="L17" s="19"/>
      <c r="N17" s="43"/>
      <c r="O17" s="43"/>
      <c r="P17" s="452"/>
      <c r="Q17" s="60" t="s">
        <v>92</v>
      </c>
      <c r="R17" s="61" t="s">
        <v>109</v>
      </c>
      <c r="S17" s="28">
        <v>505350</v>
      </c>
      <c r="T17" s="28">
        <v>440078</v>
      </c>
      <c r="U17" s="28">
        <v>390831</v>
      </c>
      <c r="V17" s="28">
        <v>355448</v>
      </c>
      <c r="W17" s="28">
        <v>333496</v>
      </c>
    </row>
    <row r="18" spans="3:23" ht="20.25" customHeight="1">
      <c r="C18" s="479"/>
      <c r="D18" s="480"/>
      <c r="E18" s="20"/>
      <c r="F18" s="39"/>
      <c r="G18" s="20"/>
      <c r="H18" s="39"/>
      <c r="I18" s="73"/>
      <c r="J18" s="73"/>
      <c r="K18" s="70"/>
      <c r="L18" s="70"/>
      <c r="N18" s="450" t="s">
        <v>128</v>
      </c>
      <c r="O18" s="452"/>
      <c r="P18" s="32"/>
      <c r="Q18" s="60" t="s">
        <v>93</v>
      </c>
      <c r="R18" s="61" t="s">
        <v>110</v>
      </c>
      <c r="S18" s="28">
        <v>19298</v>
      </c>
      <c r="T18" s="28">
        <v>18844</v>
      </c>
      <c r="U18" s="28">
        <v>17652</v>
      </c>
      <c r="V18" s="28">
        <v>17791</v>
      </c>
      <c r="W18" s="28">
        <v>17406</v>
      </c>
    </row>
    <row r="19" spans="1:23" ht="20.25" customHeight="1">
      <c r="A19" s="467"/>
      <c r="B19" s="467"/>
      <c r="C19" s="481"/>
      <c r="D19" s="481"/>
      <c r="E19" s="33"/>
      <c r="F19" s="33"/>
      <c r="G19" s="481"/>
      <c r="H19" s="481"/>
      <c r="I19" s="457"/>
      <c r="J19" s="457"/>
      <c r="K19" s="457"/>
      <c r="L19" s="457"/>
      <c r="M19" s="48"/>
      <c r="P19" s="529" t="s">
        <v>441</v>
      </c>
      <c r="Q19" s="456"/>
      <c r="R19" s="68" t="s">
        <v>109</v>
      </c>
      <c r="S19" s="447">
        <v>7610</v>
      </c>
      <c r="T19" s="28">
        <v>4417</v>
      </c>
      <c r="U19" s="28">
        <v>7393</v>
      </c>
      <c r="V19" s="28">
        <v>9059</v>
      </c>
      <c r="W19" s="28">
        <v>6064</v>
      </c>
    </row>
    <row r="20" spans="1:23" ht="20.25" customHeight="1">
      <c r="A20" s="20"/>
      <c r="B20" s="32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32"/>
      <c r="O20" s="32"/>
      <c r="P20" s="454" t="s">
        <v>127</v>
      </c>
      <c r="Q20" s="455"/>
      <c r="R20" s="68" t="s">
        <v>109</v>
      </c>
      <c r="S20" s="447"/>
      <c r="T20" s="64">
        <v>10857</v>
      </c>
      <c r="U20" s="64">
        <v>15972</v>
      </c>
      <c r="V20" s="64">
        <v>27832</v>
      </c>
      <c r="W20" s="64">
        <v>33191</v>
      </c>
    </row>
    <row r="21" spans="1:23" ht="20.25" customHeight="1">
      <c r="A21" s="54"/>
      <c r="B21" s="54"/>
      <c r="C21" s="20"/>
      <c r="D21" s="20"/>
      <c r="E21" s="20"/>
      <c r="F21" s="20"/>
      <c r="G21" s="20"/>
      <c r="H21" s="20"/>
      <c r="I21" s="20"/>
      <c r="J21" s="20"/>
      <c r="K21" s="20"/>
      <c r="L21" s="20"/>
      <c r="N21" s="32"/>
      <c r="O21" s="32"/>
      <c r="P21" s="454" t="s">
        <v>94</v>
      </c>
      <c r="Q21" s="455"/>
      <c r="R21" s="61" t="s">
        <v>108</v>
      </c>
      <c r="S21" s="80">
        <v>22540158</v>
      </c>
      <c r="T21" s="64">
        <v>25107226</v>
      </c>
      <c r="U21" s="64">
        <v>28198930</v>
      </c>
      <c r="V21" s="64">
        <v>31072986</v>
      </c>
      <c r="W21" s="64">
        <v>34806060</v>
      </c>
    </row>
    <row r="22" spans="1:23" ht="20.25" customHeight="1">
      <c r="A22" s="54"/>
      <c r="B22" s="54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522" t="s">
        <v>421</v>
      </c>
      <c r="O22" s="523"/>
      <c r="P22" s="523"/>
      <c r="Q22" s="60" t="s">
        <v>89</v>
      </c>
      <c r="R22" s="61" t="s">
        <v>107</v>
      </c>
      <c r="S22" s="64">
        <v>1040</v>
      </c>
      <c r="T22" s="64">
        <v>1280</v>
      </c>
      <c r="U22" s="64">
        <v>1560</v>
      </c>
      <c r="V22" s="64">
        <v>1800</v>
      </c>
      <c r="W22" s="64">
        <v>1880</v>
      </c>
    </row>
    <row r="23" spans="1:23" ht="20.25" customHeight="1">
      <c r="A23" s="484" t="s">
        <v>407</v>
      </c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N23" s="523"/>
      <c r="O23" s="523"/>
      <c r="P23" s="523"/>
      <c r="Q23" s="60" t="s">
        <v>88</v>
      </c>
      <c r="R23" s="61" t="s">
        <v>108</v>
      </c>
      <c r="S23" s="64">
        <v>12</v>
      </c>
      <c r="T23" s="64">
        <v>12</v>
      </c>
      <c r="U23" s="64">
        <v>13</v>
      </c>
      <c r="V23" s="64">
        <v>22</v>
      </c>
      <c r="W23" s="64">
        <v>26</v>
      </c>
    </row>
    <row r="24" spans="1:23" ht="20.25" customHeight="1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N24" s="524" t="s">
        <v>422</v>
      </c>
      <c r="O24" s="450"/>
      <c r="P24" s="212" t="s">
        <v>97</v>
      </c>
      <c r="Q24" s="60" t="s">
        <v>89</v>
      </c>
      <c r="R24" s="61" t="s">
        <v>111</v>
      </c>
      <c r="S24" s="447">
        <v>213376</v>
      </c>
      <c r="T24" s="28">
        <v>2000</v>
      </c>
      <c r="U24" s="100" t="s">
        <v>235</v>
      </c>
      <c r="V24" s="100" t="s">
        <v>235</v>
      </c>
      <c r="W24" s="100" t="s">
        <v>235</v>
      </c>
    </row>
    <row r="25" spans="1:23" ht="20.25" customHeight="1">
      <c r="A25" s="468" t="s">
        <v>67</v>
      </c>
      <c r="B25" s="469"/>
      <c r="C25" s="472" t="s">
        <v>408</v>
      </c>
      <c r="D25" s="461"/>
      <c r="E25" s="225" t="s">
        <v>141</v>
      </c>
      <c r="F25" s="56" t="s">
        <v>142</v>
      </c>
      <c r="G25" s="492" t="s">
        <v>412</v>
      </c>
      <c r="H25" s="493"/>
      <c r="I25" s="488" t="s">
        <v>414</v>
      </c>
      <c r="J25" s="489"/>
      <c r="K25" s="489"/>
      <c r="L25" s="489"/>
      <c r="M25" s="20"/>
      <c r="N25" s="450"/>
      <c r="O25" s="450"/>
      <c r="P25" s="212" t="s">
        <v>98</v>
      </c>
      <c r="Q25" s="60" t="s">
        <v>96</v>
      </c>
      <c r="R25" s="61" t="s">
        <v>111</v>
      </c>
      <c r="S25" s="447"/>
      <c r="T25" s="28">
        <v>165510</v>
      </c>
      <c r="U25" s="28">
        <v>268456</v>
      </c>
      <c r="V25" s="28">
        <v>213563</v>
      </c>
      <c r="W25" s="28">
        <v>184289</v>
      </c>
    </row>
    <row r="26" spans="1:23" ht="20.25" customHeight="1">
      <c r="A26" s="491"/>
      <c r="B26" s="461"/>
      <c r="C26" s="461"/>
      <c r="D26" s="461"/>
      <c r="E26" s="224" t="s">
        <v>68</v>
      </c>
      <c r="F26" s="224" t="s">
        <v>166</v>
      </c>
      <c r="G26" s="494" t="s">
        <v>409</v>
      </c>
      <c r="H26" s="55" t="s">
        <v>143</v>
      </c>
      <c r="I26" s="487" t="s">
        <v>14</v>
      </c>
      <c r="J26" s="57" t="s">
        <v>144</v>
      </c>
      <c r="K26" s="490" t="s">
        <v>413</v>
      </c>
      <c r="L26" s="485" t="s">
        <v>70</v>
      </c>
      <c r="M26" s="20"/>
      <c r="N26" s="524" t="s">
        <v>423</v>
      </c>
      <c r="O26" s="450"/>
      <c r="P26" s="450"/>
      <c r="Q26" s="60" t="s">
        <v>89</v>
      </c>
      <c r="R26" s="61" t="s">
        <v>111</v>
      </c>
      <c r="S26" s="28">
        <v>34120</v>
      </c>
      <c r="T26" s="28">
        <v>36280</v>
      </c>
      <c r="U26" s="28">
        <v>41943</v>
      </c>
      <c r="V26" s="28">
        <v>38102</v>
      </c>
      <c r="W26" s="28">
        <v>38816</v>
      </c>
    </row>
    <row r="27" spans="1:23" ht="20.25" customHeight="1">
      <c r="A27" s="470"/>
      <c r="B27" s="471"/>
      <c r="C27" s="471"/>
      <c r="D27" s="471"/>
      <c r="E27" s="223" t="s">
        <v>176</v>
      </c>
      <c r="F27" s="223" t="s">
        <v>176</v>
      </c>
      <c r="G27" s="486"/>
      <c r="H27" s="220" t="s">
        <v>410</v>
      </c>
      <c r="I27" s="461"/>
      <c r="J27" s="59" t="s">
        <v>69</v>
      </c>
      <c r="K27" s="461"/>
      <c r="L27" s="486"/>
      <c r="M27" s="20"/>
      <c r="N27" s="450"/>
      <c r="O27" s="450"/>
      <c r="P27" s="450"/>
      <c r="Q27" s="60" t="s">
        <v>88</v>
      </c>
      <c r="R27" s="61" t="s">
        <v>108</v>
      </c>
      <c r="S27" s="28">
        <v>542129</v>
      </c>
      <c r="T27" s="28">
        <v>567526</v>
      </c>
      <c r="U27" s="28">
        <v>642127</v>
      </c>
      <c r="V27" s="28">
        <v>548071</v>
      </c>
      <c r="W27" s="28">
        <v>530556</v>
      </c>
    </row>
    <row r="28" spans="5:23" ht="20.25" customHeight="1">
      <c r="E28" s="62"/>
      <c r="F28" s="62"/>
      <c r="N28" s="38"/>
      <c r="O28" s="38"/>
      <c r="P28" s="38"/>
      <c r="Q28" s="38"/>
      <c r="R28" s="39"/>
      <c r="S28" s="81"/>
      <c r="T28" s="81"/>
      <c r="U28" s="81"/>
      <c r="V28" s="81"/>
      <c r="W28" s="81"/>
    </row>
    <row r="29" spans="1:12" ht="20.25" customHeight="1">
      <c r="A29" s="483"/>
      <c r="B29" s="483"/>
      <c r="C29" s="482" t="s">
        <v>77</v>
      </c>
      <c r="D29" s="43" t="s">
        <v>14</v>
      </c>
      <c r="E29" s="62">
        <v>8.3</v>
      </c>
      <c r="F29" s="62">
        <v>4</v>
      </c>
      <c r="G29" s="100" t="s">
        <v>235</v>
      </c>
      <c r="H29" s="100" t="s">
        <v>235</v>
      </c>
      <c r="I29" s="19">
        <v>219</v>
      </c>
      <c r="J29" s="19">
        <v>110</v>
      </c>
      <c r="K29" s="19">
        <v>109</v>
      </c>
      <c r="L29" s="100" t="s">
        <v>235</v>
      </c>
    </row>
    <row r="30" spans="1:23" ht="20.25" customHeight="1">
      <c r="A30" s="483"/>
      <c r="B30" s="483"/>
      <c r="C30" s="482"/>
      <c r="D30" s="221" t="s">
        <v>411</v>
      </c>
      <c r="E30" s="62">
        <v>4.5</v>
      </c>
      <c r="F30" s="62">
        <v>3</v>
      </c>
      <c r="G30" s="19">
        <v>60</v>
      </c>
      <c r="H30" s="19">
        <v>30</v>
      </c>
      <c r="I30" s="19">
        <v>135</v>
      </c>
      <c r="J30" s="19">
        <v>90</v>
      </c>
      <c r="K30" s="19">
        <v>45</v>
      </c>
      <c r="L30" s="100" t="s">
        <v>235</v>
      </c>
      <c r="N30" s="405" t="s">
        <v>425</v>
      </c>
      <c r="O30" s="405"/>
      <c r="P30" s="405"/>
      <c r="Q30" s="405"/>
      <c r="R30" s="405"/>
      <c r="S30" s="405"/>
      <c r="T30" s="405"/>
      <c r="U30" s="405"/>
      <c r="V30" s="405"/>
      <c r="W30" s="405"/>
    </row>
    <row r="31" spans="1:23" ht="20.25" customHeight="1" thickBot="1">
      <c r="A31" s="483"/>
      <c r="B31" s="483"/>
      <c r="C31" s="482"/>
      <c r="D31" s="43" t="s">
        <v>72</v>
      </c>
      <c r="E31" s="62">
        <v>2.3</v>
      </c>
      <c r="F31" s="62">
        <v>0.5</v>
      </c>
      <c r="G31" s="19">
        <v>40</v>
      </c>
      <c r="H31" s="19">
        <v>30</v>
      </c>
      <c r="I31" s="19">
        <v>69</v>
      </c>
      <c r="J31" s="19">
        <v>15</v>
      </c>
      <c r="K31" s="19">
        <v>54</v>
      </c>
      <c r="L31" s="100" t="s">
        <v>235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20.25" customHeight="1">
      <c r="A32" s="448" t="s">
        <v>418</v>
      </c>
      <c r="B32" s="448"/>
      <c r="C32" s="482"/>
      <c r="D32" s="43" t="s">
        <v>73</v>
      </c>
      <c r="E32" s="62">
        <v>1.5</v>
      </c>
      <c r="F32" s="62">
        <v>0.5</v>
      </c>
      <c r="G32" s="19">
        <v>20</v>
      </c>
      <c r="H32" s="19">
        <v>10</v>
      </c>
      <c r="I32" s="19">
        <v>15</v>
      </c>
      <c r="J32" s="19">
        <v>5</v>
      </c>
      <c r="K32" s="19">
        <v>10</v>
      </c>
      <c r="L32" s="100" t="s">
        <v>235</v>
      </c>
      <c r="N32" s="510" t="s">
        <v>426</v>
      </c>
      <c r="O32" s="527"/>
      <c r="P32" s="499" t="s">
        <v>159</v>
      </c>
      <c r="Q32" s="499" t="s">
        <v>432</v>
      </c>
      <c r="R32" s="499" t="s">
        <v>431</v>
      </c>
      <c r="S32" s="500"/>
      <c r="T32" s="499" t="s">
        <v>442</v>
      </c>
      <c r="U32" s="508"/>
      <c r="V32" s="518" t="s">
        <v>428</v>
      </c>
      <c r="W32" s="519"/>
    </row>
    <row r="33" spans="1:24" ht="20.25" customHeight="1">
      <c r="A33" s="448"/>
      <c r="B33" s="448"/>
      <c r="E33" s="62"/>
      <c r="F33" s="62"/>
      <c r="G33" s="19"/>
      <c r="H33" s="19"/>
      <c r="I33" s="19"/>
      <c r="J33" s="19"/>
      <c r="K33" s="19"/>
      <c r="L33" s="19"/>
      <c r="M33" s="20"/>
      <c r="N33" s="453"/>
      <c r="O33" s="526"/>
      <c r="P33" s="509"/>
      <c r="Q33" s="509"/>
      <c r="R33" s="501"/>
      <c r="S33" s="501"/>
      <c r="T33" s="509"/>
      <c r="U33" s="509"/>
      <c r="V33" s="520"/>
      <c r="W33" s="521"/>
      <c r="X33" s="20"/>
    </row>
    <row r="34" spans="1:24" ht="20.25" customHeight="1">
      <c r="A34" s="448"/>
      <c r="B34" s="448"/>
      <c r="C34" s="495" t="s">
        <v>78</v>
      </c>
      <c r="D34" s="43" t="s">
        <v>14</v>
      </c>
      <c r="E34" s="62">
        <v>5.8</v>
      </c>
      <c r="F34" s="62">
        <v>3.7</v>
      </c>
      <c r="G34" s="100" t="s">
        <v>235</v>
      </c>
      <c r="H34" s="100" t="s">
        <v>235</v>
      </c>
      <c r="I34" s="19">
        <v>124</v>
      </c>
      <c r="J34" s="19">
        <v>78</v>
      </c>
      <c r="K34" s="19">
        <v>46</v>
      </c>
      <c r="L34" s="100" t="s">
        <v>235</v>
      </c>
      <c r="M34" s="20"/>
      <c r="N34" s="453"/>
      <c r="O34" s="526"/>
      <c r="P34" s="509"/>
      <c r="Q34" s="509"/>
      <c r="R34" s="501"/>
      <c r="S34" s="501"/>
      <c r="T34" s="509"/>
      <c r="U34" s="509"/>
      <c r="V34" s="505" t="s">
        <v>429</v>
      </c>
      <c r="W34" s="506" t="s">
        <v>430</v>
      </c>
      <c r="X34" s="20"/>
    </row>
    <row r="35" spans="1:24" ht="20.25" customHeight="1">
      <c r="A35" s="483"/>
      <c r="B35" s="483"/>
      <c r="C35" s="495"/>
      <c r="D35" s="43" t="s">
        <v>74</v>
      </c>
      <c r="E35" s="62">
        <v>2.3</v>
      </c>
      <c r="F35" s="62">
        <v>1.2</v>
      </c>
      <c r="G35" s="19">
        <v>30</v>
      </c>
      <c r="H35" s="19">
        <v>15</v>
      </c>
      <c r="I35" s="19">
        <v>34</v>
      </c>
      <c r="J35" s="19">
        <v>18</v>
      </c>
      <c r="K35" s="19">
        <v>16</v>
      </c>
      <c r="L35" s="100" t="s">
        <v>235</v>
      </c>
      <c r="M35" s="20"/>
      <c r="N35" s="528"/>
      <c r="O35" s="491"/>
      <c r="P35" s="509"/>
      <c r="Q35" s="509"/>
      <c r="R35" s="501"/>
      <c r="S35" s="501"/>
      <c r="T35" s="509"/>
      <c r="U35" s="509"/>
      <c r="V35" s="471"/>
      <c r="W35" s="507"/>
      <c r="X35" s="20"/>
    </row>
    <row r="36" spans="1:24" ht="20.25" customHeight="1">
      <c r="A36" s="483"/>
      <c r="B36" s="483"/>
      <c r="C36" s="495"/>
      <c r="D36" s="43" t="s">
        <v>75</v>
      </c>
      <c r="E36" s="62">
        <v>1</v>
      </c>
      <c r="F36" s="62">
        <v>1</v>
      </c>
      <c r="G36" s="19">
        <v>30</v>
      </c>
      <c r="H36" s="19">
        <v>15</v>
      </c>
      <c r="I36" s="19">
        <v>15</v>
      </c>
      <c r="J36" s="19">
        <v>15</v>
      </c>
      <c r="K36" s="100" t="s">
        <v>235</v>
      </c>
      <c r="L36" s="100" t="s">
        <v>235</v>
      </c>
      <c r="M36" s="20"/>
      <c r="N36" s="57"/>
      <c r="O36" s="58"/>
      <c r="X36" s="20"/>
    </row>
    <row r="37" spans="1:23" ht="20.25" customHeight="1">
      <c r="A37" s="483"/>
      <c r="B37" s="483"/>
      <c r="C37" s="495"/>
      <c r="D37" s="43" t="s">
        <v>76</v>
      </c>
      <c r="E37" s="62">
        <v>2.5</v>
      </c>
      <c r="F37" s="62">
        <v>1.5</v>
      </c>
      <c r="G37" s="19">
        <v>50</v>
      </c>
      <c r="H37" s="19">
        <v>30</v>
      </c>
      <c r="I37" s="19">
        <v>75</v>
      </c>
      <c r="J37" s="19">
        <v>45</v>
      </c>
      <c r="K37" s="19">
        <v>30</v>
      </c>
      <c r="L37" s="100" t="s">
        <v>235</v>
      </c>
      <c r="M37" s="20"/>
      <c r="N37" s="502" t="s">
        <v>40</v>
      </c>
      <c r="O37" s="503"/>
      <c r="P37" s="226">
        <f>SUM(P47:P51)</f>
        <v>6812</v>
      </c>
      <c r="Q37" s="226">
        <f>SUM(Q47:Q51)</f>
        <v>7262979</v>
      </c>
      <c r="R37" s="504">
        <f>SUM(R47:R51)</f>
        <v>34806060</v>
      </c>
      <c r="S37" s="504"/>
      <c r="T37" s="226"/>
      <c r="U37" s="227">
        <v>47.46</v>
      </c>
      <c r="V37" s="226">
        <v>2492</v>
      </c>
      <c r="W37" s="226">
        <v>11943</v>
      </c>
    </row>
    <row r="38" spans="1:23" ht="20.25" customHeight="1">
      <c r="A38" s="483"/>
      <c r="B38" s="483"/>
      <c r="C38" s="43"/>
      <c r="D38" s="43"/>
      <c r="E38" s="62"/>
      <c r="F38" s="62"/>
      <c r="G38" s="19"/>
      <c r="H38" s="19"/>
      <c r="I38" s="19"/>
      <c r="J38" s="19"/>
      <c r="K38" s="19"/>
      <c r="L38" s="19"/>
      <c r="N38" s="525" t="s">
        <v>243</v>
      </c>
      <c r="O38" s="526"/>
      <c r="P38" s="28" t="s">
        <v>243</v>
      </c>
      <c r="Q38" s="28" t="s">
        <v>243</v>
      </c>
      <c r="R38" s="498" t="s">
        <v>243</v>
      </c>
      <c r="S38" s="498"/>
      <c r="T38" s="28"/>
      <c r="U38" s="69" t="s">
        <v>243</v>
      </c>
      <c r="V38" s="28" t="s">
        <v>243</v>
      </c>
      <c r="W38" s="28" t="s">
        <v>243</v>
      </c>
    </row>
    <row r="39" spans="1:23" ht="20.25" customHeight="1">
      <c r="A39" s="483"/>
      <c r="B39" s="483"/>
      <c r="C39" s="466" t="s">
        <v>14</v>
      </c>
      <c r="D39" s="466"/>
      <c r="E39" s="62">
        <v>7.1</v>
      </c>
      <c r="F39" s="62">
        <v>1.8</v>
      </c>
      <c r="G39" s="100" t="s">
        <v>235</v>
      </c>
      <c r="H39" s="100" t="s">
        <v>235</v>
      </c>
      <c r="I39" s="19">
        <v>100</v>
      </c>
      <c r="J39" s="19">
        <v>26</v>
      </c>
      <c r="K39" s="19">
        <v>74</v>
      </c>
      <c r="L39" s="100" t="s">
        <v>235</v>
      </c>
      <c r="N39" s="454" t="s">
        <v>100</v>
      </c>
      <c r="O39" s="456"/>
      <c r="P39" s="28">
        <v>1156</v>
      </c>
      <c r="Q39" s="28">
        <v>1525247</v>
      </c>
      <c r="R39" s="498">
        <v>7702435</v>
      </c>
      <c r="S39" s="498"/>
      <c r="T39" s="28"/>
      <c r="U39" s="69">
        <v>49.5</v>
      </c>
      <c r="V39" s="28">
        <v>2651</v>
      </c>
      <c r="W39" s="28">
        <v>13387</v>
      </c>
    </row>
    <row r="40" spans="1:23" ht="20.25" customHeight="1">
      <c r="A40" s="450" t="s">
        <v>79</v>
      </c>
      <c r="B40" s="450"/>
      <c r="C40" s="465" t="s">
        <v>439</v>
      </c>
      <c r="D40" s="466"/>
      <c r="E40" s="62">
        <v>3.3</v>
      </c>
      <c r="F40" s="62">
        <v>0.9</v>
      </c>
      <c r="G40" s="19">
        <v>20</v>
      </c>
      <c r="H40" s="19">
        <v>15</v>
      </c>
      <c r="I40" s="19">
        <v>50</v>
      </c>
      <c r="J40" s="19">
        <v>14</v>
      </c>
      <c r="K40" s="19">
        <v>36</v>
      </c>
      <c r="L40" s="100" t="s">
        <v>235</v>
      </c>
      <c r="N40" s="454" t="s">
        <v>101</v>
      </c>
      <c r="O40" s="455"/>
      <c r="P40" s="28">
        <v>265</v>
      </c>
      <c r="Q40" s="28">
        <v>305244</v>
      </c>
      <c r="R40" s="498">
        <v>1506338</v>
      </c>
      <c r="S40" s="498"/>
      <c r="T40" s="28"/>
      <c r="U40" s="69">
        <v>48.95</v>
      </c>
      <c r="V40" s="28">
        <v>2438</v>
      </c>
      <c r="W40" s="28">
        <v>12030</v>
      </c>
    </row>
    <row r="41" spans="1:23" ht="20.25" customHeight="1">
      <c r="A41" s="450" t="s">
        <v>172</v>
      </c>
      <c r="B41" s="450"/>
      <c r="C41" s="466" t="s">
        <v>80</v>
      </c>
      <c r="D41" s="466"/>
      <c r="E41" s="62">
        <v>1.4</v>
      </c>
      <c r="F41" s="62">
        <v>0.3</v>
      </c>
      <c r="G41" s="19">
        <v>15</v>
      </c>
      <c r="H41" s="19">
        <v>10</v>
      </c>
      <c r="I41" s="19">
        <v>14</v>
      </c>
      <c r="J41" s="19">
        <v>3</v>
      </c>
      <c r="K41" s="19">
        <v>11</v>
      </c>
      <c r="L41" s="100" t="s">
        <v>235</v>
      </c>
      <c r="N41" s="454" t="s">
        <v>146</v>
      </c>
      <c r="O41" s="455"/>
      <c r="P41" s="28">
        <v>211</v>
      </c>
      <c r="Q41" s="28">
        <v>284596</v>
      </c>
      <c r="R41" s="498">
        <v>1425921</v>
      </c>
      <c r="S41" s="498"/>
      <c r="T41" s="28"/>
      <c r="U41" s="69">
        <v>49.56</v>
      </c>
      <c r="V41" s="28">
        <v>3618</v>
      </c>
      <c r="W41" s="28">
        <v>18126</v>
      </c>
    </row>
    <row r="42" spans="1:23" ht="20.25" customHeight="1">
      <c r="A42" s="450"/>
      <c r="B42" s="450"/>
      <c r="C42" s="466" t="s">
        <v>212</v>
      </c>
      <c r="D42" s="466"/>
      <c r="E42" s="62">
        <v>2.4</v>
      </c>
      <c r="F42" s="62">
        <v>0.6</v>
      </c>
      <c r="G42" s="19">
        <v>20</v>
      </c>
      <c r="H42" s="19">
        <v>15</v>
      </c>
      <c r="I42" s="19">
        <v>36</v>
      </c>
      <c r="J42" s="19">
        <v>9</v>
      </c>
      <c r="K42" s="19">
        <v>27</v>
      </c>
      <c r="L42" s="100" t="s">
        <v>235</v>
      </c>
      <c r="N42" s="454" t="s">
        <v>102</v>
      </c>
      <c r="O42" s="455"/>
      <c r="P42" s="28">
        <v>240</v>
      </c>
      <c r="Q42" s="28">
        <v>208549</v>
      </c>
      <c r="R42" s="498">
        <v>978623</v>
      </c>
      <c r="S42" s="498"/>
      <c r="T42" s="28"/>
      <c r="U42" s="69">
        <v>46.62</v>
      </c>
      <c r="V42" s="28">
        <v>2508</v>
      </c>
      <c r="W42" s="28">
        <v>11767</v>
      </c>
    </row>
    <row r="43" spans="1:23" ht="20.25" customHeight="1">
      <c r="A43" s="450"/>
      <c r="B43" s="450"/>
      <c r="C43" s="466"/>
      <c r="D43" s="466"/>
      <c r="E43" s="62"/>
      <c r="F43" s="62"/>
      <c r="G43" s="19"/>
      <c r="H43" s="19"/>
      <c r="I43" s="19"/>
      <c r="J43" s="19"/>
      <c r="K43" s="19"/>
      <c r="L43" s="19"/>
      <c r="N43" s="454" t="s">
        <v>147</v>
      </c>
      <c r="O43" s="455"/>
      <c r="P43" s="28">
        <v>219</v>
      </c>
      <c r="Q43" s="28">
        <v>187657</v>
      </c>
      <c r="R43" s="498">
        <v>841260</v>
      </c>
      <c r="S43" s="498"/>
      <c r="T43" s="28"/>
      <c r="U43" s="69">
        <v>44.76</v>
      </c>
      <c r="V43" s="28">
        <v>2188</v>
      </c>
      <c r="W43" s="28">
        <v>9808</v>
      </c>
    </row>
    <row r="44" spans="1:23" ht="20.25" customHeight="1">
      <c r="A44" s="448" t="s">
        <v>417</v>
      </c>
      <c r="B44" s="449"/>
      <c r="C44" s="466" t="s">
        <v>14</v>
      </c>
      <c r="D44" s="466"/>
      <c r="E44" s="62">
        <v>36</v>
      </c>
      <c r="F44" s="62">
        <v>22.3</v>
      </c>
      <c r="G44" s="100" t="s">
        <v>235</v>
      </c>
      <c r="H44" s="100" t="s">
        <v>235</v>
      </c>
      <c r="I44" s="19">
        <v>4850</v>
      </c>
      <c r="J44" s="19">
        <v>750</v>
      </c>
      <c r="K44" s="19">
        <v>1800</v>
      </c>
      <c r="L44" s="19">
        <v>2300</v>
      </c>
      <c r="N44" s="454" t="s">
        <v>148</v>
      </c>
      <c r="O44" s="455"/>
      <c r="P44" s="28">
        <v>218</v>
      </c>
      <c r="Q44" s="28">
        <v>170164</v>
      </c>
      <c r="R44" s="498">
        <v>760669</v>
      </c>
      <c r="S44" s="498"/>
      <c r="T44" s="28"/>
      <c r="U44" s="69">
        <v>44.56</v>
      </c>
      <c r="V44" s="28">
        <v>2390</v>
      </c>
      <c r="W44" s="28">
        <v>10685</v>
      </c>
    </row>
    <row r="45" spans="1:23" ht="20.25" customHeight="1">
      <c r="A45" s="449"/>
      <c r="B45" s="449"/>
      <c r="C45" s="466" t="s">
        <v>82</v>
      </c>
      <c r="D45" s="466"/>
      <c r="E45" s="62">
        <v>25</v>
      </c>
      <c r="F45" s="62">
        <v>16.8</v>
      </c>
      <c r="G45" s="19">
        <v>400</v>
      </c>
      <c r="H45" s="19">
        <v>150</v>
      </c>
      <c r="I45" s="19">
        <v>3750</v>
      </c>
      <c r="J45" s="19">
        <v>650</v>
      </c>
      <c r="K45" s="19">
        <v>1250</v>
      </c>
      <c r="L45" s="19">
        <v>1850</v>
      </c>
      <c r="N45" s="454" t="s">
        <v>149</v>
      </c>
      <c r="O45" s="455"/>
      <c r="P45" s="28">
        <v>155</v>
      </c>
      <c r="Q45" s="28">
        <v>122886</v>
      </c>
      <c r="R45" s="498">
        <v>558580</v>
      </c>
      <c r="S45" s="498"/>
      <c r="T45" s="28"/>
      <c r="U45" s="69">
        <v>45.11</v>
      </c>
      <c r="V45" s="28">
        <v>2434</v>
      </c>
      <c r="W45" s="28">
        <v>11061</v>
      </c>
    </row>
    <row r="46" spans="1:23" ht="20.25" customHeight="1">
      <c r="A46" s="449"/>
      <c r="B46" s="449"/>
      <c r="C46" s="466" t="s">
        <v>83</v>
      </c>
      <c r="D46" s="466"/>
      <c r="E46" s="62">
        <v>11</v>
      </c>
      <c r="F46" s="62">
        <v>5.5</v>
      </c>
      <c r="G46" s="19">
        <v>200</v>
      </c>
      <c r="H46" s="19">
        <v>100</v>
      </c>
      <c r="I46" s="19">
        <v>1100</v>
      </c>
      <c r="J46" s="19">
        <v>100</v>
      </c>
      <c r="K46" s="19">
        <v>550</v>
      </c>
      <c r="L46" s="19">
        <v>450</v>
      </c>
      <c r="N46" s="213"/>
      <c r="O46" s="214"/>
      <c r="P46" s="28"/>
      <c r="Q46" s="28"/>
      <c r="R46" s="28"/>
      <c r="S46" s="28"/>
      <c r="T46" s="28"/>
      <c r="U46" s="69"/>
      <c r="V46" s="28"/>
      <c r="W46" s="28"/>
    </row>
    <row r="47" spans="1:23" ht="20.25" customHeight="1">
      <c r="A47" s="450"/>
      <c r="B47" s="450"/>
      <c r="C47" s="466"/>
      <c r="D47" s="466"/>
      <c r="E47" s="62"/>
      <c r="F47" s="62"/>
      <c r="G47" s="19"/>
      <c r="H47" s="19"/>
      <c r="I47" s="19"/>
      <c r="J47" s="19"/>
      <c r="K47" s="19"/>
      <c r="L47" s="28"/>
      <c r="N47" s="454" t="s">
        <v>103</v>
      </c>
      <c r="O47" s="455"/>
      <c r="P47" s="28">
        <v>2464</v>
      </c>
      <c r="Q47" s="28">
        <v>2804343</v>
      </c>
      <c r="R47" s="498">
        <v>13773826</v>
      </c>
      <c r="S47" s="498"/>
      <c r="T47" s="28"/>
      <c r="U47" s="69">
        <v>48.42</v>
      </c>
      <c r="V47" s="28">
        <v>2621</v>
      </c>
      <c r="W47" s="28">
        <v>12874</v>
      </c>
    </row>
    <row r="48" spans="1:23" ht="20.25" customHeight="1">
      <c r="A48" s="450"/>
      <c r="B48" s="450"/>
      <c r="C48" s="466" t="s">
        <v>14</v>
      </c>
      <c r="D48" s="466"/>
      <c r="E48" s="100" t="s">
        <v>235</v>
      </c>
      <c r="F48" s="62">
        <v>1.2</v>
      </c>
      <c r="G48" s="100" t="s">
        <v>235</v>
      </c>
      <c r="H48" s="100" t="s">
        <v>235</v>
      </c>
      <c r="I48" s="19">
        <v>25</v>
      </c>
      <c r="J48" s="19">
        <v>25</v>
      </c>
      <c r="K48" s="100" t="s">
        <v>235</v>
      </c>
      <c r="L48" s="100" t="s">
        <v>235</v>
      </c>
      <c r="N48" s="213"/>
      <c r="O48" s="214"/>
      <c r="P48" s="28"/>
      <c r="Q48" s="28"/>
      <c r="R48" s="28"/>
      <c r="S48" s="28"/>
      <c r="T48" s="28"/>
      <c r="V48" s="28"/>
      <c r="W48" s="28"/>
    </row>
    <row r="49" spans="1:23" ht="20.25" customHeight="1">
      <c r="A49" s="450" t="s">
        <v>81</v>
      </c>
      <c r="B49" s="450"/>
      <c r="C49" s="465" t="s">
        <v>440</v>
      </c>
      <c r="D49" s="466"/>
      <c r="E49" s="100" t="s">
        <v>235</v>
      </c>
      <c r="F49" s="62">
        <v>0.3</v>
      </c>
      <c r="G49" s="19">
        <v>40</v>
      </c>
      <c r="H49" s="19">
        <v>20</v>
      </c>
      <c r="I49" s="19">
        <v>6</v>
      </c>
      <c r="J49" s="19">
        <v>6</v>
      </c>
      <c r="K49" s="100" t="s">
        <v>235</v>
      </c>
      <c r="L49" s="100" t="s">
        <v>235</v>
      </c>
      <c r="N49" s="454" t="s">
        <v>104</v>
      </c>
      <c r="O49" s="455"/>
      <c r="P49" s="28">
        <v>1880</v>
      </c>
      <c r="Q49" s="28">
        <v>1930504</v>
      </c>
      <c r="R49" s="498">
        <v>9134748</v>
      </c>
      <c r="S49" s="498"/>
      <c r="T49" s="28"/>
      <c r="U49" s="69">
        <v>46.91</v>
      </c>
      <c r="V49" s="28">
        <v>2496</v>
      </c>
      <c r="W49" s="28">
        <v>11808</v>
      </c>
    </row>
    <row r="50" spans="1:23" ht="20.25" customHeight="1">
      <c r="A50" s="450" t="s">
        <v>71</v>
      </c>
      <c r="B50" s="450"/>
      <c r="C50" s="466" t="s">
        <v>84</v>
      </c>
      <c r="D50" s="466"/>
      <c r="E50" s="100" t="s">
        <v>235</v>
      </c>
      <c r="F50" s="62">
        <v>0.5</v>
      </c>
      <c r="G50" s="19">
        <v>60</v>
      </c>
      <c r="H50" s="19">
        <v>30</v>
      </c>
      <c r="I50" s="19">
        <v>15</v>
      </c>
      <c r="J50" s="19">
        <v>15</v>
      </c>
      <c r="K50" s="100" t="s">
        <v>235</v>
      </c>
      <c r="L50" s="100" t="s">
        <v>235</v>
      </c>
      <c r="N50" s="213"/>
      <c r="O50" s="214"/>
      <c r="P50" s="28"/>
      <c r="Q50" s="28"/>
      <c r="R50" s="28"/>
      <c r="S50" s="28"/>
      <c r="T50" s="28"/>
      <c r="U50" s="69"/>
      <c r="V50" s="28"/>
      <c r="W50" s="28"/>
    </row>
    <row r="51" spans="3:23" ht="20.25" customHeight="1">
      <c r="C51" s="466" t="s">
        <v>12</v>
      </c>
      <c r="D51" s="466"/>
      <c r="E51" s="100" t="s">
        <v>235</v>
      </c>
      <c r="F51" s="62">
        <v>0.4</v>
      </c>
      <c r="G51" s="100" t="s">
        <v>235</v>
      </c>
      <c r="H51" s="19">
        <v>10</v>
      </c>
      <c r="I51" s="19">
        <v>4</v>
      </c>
      <c r="J51" s="19">
        <v>4</v>
      </c>
      <c r="K51" s="100" t="s">
        <v>235</v>
      </c>
      <c r="L51" s="100" t="s">
        <v>235</v>
      </c>
      <c r="N51" s="454" t="s">
        <v>105</v>
      </c>
      <c r="O51" s="455"/>
      <c r="P51" s="28">
        <v>2468</v>
      </c>
      <c r="Q51" s="28">
        <v>2528132</v>
      </c>
      <c r="R51" s="498">
        <v>11897486</v>
      </c>
      <c r="S51" s="498"/>
      <c r="T51" s="28"/>
      <c r="U51" s="69">
        <v>46.8</v>
      </c>
      <c r="V51" s="28">
        <v>2361</v>
      </c>
      <c r="W51" s="28">
        <v>11111</v>
      </c>
    </row>
    <row r="52" spans="1:23" ht="20.25" customHeight="1">
      <c r="A52" s="483"/>
      <c r="B52" s="483"/>
      <c r="C52" s="483"/>
      <c r="D52" s="483"/>
      <c r="E52" s="62"/>
      <c r="F52" s="62"/>
      <c r="G52" s="19"/>
      <c r="H52" s="19"/>
      <c r="I52" s="19"/>
      <c r="J52" s="19"/>
      <c r="K52" s="19"/>
      <c r="L52" s="19"/>
      <c r="N52" s="496"/>
      <c r="O52" s="480"/>
      <c r="P52" s="38"/>
      <c r="Q52" s="38"/>
      <c r="R52" s="496"/>
      <c r="S52" s="496"/>
      <c r="T52" s="38"/>
      <c r="U52" s="65"/>
      <c r="V52" s="38"/>
      <c r="W52" s="38"/>
    </row>
    <row r="53" spans="1:14" ht="20.25" customHeight="1">
      <c r="A53" s="465" t="s">
        <v>85</v>
      </c>
      <c r="B53" s="451"/>
      <c r="C53" s="451"/>
      <c r="D53" s="451"/>
      <c r="E53" s="63" t="s">
        <v>173</v>
      </c>
      <c r="F53" s="63">
        <v>4.5</v>
      </c>
      <c r="G53" s="28">
        <v>100</v>
      </c>
      <c r="H53" s="28">
        <v>50</v>
      </c>
      <c r="I53" s="19">
        <v>225</v>
      </c>
      <c r="J53" s="28">
        <v>225</v>
      </c>
      <c r="K53" s="28" t="s">
        <v>174</v>
      </c>
      <c r="L53" s="28" t="s">
        <v>174</v>
      </c>
      <c r="N53" s="103" t="s">
        <v>427</v>
      </c>
    </row>
    <row r="54" spans="1:14" ht="20.25" customHeight="1">
      <c r="A54" s="465" t="s">
        <v>438</v>
      </c>
      <c r="B54" s="451"/>
      <c r="C54" s="451"/>
      <c r="D54" s="451"/>
      <c r="E54" s="62">
        <v>1.8</v>
      </c>
      <c r="F54" s="62">
        <v>0.6</v>
      </c>
      <c r="G54" s="19">
        <v>20</v>
      </c>
      <c r="H54" s="19">
        <v>10</v>
      </c>
      <c r="I54" s="19">
        <v>6</v>
      </c>
      <c r="J54" s="19">
        <v>6</v>
      </c>
      <c r="K54" s="100" t="s">
        <v>235</v>
      </c>
      <c r="L54" s="100" t="s">
        <v>235</v>
      </c>
      <c r="N54" s="103" t="s">
        <v>394</v>
      </c>
    </row>
    <row r="55" spans="1:30" ht="20.25" customHeight="1">
      <c r="A55" s="496"/>
      <c r="B55" s="497"/>
      <c r="C55" s="497"/>
      <c r="D55" s="497"/>
      <c r="E55" s="38"/>
      <c r="F55" s="38"/>
      <c r="G55" s="38"/>
      <c r="H55" s="38"/>
      <c r="I55" s="38"/>
      <c r="J55" s="38"/>
      <c r="K55" s="38"/>
      <c r="L55" s="38"/>
      <c r="N55" s="103" t="s">
        <v>210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s="42" customFormat="1" ht="20.25" customHeight="1">
      <c r="A56" s="103" t="s">
        <v>392</v>
      </c>
      <c r="B56" s="191"/>
      <c r="C56" s="191"/>
      <c r="D56" s="191"/>
      <c r="E56" s="8"/>
      <c r="F56" s="8"/>
      <c r="G56" s="103" t="s">
        <v>433</v>
      </c>
      <c r="H56" s="8"/>
      <c r="I56" s="8"/>
      <c r="J56" s="8"/>
      <c r="K56" s="8"/>
      <c r="L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7" ht="20.25" customHeight="1">
      <c r="A57" s="103" t="s">
        <v>393</v>
      </c>
      <c r="G57" s="103" t="s">
        <v>434</v>
      </c>
    </row>
    <row r="58" ht="20.25" customHeight="1">
      <c r="A58" s="20" t="s">
        <v>211</v>
      </c>
    </row>
  </sheetData>
  <sheetProtection/>
  <mergeCells count="135">
    <mergeCell ref="F7:F8"/>
    <mergeCell ref="R45:S45"/>
    <mergeCell ref="R42:S42"/>
    <mergeCell ref="R43:S43"/>
    <mergeCell ref="V32:W33"/>
    <mergeCell ref="A3:L3"/>
    <mergeCell ref="A5:L5"/>
    <mergeCell ref="E7:E8"/>
    <mergeCell ref="N22:P23"/>
    <mergeCell ref="N24:O25"/>
    <mergeCell ref="P20:Q20"/>
    <mergeCell ref="Q32:Q35"/>
    <mergeCell ref="P32:P35"/>
    <mergeCell ref="G7:G8"/>
    <mergeCell ref="H7:H8"/>
    <mergeCell ref="N30:W30"/>
    <mergeCell ref="V7:V8"/>
    <mergeCell ref="W7:W8"/>
    <mergeCell ref="N26:P27"/>
    <mergeCell ref="N32:O35"/>
    <mergeCell ref="R52:S52"/>
    <mergeCell ref="R51:S51"/>
    <mergeCell ref="C51:D51"/>
    <mergeCell ref="N47:O47"/>
    <mergeCell ref="N49:O49"/>
    <mergeCell ref="N51:O51"/>
    <mergeCell ref="C47:D47"/>
    <mergeCell ref="V34:V35"/>
    <mergeCell ref="W34:W35"/>
    <mergeCell ref="T32:U35"/>
    <mergeCell ref="R47:S47"/>
    <mergeCell ref="R44:S44"/>
    <mergeCell ref="R40:S40"/>
    <mergeCell ref="R32:S35"/>
    <mergeCell ref="N37:O37"/>
    <mergeCell ref="R37:S37"/>
    <mergeCell ref="R38:S38"/>
    <mergeCell ref="R39:S39"/>
    <mergeCell ref="N43:O43"/>
    <mergeCell ref="N38:O38"/>
    <mergeCell ref="N39:O39"/>
    <mergeCell ref="R49:S49"/>
    <mergeCell ref="R41:S41"/>
    <mergeCell ref="C49:D49"/>
    <mergeCell ref="C50:D50"/>
    <mergeCell ref="N42:O42"/>
    <mergeCell ref="C52:D52"/>
    <mergeCell ref="N52:O52"/>
    <mergeCell ref="N44:O44"/>
    <mergeCell ref="N45:O45"/>
    <mergeCell ref="C44:D44"/>
    <mergeCell ref="C46:D46"/>
    <mergeCell ref="A53:D53"/>
    <mergeCell ref="C41:D41"/>
    <mergeCell ref="C42:D42"/>
    <mergeCell ref="C43:D43"/>
    <mergeCell ref="A41:B41"/>
    <mergeCell ref="A52:B52"/>
    <mergeCell ref="C45:D45"/>
    <mergeCell ref="A42:B42"/>
    <mergeCell ref="A43:B43"/>
    <mergeCell ref="C34:C37"/>
    <mergeCell ref="A55:D55"/>
    <mergeCell ref="A54:D54"/>
    <mergeCell ref="A47:B47"/>
    <mergeCell ref="A48:B48"/>
    <mergeCell ref="A50:B50"/>
    <mergeCell ref="A49:B49"/>
    <mergeCell ref="C48:D48"/>
    <mergeCell ref="A37:B37"/>
    <mergeCell ref="A38:B38"/>
    <mergeCell ref="A39:B39"/>
    <mergeCell ref="C39:D39"/>
    <mergeCell ref="A35:B35"/>
    <mergeCell ref="N41:O41"/>
    <mergeCell ref="A40:B40"/>
    <mergeCell ref="C40:D40"/>
    <mergeCell ref="A36:B36"/>
    <mergeCell ref="K26:K27"/>
    <mergeCell ref="A25:B27"/>
    <mergeCell ref="G25:H25"/>
    <mergeCell ref="G26:G27"/>
    <mergeCell ref="A31:B31"/>
    <mergeCell ref="G19:H19"/>
    <mergeCell ref="C29:C32"/>
    <mergeCell ref="C25:D27"/>
    <mergeCell ref="A30:B30"/>
    <mergeCell ref="A23:L23"/>
    <mergeCell ref="L26:L27"/>
    <mergeCell ref="I26:I27"/>
    <mergeCell ref="A29:B29"/>
    <mergeCell ref="I25:L25"/>
    <mergeCell ref="K19:L19"/>
    <mergeCell ref="C10:D10"/>
    <mergeCell ref="C11:D11"/>
    <mergeCell ref="C12:D12"/>
    <mergeCell ref="C13:D13"/>
    <mergeCell ref="C18:D18"/>
    <mergeCell ref="C19:D19"/>
    <mergeCell ref="A14:B14"/>
    <mergeCell ref="A15:B15"/>
    <mergeCell ref="C14:D14"/>
    <mergeCell ref="C15:D15"/>
    <mergeCell ref="C16:D16"/>
    <mergeCell ref="C17:D17"/>
    <mergeCell ref="A16:B16"/>
    <mergeCell ref="A17:B17"/>
    <mergeCell ref="A19:B19"/>
    <mergeCell ref="A7:B8"/>
    <mergeCell ref="C7:D8"/>
    <mergeCell ref="R7:R8"/>
    <mergeCell ref="A10:B10"/>
    <mergeCell ref="A11:B11"/>
    <mergeCell ref="A12:B12"/>
    <mergeCell ref="A13:B13"/>
    <mergeCell ref="P21:Q21"/>
    <mergeCell ref="P19:Q19"/>
    <mergeCell ref="I19:J19"/>
    <mergeCell ref="N5:W5"/>
    <mergeCell ref="S7:S8"/>
    <mergeCell ref="T7:T8"/>
    <mergeCell ref="U7:U8"/>
    <mergeCell ref="I7:L8"/>
    <mergeCell ref="O14:P14"/>
    <mergeCell ref="N7:Q8"/>
    <mergeCell ref="N3:W3"/>
    <mergeCell ref="S19:S20"/>
    <mergeCell ref="S24:S25"/>
    <mergeCell ref="A44:B46"/>
    <mergeCell ref="A32:B34"/>
    <mergeCell ref="N10:P10"/>
    <mergeCell ref="N13:P13"/>
    <mergeCell ref="P16:P17"/>
    <mergeCell ref="N18:O18"/>
    <mergeCell ref="N40:O40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SheetLayoutView="50" zoomScalePageLayoutView="0" workbookViewId="0" topLeftCell="E50">
      <selection activeCell="D14" sqref="D14"/>
    </sheetView>
  </sheetViews>
  <sheetFormatPr defaultColWidth="10.59765625" defaultRowHeight="20.25" customHeight="1"/>
  <cols>
    <col min="1" max="1" width="4.19921875" style="103" customWidth="1"/>
    <col min="2" max="2" width="10.3984375" style="103" customWidth="1"/>
    <col min="3" max="14" width="16.59765625" style="104" customWidth="1"/>
    <col min="15" max="18" width="16.59765625" style="103" customWidth="1"/>
    <col min="19" max="19" width="12.59765625" style="103" customWidth="1"/>
    <col min="20" max="20" width="10.69921875" style="103" bestFit="1" customWidth="1"/>
    <col min="21" max="16384" width="10.59765625" style="103" customWidth="1"/>
  </cols>
  <sheetData>
    <row r="1" spans="1:22" ht="20.25" customHeight="1">
      <c r="A1" s="12" t="s">
        <v>241</v>
      </c>
      <c r="C1" s="49"/>
      <c r="N1" s="105"/>
      <c r="R1" s="14" t="s">
        <v>242</v>
      </c>
      <c r="V1" s="105"/>
    </row>
    <row r="2" spans="1:22" ht="20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20.25" customHeight="1">
      <c r="A3" s="231" t="s">
        <v>269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23"/>
      <c r="T3" s="123"/>
      <c r="U3" s="123"/>
      <c r="V3" s="123"/>
    </row>
    <row r="4" spans="1:22" ht="20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20.25" customHeight="1">
      <c r="A5" s="304" t="s">
        <v>285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123"/>
      <c r="T5" s="123"/>
      <c r="U5" s="123"/>
      <c r="V5" s="123"/>
    </row>
    <row r="6" spans="1:23" ht="20.25" customHeight="1" thickBot="1">
      <c r="A6" s="125"/>
      <c r="B6" s="126"/>
      <c r="C6" s="126"/>
      <c r="D6" s="126"/>
      <c r="E6" s="126"/>
      <c r="F6" s="126"/>
      <c r="G6" s="126"/>
      <c r="H6" s="123"/>
      <c r="I6" s="124" t="s">
        <v>243</v>
      </c>
      <c r="J6" s="124"/>
      <c r="K6" s="123"/>
      <c r="L6" s="123"/>
      <c r="M6" s="123"/>
      <c r="N6" s="103"/>
      <c r="O6" s="123"/>
      <c r="P6" s="123"/>
      <c r="Q6" s="123"/>
      <c r="R6" s="96" t="s">
        <v>245</v>
      </c>
      <c r="S6" s="123"/>
      <c r="T6" s="123"/>
      <c r="U6" s="123"/>
      <c r="V6" s="123"/>
      <c r="W6" s="123"/>
    </row>
    <row r="7" spans="1:18" ht="20.25" customHeight="1">
      <c r="A7" s="269" t="s">
        <v>246</v>
      </c>
      <c r="B7" s="270"/>
      <c r="C7" s="278" t="s">
        <v>248</v>
      </c>
      <c r="D7" s="278" t="s">
        <v>30</v>
      </c>
      <c r="E7" s="278" t="s">
        <v>249</v>
      </c>
      <c r="F7" s="278" t="s">
        <v>250</v>
      </c>
      <c r="G7" s="289" t="s">
        <v>253</v>
      </c>
      <c r="H7" s="285"/>
      <c r="I7" s="286"/>
      <c r="J7" s="289" t="s">
        <v>259</v>
      </c>
      <c r="K7" s="285"/>
      <c r="L7" s="285"/>
      <c r="M7" s="285"/>
      <c r="N7" s="285"/>
      <c r="O7" s="285"/>
      <c r="P7" s="285"/>
      <c r="Q7" s="286"/>
      <c r="R7" s="300" t="s">
        <v>121</v>
      </c>
    </row>
    <row r="8" spans="1:18" ht="20.25" customHeight="1">
      <c r="A8" s="271"/>
      <c r="B8" s="272"/>
      <c r="C8" s="279"/>
      <c r="D8" s="279"/>
      <c r="E8" s="287"/>
      <c r="F8" s="287"/>
      <c r="G8" s="281" t="s">
        <v>251</v>
      </c>
      <c r="H8" s="292" t="s">
        <v>11</v>
      </c>
      <c r="I8" s="281" t="s">
        <v>252</v>
      </c>
      <c r="J8" s="281" t="s">
        <v>254</v>
      </c>
      <c r="K8" s="281" t="s">
        <v>257</v>
      </c>
      <c r="L8" s="281"/>
      <c r="M8" s="281"/>
      <c r="N8" s="281"/>
      <c r="O8" s="268" t="s">
        <v>258</v>
      </c>
      <c r="P8" s="290"/>
      <c r="Q8" s="291"/>
      <c r="R8" s="301"/>
    </row>
    <row r="9" spans="1:18" ht="20.25" customHeight="1">
      <c r="A9" s="271"/>
      <c r="B9" s="272"/>
      <c r="C9" s="279"/>
      <c r="D9" s="279"/>
      <c r="E9" s="287"/>
      <c r="F9" s="287"/>
      <c r="G9" s="281"/>
      <c r="H9" s="279"/>
      <c r="I9" s="281"/>
      <c r="J9" s="281"/>
      <c r="K9" s="281" t="s">
        <v>31</v>
      </c>
      <c r="L9" s="268" t="s">
        <v>32</v>
      </c>
      <c r="M9" s="106" t="s">
        <v>33</v>
      </c>
      <c r="N9" s="106" t="s">
        <v>255</v>
      </c>
      <c r="O9" s="290" t="s">
        <v>36</v>
      </c>
      <c r="P9" s="106" t="s">
        <v>33</v>
      </c>
      <c r="Q9" s="106" t="s">
        <v>255</v>
      </c>
      <c r="R9" s="301"/>
    </row>
    <row r="10" spans="1:18" ht="20.25" customHeight="1">
      <c r="A10" s="271"/>
      <c r="B10" s="272"/>
      <c r="C10" s="280"/>
      <c r="D10" s="280"/>
      <c r="E10" s="288"/>
      <c r="F10" s="288"/>
      <c r="G10" s="281"/>
      <c r="H10" s="280"/>
      <c r="I10" s="281"/>
      <c r="J10" s="281"/>
      <c r="K10" s="281"/>
      <c r="L10" s="268"/>
      <c r="M10" s="109" t="s">
        <v>34</v>
      </c>
      <c r="N10" s="109" t="s">
        <v>35</v>
      </c>
      <c r="O10" s="290"/>
      <c r="P10" s="109" t="s">
        <v>37</v>
      </c>
      <c r="Q10" s="109" t="s">
        <v>35</v>
      </c>
      <c r="R10" s="302"/>
    </row>
    <row r="11" spans="1:16" ht="20.25" customHeight="1">
      <c r="A11" s="95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8" ht="20.25" customHeight="1">
      <c r="A12" s="276" t="s">
        <v>239</v>
      </c>
      <c r="B12" s="277"/>
      <c r="C12" s="129">
        <v>765942496</v>
      </c>
      <c r="D12" s="129">
        <v>7417649</v>
      </c>
      <c r="E12" s="129">
        <v>25807</v>
      </c>
      <c r="F12" s="129">
        <v>259000</v>
      </c>
      <c r="G12" s="129">
        <f>SUM(H12:I12)</f>
        <v>21072544</v>
      </c>
      <c r="H12" s="129">
        <v>15725732</v>
      </c>
      <c r="I12" s="129">
        <v>5346812</v>
      </c>
      <c r="J12" s="129">
        <f>SUM(K12:Q12)</f>
        <v>21072544</v>
      </c>
      <c r="K12" s="129">
        <v>2461870</v>
      </c>
      <c r="L12" s="129">
        <v>3688363</v>
      </c>
      <c r="M12" s="129">
        <v>1644662</v>
      </c>
      <c r="N12" s="129">
        <v>1140403</v>
      </c>
      <c r="O12" s="129">
        <v>5968294</v>
      </c>
      <c r="P12" s="129">
        <v>6043445</v>
      </c>
      <c r="Q12" s="130">
        <v>125507</v>
      </c>
      <c r="R12" s="131">
        <v>44695</v>
      </c>
    </row>
    <row r="13" spans="1:18" ht="20.25" customHeight="1">
      <c r="A13" s="295" t="s">
        <v>240</v>
      </c>
      <c r="B13" s="296"/>
      <c r="C13" s="129">
        <v>669483832</v>
      </c>
      <c r="D13" s="129">
        <v>6132799</v>
      </c>
      <c r="E13" s="129">
        <v>24491</v>
      </c>
      <c r="F13" s="129">
        <v>173000</v>
      </c>
      <c r="G13" s="129">
        <f>SUM(H13:I13)</f>
        <v>15930625</v>
      </c>
      <c r="H13" s="129">
        <v>12145296</v>
      </c>
      <c r="I13" s="129">
        <v>3785329</v>
      </c>
      <c r="J13" s="129">
        <f>SUM(K13:Q13)</f>
        <v>15930625</v>
      </c>
      <c r="K13" s="129">
        <v>2642855</v>
      </c>
      <c r="L13" s="129">
        <v>3450797</v>
      </c>
      <c r="M13" s="129">
        <v>1076900</v>
      </c>
      <c r="N13" s="129">
        <v>758823</v>
      </c>
      <c r="O13" s="129">
        <v>3234003</v>
      </c>
      <c r="P13" s="129">
        <v>4722972</v>
      </c>
      <c r="Q13" s="130">
        <v>44275</v>
      </c>
      <c r="R13" s="131">
        <v>404462</v>
      </c>
    </row>
    <row r="14" spans="1:18" ht="20.25" customHeight="1">
      <c r="A14" s="297" t="s">
        <v>266</v>
      </c>
      <c r="B14" s="298"/>
      <c r="C14" s="136">
        <v>592867146</v>
      </c>
      <c r="D14" s="136">
        <v>5537103</v>
      </c>
      <c r="E14" s="101" t="s">
        <v>235</v>
      </c>
      <c r="F14" s="136">
        <v>127500</v>
      </c>
      <c r="G14" s="136">
        <f>SUM(H14:I14)</f>
        <v>16275925</v>
      </c>
      <c r="H14" s="136">
        <v>13190264</v>
      </c>
      <c r="I14" s="136">
        <v>3085661</v>
      </c>
      <c r="J14" s="136">
        <f>SUM(K14:Q14)</f>
        <v>16275925</v>
      </c>
      <c r="K14" s="136">
        <v>1936985</v>
      </c>
      <c r="L14" s="136">
        <v>4284968</v>
      </c>
      <c r="M14" s="136">
        <v>1061615</v>
      </c>
      <c r="N14" s="136">
        <v>634211</v>
      </c>
      <c r="O14" s="136">
        <v>3736635</v>
      </c>
      <c r="P14" s="136">
        <v>4591923</v>
      </c>
      <c r="Q14" s="137">
        <v>29588</v>
      </c>
      <c r="R14" s="138">
        <v>40275</v>
      </c>
    </row>
    <row r="15" spans="1:18" ht="20.25" customHeight="1">
      <c r="A15" s="263"/>
      <c r="B15" s="264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  <c r="R15" s="131"/>
    </row>
    <row r="16" spans="1:18" ht="20.25" customHeight="1">
      <c r="A16" s="263" t="s">
        <v>238</v>
      </c>
      <c r="B16" s="264"/>
      <c r="C16" s="129">
        <v>46249439</v>
      </c>
      <c r="D16" s="129">
        <v>316972</v>
      </c>
      <c r="E16" s="100" t="s">
        <v>235</v>
      </c>
      <c r="F16" s="129">
        <v>9000</v>
      </c>
      <c r="G16" s="129">
        <f>SUM(H16:I16)</f>
        <v>1240098</v>
      </c>
      <c r="H16" s="129">
        <v>1025652</v>
      </c>
      <c r="I16" s="129">
        <v>214446</v>
      </c>
      <c r="J16" s="129">
        <f>SUM(K16:Q16)</f>
        <v>1240098</v>
      </c>
      <c r="K16" s="129">
        <v>193886</v>
      </c>
      <c r="L16" s="129">
        <v>241347</v>
      </c>
      <c r="M16" s="129">
        <v>105557</v>
      </c>
      <c r="N16" s="129">
        <v>44207</v>
      </c>
      <c r="O16" s="129">
        <v>287821</v>
      </c>
      <c r="P16" s="129">
        <v>362960</v>
      </c>
      <c r="Q16" s="130">
        <v>4320</v>
      </c>
      <c r="R16" s="131">
        <v>7320</v>
      </c>
    </row>
    <row r="17" spans="1:18" ht="20.25" customHeight="1">
      <c r="A17" s="261" t="s">
        <v>129</v>
      </c>
      <c r="B17" s="262"/>
      <c r="C17" s="129">
        <v>46562040</v>
      </c>
      <c r="D17" s="129">
        <v>347865</v>
      </c>
      <c r="E17" s="100" t="s">
        <v>235</v>
      </c>
      <c r="F17" s="129">
        <v>8500</v>
      </c>
      <c r="G17" s="129">
        <f>SUM(H17:I17)</f>
        <v>1308830</v>
      </c>
      <c r="H17" s="129">
        <v>1080836</v>
      </c>
      <c r="I17" s="129">
        <v>227994</v>
      </c>
      <c r="J17" s="129">
        <f>SUM(K17:Q17)</f>
        <v>1308830</v>
      </c>
      <c r="K17" s="129">
        <v>158589</v>
      </c>
      <c r="L17" s="129">
        <v>301845</v>
      </c>
      <c r="M17" s="129">
        <v>138783</v>
      </c>
      <c r="N17" s="129">
        <v>49619</v>
      </c>
      <c r="O17" s="129">
        <v>279701</v>
      </c>
      <c r="P17" s="129">
        <v>376775</v>
      </c>
      <c r="Q17" s="130">
        <v>3518</v>
      </c>
      <c r="R17" s="100" t="s">
        <v>235</v>
      </c>
    </row>
    <row r="18" spans="1:18" ht="20.25" customHeight="1">
      <c r="A18" s="261" t="s">
        <v>130</v>
      </c>
      <c r="B18" s="262"/>
      <c r="C18" s="129">
        <v>47684710</v>
      </c>
      <c r="D18" s="129">
        <v>342940</v>
      </c>
      <c r="E18" s="100" t="s">
        <v>235</v>
      </c>
      <c r="F18" s="129">
        <v>9000</v>
      </c>
      <c r="G18" s="129">
        <f>SUM(H18:I18)</f>
        <v>1349287</v>
      </c>
      <c r="H18" s="129">
        <v>1127066</v>
      </c>
      <c r="I18" s="129">
        <v>222221</v>
      </c>
      <c r="J18" s="129">
        <f>SUM(K18:Q18)</f>
        <v>1349287</v>
      </c>
      <c r="K18" s="129">
        <v>143290</v>
      </c>
      <c r="L18" s="129">
        <v>300252</v>
      </c>
      <c r="M18" s="129">
        <v>121552</v>
      </c>
      <c r="N18" s="129">
        <v>49166</v>
      </c>
      <c r="O18" s="129">
        <v>349979</v>
      </c>
      <c r="P18" s="129">
        <v>382117</v>
      </c>
      <c r="Q18" s="130">
        <v>2931</v>
      </c>
      <c r="R18" s="131">
        <v>3955</v>
      </c>
    </row>
    <row r="19" spans="1:18" ht="20.25" customHeight="1">
      <c r="A19" s="261" t="s">
        <v>131</v>
      </c>
      <c r="B19" s="262"/>
      <c r="C19" s="129">
        <v>48476847</v>
      </c>
      <c r="D19" s="129">
        <v>389871</v>
      </c>
      <c r="E19" s="100" t="s">
        <v>235</v>
      </c>
      <c r="F19" s="129">
        <v>10000</v>
      </c>
      <c r="G19" s="129">
        <f>SUM(H19:I19)</f>
        <v>1388639</v>
      </c>
      <c r="H19" s="129">
        <v>1150874</v>
      </c>
      <c r="I19" s="129">
        <v>237765</v>
      </c>
      <c r="J19" s="129">
        <f>SUM(K19:Q19)</f>
        <v>1388639</v>
      </c>
      <c r="K19" s="129">
        <v>160752</v>
      </c>
      <c r="L19" s="129">
        <v>311762</v>
      </c>
      <c r="M19" s="129">
        <v>118487</v>
      </c>
      <c r="N19" s="129">
        <v>54305</v>
      </c>
      <c r="O19" s="129">
        <v>362660</v>
      </c>
      <c r="P19" s="129">
        <v>377597</v>
      </c>
      <c r="Q19" s="130">
        <v>3076</v>
      </c>
      <c r="R19" s="100" t="s">
        <v>235</v>
      </c>
    </row>
    <row r="20" spans="1:18" ht="20.25" customHeight="1">
      <c r="A20" s="263"/>
      <c r="B20" s="264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131"/>
    </row>
    <row r="21" spans="1:18" ht="20.25" customHeight="1">
      <c r="A21" s="261" t="s">
        <v>132</v>
      </c>
      <c r="B21" s="262"/>
      <c r="C21" s="129">
        <v>48304751</v>
      </c>
      <c r="D21" s="129">
        <v>329150</v>
      </c>
      <c r="E21" s="100" t="s">
        <v>235</v>
      </c>
      <c r="F21" s="129">
        <v>10500</v>
      </c>
      <c r="G21" s="129">
        <f>SUM(H21:I21)</f>
        <v>1337830</v>
      </c>
      <c r="H21" s="129">
        <v>1093191</v>
      </c>
      <c r="I21" s="129">
        <v>244639</v>
      </c>
      <c r="J21" s="129">
        <f>SUM(K21:Q21)</f>
        <v>1337830</v>
      </c>
      <c r="K21" s="129">
        <v>155001</v>
      </c>
      <c r="L21" s="129">
        <v>311923</v>
      </c>
      <c r="M21" s="129">
        <v>158210</v>
      </c>
      <c r="N21" s="129">
        <v>45081</v>
      </c>
      <c r="O21" s="132">
        <v>319518</v>
      </c>
      <c r="P21" s="129">
        <v>345383</v>
      </c>
      <c r="Q21" s="130">
        <v>2714</v>
      </c>
      <c r="R21" s="131">
        <v>3875</v>
      </c>
    </row>
    <row r="22" spans="1:18" ht="20.25" customHeight="1">
      <c r="A22" s="261" t="s">
        <v>133</v>
      </c>
      <c r="B22" s="262"/>
      <c r="C22" s="129">
        <v>49548559</v>
      </c>
      <c r="D22" s="129">
        <v>429290</v>
      </c>
      <c r="E22" s="100" t="s">
        <v>235</v>
      </c>
      <c r="F22" s="129">
        <v>11000</v>
      </c>
      <c r="G22" s="129">
        <f>SUM(H22:I22)</f>
        <v>1363743</v>
      </c>
      <c r="H22" s="129">
        <v>1086767</v>
      </c>
      <c r="I22" s="129">
        <v>276976</v>
      </c>
      <c r="J22" s="129">
        <f>SUM(K22:Q22)</f>
        <v>1363743</v>
      </c>
      <c r="K22" s="129">
        <v>181830</v>
      </c>
      <c r="L22" s="129">
        <v>368551</v>
      </c>
      <c r="M22" s="129">
        <v>80886</v>
      </c>
      <c r="N22" s="129">
        <v>61842</v>
      </c>
      <c r="O22" s="129">
        <v>314423</v>
      </c>
      <c r="P22" s="129">
        <v>353865</v>
      </c>
      <c r="Q22" s="130">
        <v>2346</v>
      </c>
      <c r="R22" s="131">
        <v>3725</v>
      </c>
    </row>
    <row r="23" spans="1:18" ht="20.25" customHeight="1">
      <c r="A23" s="261" t="s">
        <v>134</v>
      </c>
      <c r="B23" s="262"/>
      <c r="C23" s="129">
        <v>51006027</v>
      </c>
      <c r="D23" s="129">
        <v>614245</v>
      </c>
      <c r="E23" s="100" t="s">
        <v>235</v>
      </c>
      <c r="F23" s="129">
        <v>11500</v>
      </c>
      <c r="G23" s="129">
        <f>SUM(H23:I23)</f>
        <v>1368353</v>
      </c>
      <c r="H23" s="129">
        <v>1087922</v>
      </c>
      <c r="I23" s="129">
        <v>280431</v>
      </c>
      <c r="J23" s="129">
        <f>SUM(K23:Q23)</f>
        <v>1368353</v>
      </c>
      <c r="K23" s="129">
        <v>175046</v>
      </c>
      <c r="L23" s="129">
        <v>387649</v>
      </c>
      <c r="M23" s="129">
        <v>99282</v>
      </c>
      <c r="N23" s="129">
        <v>38254</v>
      </c>
      <c r="O23" s="129">
        <v>303528</v>
      </c>
      <c r="P23" s="129">
        <v>363192</v>
      </c>
      <c r="Q23" s="130">
        <v>1402</v>
      </c>
      <c r="R23" s="131">
        <v>3650</v>
      </c>
    </row>
    <row r="24" spans="1:18" ht="20.25" customHeight="1">
      <c r="A24" s="261" t="s">
        <v>135</v>
      </c>
      <c r="B24" s="262"/>
      <c r="C24" s="129">
        <v>47990203</v>
      </c>
      <c r="D24" s="129">
        <v>471979</v>
      </c>
      <c r="E24" s="100" t="s">
        <v>235</v>
      </c>
      <c r="F24" s="129">
        <v>11000</v>
      </c>
      <c r="G24" s="129">
        <f>SUM(H24:I24)</f>
        <v>1321745</v>
      </c>
      <c r="H24" s="129">
        <v>1047177</v>
      </c>
      <c r="I24" s="129">
        <v>274568</v>
      </c>
      <c r="J24" s="129">
        <f>SUM(K24:Q24)</f>
        <v>1321745</v>
      </c>
      <c r="K24" s="129">
        <v>169817</v>
      </c>
      <c r="L24" s="129">
        <v>387529</v>
      </c>
      <c r="M24" s="129">
        <v>40013</v>
      </c>
      <c r="N24" s="129">
        <v>37405</v>
      </c>
      <c r="O24" s="129">
        <v>286324</v>
      </c>
      <c r="P24" s="129">
        <v>398840</v>
      </c>
      <c r="Q24" s="130">
        <v>1817</v>
      </c>
      <c r="R24" s="131">
        <v>3575</v>
      </c>
    </row>
    <row r="25" spans="1:18" ht="20.25" customHeight="1">
      <c r="A25" s="263"/>
      <c r="B25" s="264"/>
      <c r="C25" s="129"/>
      <c r="D25" s="129"/>
      <c r="E25" s="129"/>
      <c r="F25" s="129"/>
      <c r="G25" s="130"/>
      <c r="H25" s="129"/>
      <c r="I25" s="129"/>
      <c r="J25" s="130"/>
      <c r="K25" s="129"/>
      <c r="L25" s="130"/>
      <c r="M25" s="129"/>
      <c r="N25" s="129"/>
      <c r="O25" s="129"/>
      <c r="P25" s="129"/>
      <c r="Q25" s="130"/>
      <c r="R25" s="131"/>
    </row>
    <row r="26" spans="1:18" ht="20.25" customHeight="1">
      <c r="A26" s="261" t="s">
        <v>136</v>
      </c>
      <c r="B26" s="262"/>
      <c r="C26" s="129">
        <v>50153638</v>
      </c>
      <c r="D26" s="129">
        <v>512543</v>
      </c>
      <c r="E26" s="100" t="s">
        <v>235</v>
      </c>
      <c r="F26" s="129">
        <v>11500</v>
      </c>
      <c r="G26" s="129">
        <f>SUM(H26:I26)</f>
        <v>1355852</v>
      </c>
      <c r="H26" s="129">
        <v>1076668</v>
      </c>
      <c r="I26" s="129">
        <v>279184</v>
      </c>
      <c r="J26" s="129">
        <f>SUM(K26:Q26)</f>
        <v>1355852</v>
      </c>
      <c r="K26" s="129">
        <v>172960</v>
      </c>
      <c r="L26" s="129">
        <v>400161</v>
      </c>
      <c r="M26" s="129">
        <v>39913</v>
      </c>
      <c r="N26" s="129">
        <v>37846</v>
      </c>
      <c r="O26" s="129">
        <v>305219</v>
      </c>
      <c r="P26" s="129">
        <v>397485</v>
      </c>
      <c r="Q26" s="130">
        <v>2268</v>
      </c>
      <c r="R26" s="131">
        <v>3720</v>
      </c>
    </row>
    <row r="27" spans="1:18" ht="20.25" customHeight="1">
      <c r="A27" s="261" t="s">
        <v>137</v>
      </c>
      <c r="B27" s="262"/>
      <c r="C27" s="129">
        <v>51323651</v>
      </c>
      <c r="D27" s="129">
        <v>647170</v>
      </c>
      <c r="E27" s="100" t="s">
        <v>235</v>
      </c>
      <c r="F27" s="129">
        <v>12000</v>
      </c>
      <c r="G27" s="129">
        <f>SUM(H27:I27)</f>
        <v>1380328</v>
      </c>
      <c r="H27" s="129">
        <v>1123447</v>
      </c>
      <c r="I27" s="129">
        <v>256881</v>
      </c>
      <c r="J27" s="129">
        <f>SUM(K27:Q27)</f>
        <v>1380328</v>
      </c>
      <c r="K27" s="129">
        <v>136909</v>
      </c>
      <c r="L27" s="129">
        <v>412432</v>
      </c>
      <c r="M27" s="129">
        <v>57628</v>
      </c>
      <c r="N27" s="129">
        <v>40047</v>
      </c>
      <c r="O27" s="129">
        <v>316982</v>
      </c>
      <c r="P27" s="129">
        <v>414629</v>
      </c>
      <c r="Q27" s="130">
        <v>1701</v>
      </c>
      <c r="R27" s="131">
        <v>3650</v>
      </c>
    </row>
    <row r="28" spans="1:18" ht="20.25" customHeight="1">
      <c r="A28" s="261" t="s">
        <v>138</v>
      </c>
      <c r="B28" s="262"/>
      <c r="C28" s="129">
        <v>52255157</v>
      </c>
      <c r="D28" s="129">
        <v>555431</v>
      </c>
      <c r="E28" s="100" t="s">
        <v>235</v>
      </c>
      <c r="F28" s="129">
        <v>11500</v>
      </c>
      <c r="G28" s="129">
        <f>SUM(H28:I28)</f>
        <v>1394869</v>
      </c>
      <c r="H28" s="129">
        <v>1145459</v>
      </c>
      <c r="I28" s="129">
        <v>249410</v>
      </c>
      <c r="J28" s="129">
        <f>SUM(K28:Q28)</f>
        <v>1394869</v>
      </c>
      <c r="K28" s="129">
        <v>142877</v>
      </c>
      <c r="L28" s="129">
        <v>432045</v>
      </c>
      <c r="M28" s="129">
        <v>50417</v>
      </c>
      <c r="N28" s="129">
        <v>48713</v>
      </c>
      <c r="O28" s="129">
        <v>308700</v>
      </c>
      <c r="P28" s="129">
        <v>410657</v>
      </c>
      <c r="Q28" s="130">
        <v>1460</v>
      </c>
      <c r="R28" s="131">
        <v>3420</v>
      </c>
    </row>
    <row r="29" spans="1:18" ht="20.25" customHeight="1">
      <c r="A29" s="261" t="s">
        <v>139</v>
      </c>
      <c r="B29" s="262"/>
      <c r="C29" s="129">
        <v>53312124</v>
      </c>
      <c r="D29" s="129">
        <v>579647</v>
      </c>
      <c r="E29" s="100" t="s">
        <v>235</v>
      </c>
      <c r="F29" s="129">
        <v>12000</v>
      </c>
      <c r="G29" s="129">
        <f>SUM(H29:I29)</f>
        <v>1466351</v>
      </c>
      <c r="H29" s="129">
        <v>1145205</v>
      </c>
      <c r="I29" s="129">
        <v>321146</v>
      </c>
      <c r="J29" s="129">
        <f>SUM(K29:Q29)</f>
        <v>1466351</v>
      </c>
      <c r="K29" s="129">
        <v>146028</v>
      </c>
      <c r="L29" s="129">
        <v>429472</v>
      </c>
      <c r="M29" s="129">
        <v>50887</v>
      </c>
      <c r="N29" s="129">
        <v>127726</v>
      </c>
      <c r="O29" s="129">
        <v>301780</v>
      </c>
      <c r="P29" s="129">
        <v>408423</v>
      </c>
      <c r="Q29" s="130">
        <v>2035</v>
      </c>
      <c r="R29" s="131">
        <v>3385</v>
      </c>
    </row>
    <row r="30" spans="1:18" ht="20.25" customHeight="1">
      <c r="A30" s="113"/>
      <c r="B30" s="114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0"/>
      <c r="R30" s="129"/>
    </row>
    <row r="31" spans="1:18" ht="20.25" customHeight="1">
      <c r="A31" s="293" t="s">
        <v>38</v>
      </c>
      <c r="B31" s="294"/>
      <c r="C31" s="133">
        <f>AVERAGE(C16:C29)</f>
        <v>49405595.5</v>
      </c>
      <c r="D31" s="133">
        <f>AVERAGE(D16:D29)</f>
        <v>461425.25</v>
      </c>
      <c r="E31" s="100" t="s">
        <v>235</v>
      </c>
      <c r="F31" s="133">
        <f aca="true" t="shared" si="0" ref="F31:Q31">AVERAGE(F16:F29)</f>
        <v>10625</v>
      </c>
      <c r="G31" s="133">
        <f t="shared" si="0"/>
        <v>1356327.0833333333</v>
      </c>
      <c r="H31" s="133">
        <f t="shared" si="0"/>
        <v>1099188.6666666667</v>
      </c>
      <c r="I31" s="133">
        <f t="shared" si="0"/>
        <v>257138.41666666666</v>
      </c>
      <c r="J31" s="133">
        <f t="shared" si="0"/>
        <v>1356327.0833333333</v>
      </c>
      <c r="K31" s="133">
        <f t="shared" si="0"/>
        <v>161415.41666666666</v>
      </c>
      <c r="L31" s="133">
        <f t="shared" si="0"/>
        <v>357080.6666666667</v>
      </c>
      <c r="M31" s="133">
        <f t="shared" si="0"/>
        <v>88467.91666666667</v>
      </c>
      <c r="N31" s="133">
        <f t="shared" si="0"/>
        <v>52850.916666666664</v>
      </c>
      <c r="O31" s="133">
        <f t="shared" si="0"/>
        <v>311386.25</v>
      </c>
      <c r="P31" s="133">
        <f t="shared" si="0"/>
        <v>382660.25</v>
      </c>
      <c r="Q31" s="134">
        <f t="shared" si="0"/>
        <v>2465.6666666666665</v>
      </c>
      <c r="R31" s="133">
        <f>SUM(R16:R29)/12</f>
        <v>3356.25</v>
      </c>
    </row>
    <row r="32" spans="1:18" ht="20.25" customHeight="1">
      <c r="A32" s="116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6"/>
      <c r="R32" s="116"/>
    </row>
    <row r="33" spans="1:16" ht="20.25" customHeight="1">
      <c r="A33" s="113" t="s">
        <v>243</v>
      </c>
      <c r="B33" s="113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6" spans="1:17" ht="20.25" customHeight="1">
      <c r="A36" s="299" t="s">
        <v>286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</row>
    <row r="37" spans="10:17" ht="20.25" customHeight="1" thickBot="1">
      <c r="J37" s="111"/>
      <c r="L37" s="103"/>
      <c r="M37" s="103"/>
      <c r="N37" s="103"/>
      <c r="P37" s="111"/>
      <c r="Q37" s="111" t="s">
        <v>244</v>
      </c>
    </row>
    <row r="38" spans="1:18" ht="20.25" customHeight="1">
      <c r="A38" s="269" t="s">
        <v>247</v>
      </c>
      <c r="B38" s="270"/>
      <c r="C38" s="273" t="s">
        <v>151</v>
      </c>
      <c r="D38" s="274"/>
      <c r="E38" s="275"/>
      <c r="F38" s="273" t="s">
        <v>268</v>
      </c>
      <c r="G38" s="285"/>
      <c r="H38" s="285"/>
      <c r="I38" s="285"/>
      <c r="J38" s="286"/>
      <c r="K38" s="273" t="s">
        <v>270</v>
      </c>
      <c r="L38" s="285"/>
      <c r="M38" s="285"/>
      <c r="N38" s="285"/>
      <c r="O38" s="285"/>
      <c r="P38" s="285"/>
      <c r="Q38" s="285"/>
      <c r="R38" s="112"/>
    </row>
    <row r="39" spans="1:18" ht="20.25" customHeight="1">
      <c r="A39" s="271"/>
      <c r="B39" s="272"/>
      <c r="C39" s="260" t="s">
        <v>254</v>
      </c>
      <c r="D39" s="260" t="s">
        <v>11</v>
      </c>
      <c r="E39" s="260" t="s">
        <v>260</v>
      </c>
      <c r="F39" s="260" t="s">
        <v>254</v>
      </c>
      <c r="G39" s="282" t="s">
        <v>256</v>
      </c>
      <c r="H39" s="283"/>
      <c r="I39" s="284"/>
      <c r="J39" s="265" t="s">
        <v>261</v>
      </c>
      <c r="K39" s="260" t="s">
        <v>254</v>
      </c>
      <c r="L39" s="282" t="s">
        <v>264</v>
      </c>
      <c r="M39" s="283"/>
      <c r="N39" s="284"/>
      <c r="O39" s="303" t="s">
        <v>265</v>
      </c>
      <c r="P39" s="283"/>
      <c r="Q39" s="283"/>
      <c r="R39" s="127"/>
    </row>
    <row r="40" spans="1:18" ht="20.25" customHeight="1">
      <c r="A40" s="271"/>
      <c r="B40" s="272"/>
      <c r="C40" s="260"/>
      <c r="D40" s="260"/>
      <c r="E40" s="260"/>
      <c r="F40" s="260"/>
      <c r="G40" s="260" t="s">
        <v>272</v>
      </c>
      <c r="H40" s="268" t="s">
        <v>32</v>
      </c>
      <c r="I40" s="260" t="s">
        <v>12</v>
      </c>
      <c r="J40" s="266"/>
      <c r="K40" s="260"/>
      <c r="L40" s="281" t="s">
        <v>267</v>
      </c>
      <c r="M40" s="303" t="s">
        <v>263</v>
      </c>
      <c r="N40" s="283"/>
      <c r="O40" s="268" t="s">
        <v>162</v>
      </c>
      <c r="P40" s="303" t="s">
        <v>263</v>
      </c>
      <c r="Q40" s="283"/>
      <c r="R40" s="128"/>
    </row>
    <row r="41" spans="1:18" ht="20.25" customHeight="1">
      <c r="A41" s="271"/>
      <c r="B41" s="272"/>
      <c r="C41" s="260"/>
      <c r="D41" s="260"/>
      <c r="E41" s="260"/>
      <c r="F41" s="260"/>
      <c r="G41" s="260"/>
      <c r="H41" s="268"/>
      <c r="I41" s="260"/>
      <c r="J41" s="267"/>
      <c r="K41" s="260"/>
      <c r="L41" s="281"/>
      <c r="M41" s="120" t="s">
        <v>262</v>
      </c>
      <c r="N41" s="107" t="s">
        <v>261</v>
      </c>
      <c r="O41" s="268"/>
      <c r="P41" s="120" t="s">
        <v>262</v>
      </c>
      <c r="Q41" s="107" t="s">
        <v>261</v>
      </c>
      <c r="R41" s="128"/>
    </row>
    <row r="42" spans="1:18" ht="20.25" customHeight="1">
      <c r="A42" s="95"/>
      <c r="B42" s="110"/>
      <c r="O42" s="104"/>
      <c r="P42" s="104"/>
      <c r="R42" s="121"/>
    </row>
    <row r="43" spans="1:18" ht="20.25" customHeight="1">
      <c r="A43" s="276" t="s">
        <v>271</v>
      </c>
      <c r="B43" s="277"/>
      <c r="C43" s="129">
        <f>SUM(D43:E43)</f>
        <v>81811406</v>
      </c>
      <c r="D43" s="129">
        <v>69909115</v>
      </c>
      <c r="E43" s="129">
        <v>11902291</v>
      </c>
      <c r="F43" s="129">
        <f>SUM(G43:J43)</f>
        <v>81811406</v>
      </c>
      <c r="G43" s="129">
        <v>36414028</v>
      </c>
      <c r="H43" s="129">
        <v>6316414</v>
      </c>
      <c r="I43" s="129">
        <v>38853436</v>
      </c>
      <c r="J43" s="129">
        <v>227528</v>
      </c>
      <c r="K43" s="129">
        <v>785500</v>
      </c>
      <c r="L43" s="100" t="s">
        <v>235</v>
      </c>
      <c r="M43" s="129">
        <v>785500</v>
      </c>
      <c r="N43" s="100" t="s">
        <v>235</v>
      </c>
      <c r="O43" s="100" t="s">
        <v>235</v>
      </c>
      <c r="P43" s="100" t="s">
        <v>235</v>
      </c>
      <c r="Q43" s="100" t="s">
        <v>235</v>
      </c>
      <c r="R43" s="115"/>
    </row>
    <row r="44" spans="1:18" ht="20.25" customHeight="1">
      <c r="A44" s="295" t="s">
        <v>240</v>
      </c>
      <c r="B44" s="296"/>
      <c r="C44" s="129">
        <f>SUM(D44:E44)</f>
        <v>65039406</v>
      </c>
      <c r="D44" s="129">
        <v>51932607</v>
      </c>
      <c r="E44" s="129">
        <v>13106799</v>
      </c>
      <c r="F44" s="129">
        <f>SUM(G44:J44)</f>
        <v>65039406</v>
      </c>
      <c r="G44" s="129">
        <v>28255811</v>
      </c>
      <c r="H44" s="129">
        <v>7020284</v>
      </c>
      <c r="I44" s="129">
        <v>29586170</v>
      </c>
      <c r="J44" s="129">
        <v>177141</v>
      </c>
      <c r="K44" s="129">
        <v>408505</v>
      </c>
      <c r="L44" s="100" t="s">
        <v>235</v>
      </c>
      <c r="M44" s="129">
        <v>408505</v>
      </c>
      <c r="N44" s="100" t="s">
        <v>235</v>
      </c>
      <c r="O44" s="100" t="s">
        <v>235</v>
      </c>
      <c r="P44" s="100" t="s">
        <v>235</v>
      </c>
      <c r="Q44" s="100" t="s">
        <v>235</v>
      </c>
      <c r="R44" s="115"/>
    </row>
    <row r="45" spans="1:18" ht="20.25" customHeight="1">
      <c r="A45" s="297" t="s">
        <v>266</v>
      </c>
      <c r="B45" s="298"/>
      <c r="C45" s="136">
        <f>SUM(D45:E45)</f>
        <v>52431698</v>
      </c>
      <c r="D45" s="136">
        <v>47449333</v>
      </c>
      <c r="E45" s="136">
        <v>4982365</v>
      </c>
      <c r="F45" s="136">
        <f>SUM(G45:J45)</f>
        <v>52431698</v>
      </c>
      <c r="G45" s="136">
        <v>33997040</v>
      </c>
      <c r="H45" s="136">
        <v>6363251</v>
      </c>
      <c r="I45" s="136">
        <v>11891486</v>
      </c>
      <c r="J45" s="136">
        <v>179921</v>
      </c>
      <c r="K45" s="136">
        <v>204063</v>
      </c>
      <c r="L45" s="101" t="s">
        <v>235</v>
      </c>
      <c r="M45" s="136">
        <v>163234</v>
      </c>
      <c r="N45" s="101" t="s">
        <v>235</v>
      </c>
      <c r="O45" s="101" t="s">
        <v>235</v>
      </c>
      <c r="P45" s="136">
        <v>40829</v>
      </c>
      <c r="Q45" s="101" t="s">
        <v>235</v>
      </c>
      <c r="R45" s="115"/>
    </row>
    <row r="46" spans="1:18" ht="20.25" customHeight="1">
      <c r="A46" s="263"/>
      <c r="B46" s="264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15"/>
    </row>
    <row r="47" spans="1:18" ht="20.25" customHeight="1">
      <c r="A47" s="263" t="s">
        <v>238</v>
      </c>
      <c r="B47" s="264"/>
      <c r="C47" s="129">
        <f>SUM(D47:E47)</f>
        <v>4824832</v>
      </c>
      <c r="D47" s="129">
        <v>4069853</v>
      </c>
      <c r="E47" s="129">
        <v>754979</v>
      </c>
      <c r="F47" s="129">
        <f>SUM(G47:J47)</f>
        <v>4824832</v>
      </c>
      <c r="G47" s="129">
        <v>2849601</v>
      </c>
      <c r="H47" s="129">
        <v>521876</v>
      </c>
      <c r="I47" s="129">
        <v>1442473</v>
      </c>
      <c r="J47" s="129">
        <v>10882</v>
      </c>
      <c r="K47" s="129">
        <v>23988</v>
      </c>
      <c r="L47" s="100" t="s">
        <v>235</v>
      </c>
      <c r="M47" s="129">
        <v>23988</v>
      </c>
      <c r="N47" s="100" t="s">
        <v>235</v>
      </c>
      <c r="O47" s="100" t="s">
        <v>235</v>
      </c>
      <c r="P47" s="100" t="s">
        <v>235</v>
      </c>
      <c r="Q47" s="100" t="s">
        <v>235</v>
      </c>
      <c r="R47" s="115"/>
    </row>
    <row r="48" spans="1:18" ht="20.25" customHeight="1">
      <c r="A48" s="261" t="s">
        <v>129</v>
      </c>
      <c r="B48" s="262"/>
      <c r="C48" s="129">
        <f>SUM(D48:E48)</f>
        <v>5085811</v>
      </c>
      <c r="D48" s="129">
        <v>4333664</v>
      </c>
      <c r="E48" s="129">
        <v>752147</v>
      </c>
      <c r="F48" s="129">
        <f>SUM(G48:J48)</f>
        <v>5085811</v>
      </c>
      <c r="G48" s="129">
        <v>2761533</v>
      </c>
      <c r="H48" s="129">
        <v>811967</v>
      </c>
      <c r="I48" s="129">
        <v>1501193</v>
      </c>
      <c r="J48" s="129">
        <v>11118</v>
      </c>
      <c r="K48" s="129">
        <v>30737</v>
      </c>
      <c r="L48" s="100" t="s">
        <v>235</v>
      </c>
      <c r="M48" s="129">
        <v>20550</v>
      </c>
      <c r="N48" s="100" t="s">
        <v>235</v>
      </c>
      <c r="O48" s="100" t="s">
        <v>235</v>
      </c>
      <c r="P48" s="129">
        <v>10187</v>
      </c>
      <c r="Q48" s="100" t="s">
        <v>235</v>
      </c>
      <c r="R48" s="115"/>
    </row>
    <row r="49" spans="1:18" ht="20.25" customHeight="1">
      <c r="A49" s="261" t="s">
        <v>130</v>
      </c>
      <c r="B49" s="262"/>
      <c r="C49" s="129">
        <f>SUM(D49:E49)</f>
        <v>4737095</v>
      </c>
      <c r="D49" s="129">
        <v>4044345</v>
      </c>
      <c r="E49" s="129">
        <v>692750</v>
      </c>
      <c r="F49" s="129">
        <f>SUM(G49:J49)</f>
        <v>4737095</v>
      </c>
      <c r="G49" s="129">
        <v>2871314</v>
      </c>
      <c r="H49" s="129">
        <v>788811</v>
      </c>
      <c r="I49" s="129">
        <v>1065568</v>
      </c>
      <c r="J49" s="129">
        <v>11402</v>
      </c>
      <c r="K49" s="129">
        <v>30790</v>
      </c>
      <c r="L49" s="100" t="s">
        <v>235</v>
      </c>
      <c r="M49" s="129">
        <v>20550</v>
      </c>
      <c r="N49" s="100" t="s">
        <v>235</v>
      </c>
      <c r="O49" s="100" t="s">
        <v>235</v>
      </c>
      <c r="P49" s="129">
        <v>10240</v>
      </c>
      <c r="Q49" s="100" t="s">
        <v>235</v>
      </c>
      <c r="R49" s="115"/>
    </row>
    <row r="50" spans="1:18" ht="20.25" customHeight="1">
      <c r="A50" s="261" t="s">
        <v>131</v>
      </c>
      <c r="B50" s="262"/>
      <c r="C50" s="129">
        <f>SUM(D50:E50)</f>
        <v>4332786</v>
      </c>
      <c r="D50" s="129">
        <v>4055353</v>
      </c>
      <c r="E50" s="129">
        <v>277433</v>
      </c>
      <c r="F50" s="129">
        <f>SUM(G50:J50)</f>
        <v>4332786</v>
      </c>
      <c r="G50" s="129">
        <v>2772888</v>
      </c>
      <c r="H50" s="129">
        <v>450198</v>
      </c>
      <c r="I50" s="129">
        <v>1093607</v>
      </c>
      <c r="J50" s="129">
        <v>16093</v>
      </c>
      <c r="K50" s="129">
        <v>16440</v>
      </c>
      <c r="L50" s="100" t="s">
        <v>235</v>
      </c>
      <c r="M50" s="129">
        <v>16440</v>
      </c>
      <c r="N50" s="100" t="s">
        <v>235</v>
      </c>
      <c r="O50" s="100" t="s">
        <v>235</v>
      </c>
      <c r="P50" s="100" t="s">
        <v>235</v>
      </c>
      <c r="Q50" s="100" t="s">
        <v>235</v>
      </c>
      <c r="R50" s="115"/>
    </row>
    <row r="51" spans="1:18" ht="20.25" customHeight="1">
      <c r="A51" s="263"/>
      <c r="B51" s="264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15"/>
    </row>
    <row r="52" spans="1:18" ht="20.25" customHeight="1">
      <c r="A52" s="261" t="s">
        <v>132</v>
      </c>
      <c r="B52" s="262"/>
      <c r="C52" s="129">
        <f>SUM(D52:E52)</f>
        <v>4286513</v>
      </c>
      <c r="D52" s="129">
        <v>3828489</v>
      </c>
      <c r="E52" s="129">
        <v>458024</v>
      </c>
      <c r="F52" s="129">
        <f>SUM(G52:J52)</f>
        <v>4286513</v>
      </c>
      <c r="G52" s="129">
        <v>2678969</v>
      </c>
      <c r="H52" s="129">
        <v>482416</v>
      </c>
      <c r="I52" s="129">
        <v>1110402</v>
      </c>
      <c r="J52" s="129">
        <v>14726</v>
      </c>
      <c r="K52" s="129">
        <v>35674</v>
      </c>
      <c r="L52" s="100" t="s">
        <v>235</v>
      </c>
      <c r="M52" s="129">
        <v>25400</v>
      </c>
      <c r="N52" s="100" t="s">
        <v>235</v>
      </c>
      <c r="O52" s="100" t="s">
        <v>235</v>
      </c>
      <c r="P52" s="129">
        <v>10274</v>
      </c>
      <c r="Q52" s="100" t="s">
        <v>235</v>
      </c>
      <c r="R52" s="115"/>
    </row>
    <row r="53" spans="1:18" ht="20.25" customHeight="1">
      <c r="A53" s="261" t="s">
        <v>133</v>
      </c>
      <c r="B53" s="262"/>
      <c r="C53" s="129">
        <f>SUM(D53:E53)</f>
        <v>4322886</v>
      </c>
      <c r="D53" s="129">
        <v>3931730</v>
      </c>
      <c r="E53" s="129">
        <v>391156</v>
      </c>
      <c r="F53" s="129">
        <f>SUM(G53:J53)</f>
        <v>4322886</v>
      </c>
      <c r="G53" s="129">
        <v>2747615</v>
      </c>
      <c r="H53" s="129">
        <v>488790</v>
      </c>
      <c r="I53" s="129">
        <v>1072714</v>
      </c>
      <c r="J53" s="129">
        <v>13767</v>
      </c>
      <c r="K53" s="129">
        <v>35528</v>
      </c>
      <c r="L53" s="100" t="s">
        <v>235</v>
      </c>
      <c r="M53" s="129">
        <v>25400</v>
      </c>
      <c r="N53" s="100" t="s">
        <v>235</v>
      </c>
      <c r="O53" s="100" t="s">
        <v>235</v>
      </c>
      <c r="P53" s="129">
        <v>10128</v>
      </c>
      <c r="Q53" s="100" t="s">
        <v>235</v>
      </c>
      <c r="R53" s="115"/>
    </row>
    <row r="54" spans="1:18" ht="20.25" customHeight="1">
      <c r="A54" s="261" t="s">
        <v>134</v>
      </c>
      <c r="B54" s="262"/>
      <c r="C54" s="129">
        <f>SUM(D54:E54)</f>
        <v>4147007</v>
      </c>
      <c r="D54" s="129">
        <v>3782947</v>
      </c>
      <c r="E54" s="129">
        <v>364060</v>
      </c>
      <c r="F54" s="129">
        <f>SUM(G54:J54)</f>
        <v>4147007</v>
      </c>
      <c r="G54" s="129">
        <v>2756146</v>
      </c>
      <c r="H54" s="129">
        <v>506104</v>
      </c>
      <c r="I54" s="129">
        <v>870873</v>
      </c>
      <c r="J54" s="129">
        <v>13884</v>
      </c>
      <c r="K54" s="129">
        <v>10475</v>
      </c>
      <c r="L54" s="100" t="s">
        <v>235</v>
      </c>
      <c r="M54" s="129">
        <v>10475</v>
      </c>
      <c r="N54" s="100" t="s">
        <v>235</v>
      </c>
      <c r="O54" s="100" t="s">
        <v>235</v>
      </c>
      <c r="P54" s="100" t="s">
        <v>235</v>
      </c>
      <c r="Q54" s="100" t="s">
        <v>235</v>
      </c>
      <c r="R54" s="115"/>
    </row>
    <row r="55" spans="1:18" ht="20.25" customHeight="1">
      <c r="A55" s="261" t="s">
        <v>135</v>
      </c>
      <c r="B55" s="262"/>
      <c r="C55" s="129">
        <f>SUM(D55:E55)</f>
        <v>4154215</v>
      </c>
      <c r="D55" s="129">
        <v>3903325</v>
      </c>
      <c r="E55" s="129">
        <v>250890</v>
      </c>
      <c r="F55" s="129">
        <f>SUM(G55:J55)</f>
        <v>4154215</v>
      </c>
      <c r="G55" s="129">
        <v>2869910</v>
      </c>
      <c r="H55" s="129">
        <v>497931</v>
      </c>
      <c r="I55" s="129">
        <v>768595</v>
      </c>
      <c r="J55" s="129">
        <v>17779</v>
      </c>
      <c r="K55" s="129">
        <v>10246</v>
      </c>
      <c r="L55" s="100" t="s">
        <v>235</v>
      </c>
      <c r="M55" s="129">
        <v>10246</v>
      </c>
      <c r="N55" s="100" t="s">
        <v>235</v>
      </c>
      <c r="O55" s="100" t="s">
        <v>235</v>
      </c>
      <c r="P55" s="100" t="s">
        <v>235</v>
      </c>
      <c r="Q55" s="100" t="s">
        <v>235</v>
      </c>
      <c r="R55" s="115"/>
    </row>
    <row r="56" spans="1:18" ht="20.25" customHeight="1">
      <c r="A56" s="263"/>
      <c r="B56" s="264"/>
      <c r="C56" s="129"/>
      <c r="D56" s="129"/>
      <c r="E56" s="129"/>
      <c r="F56" s="129"/>
      <c r="G56" s="135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15"/>
    </row>
    <row r="57" spans="1:18" ht="20.25" customHeight="1">
      <c r="A57" s="261" t="s">
        <v>136</v>
      </c>
      <c r="B57" s="262"/>
      <c r="C57" s="129">
        <f>SUM(D57:E57)</f>
        <v>4049609</v>
      </c>
      <c r="D57" s="129">
        <v>3808850</v>
      </c>
      <c r="E57" s="129">
        <v>240759</v>
      </c>
      <c r="F57" s="129">
        <f>SUM(G57:J57)</f>
        <v>4049609</v>
      </c>
      <c r="G57" s="129">
        <v>2866523</v>
      </c>
      <c r="H57" s="129">
        <v>474255</v>
      </c>
      <c r="I57" s="129">
        <v>701861</v>
      </c>
      <c r="J57" s="129">
        <v>6970</v>
      </c>
      <c r="K57" s="129">
        <v>10185</v>
      </c>
      <c r="L57" s="100" t="s">
        <v>235</v>
      </c>
      <c r="M57" s="129">
        <v>10185</v>
      </c>
      <c r="N57" s="100" t="s">
        <v>235</v>
      </c>
      <c r="O57" s="100" t="s">
        <v>235</v>
      </c>
      <c r="P57" s="100" t="s">
        <v>235</v>
      </c>
      <c r="Q57" s="100" t="s">
        <v>235</v>
      </c>
      <c r="R57" s="115"/>
    </row>
    <row r="58" spans="1:18" ht="20.25" customHeight="1">
      <c r="A58" s="261" t="s">
        <v>137</v>
      </c>
      <c r="B58" s="262"/>
      <c r="C58" s="129">
        <f>SUM(D58:E58)</f>
        <v>4016629</v>
      </c>
      <c r="D58" s="129">
        <v>3759243</v>
      </c>
      <c r="E58" s="129">
        <v>257386</v>
      </c>
      <c r="F58" s="129">
        <f>SUM(G58:J58)</f>
        <v>4016629</v>
      </c>
      <c r="G58" s="129">
        <v>2804686</v>
      </c>
      <c r="H58" s="129">
        <v>460111</v>
      </c>
      <c r="I58" s="129">
        <v>730617</v>
      </c>
      <c r="J58" s="129">
        <v>21215</v>
      </c>
      <c r="K58" s="100" t="s">
        <v>235</v>
      </c>
      <c r="L58" s="100" t="s">
        <v>235</v>
      </c>
      <c r="M58" s="100" t="s">
        <v>235</v>
      </c>
      <c r="N58" s="100" t="s">
        <v>235</v>
      </c>
      <c r="O58" s="100" t="s">
        <v>235</v>
      </c>
      <c r="P58" s="100" t="s">
        <v>235</v>
      </c>
      <c r="Q58" s="100" t="s">
        <v>235</v>
      </c>
      <c r="R58" s="115"/>
    </row>
    <row r="59" spans="1:18" ht="20.25" customHeight="1">
      <c r="A59" s="261" t="s">
        <v>138</v>
      </c>
      <c r="B59" s="262"/>
      <c r="C59" s="129">
        <f>SUM(D59:E59)</f>
        <v>4270560</v>
      </c>
      <c r="D59" s="129">
        <v>4003539</v>
      </c>
      <c r="E59" s="129">
        <v>267021</v>
      </c>
      <c r="F59" s="129">
        <f>SUM(G59:J59)</f>
        <v>4270560</v>
      </c>
      <c r="G59" s="129">
        <v>3036847</v>
      </c>
      <c r="H59" s="129">
        <v>445200</v>
      </c>
      <c r="I59" s="129">
        <v>766170</v>
      </c>
      <c r="J59" s="129">
        <v>22343</v>
      </c>
      <c r="K59" s="100" t="s">
        <v>235</v>
      </c>
      <c r="L59" s="100" t="s">
        <v>235</v>
      </c>
      <c r="M59" s="100" t="s">
        <v>235</v>
      </c>
      <c r="N59" s="100" t="s">
        <v>235</v>
      </c>
      <c r="O59" s="100" t="s">
        <v>235</v>
      </c>
      <c r="P59" s="100" t="s">
        <v>235</v>
      </c>
      <c r="Q59" s="100" t="s">
        <v>235</v>
      </c>
      <c r="R59" s="115"/>
    </row>
    <row r="60" spans="1:18" ht="20.25" customHeight="1">
      <c r="A60" s="261" t="s">
        <v>139</v>
      </c>
      <c r="B60" s="262"/>
      <c r="C60" s="129">
        <f>SUM(D60:E60)</f>
        <v>4203755</v>
      </c>
      <c r="D60" s="129">
        <v>3927995</v>
      </c>
      <c r="E60" s="129">
        <v>275760</v>
      </c>
      <c r="F60" s="129">
        <f>SUM(G60:J60)</f>
        <v>4203755</v>
      </c>
      <c r="G60" s="129">
        <v>2981008</v>
      </c>
      <c r="H60" s="129">
        <v>435592</v>
      </c>
      <c r="I60" s="129">
        <v>767413</v>
      </c>
      <c r="J60" s="129">
        <v>19742</v>
      </c>
      <c r="K60" s="100" t="s">
        <v>235</v>
      </c>
      <c r="L60" s="100" t="s">
        <v>235</v>
      </c>
      <c r="M60" s="100" t="s">
        <v>235</v>
      </c>
      <c r="N60" s="100" t="s">
        <v>235</v>
      </c>
      <c r="O60" s="100" t="s">
        <v>235</v>
      </c>
      <c r="P60" s="100" t="s">
        <v>235</v>
      </c>
      <c r="Q60" s="100" t="s">
        <v>235</v>
      </c>
      <c r="R60" s="115"/>
    </row>
    <row r="61" spans="1:18" ht="20.25" customHeight="1">
      <c r="A61" s="113"/>
      <c r="B61" s="114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15"/>
    </row>
    <row r="62" spans="1:18" ht="20.25" customHeight="1">
      <c r="A62" s="293" t="s">
        <v>38</v>
      </c>
      <c r="B62" s="294"/>
      <c r="C62" s="133">
        <f aca="true" t="shared" si="1" ref="C62:J62">AVERAGE(C47:C60)</f>
        <v>4369308.166666667</v>
      </c>
      <c r="D62" s="133">
        <f t="shared" si="1"/>
        <v>3954111.0833333335</v>
      </c>
      <c r="E62" s="133">
        <f t="shared" si="1"/>
        <v>415197.0833333333</v>
      </c>
      <c r="F62" s="133">
        <f t="shared" si="1"/>
        <v>4369308.166666667</v>
      </c>
      <c r="G62" s="133">
        <f t="shared" si="1"/>
        <v>2833086.6666666665</v>
      </c>
      <c r="H62" s="133">
        <f t="shared" si="1"/>
        <v>530270.9166666666</v>
      </c>
      <c r="I62" s="133">
        <f t="shared" si="1"/>
        <v>990957.1666666666</v>
      </c>
      <c r="J62" s="129">
        <f t="shared" si="1"/>
        <v>14993.416666666666</v>
      </c>
      <c r="K62" s="133">
        <f>SUM(K47:K60)/12</f>
        <v>17005.25</v>
      </c>
      <c r="L62" s="100" t="s">
        <v>235</v>
      </c>
      <c r="M62" s="133">
        <f>SUM(M47:M60)/12</f>
        <v>13602.833333333334</v>
      </c>
      <c r="N62" s="100" t="s">
        <v>235</v>
      </c>
      <c r="O62" s="100" t="s">
        <v>235</v>
      </c>
      <c r="P62" s="133">
        <f>SUM(P47:P60)/12</f>
        <v>3402.4166666666665</v>
      </c>
      <c r="Q62" s="100" t="s">
        <v>235</v>
      </c>
      <c r="R62" s="51"/>
    </row>
    <row r="63" spans="1:18" ht="20.25" customHeight="1">
      <c r="A63" s="116"/>
      <c r="B63" s="117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16"/>
      <c r="R63" s="121"/>
    </row>
    <row r="64" spans="4:20" ht="20.25" customHeight="1">
      <c r="D64" s="103"/>
      <c r="E64" s="103"/>
      <c r="L64" s="103"/>
      <c r="M64" s="103"/>
      <c r="N64" s="103"/>
      <c r="O64" s="113"/>
      <c r="P64" s="113"/>
      <c r="Q64" s="104"/>
      <c r="R64" s="113"/>
      <c r="S64" s="113"/>
      <c r="T64" s="113"/>
    </row>
    <row r="65" spans="12:14" ht="20.25" customHeight="1">
      <c r="L65" s="103"/>
      <c r="M65" s="103"/>
      <c r="N65" s="103"/>
    </row>
    <row r="66" spans="12:14" ht="20.25" customHeight="1">
      <c r="L66" s="103"/>
      <c r="M66" s="103"/>
      <c r="N66" s="103"/>
    </row>
  </sheetData>
  <sheetProtection/>
  <mergeCells count="78">
    <mergeCell ref="L40:L41"/>
    <mergeCell ref="L39:N39"/>
    <mergeCell ref="O9:O10"/>
    <mergeCell ref="K8:N8"/>
    <mergeCell ref="I8:I10"/>
    <mergeCell ref="A5:R5"/>
    <mergeCell ref="A24:B24"/>
    <mergeCell ref="A25:B25"/>
    <mergeCell ref="K38:Q38"/>
    <mergeCell ref="L9:L10"/>
    <mergeCell ref="A3:R3"/>
    <mergeCell ref="A36:Q36"/>
    <mergeCell ref="R7:R10"/>
    <mergeCell ref="A46:B46"/>
    <mergeCell ref="M40:N40"/>
    <mergeCell ref="P40:Q40"/>
    <mergeCell ref="O40:O41"/>
    <mergeCell ref="O39:Q39"/>
    <mergeCell ref="A22:B22"/>
    <mergeCell ref="A23:B23"/>
    <mergeCell ref="A53:B53"/>
    <mergeCell ref="A54:B54"/>
    <mergeCell ref="A47:B47"/>
    <mergeCell ref="A48:B48"/>
    <mergeCell ref="F7:F10"/>
    <mergeCell ref="A44:B44"/>
    <mergeCell ref="A43:B43"/>
    <mergeCell ref="A14:B14"/>
    <mergeCell ref="A15:B15"/>
    <mergeCell ref="A45:B45"/>
    <mergeCell ref="A50:B50"/>
    <mergeCell ref="A60:B60"/>
    <mergeCell ref="A62:B62"/>
    <mergeCell ref="A58:B58"/>
    <mergeCell ref="A59:B59"/>
    <mergeCell ref="A55:B55"/>
    <mergeCell ref="A56:B56"/>
    <mergeCell ref="A57:B57"/>
    <mergeCell ref="A51:B51"/>
    <mergeCell ref="A52:B52"/>
    <mergeCell ref="A49:B49"/>
    <mergeCell ref="A27:B27"/>
    <mergeCell ref="A29:B29"/>
    <mergeCell ref="A31:B31"/>
    <mergeCell ref="C7:C10"/>
    <mergeCell ref="A7:B10"/>
    <mergeCell ref="A16:B16"/>
    <mergeCell ref="A17:B17"/>
    <mergeCell ref="A13:B13"/>
    <mergeCell ref="A18:B18"/>
    <mergeCell ref="E7:E10"/>
    <mergeCell ref="G8:G10"/>
    <mergeCell ref="G7:I7"/>
    <mergeCell ref="J7:Q7"/>
    <mergeCell ref="A26:B26"/>
    <mergeCell ref="O8:Q8"/>
    <mergeCell ref="H8:H10"/>
    <mergeCell ref="J8:J10"/>
    <mergeCell ref="C38:E38"/>
    <mergeCell ref="A12:B12"/>
    <mergeCell ref="A21:B21"/>
    <mergeCell ref="D7:D10"/>
    <mergeCell ref="K9:K10"/>
    <mergeCell ref="G39:I39"/>
    <mergeCell ref="F38:J38"/>
    <mergeCell ref="K39:K41"/>
    <mergeCell ref="E39:E41"/>
    <mergeCell ref="A28:B28"/>
    <mergeCell ref="F39:F41"/>
    <mergeCell ref="A19:B19"/>
    <mergeCell ref="A20:B20"/>
    <mergeCell ref="J39:J41"/>
    <mergeCell ref="H40:H41"/>
    <mergeCell ref="I40:I41"/>
    <mergeCell ref="G40:G41"/>
    <mergeCell ref="A38:B41"/>
    <mergeCell ref="D39:D41"/>
    <mergeCell ref="C39:C4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4" r:id="rId1"/>
  <ignoredErrors>
    <ignoredError sqref="F52 J14 J16 J18 J21:J24 J26:J29 F53:F55 F57 F43:F45 F47:F50 J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SheetLayoutView="75" zoomScalePageLayoutView="0" workbookViewId="0" topLeftCell="K36">
      <selection activeCell="D14" sqref="D14"/>
    </sheetView>
  </sheetViews>
  <sheetFormatPr defaultColWidth="10.59765625" defaultRowHeight="22.5" customHeight="1"/>
  <cols>
    <col min="1" max="1" width="4.19921875" style="103" customWidth="1"/>
    <col min="2" max="2" width="10.3984375" style="103" customWidth="1"/>
    <col min="3" max="3" width="17.09765625" style="103" bestFit="1" customWidth="1"/>
    <col min="4" max="6" width="14.59765625" style="103" customWidth="1"/>
    <col min="7" max="7" width="15.5" style="103" customWidth="1"/>
    <col min="8" max="13" width="16.59765625" style="104" customWidth="1"/>
    <col min="14" max="14" width="20.5" style="104" customWidth="1"/>
    <col min="15" max="15" width="18.69921875" style="104" customWidth="1"/>
    <col min="16" max="18" width="16.59765625" style="104" customWidth="1"/>
    <col min="19" max="16384" width="10.59765625" style="103" customWidth="1"/>
  </cols>
  <sheetData>
    <row r="1" spans="1:26" ht="22.5" customHeight="1">
      <c r="A1" s="12" t="s">
        <v>283</v>
      </c>
      <c r="R1" s="103"/>
      <c r="S1" s="14" t="s">
        <v>284</v>
      </c>
      <c r="Z1" s="105"/>
    </row>
    <row r="2" spans="1:26" ht="22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22.5" customHeight="1">
      <c r="A3" s="304" t="s">
        <v>287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123"/>
      <c r="U3" s="123"/>
      <c r="V3" s="123"/>
      <c r="W3" s="123"/>
      <c r="X3" s="123"/>
      <c r="Y3" s="123"/>
      <c r="Z3" s="123"/>
    </row>
    <row r="4" spans="1:30" ht="22.5" customHeight="1" thickBot="1">
      <c r="A4" s="123"/>
      <c r="B4" s="123"/>
      <c r="C4" s="104"/>
      <c r="D4" s="104"/>
      <c r="E4" s="111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03"/>
      <c r="S4" s="96" t="s">
        <v>245</v>
      </c>
      <c r="V4" s="123"/>
      <c r="W4" s="123"/>
      <c r="X4" s="123"/>
      <c r="Y4" s="123"/>
      <c r="Z4" s="123"/>
      <c r="AA4" s="123"/>
      <c r="AB4" s="123"/>
      <c r="AC4" s="123"/>
      <c r="AD4" s="123"/>
    </row>
    <row r="5" spans="1:24" ht="22.5" customHeight="1">
      <c r="A5" s="317" t="s">
        <v>246</v>
      </c>
      <c r="B5" s="318"/>
      <c r="C5" s="289" t="s">
        <v>117</v>
      </c>
      <c r="D5" s="324"/>
      <c r="E5" s="324"/>
      <c r="F5" s="273" t="s">
        <v>39</v>
      </c>
      <c r="G5" s="285"/>
      <c r="H5" s="286"/>
      <c r="I5" s="273" t="s">
        <v>39</v>
      </c>
      <c r="J5" s="285"/>
      <c r="K5" s="286"/>
      <c r="L5" s="273" t="s">
        <v>288</v>
      </c>
      <c r="M5" s="274"/>
      <c r="N5" s="274"/>
      <c r="O5" s="274"/>
      <c r="P5" s="274"/>
      <c r="Q5" s="274"/>
      <c r="R5" s="274"/>
      <c r="S5" s="274"/>
      <c r="T5" s="140"/>
      <c r="U5" s="140"/>
      <c r="V5" s="141"/>
      <c r="W5" s="141"/>
      <c r="X5" s="141"/>
    </row>
    <row r="6" spans="1:24" ht="22.5" customHeight="1">
      <c r="A6" s="319"/>
      <c r="B6" s="320"/>
      <c r="C6" s="292" t="s">
        <v>254</v>
      </c>
      <c r="D6" s="292" t="s">
        <v>275</v>
      </c>
      <c r="E6" s="305" t="s">
        <v>276</v>
      </c>
      <c r="F6" s="308" t="s">
        <v>251</v>
      </c>
      <c r="G6" s="308" t="s">
        <v>275</v>
      </c>
      <c r="H6" s="308" t="s">
        <v>276</v>
      </c>
      <c r="I6" s="308" t="s">
        <v>254</v>
      </c>
      <c r="J6" s="308" t="s">
        <v>118</v>
      </c>
      <c r="K6" s="308" t="s">
        <v>119</v>
      </c>
      <c r="L6" s="292" t="s">
        <v>254</v>
      </c>
      <c r="M6" s="282" t="s">
        <v>289</v>
      </c>
      <c r="N6" s="313"/>
      <c r="O6" s="313"/>
      <c r="P6" s="313"/>
      <c r="Q6" s="313"/>
      <c r="R6" s="313"/>
      <c r="S6" s="313"/>
      <c r="T6" s="112"/>
      <c r="U6" s="112"/>
      <c r="V6" s="112"/>
      <c r="W6" s="112"/>
      <c r="X6" s="112"/>
    </row>
    <row r="7" spans="1:24" ht="22.5" customHeight="1">
      <c r="A7" s="319"/>
      <c r="B7" s="320"/>
      <c r="C7" s="287"/>
      <c r="D7" s="287"/>
      <c r="E7" s="306"/>
      <c r="F7" s="309"/>
      <c r="G7" s="309"/>
      <c r="H7" s="309"/>
      <c r="I7" s="309"/>
      <c r="J7" s="309"/>
      <c r="K7" s="309"/>
      <c r="L7" s="279"/>
      <c r="M7" s="292" t="s">
        <v>14</v>
      </c>
      <c r="N7" s="268" t="s">
        <v>290</v>
      </c>
      <c r="O7" s="290"/>
      <c r="P7" s="290"/>
      <c r="Q7" s="290"/>
      <c r="R7" s="291"/>
      <c r="S7" s="305" t="s">
        <v>42</v>
      </c>
      <c r="T7" s="146"/>
      <c r="U7" s="146"/>
      <c r="V7" s="146"/>
      <c r="W7" s="146"/>
      <c r="X7" s="146"/>
    </row>
    <row r="8" spans="1:24" ht="22.5" customHeight="1">
      <c r="A8" s="321"/>
      <c r="B8" s="322"/>
      <c r="C8" s="288"/>
      <c r="D8" s="288"/>
      <c r="E8" s="307"/>
      <c r="F8" s="310"/>
      <c r="G8" s="310"/>
      <c r="H8" s="310"/>
      <c r="I8" s="310"/>
      <c r="J8" s="310"/>
      <c r="K8" s="310"/>
      <c r="L8" s="280"/>
      <c r="M8" s="310"/>
      <c r="N8" s="108" t="s">
        <v>277</v>
      </c>
      <c r="O8" s="108" t="s">
        <v>41</v>
      </c>
      <c r="P8" s="108" t="s">
        <v>150</v>
      </c>
      <c r="Q8" s="108" t="s">
        <v>32</v>
      </c>
      <c r="R8" s="108" t="s">
        <v>12</v>
      </c>
      <c r="S8" s="323"/>
      <c r="T8" s="142"/>
      <c r="U8" s="142"/>
      <c r="V8" s="142"/>
      <c r="W8" s="142"/>
      <c r="X8" s="142"/>
    </row>
    <row r="9" spans="1:24" ht="22.5" customHeight="1">
      <c r="A9" s="95"/>
      <c r="B9" s="110"/>
      <c r="C9" s="104"/>
      <c r="D9" s="104"/>
      <c r="E9" s="104"/>
      <c r="F9" s="104"/>
      <c r="G9" s="104"/>
      <c r="L9" s="111"/>
      <c r="M9" s="111"/>
      <c r="N9" s="111"/>
      <c r="O9" s="111"/>
      <c r="P9" s="111"/>
      <c r="Q9" s="111"/>
      <c r="R9" s="111"/>
      <c r="S9" s="111"/>
      <c r="T9" s="115"/>
      <c r="U9" s="115"/>
      <c r="V9" s="115"/>
      <c r="W9" s="115"/>
      <c r="X9" s="115"/>
    </row>
    <row r="10" spans="1:24" ht="22.5" customHeight="1">
      <c r="A10" s="276" t="s">
        <v>273</v>
      </c>
      <c r="B10" s="277"/>
      <c r="C10" s="129">
        <f>SUM(D10:E10)</f>
        <v>68000876</v>
      </c>
      <c r="D10" s="129">
        <v>67400876</v>
      </c>
      <c r="E10" s="129">
        <v>600000</v>
      </c>
      <c r="F10" s="131">
        <f>SUM(G10:H10)</f>
        <v>24772364</v>
      </c>
      <c r="G10" s="131">
        <v>24720414</v>
      </c>
      <c r="H10" s="131">
        <v>51950</v>
      </c>
      <c r="I10" s="131">
        <f>SUM(J10:K10)</f>
        <v>24772364</v>
      </c>
      <c r="J10" s="131">
        <v>21907107</v>
      </c>
      <c r="K10" s="129">
        <v>2865257</v>
      </c>
      <c r="L10" s="129">
        <v>561752655</v>
      </c>
      <c r="M10" s="129">
        <v>552117771</v>
      </c>
      <c r="N10" s="129">
        <v>294669970</v>
      </c>
      <c r="O10" s="129">
        <v>214648917</v>
      </c>
      <c r="P10" s="129">
        <v>20786998</v>
      </c>
      <c r="Q10" s="129">
        <v>23096017</v>
      </c>
      <c r="R10" s="129">
        <v>36138038</v>
      </c>
      <c r="S10" s="129">
        <v>769400</v>
      </c>
      <c r="T10" s="115"/>
      <c r="U10" s="115"/>
      <c r="V10" s="115"/>
      <c r="W10" s="115"/>
      <c r="X10" s="115"/>
    </row>
    <row r="11" spans="1:24" ht="22.5" customHeight="1">
      <c r="A11" s="295" t="s">
        <v>274</v>
      </c>
      <c r="B11" s="296"/>
      <c r="C11" s="129">
        <f>SUM(D11:E11)</f>
        <v>54896894</v>
      </c>
      <c r="D11" s="129">
        <v>54084745</v>
      </c>
      <c r="E11" s="129">
        <v>812149</v>
      </c>
      <c r="F11" s="131">
        <f>SUM(G11:H11)</f>
        <v>16597124</v>
      </c>
      <c r="G11" s="131">
        <v>16554314</v>
      </c>
      <c r="H11" s="131">
        <v>42810</v>
      </c>
      <c r="I11" s="131">
        <f>SUM(J11:K11)</f>
        <v>16597124</v>
      </c>
      <c r="J11" s="131">
        <v>15678898</v>
      </c>
      <c r="K11" s="129">
        <v>918226</v>
      </c>
      <c r="L11" s="129">
        <v>509876526</v>
      </c>
      <c r="M11" s="129">
        <v>498820935</v>
      </c>
      <c r="N11" s="129">
        <v>254746082</v>
      </c>
      <c r="O11" s="129">
        <v>182395528</v>
      </c>
      <c r="P11" s="129">
        <v>15219321</v>
      </c>
      <c r="Q11" s="129">
        <v>24599926</v>
      </c>
      <c r="R11" s="129">
        <v>32531307</v>
      </c>
      <c r="S11" s="129">
        <v>387250</v>
      </c>
      <c r="T11" s="115"/>
      <c r="U11" s="115"/>
      <c r="V11" s="115"/>
      <c r="W11" s="115"/>
      <c r="X11" s="115"/>
    </row>
    <row r="12" spans="1:24" ht="22.5" customHeight="1">
      <c r="A12" s="297" t="s">
        <v>278</v>
      </c>
      <c r="B12" s="298"/>
      <c r="C12" s="136">
        <f>SUM(D12:E12)</f>
        <v>50446534</v>
      </c>
      <c r="D12" s="136">
        <v>49739244</v>
      </c>
      <c r="E12" s="136">
        <v>707290</v>
      </c>
      <c r="F12" s="138">
        <f>SUM(G12:H12)</f>
        <v>9888971</v>
      </c>
      <c r="G12" s="138">
        <v>9849696</v>
      </c>
      <c r="H12" s="138">
        <v>39275</v>
      </c>
      <c r="I12" s="138">
        <f>SUM(J12:K12)</f>
        <v>9888971</v>
      </c>
      <c r="J12" s="138">
        <v>9422312</v>
      </c>
      <c r="K12" s="136">
        <v>466659</v>
      </c>
      <c r="L12" s="136">
        <v>457915077</v>
      </c>
      <c r="M12" s="136">
        <v>442540121</v>
      </c>
      <c r="N12" s="136">
        <v>204647477</v>
      </c>
      <c r="O12" s="136">
        <v>133631408</v>
      </c>
      <c r="P12" s="136">
        <v>17823636</v>
      </c>
      <c r="Q12" s="136">
        <v>28686417</v>
      </c>
      <c r="R12" s="136">
        <v>24506016</v>
      </c>
      <c r="S12" s="136">
        <v>754721</v>
      </c>
      <c r="T12" s="115"/>
      <c r="U12" s="115"/>
      <c r="V12" s="115"/>
      <c r="W12" s="115"/>
      <c r="X12" s="115"/>
    </row>
    <row r="13" spans="1:24" ht="22.5" customHeight="1">
      <c r="A13" s="263"/>
      <c r="B13" s="264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15"/>
      <c r="U13" s="115"/>
      <c r="V13" s="115"/>
      <c r="W13" s="115"/>
      <c r="X13" s="115"/>
    </row>
    <row r="14" spans="1:24" ht="22.5" customHeight="1">
      <c r="A14" s="263" t="s">
        <v>238</v>
      </c>
      <c r="B14" s="264"/>
      <c r="C14" s="129">
        <f>SUM(D14:E14)</f>
        <v>3718254</v>
      </c>
      <c r="D14" s="129">
        <v>3637279</v>
      </c>
      <c r="E14" s="129">
        <v>80975</v>
      </c>
      <c r="F14" s="129">
        <f>SUM(G14:H14)</f>
        <v>915726</v>
      </c>
      <c r="G14" s="129">
        <v>912581</v>
      </c>
      <c r="H14" s="129">
        <v>3145</v>
      </c>
      <c r="I14" s="129">
        <f>SUM(J14:K14)</f>
        <v>915726</v>
      </c>
      <c r="J14" s="129">
        <v>872195</v>
      </c>
      <c r="K14" s="129">
        <v>43531</v>
      </c>
      <c r="L14" s="129">
        <v>35193249</v>
      </c>
      <c r="M14" s="129">
        <v>33947940</v>
      </c>
      <c r="N14" s="129">
        <v>15734999</v>
      </c>
      <c r="O14" s="129">
        <v>10887880</v>
      </c>
      <c r="P14" s="129">
        <v>453665</v>
      </c>
      <c r="Q14" s="129">
        <v>2619543</v>
      </c>
      <c r="R14" s="129">
        <v>1773911</v>
      </c>
      <c r="S14" s="129">
        <v>84930</v>
      </c>
      <c r="T14" s="115"/>
      <c r="U14" s="115"/>
      <c r="V14" s="115"/>
      <c r="W14" s="115"/>
      <c r="X14" s="115"/>
    </row>
    <row r="15" spans="1:24" ht="22.5" customHeight="1">
      <c r="A15" s="261" t="s">
        <v>129</v>
      </c>
      <c r="B15" s="262"/>
      <c r="C15" s="129">
        <f>SUM(D15:E15)</f>
        <v>3623599</v>
      </c>
      <c r="D15" s="129">
        <v>3539603</v>
      </c>
      <c r="E15" s="129">
        <v>83996</v>
      </c>
      <c r="F15" s="129">
        <f>SUM(G15:H15)</f>
        <v>896255</v>
      </c>
      <c r="G15" s="129">
        <v>893335</v>
      </c>
      <c r="H15" s="129">
        <v>2920</v>
      </c>
      <c r="I15" s="129">
        <f>SUM(J15:K15)</f>
        <v>896255</v>
      </c>
      <c r="J15" s="129">
        <v>851940</v>
      </c>
      <c r="K15" s="129">
        <v>44315</v>
      </c>
      <c r="L15" s="129">
        <v>35260443</v>
      </c>
      <c r="M15" s="129">
        <v>33956825</v>
      </c>
      <c r="N15" s="129">
        <v>15609825</v>
      </c>
      <c r="O15" s="129">
        <v>10726425</v>
      </c>
      <c r="P15" s="129">
        <v>587120</v>
      </c>
      <c r="Q15" s="129">
        <v>2041717</v>
      </c>
      <c r="R15" s="129">
        <v>2254563</v>
      </c>
      <c r="S15" s="129">
        <v>94000</v>
      </c>
      <c r="T15" s="115"/>
      <c r="U15" s="115"/>
      <c r="V15" s="115"/>
      <c r="W15" s="115"/>
      <c r="X15" s="115"/>
    </row>
    <row r="16" spans="1:24" ht="22.5" customHeight="1">
      <c r="A16" s="261" t="s">
        <v>130</v>
      </c>
      <c r="B16" s="262"/>
      <c r="C16" s="129">
        <f>SUM(D16:E16)</f>
        <v>4215302</v>
      </c>
      <c r="D16" s="129">
        <v>4120059</v>
      </c>
      <c r="E16" s="129">
        <v>95243</v>
      </c>
      <c r="F16" s="129">
        <f>SUM(G16:H16)</f>
        <v>890047</v>
      </c>
      <c r="G16" s="129">
        <v>886947</v>
      </c>
      <c r="H16" s="129">
        <v>3100</v>
      </c>
      <c r="I16" s="129">
        <f>SUM(J16:K16)</f>
        <v>890047</v>
      </c>
      <c r="J16" s="129">
        <v>845374</v>
      </c>
      <c r="K16" s="129">
        <v>44673</v>
      </c>
      <c r="L16" s="129">
        <v>36106294</v>
      </c>
      <c r="M16" s="129">
        <v>34630319</v>
      </c>
      <c r="N16" s="129">
        <v>16328487</v>
      </c>
      <c r="O16" s="129">
        <v>9666688</v>
      </c>
      <c r="P16" s="129">
        <v>2209026</v>
      </c>
      <c r="Q16" s="129">
        <v>2275341</v>
      </c>
      <c r="R16" s="129">
        <v>2177432</v>
      </c>
      <c r="S16" s="129">
        <v>100261</v>
      </c>
      <c r="T16" s="115"/>
      <c r="U16" s="115"/>
      <c r="V16" s="115"/>
      <c r="W16" s="115"/>
      <c r="X16" s="115"/>
    </row>
    <row r="17" spans="1:24" ht="22.5" customHeight="1">
      <c r="A17" s="261" t="s">
        <v>131</v>
      </c>
      <c r="B17" s="262"/>
      <c r="C17" s="129">
        <f>SUM(D17:E17)</f>
        <v>4383537</v>
      </c>
      <c r="D17" s="129">
        <v>4321061</v>
      </c>
      <c r="E17" s="129">
        <v>62476</v>
      </c>
      <c r="F17" s="129">
        <f>SUM(G17:H17)</f>
        <v>866838</v>
      </c>
      <c r="G17" s="129">
        <v>863598</v>
      </c>
      <c r="H17" s="129">
        <v>3240</v>
      </c>
      <c r="I17" s="129">
        <f>SUM(J17:K17)</f>
        <v>866838</v>
      </c>
      <c r="J17" s="129">
        <v>824048</v>
      </c>
      <c r="K17" s="129">
        <v>42790</v>
      </c>
      <c r="L17" s="129">
        <v>37088736</v>
      </c>
      <c r="M17" s="129">
        <v>35701735</v>
      </c>
      <c r="N17" s="129">
        <v>17798811</v>
      </c>
      <c r="O17" s="129">
        <v>12690678</v>
      </c>
      <c r="P17" s="129">
        <v>602712</v>
      </c>
      <c r="Q17" s="129">
        <v>2781478</v>
      </c>
      <c r="R17" s="129">
        <v>1723943</v>
      </c>
      <c r="S17" s="129">
        <v>51170</v>
      </c>
      <c r="T17" s="115"/>
      <c r="U17" s="115"/>
      <c r="V17" s="115"/>
      <c r="W17" s="115"/>
      <c r="X17" s="115"/>
    </row>
    <row r="18" spans="1:24" ht="22.5" customHeight="1">
      <c r="A18" s="263"/>
      <c r="B18" s="264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15"/>
      <c r="U18" s="115"/>
      <c r="V18" s="115"/>
      <c r="W18" s="115"/>
      <c r="X18" s="115"/>
    </row>
    <row r="19" spans="1:24" ht="22.5" customHeight="1">
      <c r="A19" s="261" t="s">
        <v>132</v>
      </c>
      <c r="B19" s="262"/>
      <c r="C19" s="129">
        <f>SUM(D19:E19)</f>
        <v>3980955</v>
      </c>
      <c r="D19" s="129">
        <v>3968655</v>
      </c>
      <c r="E19" s="129">
        <v>12300</v>
      </c>
      <c r="F19" s="129">
        <f>SUM(G19:H19)</f>
        <v>874552</v>
      </c>
      <c r="G19" s="129">
        <v>871142</v>
      </c>
      <c r="H19" s="129">
        <v>3410</v>
      </c>
      <c r="I19" s="129">
        <f>SUM(J19:K19)</f>
        <v>874552</v>
      </c>
      <c r="J19" s="129">
        <v>827781</v>
      </c>
      <c r="K19" s="129">
        <v>46771</v>
      </c>
      <c r="L19" s="129">
        <v>37445702</v>
      </c>
      <c r="M19" s="129">
        <v>36156758</v>
      </c>
      <c r="N19" s="129">
        <v>17678969</v>
      </c>
      <c r="O19" s="129">
        <v>10497551</v>
      </c>
      <c r="P19" s="129">
        <v>2410366</v>
      </c>
      <c r="Q19" s="129">
        <v>2334359</v>
      </c>
      <c r="R19" s="129">
        <v>2436693</v>
      </c>
      <c r="S19" s="129">
        <v>51010</v>
      </c>
      <c r="T19" s="115"/>
      <c r="U19" s="115"/>
      <c r="V19" s="115"/>
      <c r="W19" s="115"/>
      <c r="X19" s="115"/>
    </row>
    <row r="20" spans="1:24" ht="22.5" customHeight="1">
      <c r="A20" s="261" t="s">
        <v>133</v>
      </c>
      <c r="B20" s="262"/>
      <c r="C20" s="129">
        <f>SUM(D20:E20)</f>
        <v>4277214</v>
      </c>
      <c r="D20" s="129">
        <v>4236214</v>
      </c>
      <c r="E20" s="129">
        <v>41000</v>
      </c>
      <c r="F20" s="129">
        <f>SUM(G20:H20)</f>
        <v>800419</v>
      </c>
      <c r="G20" s="129">
        <v>797069</v>
      </c>
      <c r="H20" s="129">
        <v>3350</v>
      </c>
      <c r="I20" s="129">
        <f>SUM(J20:K20)</f>
        <v>800419</v>
      </c>
      <c r="J20" s="129">
        <v>755997</v>
      </c>
      <c r="K20" s="129">
        <v>44422</v>
      </c>
      <c r="L20" s="129">
        <v>38304754</v>
      </c>
      <c r="M20" s="129">
        <v>37027061</v>
      </c>
      <c r="N20" s="129">
        <v>18070393</v>
      </c>
      <c r="O20" s="129">
        <v>10623162</v>
      </c>
      <c r="P20" s="129">
        <v>2423008</v>
      </c>
      <c r="Q20" s="129">
        <v>2368766</v>
      </c>
      <c r="R20" s="129">
        <v>2655457</v>
      </c>
      <c r="S20" s="129">
        <v>43800</v>
      </c>
      <c r="T20" s="115"/>
      <c r="U20" s="115"/>
      <c r="V20" s="115"/>
      <c r="W20" s="115"/>
      <c r="X20" s="115"/>
    </row>
    <row r="21" spans="1:24" ht="22.5" customHeight="1">
      <c r="A21" s="261" t="s">
        <v>134</v>
      </c>
      <c r="B21" s="262"/>
      <c r="C21" s="129">
        <f>SUM(D21:E21)</f>
        <v>4307771</v>
      </c>
      <c r="D21" s="129">
        <v>4263771</v>
      </c>
      <c r="E21" s="129">
        <v>44000</v>
      </c>
      <c r="F21" s="129">
        <f>SUM(G21:H21)</f>
        <v>819627</v>
      </c>
      <c r="G21" s="129">
        <v>816157</v>
      </c>
      <c r="H21" s="129">
        <v>3470</v>
      </c>
      <c r="I21" s="129">
        <f>SUM(J21:K21)</f>
        <v>819627</v>
      </c>
      <c r="J21" s="129">
        <v>781067</v>
      </c>
      <c r="K21" s="129">
        <v>38560</v>
      </c>
      <c r="L21" s="129">
        <v>39723399</v>
      </c>
      <c r="M21" s="129">
        <v>38371106</v>
      </c>
      <c r="N21" s="129">
        <v>17882847</v>
      </c>
      <c r="O21" s="129">
        <v>10974510</v>
      </c>
      <c r="P21" s="129">
        <v>2589703</v>
      </c>
      <c r="Q21" s="129">
        <v>2399315</v>
      </c>
      <c r="R21" s="129">
        <v>1919319</v>
      </c>
      <c r="S21" s="129">
        <v>50340</v>
      </c>
      <c r="T21" s="115"/>
      <c r="U21" s="115"/>
      <c r="V21" s="115"/>
      <c r="W21" s="115"/>
      <c r="X21" s="115"/>
    </row>
    <row r="22" spans="1:24" ht="22.5" customHeight="1">
      <c r="A22" s="261" t="s">
        <v>135</v>
      </c>
      <c r="B22" s="262"/>
      <c r="C22" s="129">
        <f>SUM(D22:E22)</f>
        <v>4169054</v>
      </c>
      <c r="D22" s="129">
        <v>4109654</v>
      </c>
      <c r="E22" s="129">
        <v>59400</v>
      </c>
      <c r="F22" s="129">
        <f>SUM(G22:H22)</f>
        <v>793366</v>
      </c>
      <c r="G22" s="129">
        <v>790231</v>
      </c>
      <c r="H22" s="129">
        <v>3135</v>
      </c>
      <c r="I22" s="129">
        <f>SUM(J22:K22)</f>
        <v>793366</v>
      </c>
      <c r="J22" s="129">
        <v>759186</v>
      </c>
      <c r="K22" s="129">
        <v>34180</v>
      </c>
      <c r="L22" s="129">
        <v>37055023</v>
      </c>
      <c r="M22" s="129">
        <v>35930906</v>
      </c>
      <c r="N22" s="129">
        <v>16729874</v>
      </c>
      <c r="O22" s="129">
        <v>10128202</v>
      </c>
      <c r="P22" s="129">
        <v>2182057</v>
      </c>
      <c r="Q22" s="129">
        <v>2420278</v>
      </c>
      <c r="R22" s="129">
        <v>1999337</v>
      </c>
      <c r="S22" s="129">
        <v>49200</v>
      </c>
      <c r="T22" s="115"/>
      <c r="U22" s="115"/>
      <c r="V22" s="115"/>
      <c r="W22" s="115"/>
      <c r="X22" s="115"/>
    </row>
    <row r="23" spans="1:24" ht="22.5" customHeight="1">
      <c r="A23" s="263"/>
      <c r="B23" s="264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15"/>
      <c r="U23" s="121"/>
      <c r="V23" s="115"/>
      <c r="W23" s="115"/>
      <c r="X23" s="115"/>
    </row>
    <row r="24" spans="1:24" ht="22.5" customHeight="1">
      <c r="A24" s="261" t="s">
        <v>136</v>
      </c>
      <c r="B24" s="262"/>
      <c r="C24" s="129">
        <f>SUM(D24:E24)</f>
        <v>4121213</v>
      </c>
      <c r="D24" s="129">
        <v>4083213</v>
      </c>
      <c r="E24" s="129">
        <v>38000</v>
      </c>
      <c r="F24" s="129">
        <f>SUM(G24:H24)</f>
        <v>758162</v>
      </c>
      <c r="G24" s="129">
        <v>755047</v>
      </c>
      <c r="H24" s="129">
        <v>3115</v>
      </c>
      <c r="I24" s="129">
        <f>SUM(J24:K24)</f>
        <v>758162</v>
      </c>
      <c r="J24" s="129">
        <v>722740</v>
      </c>
      <c r="K24" s="129">
        <v>35422</v>
      </c>
      <c r="L24" s="129">
        <v>39330854</v>
      </c>
      <c r="M24" s="129">
        <v>38153302</v>
      </c>
      <c r="N24" s="129">
        <v>17155656</v>
      </c>
      <c r="O24" s="129">
        <v>10447448</v>
      </c>
      <c r="P24" s="129">
        <v>2275258</v>
      </c>
      <c r="Q24" s="129">
        <v>2419762</v>
      </c>
      <c r="R24" s="129">
        <v>2013188</v>
      </c>
      <c r="S24" s="129">
        <v>56200</v>
      </c>
      <c r="T24" s="115"/>
      <c r="U24" s="115"/>
      <c r="V24" s="115"/>
      <c r="W24" s="115"/>
      <c r="X24" s="115"/>
    </row>
    <row r="25" spans="1:24" ht="22.5" customHeight="1">
      <c r="A25" s="261" t="s">
        <v>137</v>
      </c>
      <c r="B25" s="262"/>
      <c r="C25" s="129">
        <f>SUM(D25:E25)</f>
        <v>4373873</v>
      </c>
      <c r="D25" s="129">
        <v>4362473</v>
      </c>
      <c r="E25" s="129">
        <v>11400</v>
      </c>
      <c r="F25" s="129">
        <f>SUM(G25:H25)</f>
        <v>750743</v>
      </c>
      <c r="G25" s="129">
        <v>747223</v>
      </c>
      <c r="H25" s="129">
        <v>3520</v>
      </c>
      <c r="I25" s="129">
        <f>SUM(J25:K25)</f>
        <v>750743</v>
      </c>
      <c r="J25" s="129">
        <v>716115</v>
      </c>
      <c r="K25" s="129">
        <v>34628</v>
      </c>
      <c r="L25" s="129">
        <v>40139258</v>
      </c>
      <c r="M25" s="129">
        <v>38810929</v>
      </c>
      <c r="N25" s="129">
        <v>17264692</v>
      </c>
      <c r="O25" s="129">
        <v>12478365</v>
      </c>
      <c r="P25" s="129">
        <v>644483</v>
      </c>
      <c r="Q25" s="129">
        <v>2429149</v>
      </c>
      <c r="R25" s="129">
        <v>1712695</v>
      </c>
      <c r="S25" s="129">
        <v>56600</v>
      </c>
      <c r="T25" s="115"/>
      <c r="U25" s="115"/>
      <c r="V25" s="115"/>
      <c r="W25" s="115"/>
      <c r="X25" s="115"/>
    </row>
    <row r="26" spans="1:24" ht="22.5" customHeight="1">
      <c r="A26" s="261" t="s">
        <v>138</v>
      </c>
      <c r="B26" s="262"/>
      <c r="C26" s="129">
        <f>SUM(D26:E26)</f>
        <v>4491110</v>
      </c>
      <c r="D26" s="129">
        <v>4454710</v>
      </c>
      <c r="E26" s="129">
        <v>36400</v>
      </c>
      <c r="F26" s="129">
        <f>SUM(G26:H26)</f>
        <v>743196</v>
      </c>
      <c r="G26" s="129">
        <v>739786</v>
      </c>
      <c r="H26" s="129">
        <v>3410</v>
      </c>
      <c r="I26" s="129">
        <f>SUM(J26:K26)</f>
        <v>743196</v>
      </c>
      <c r="J26" s="129">
        <v>713935</v>
      </c>
      <c r="K26" s="129">
        <v>29261</v>
      </c>
      <c r="L26" s="129">
        <v>40785071</v>
      </c>
      <c r="M26" s="129">
        <v>39440141</v>
      </c>
      <c r="N26" s="129">
        <v>17177324</v>
      </c>
      <c r="O26" s="129">
        <v>12500445</v>
      </c>
      <c r="P26" s="129">
        <v>750565</v>
      </c>
      <c r="Q26" s="129">
        <v>2255592</v>
      </c>
      <c r="R26" s="129">
        <v>1670722</v>
      </c>
      <c r="S26" s="129">
        <v>58310</v>
      </c>
      <c r="T26" s="115"/>
      <c r="U26" s="115"/>
      <c r="V26" s="115"/>
      <c r="W26" s="115"/>
      <c r="X26" s="115"/>
    </row>
    <row r="27" spans="1:24" ht="22.5" customHeight="1">
      <c r="A27" s="261" t="s">
        <v>139</v>
      </c>
      <c r="B27" s="262"/>
      <c r="C27" s="129">
        <f>SUM(D27:E27)</f>
        <v>4784652</v>
      </c>
      <c r="D27" s="129">
        <v>4642552</v>
      </c>
      <c r="E27" s="129">
        <v>142100</v>
      </c>
      <c r="F27" s="129">
        <f>SUM(G27:H27)</f>
        <v>780040</v>
      </c>
      <c r="G27" s="129">
        <v>776580</v>
      </c>
      <c r="H27" s="129">
        <v>3460</v>
      </c>
      <c r="I27" s="129">
        <f>SUM(J27:K27)</f>
        <v>780040</v>
      </c>
      <c r="J27" s="129">
        <v>751934</v>
      </c>
      <c r="K27" s="129">
        <v>28106</v>
      </c>
      <c r="L27" s="129">
        <v>41482294</v>
      </c>
      <c r="M27" s="129">
        <v>40413099</v>
      </c>
      <c r="N27" s="129">
        <v>17215600</v>
      </c>
      <c r="O27" s="129">
        <v>12010054</v>
      </c>
      <c r="P27" s="129">
        <v>695673</v>
      </c>
      <c r="Q27" s="129">
        <v>2341117</v>
      </c>
      <c r="R27" s="129">
        <v>2168756</v>
      </c>
      <c r="S27" s="129">
        <v>58900</v>
      </c>
      <c r="T27" s="115"/>
      <c r="U27" s="115"/>
      <c r="V27" s="115"/>
      <c r="W27" s="115"/>
      <c r="X27" s="115"/>
    </row>
    <row r="28" spans="1:24" ht="22.5" customHeight="1">
      <c r="A28" s="113"/>
      <c r="B28" s="114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15"/>
      <c r="U28" s="115"/>
      <c r="V28" s="115"/>
      <c r="W28" s="115"/>
      <c r="X28" s="115"/>
    </row>
    <row r="29" spans="1:24" ht="22.5" customHeight="1">
      <c r="A29" s="293" t="s">
        <v>38</v>
      </c>
      <c r="B29" s="294"/>
      <c r="C29" s="133">
        <f aca="true" t="shared" si="0" ref="C29:S29">AVERAGE(C14:C27)</f>
        <v>4203877.833333333</v>
      </c>
      <c r="D29" s="133">
        <f t="shared" si="0"/>
        <v>4144937</v>
      </c>
      <c r="E29" s="133">
        <f t="shared" si="0"/>
        <v>58940.833333333336</v>
      </c>
      <c r="F29" s="133">
        <f t="shared" si="0"/>
        <v>824080.9166666666</v>
      </c>
      <c r="G29" s="133">
        <f t="shared" si="0"/>
        <v>820808</v>
      </c>
      <c r="H29" s="133">
        <f t="shared" si="0"/>
        <v>3272.9166666666665</v>
      </c>
      <c r="I29" s="133">
        <f t="shared" si="0"/>
        <v>824080.9166666666</v>
      </c>
      <c r="J29" s="133">
        <f t="shared" si="0"/>
        <v>785192.6666666666</v>
      </c>
      <c r="K29" s="133">
        <f t="shared" si="0"/>
        <v>38888.25</v>
      </c>
      <c r="L29" s="133">
        <f t="shared" si="0"/>
        <v>38159589.75</v>
      </c>
      <c r="M29" s="133">
        <f t="shared" si="0"/>
        <v>36878343.416666664</v>
      </c>
      <c r="N29" s="133">
        <f t="shared" si="0"/>
        <v>17053956.416666668</v>
      </c>
      <c r="O29" s="133">
        <f t="shared" si="0"/>
        <v>11135950.666666666</v>
      </c>
      <c r="P29" s="133">
        <f t="shared" si="0"/>
        <v>1485303</v>
      </c>
      <c r="Q29" s="133">
        <f t="shared" si="0"/>
        <v>2390534.75</v>
      </c>
      <c r="R29" s="133">
        <f t="shared" si="0"/>
        <v>2042168</v>
      </c>
      <c r="S29" s="133">
        <f t="shared" si="0"/>
        <v>62893.416666666664</v>
      </c>
      <c r="T29" s="51"/>
      <c r="U29" s="51"/>
      <c r="V29" s="51"/>
      <c r="W29" s="51"/>
      <c r="X29" s="51"/>
    </row>
    <row r="30" spans="1:24" ht="22.5" customHeight="1">
      <c r="A30" s="116"/>
      <c r="B30" s="117"/>
      <c r="C30" s="122"/>
      <c r="D30" s="122"/>
      <c r="E30" s="122"/>
      <c r="F30" s="122"/>
      <c r="G30" s="122"/>
      <c r="H30" s="122"/>
      <c r="I30" s="122"/>
      <c r="J30" s="122"/>
      <c r="K30" s="122"/>
      <c r="L30" s="118"/>
      <c r="M30" s="118"/>
      <c r="N30" s="118"/>
      <c r="O30" s="118"/>
      <c r="P30" s="118"/>
      <c r="Q30" s="118"/>
      <c r="R30" s="118"/>
      <c r="S30" s="118"/>
      <c r="T30" s="115"/>
      <c r="U30" s="115"/>
      <c r="V30" s="115"/>
      <c r="W30" s="115"/>
      <c r="X30" s="115"/>
    </row>
    <row r="31" spans="1:22" ht="22.5" customHeight="1">
      <c r="A31" s="113"/>
      <c r="B31" s="113"/>
      <c r="C31" s="104"/>
      <c r="D31" s="104"/>
      <c r="E31" s="104"/>
      <c r="F31" s="113"/>
      <c r="G31" s="113"/>
      <c r="H31" s="113"/>
      <c r="I31" s="113"/>
      <c r="J31" s="113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</row>
    <row r="32" spans="3:21" ht="22.5" customHeight="1">
      <c r="C32" s="104"/>
      <c r="D32" s="104"/>
      <c r="E32" s="104"/>
      <c r="H32" s="103"/>
      <c r="I32" s="103"/>
      <c r="S32" s="104"/>
      <c r="T32" s="104"/>
      <c r="U32" s="104"/>
    </row>
    <row r="34" spans="1:19" ht="22.5" customHeight="1">
      <c r="A34" s="304" t="s">
        <v>287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124"/>
      <c r="S34" s="124"/>
    </row>
    <row r="35" spans="17:18" ht="22.5" customHeight="1" thickBot="1">
      <c r="Q35" s="96" t="s">
        <v>245</v>
      </c>
      <c r="R35" s="123"/>
    </row>
    <row r="36" spans="1:33" ht="22.5" customHeight="1">
      <c r="A36" s="317" t="s">
        <v>246</v>
      </c>
      <c r="B36" s="318"/>
      <c r="C36" s="273" t="s">
        <v>282</v>
      </c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141"/>
      <c r="S36" s="127"/>
      <c r="T36" s="143"/>
      <c r="U36" s="143"/>
      <c r="V36" s="127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</row>
    <row r="37" spans="1:33" ht="22.5" customHeight="1">
      <c r="A37" s="319"/>
      <c r="B37" s="320"/>
      <c r="C37" s="282" t="s">
        <v>280</v>
      </c>
      <c r="D37" s="313"/>
      <c r="E37" s="313"/>
      <c r="F37" s="313"/>
      <c r="G37" s="313"/>
      <c r="H37" s="313"/>
      <c r="I37" s="282" t="s">
        <v>291</v>
      </c>
      <c r="J37" s="315"/>
      <c r="K37" s="315"/>
      <c r="L37" s="315"/>
      <c r="M37" s="315"/>
      <c r="N37" s="315"/>
      <c r="O37" s="315"/>
      <c r="P37" s="315"/>
      <c r="Q37" s="315"/>
      <c r="R37" s="141"/>
      <c r="S37" s="127"/>
      <c r="T37" s="143"/>
      <c r="U37" s="143"/>
      <c r="V37" s="127"/>
      <c r="W37" s="144"/>
      <c r="X37" s="144"/>
      <c r="Y37" s="127"/>
      <c r="Z37" s="144"/>
      <c r="AA37" s="144"/>
      <c r="AB37" s="144"/>
      <c r="AC37" s="144"/>
      <c r="AD37" s="144"/>
      <c r="AE37" s="144"/>
      <c r="AF37" s="144"/>
      <c r="AG37" s="144"/>
    </row>
    <row r="38" spans="1:33" ht="22.5" customHeight="1">
      <c r="A38" s="319"/>
      <c r="B38" s="320"/>
      <c r="C38" s="282" t="s">
        <v>279</v>
      </c>
      <c r="D38" s="313"/>
      <c r="E38" s="313"/>
      <c r="F38" s="313"/>
      <c r="G38" s="314"/>
      <c r="H38" s="308" t="s">
        <v>12</v>
      </c>
      <c r="I38" s="311" t="s">
        <v>14</v>
      </c>
      <c r="J38" s="308" t="s">
        <v>43</v>
      </c>
      <c r="K38" s="308" t="s">
        <v>44</v>
      </c>
      <c r="L38" s="282" t="s">
        <v>13</v>
      </c>
      <c r="M38" s="313"/>
      <c r="N38" s="313"/>
      <c r="O38" s="313"/>
      <c r="P38" s="314"/>
      <c r="Q38" s="265" t="s">
        <v>12</v>
      </c>
      <c r="R38" s="127"/>
      <c r="S38" s="127"/>
      <c r="T38" s="143"/>
      <c r="U38" s="143"/>
      <c r="V38" s="127"/>
      <c r="W38" s="127"/>
      <c r="X38" s="127"/>
      <c r="Y38" s="127"/>
      <c r="Z38" s="127"/>
      <c r="AA38" s="127"/>
      <c r="AB38" s="127"/>
      <c r="AC38" s="144"/>
      <c r="AD38" s="144"/>
      <c r="AE38" s="144"/>
      <c r="AF38" s="144"/>
      <c r="AG38" s="127"/>
    </row>
    <row r="39" spans="1:33" ht="33.75" customHeight="1">
      <c r="A39" s="321"/>
      <c r="B39" s="322"/>
      <c r="C39" s="108" t="s">
        <v>277</v>
      </c>
      <c r="D39" s="108" t="s">
        <v>41</v>
      </c>
      <c r="E39" s="108" t="s">
        <v>150</v>
      </c>
      <c r="F39" s="108" t="s">
        <v>32</v>
      </c>
      <c r="G39" s="108" t="s">
        <v>12</v>
      </c>
      <c r="H39" s="316"/>
      <c r="I39" s="312"/>
      <c r="J39" s="316"/>
      <c r="K39" s="316"/>
      <c r="L39" s="119" t="s">
        <v>277</v>
      </c>
      <c r="M39" s="108" t="s">
        <v>281</v>
      </c>
      <c r="N39" s="108" t="s">
        <v>292</v>
      </c>
      <c r="O39" s="119" t="s">
        <v>45</v>
      </c>
      <c r="P39" s="119" t="s">
        <v>12</v>
      </c>
      <c r="Q39" s="267"/>
      <c r="R39" s="127"/>
      <c r="S39" s="127"/>
      <c r="T39" s="143"/>
      <c r="U39" s="143"/>
      <c r="V39" s="141"/>
      <c r="W39" s="141"/>
      <c r="X39" s="127"/>
      <c r="Y39" s="127"/>
      <c r="Z39" s="127"/>
      <c r="AA39" s="127"/>
      <c r="AB39" s="141"/>
      <c r="AC39" s="141"/>
      <c r="AD39" s="141"/>
      <c r="AE39" s="141"/>
      <c r="AF39" s="141"/>
      <c r="AG39" s="127"/>
    </row>
    <row r="40" spans="1:33" ht="22.5" customHeight="1">
      <c r="A40" s="95"/>
      <c r="B40" s="110"/>
      <c r="C40" s="111"/>
      <c r="D40" s="111"/>
      <c r="E40" s="111"/>
      <c r="F40" s="111"/>
      <c r="G40" s="104"/>
      <c r="R40" s="121"/>
      <c r="S40" s="121"/>
      <c r="T40" s="113"/>
      <c r="U40" s="113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</row>
    <row r="41" spans="1:33" ht="22.5" customHeight="1">
      <c r="A41" s="276" t="s">
        <v>273</v>
      </c>
      <c r="B41" s="277"/>
      <c r="C41" s="129">
        <f>SUM(D41:G41)</f>
        <v>254411382</v>
      </c>
      <c r="D41" s="129">
        <v>36315458</v>
      </c>
      <c r="E41" s="129">
        <v>5991407</v>
      </c>
      <c r="F41" s="129">
        <v>53543689</v>
      </c>
      <c r="G41" s="129">
        <v>158560828</v>
      </c>
      <c r="H41" s="129">
        <v>2343019</v>
      </c>
      <c r="I41" s="129">
        <v>9552884</v>
      </c>
      <c r="J41" s="129">
        <v>12</v>
      </c>
      <c r="K41" s="129">
        <v>2209000</v>
      </c>
      <c r="L41" s="129">
        <v>7343872</v>
      </c>
      <c r="M41" s="129">
        <v>3295950</v>
      </c>
      <c r="N41" s="129">
        <v>278100</v>
      </c>
      <c r="O41" s="129">
        <v>880770</v>
      </c>
      <c r="P41" s="129">
        <v>2889052</v>
      </c>
      <c r="Q41" s="100" t="s">
        <v>235</v>
      </c>
      <c r="R41" s="121"/>
      <c r="S41" s="121"/>
      <c r="T41" s="147"/>
      <c r="U41" s="147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</row>
    <row r="42" spans="1:33" ht="22.5" customHeight="1">
      <c r="A42" s="295" t="s">
        <v>274</v>
      </c>
      <c r="B42" s="296"/>
      <c r="C42" s="129">
        <f>SUM(D42:G42)</f>
        <v>240733353</v>
      </c>
      <c r="D42" s="129">
        <v>39098246</v>
      </c>
      <c r="E42" s="129">
        <v>6687699</v>
      </c>
      <c r="F42" s="129">
        <v>47130618</v>
      </c>
      <c r="G42" s="129">
        <v>147816790</v>
      </c>
      <c r="H42" s="129">
        <v>2954250</v>
      </c>
      <c r="I42" s="129">
        <v>11055591</v>
      </c>
      <c r="J42" s="129">
        <v>13652</v>
      </c>
      <c r="K42" s="129">
        <v>1959800</v>
      </c>
      <c r="L42" s="129">
        <v>9038958</v>
      </c>
      <c r="M42" s="129">
        <v>1808726</v>
      </c>
      <c r="N42" s="129">
        <v>3061800</v>
      </c>
      <c r="O42" s="129">
        <v>749030</v>
      </c>
      <c r="P42" s="129">
        <v>3419402</v>
      </c>
      <c r="Q42" s="129">
        <v>43181</v>
      </c>
      <c r="R42" s="121"/>
      <c r="S42" s="121"/>
      <c r="T42" s="147"/>
      <c r="U42" s="147"/>
      <c r="V42" s="115"/>
      <c r="W42" s="115"/>
      <c r="X42" s="115"/>
      <c r="Y42" s="51"/>
      <c r="Z42" s="115"/>
      <c r="AA42" s="115"/>
      <c r="AB42" s="51"/>
      <c r="AC42" s="115"/>
      <c r="AD42" s="115"/>
      <c r="AE42" s="115"/>
      <c r="AF42" s="115"/>
      <c r="AG42" s="115"/>
    </row>
    <row r="43" spans="1:33" ht="22.5" customHeight="1">
      <c r="A43" s="297" t="s">
        <v>278</v>
      </c>
      <c r="B43" s="298"/>
      <c r="C43" s="136">
        <f>SUM(D43:G43)</f>
        <v>230970514</v>
      </c>
      <c r="D43" s="136">
        <v>48016760</v>
      </c>
      <c r="E43" s="136">
        <v>3884579</v>
      </c>
      <c r="F43" s="136">
        <v>66938327</v>
      </c>
      <c r="G43" s="136">
        <v>112130848</v>
      </c>
      <c r="H43" s="136">
        <v>6167409</v>
      </c>
      <c r="I43" s="136">
        <v>15374956</v>
      </c>
      <c r="J43" s="136">
        <v>17230</v>
      </c>
      <c r="K43" s="136">
        <v>1783800</v>
      </c>
      <c r="L43" s="136">
        <v>13549926</v>
      </c>
      <c r="M43" s="136">
        <v>2047380</v>
      </c>
      <c r="N43" s="136">
        <v>4976600</v>
      </c>
      <c r="O43" s="136">
        <v>1611196</v>
      </c>
      <c r="P43" s="136">
        <v>4914750</v>
      </c>
      <c r="Q43" s="136">
        <v>24000</v>
      </c>
      <c r="R43" s="121"/>
      <c r="S43" s="121"/>
      <c r="T43" s="147"/>
      <c r="U43" s="147"/>
      <c r="V43" s="115"/>
      <c r="W43" s="115"/>
      <c r="X43" s="115"/>
      <c r="Y43" s="51"/>
      <c r="Z43" s="115"/>
      <c r="AA43" s="115"/>
      <c r="AB43" s="51"/>
      <c r="AC43" s="115"/>
      <c r="AD43" s="115"/>
      <c r="AE43" s="115"/>
      <c r="AF43" s="115"/>
      <c r="AG43" s="115"/>
    </row>
    <row r="44" spans="1:33" ht="22.5" customHeight="1">
      <c r="A44" s="263"/>
      <c r="B44" s="264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1"/>
      <c r="S44" s="121"/>
      <c r="T44" s="113"/>
      <c r="U44" s="113"/>
      <c r="V44" s="115"/>
      <c r="W44" s="115"/>
      <c r="X44" s="115"/>
      <c r="Y44" s="51"/>
      <c r="Z44" s="115"/>
      <c r="AA44" s="115"/>
      <c r="AB44" s="51"/>
      <c r="AC44" s="115"/>
      <c r="AD44" s="115"/>
      <c r="AE44" s="115"/>
      <c r="AF44" s="115"/>
      <c r="AG44" s="115"/>
    </row>
    <row r="45" spans="1:33" ht="22.5" customHeight="1">
      <c r="A45" s="263" t="s">
        <v>238</v>
      </c>
      <c r="B45" s="264"/>
      <c r="C45" s="129">
        <f>SUM(D45:G45)</f>
        <v>17818783</v>
      </c>
      <c r="D45" s="129">
        <v>3997715</v>
      </c>
      <c r="E45" s="129">
        <v>436097</v>
      </c>
      <c r="F45" s="129">
        <v>4243445</v>
      </c>
      <c r="G45" s="129">
        <v>9141526</v>
      </c>
      <c r="H45" s="129">
        <v>309228</v>
      </c>
      <c r="I45" s="129">
        <v>1245309</v>
      </c>
      <c r="J45" s="100" t="s">
        <v>235</v>
      </c>
      <c r="K45" s="129">
        <v>200000</v>
      </c>
      <c r="L45" s="129">
        <v>1045309</v>
      </c>
      <c r="M45" s="129">
        <v>164080</v>
      </c>
      <c r="N45" s="129">
        <v>310500</v>
      </c>
      <c r="O45" s="129">
        <v>106330</v>
      </c>
      <c r="P45" s="129">
        <v>464399</v>
      </c>
      <c r="Q45" s="100" t="s">
        <v>235</v>
      </c>
      <c r="R45" s="121"/>
      <c r="S45" s="121"/>
      <c r="T45" s="147"/>
      <c r="U45" s="147"/>
      <c r="V45" s="115"/>
      <c r="W45" s="115"/>
      <c r="X45" s="115"/>
      <c r="Y45" s="51"/>
      <c r="Z45" s="115"/>
      <c r="AA45" s="115"/>
      <c r="AB45" s="51"/>
      <c r="AC45" s="115"/>
      <c r="AD45" s="115"/>
      <c r="AE45" s="115"/>
      <c r="AF45" s="115"/>
      <c r="AG45" s="115"/>
    </row>
    <row r="46" spans="1:33" ht="22.5" customHeight="1">
      <c r="A46" s="261" t="s">
        <v>129</v>
      </c>
      <c r="B46" s="262"/>
      <c r="C46" s="129">
        <f>SUM(D46:G46)</f>
        <v>17935035</v>
      </c>
      <c r="D46" s="129">
        <v>3837373</v>
      </c>
      <c r="E46" s="129">
        <v>404482</v>
      </c>
      <c r="F46" s="129">
        <v>4608427</v>
      </c>
      <c r="G46" s="129">
        <v>9084753</v>
      </c>
      <c r="H46" s="129">
        <v>317965</v>
      </c>
      <c r="I46" s="129">
        <v>1303618</v>
      </c>
      <c r="J46" s="129">
        <v>5980</v>
      </c>
      <c r="K46" s="129">
        <v>177000</v>
      </c>
      <c r="L46" s="129">
        <v>1120638</v>
      </c>
      <c r="M46" s="129">
        <v>220119</v>
      </c>
      <c r="N46" s="129">
        <v>320200</v>
      </c>
      <c r="O46" s="129">
        <v>193630</v>
      </c>
      <c r="P46" s="129">
        <v>386689</v>
      </c>
      <c r="Q46" s="100" t="s">
        <v>235</v>
      </c>
      <c r="R46" s="121"/>
      <c r="S46" s="121"/>
      <c r="T46" s="147"/>
      <c r="U46" s="147"/>
      <c r="V46" s="115"/>
      <c r="W46" s="115"/>
      <c r="X46" s="115"/>
      <c r="Y46" s="51"/>
      <c r="Z46" s="115"/>
      <c r="AA46" s="115"/>
      <c r="AB46" s="51"/>
      <c r="AC46" s="115"/>
      <c r="AD46" s="115"/>
      <c r="AE46" s="115"/>
      <c r="AF46" s="115"/>
      <c r="AG46" s="115"/>
    </row>
    <row r="47" spans="1:33" ht="22.5" customHeight="1">
      <c r="A47" s="261" t="s">
        <v>130</v>
      </c>
      <c r="B47" s="262"/>
      <c r="C47" s="129">
        <f>SUM(D47:G47)</f>
        <v>17842177</v>
      </c>
      <c r="D47" s="129">
        <v>3328576</v>
      </c>
      <c r="E47" s="129">
        <v>319923</v>
      </c>
      <c r="F47" s="129">
        <v>4770176</v>
      </c>
      <c r="G47" s="129">
        <v>9423502</v>
      </c>
      <c r="H47" s="129">
        <v>359394</v>
      </c>
      <c r="I47" s="129">
        <v>1475975</v>
      </c>
      <c r="J47" s="100" t="s">
        <v>235</v>
      </c>
      <c r="K47" s="129">
        <v>176000</v>
      </c>
      <c r="L47" s="129">
        <v>1299975</v>
      </c>
      <c r="M47" s="129">
        <v>216586</v>
      </c>
      <c r="N47" s="129">
        <v>454500</v>
      </c>
      <c r="O47" s="129">
        <v>146230</v>
      </c>
      <c r="P47" s="129">
        <v>482659</v>
      </c>
      <c r="Q47" s="100" t="s">
        <v>235</v>
      </c>
      <c r="R47" s="121"/>
      <c r="S47" s="121"/>
      <c r="T47" s="147"/>
      <c r="U47" s="147"/>
      <c r="V47" s="115"/>
      <c r="W47" s="115"/>
      <c r="X47" s="115"/>
      <c r="Y47" s="51"/>
      <c r="Z47" s="115"/>
      <c r="AA47" s="115"/>
      <c r="AB47" s="51"/>
      <c r="AC47" s="115"/>
      <c r="AD47" s="115"/>
      <c r="AE47" s="115"/>
      <c r="AF47" s="115"/>
      <c r="AG47" s="115"/>
    </row>
    <row r="48" spans="1:33" ht="22.5" customHeight="1">
      <c r="A48" s="261" t="s">
        <v>131</v>
      </c>
      <c r="B48" s="262"/>
      <c r="C48" s="129">
        <f>SUM(D48:G48)</f>
        <v>17446450</v>
      </c>
      <c r="D48" s="129">
        <v>3217608</v>
      </c>
      <c r="E48" s="129">
        <v>358919</v>
      </c>
      <c r="F48" s="129">
        <v>4873128</v>
      </c>
      <c r="G48" s="129">
        <v>8996795</v>
      </c>
      <c r="H48" s="129">
        <v>405304</v>
      </c>
      <c r="I48" s="129">
        <v>1387001</v>
      </c>
      <c r="J48" s="100" t="s">
        <v>235</v>
      </c>
      <c r="K48" s="129">
        <v>121800</v>
      </c>
      <c r="L48" s="129">
        <v>1265201</v>
      </c>
      <c r="M48" s="129">
        <v>237256</v>
      </c>
      <c r="N48" s="129">
        <v>382800</v>
      </c>
      <c r="O48" s="129">
        <v>159794</v>
      </c>
      <c r="P48" s="129">
        <v>485351</v>
      </c>
      <c r="Q48" s="100" t="s">
        <v>235</v>
      </c>
      <c r="R48" s="121"/>
      <c r="S48" s="121"/>
      <c r="T48" s="147"/>
      <c r="U48" s="147"/>
      <c r="V48" s="115"/>
      <c r="W48" s="115"/>
      <c r="X48" s="115"/>
      <c r="Y48" s="51"/>
      <c r="Z48" s="115"/>
      <c r="AA48" s="115"/>
      <c r="AB48" s="51"/>
      <c r="AC48" s="115"/>
      <c r="AD48" s="115"/>
      <c r="AE48" s="115"/>
      <c r="AF48" s="115"/>
      <c r="AG48" s="115"/>
    </row>
    <row r="49" spans="1:33" ht="22.5" customHeight="1">
      <c r="A49" s="263"/>
      <c r="B49" s="264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1"/>
      <c r="S49" s="121"/>
      <c r="T49" s="147"/>
      <c r="U49" s="147"/>
      <c r="V49" s="115"/>
      <c r="W49" s="115"/>
      <c r="X49" s="115"/>
      <c r="Y49" s="51"/>
      <c r="Z49" s="115"/>
      <c r="AA49" s="115"/>
      <c r="AB49" s="51"/>
      <c r="AC49" s="115"/>
      <c r="AD49" s="115"/>
      <c r="AE49" s="115"/>
      <c r="AF49" s="115"/>
      <c r="AG49" s="115"/>
    </row>
    <row r="50" spans="1:33" ht="22.5" customHeight="1">
      <c r="A50" s="261" t="s">
        <v>132</v>
      </c>
      <c r="B50" s="262"/>
      <c r="C50" s="129">
        <f>SUM(D50:G50)</f>
        <v>18082940</v>
      </c>
      <c r="D50" s="129">
        <v>3907504</v>
      </c>
      <c r="E50" s="129">
        <v>307807</v>
      </c>
      <c r="F50" s="129">
        <v>5141344</v>
      </c>
      <c r="G50" s="129">
        <v>8726285</v>
      </c>
      <c r="H50" s="129">
        <v>343839</v>
      </c>
      <c r="I50" s="129">
        <v>1288944</v>
      </c>
      <c r="J50" s="100" t="s">
        <v>235</v>
      </c>
      <c r="K50" s="129">
        <v>139200</v>
      </c>
      <c r="L50" s="129">
        <v>1149744</v>
      </c>
      <c r="M50" s="129">
        <v>171816</v>
      </c>
      <c r="N50" s="129">
        <v>380500</v>
      </c>
      <c r="O50" s="129">
        <v>113438</v>
      </c>
      <c r="P50" s="129">
        <v>483990</v>
      </c>
      <c r="Q50" s="100" t="s">
        <v>235</v>
      </c>
      <c r="R50" s="121"/>
      <c r="S50" s="121"/>
      <c r="T50" s="147"/>
      <c r="U50" s="147"/>
      <c r="V50" s="115"/>
      <c r="W50" s="115"/>
      <c r="X50" s="115"/>
      <c r="Y50" s="51"/>
      <c r="Z50" s="115"/>
      <c r="AA50" s="115"/>
      <c r="AB50" s="51"/>
      <c r="AC50" s="115"/>
      <c r="AD50" s="115"/>
      <c r="AE50" s="115"/>
      <c r="AF50" s="115"/>
      <c r="AG50" s="115"/>
    </row>
    <row r="51" spans="1:33" ht="22.5" customHeight="1">
      <c r="A51" s="261" t="s">
        <v>133</v>
      </c>
      <c r="B51" s="262"/>
      <c r="C51" s="129">
        <f>SUM(D51:G51)</f>
        <v>18600473</v>
      </c>
      <c r="D51" s="129">
        <v>4162169</v>
      </c>
      <c r="E51" s="129">
        <v>367276</v>
      </c>
      <c r="F51" s="129">
        <v>6001463</v>
      </c>
      <c r="G51" s="129">
        <v>8069565</v>
      </c>
      <c r="H51" s="129">
        <v>312395</v>
      </c>
      <c r="I51" s="129">
        <v>1277693</v>
      </c>
      <c r="J51" s="100" t="s">
        <v>235</v>
      </c>
      <c r="K51" s="129">
        <v>94000</v>
      </c>
      <c r="L51" s="129">
        <v>1159693</v>
      </c>
      <c r="M51" s="129">
        <v>226599</v>
      </c>
      <c r="N51" s="129">
        <v>324500</v>
      </c>
      <c r="O51" s="129">
        <v>129620</v>
      </c>
      <c r="P51" s="129">
        <v>478974</v>
      </c>
      <c r="Q51" s="129">
        <v>24000</v>
      </c>
      <c r="R51" s="121"/>
      <c r="S51" s="121"/>
      <c r="T51" s="147"/>
      <c r="U51" s="147"/>
      <c r="V51" s="115"/>
      <c r="W51" s="115"/>
      <c r="X51" s="115"/>
      <c r="Y51" s="51"/>
      <c r="Z51" s="115"/>
      <c r="AA51" s="115"/>
      <c r="AB51" s="51"/>
      <c r="AC51" s="115"/>
      <c r="AD51" s="115"/>
      <c r="AE51" s="115"/>
      <c r="AF51" s="115"/>
      <c r="AG51" s="115"/>
    </row>
    <row r="52" spans="1:33" ht="22.5" customHeight="1">
      <c r="A52" s="261" t="s">
        <v>134</v>
      </c>
      <c r="B52" s="262"/>
      <c r="C52" s="129">
        <f>SUM(D52:G52)</f>
        <v>20067682</v>
      </c>
      <c r="D52" s="129">
        <v>4129041</v>
      </c>
      <c r="E52" s="129">
        <v>317977</v>
      </c>
      <c r="F52" s="129">
        <v>6610762</v>
      </c>
      <c r="G52" s="129">
        <v>9009902</v>
      </c>
      <c r="H52" s="129">
        <v>370237</v>
      </c>
      <c r="I52" s="129">
        <v>1352293</v>
      </c>
      <c r="J52" s="100" t="s">
        <v>235</v>
      </c>
      <c r="K52" s="129">
        <v>145000</v>
      </c>
      <c r="L52" s="129">
        <v>1207293</v>
      </c>
      <c r="M52" s="129">
        <v>178924</v>
      </c>
      <c r="N52" s="129">
        <v>384700</v>
      </c>
      <c r="O52" s="129">
        <v>145430</v>
      </c>
      <c r="P52" s="129">
        <v>498239</v>
      </c>
      <c r="Q52" s="100" t="s">
        <v>235</v>
      </c>
      <c r="R52" s="121"/>
      <c r="S52" s="121"/>
      <c r="T52" s="147"/>
      <c r="U52" s="147"/>
      <c r="V52" s="115"/>
      <c r="W52" s="115"/>
      <c r="X52" s="115"/>
      <c r="Y52" s="51"/>
      <c r="Z52" s="115"/>
      <c r="AA52" s="115"/>
      <c r="AB52" s="51"/>
      <c r="AC52" s="115"/>
      <c r="AD52" s="115"/>
      <c r="AE52" s="115"/>
      <c r="AF52" s="115"/>
      <c r="AG52" s="115"/>
    </row>
    <row r="53" spans="1:33" ht="22.5" customHeight="1">
      <c r="A53" s="261" t="s">
        <v>135</v>
      </c>
      <c r="B53" s="262"/>
      <c r="C53" s="129">
        <f>SUM(D53:G53)</f>
        <v>18490954</v>
      </c>
      <c r="D53" s="129">
        <v>4050170</v>
      </c>
      <c r="E53" s="129">
        <v>270314</v>
      </c>
      <c r="F53" s="129">
        <v>5422130</v>
      </c>
      <c r="G53" s="129">
        <v>8748340</v>
      </c>
      <c r="H53" s="129">
        <v>660878</v>
      </c>
      <c r="I53" s="129">
        <v>1124117</v>
      </c>
      <c r="J53" s="100" t="s">
        <v>235</v>
      </c>
      <c r="K53" s="129">
        <v>145000</v>
      </c>
      <c r="L53" s="129">
        <v>979117</v>
      </c>
      <c r="M53" s="129">
        <v>127653</v>
      </c>
      <c r="N53" s="129">
        <v>330800</v>
      </c>
      <c r="O53" s="129">
        <v>139690</v>
      </c>
      <c r="P53" s="129">
        <v>380974</v>
      </c>
      <c r="Q53" s="100" t="s">
        <v>235</v>
      </c>
      <c r="R53" s="121"/>
      <c r="S53" s="121"/>
      <c r="T53" s="147"/>
      <c r="U53" s="147"/>
      <c r="V53" s="115"/>
      <c r="W53" s="115"/>
      <c r="X53" s="115"/>
      <c r="Y53" s="51"/>
      <c r="Z53" s="115"/>
      <c r="AA53" s="115"/>
      <c r="AB53" s="51"/>
      <c r="AC53" s="115"/>
      <c r="AD53" s="115"/>
      <c r="AE53" s="115"/>
      <c r="AF53" s="115"/>
      <c r="AG53" s="115"/>
    </row>
    <row r="54" spans="1:33" ht="22.5" customHeight="1">
      <c r="A54" s="263"/>
      <c r="B54" s="264"/>
      <c r="C54" s="129"/>
      <c r="D54" s="135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1"/>
      <c r="S54" s="121"/>
      <c r="T54" s="147"/>
      <c r="U54" s="147"/>
      <c r="V54" s="115"/>
      <c r="W54" s="115"/>
      <c r="X54" s="115"/>
      <c r="Y54" s="51"/>
      <c r="Z54" s="115"/>
      <c r="AA54" s="115"/>
      <c r="AB54" s="51"/>
      <c r="AC54" s="115"/>
      <c r="AD54" s="115"/>
      <c r="AE54" s="115"/>
      <c r="AF54" s="115"/>
      <c r="AG54" s="115"/>
    </row>
    <row r="55" spans="1:33" ht="22.5" customHeight="1">
      <c r="A55" s="261" t="s">
        <v>136</v>
      </c>
      <c r="B55" s="262"/>
      <c r="C55" s="129">
        <f>SUM(D55:G55)</f>
        <v>20199909</v>
      </c>
      <c r="D55" s="129">
        <v>4152646</v>
      </c>
      <c r="E55" s="129">
        <v>304697</v>
      </c>
      <c r="F55" s="129">
        <v>5974031</v>
      </c>
      <c r="G55" s="129">
        <v>9768535</v>
      </c>
      <c r="H55" s="129">
        <v>741537</v>
      </c>
      <c r="I55" s="129">
        <v>1177552</v>
      </c>
      <c r="J55" s="100" t="s">
        <v>235</v>
      </c>
      <c r="K55" s="129">
        <v>116000</v>
      </c>
      <c r="L55" s="129">
        <v>1061552</v>
      </c>
      <c r="M55" s="129">
        <v>131619</v>
      </c>
      <c r="N55" s="129">
        <v>405000</v>
      </c>
      <c r="O55" s="129">
        <v>140780</v>
      </c>
      <c r="P55" s="129">
        <v>384153</v>
      </c>
      <c r="Q55" s="100" t="s">
        <v>235</v>
      </c>
      <c r="R55" s="121"/>
      <c r="S55" s="121"/>
      <c r="T55" s="147"/>
      <c r="U55" s="147"/>
      <c r="V55" s="115"/>
      <c r="W55" s="115"/>
      <c r="X55" s="115"/>
      <c r="Y55" s="51"/>
      <c r="Z55" s="115"/>
      <c r="AA55" s="115"/>
      <c r="AB55" s="51"/>
      <c r="AC55" s="115"/>
      <c r="AD55" s="115"/>
      <c r="AE55" s="115"/>
      <c r="AF55" s="115"/>
      <c r="AG55" s="115"/>
    </row>
    <row r="56" spans="1:33" ht="22.5" customHeight="1">
      <c r="A56" s="261" t="s">
        <v>137</v>
      </c>
      <c r="B56" s="262"/>
      <c r="C56" s="129">
        <f>SUM(D56:G56)</f>
        <v>20775383</v>
      </c>
      <c r="D56" s="129">
        <v>4201681</v>
      </c>
      <c r="E56" s="129">
        <v>273816</v>
      </c>
      <c r="F56" s="129">
        <v>6381689</v>
      </c>
      <c r="G56" s="129">
        <v>9918197</v>
      </c>
      <c r="H56" s="129">
        <v>714254</v>
      </c>
      <c r="I56" s="129">
        <v>1328329</v>
      </c>
      <c r="J56" s="100" t="s">
        <v>235</v>
      </c>
      <c r="K56" s="129">
        <v>145000</v>
      </c>
      <c r="L56" s="129">
        <v>1183329</v>
      </c>
      <c r="M56" s="129">
        <v>102259</v>
      </c>
      <c r="N56" s="129">
        <v>545000</v>
      </c>
      <c r="O56" s="129">
        <v>145598</v>
      </c>
      <c r="P56" s="129">
        <v>390472</v>
      </c>
      <c r="Q56" s="100" t="s">
        <v>235</v>
      </c>
      <c r="R56" s="121"/>
      <c r="S56" s="121"/>
      <c r="T56" s="147"/>
      <c r="U56" s="147"/>
      <c r="V56" s="115"/>
      <c r="W56" s="115"/>
      <c r="X56" s="115"/>
      <c r="Y56" s="51"/>
      <c r="Z56" s="115"/>
      <c r="AA56" s="115"/>
      <c r="AB56" s="51"/>
      <c r="AC56" s="115"/>
      <c r="AD56" s="115"/>
      <c r="AE56" s="115"/>
      <c r="AF56" s="115"/>
      <c r="AG56" s="115"/>
    </row>
    <row r="57" spans="1:33" ht="22.5" customHeight="1">
      <c r="A57" s="261" t="s">
        <v>138</v>
      </c>
      <c r="B57" s="262"/>
      <c r="C57" s="129">
        <f>SUM(D57:G57)</f>
        <v>21424171</v>
      </c>
      <c r="D57" s="129">
        <v>4357403</v>
      </c>
      <c r="E57" s="129">
        <v>273157</v>
      </c>
      <c r="F57" s="129">
        <v>6430030</v>
      </c>
      <c r="G57" s="129">
        <v>10363581</v>
      </c>
      <c r="H57" s="129">
        <v>780336</v>
      </c>
      <c r="I57" s="129">
        <v>1344930</v>
      </c>
      <c r="J57" s="100" t="s">
        <v>235</v>
      </c>
      <c r="K57" s="129">
        <v>162400</v>
      </c>
      <c r="L57" s="129">
        <v>1182530</v>
      </c>
      <c r="M57" s="129">
        <v>133243</v>
      </c>
      <c r="N57" s="129">
        <v>567500</v>
      </c>
      <c r="O57" s="129">
        <v>94948</v>
      </c>
      <c r="P57" s="129">
        <v>386839</v>
      </c>
      <c r="Q57" s="100" t="s">
        <v>235</v>
      </c>
      <c r="R57" s="121"/>
      <c r="S57" s="121"/>
      <c r="T57" s="147"/>
      <c r="U57" s="147"/>
      <c r="V57" s="115"/>
      <c r="W57" s="115"/>
      <c r="X57" s="115"/>
      <c r="Y57" s="51"/>
      <c r="Z57" s="115"/>
      <c r="AA57" s="115"/>
      <c r="AB57" s="51"/>
      <c r="AC57" s="115"/>
      <c r="AD57" s="115"/>
      <c r="AE57" s="115"/>
      <c r="AF57" s="115"/>
      <c r="AG57" s="115"/>
    </row>
    <row r="58" spans="1:33" ht="22.5" customHeight="1">
      <c r="A58" s="261" t="s">
        <v>139</v>
      </c>
      <c r="B58" s="262"/>
      <c r="C58" s="129">
        <f>SUM(D58:G58)</f>
        <v>22286557</v>
      </c>
      <c r="D58" s="129">
        <v>4674874</v>
      </c>
      <c r="E58" s="129">
        <v>250114</v>
      </c>
      <c r="F58" s="129">
        <v>6481702</v>
      </c>
      <c r="G58" s="129">
        <v>10879867</v>
      </c>
      <c r="H58" s="129">
        <v>852042</v>
      </c>
      <c r="I58" s="129">
        <v>1069195</v>
      </c>
      <c r="J58" s="129">
        <v>11250</v>
      </c>
      <c r="K58" s="129">
        <v>162400</v>
      </c>
      <c r="L58" s="129">
        <v>895545</v>
      </c>
      <c r="M58" s="129">
        <v>137226</v>
      </c>
      <c r="N58" s="129">
        <v>570600</v>
      </c>
      <c r="O58" s="129">
        <v>95708</v>
      </c>
      <c r="P58" s="129">
        <v>92011</v>
      </c>
      <c r="Q58" s="100" t="s">
        <v>235</v>
      </c>
      <c r="R58" s="121"/>
      <c r="S58" s="121"/>
      <c r="T58" s="147"/>
      <c r="U58" s="147"/>
      <c r="V58" s="115"/>
      <c r="W58" s="115"/>
      <c r="X58" s="115"/>
      <c r="Y58" s="51"/>
      <c r="Z58" s="115"/>
      <c r="AA58" s="115"/>
      <c r="AB58" s="51"/>
      <c r="AC58" s="115"/>
      <c r="AD58" s="115"/>
      <c r="AE58" s="115"/>
      <c r="AF58" s="115"/>
      <c r="AG58" s="115"/>
    </row>
    <row r="59" spans="1:33" ht="22.5" customHeight="1">
      <c r="A59" s="113"/>
      <c r="B59" s="114"/>
      <c r="C59" s="133"/>
      <c r="D59" s="133"/>
      <c r="E59" s="133"/>
      <c r="F59" s="133"/>
      <c r="G59" s="145"/>
      <c r="H59" s="133"/>
      <c r="I59" s="129"/>
      <c r="J59" s="133"/>
      <c r="K59" s="133"/>
      <c r="L59" s="129"/>
      <c r="M59" s="133"/>
      <c r="N59" s="133"/>
      <c r="O59" s="133"/>
      <c r="P59" s="133"/>
      <c r="Q59" s="133"/>
      <c r="R59" s="121"/>
      <c r="S59" s="121"/>
      <c r="T59" s="113"/>
      <c r="U59" s="113"/>
      <c r="V59" s="121"/>
      <c r="W59" s="115"/>
      <c r="X59" s="115"/>
      <c r="Y59" s="51"/>
      <c r="Z59" s="115"/>
      <c r="AA59" s="115"/>
      <c r="AB59" s="51"/>
      <c r="AC59" s="115"/>
      <c r="AD59" s="115"/>
      <c r="AE59" s="115"/>
      <c r="AF59" s="115"/>
      <c r="AG59" s="115"/>
    </row>
    <row r="60" spans="1:33" ht="22.5" customHeight="1">
      <c r="A60" s="293" t="s">
        <v>38</v>
      </c>
      <c r="B60" s="294"/>
      <c r="C60" s="133">
        <f aca="true" t="shared" si="1" ref="C60:I60">AVERAGE(C45:C58)</f>
        <v>19247542.833333332</v>
      </c>
      <c r="D60" s="133">
        <f t="shared" si="1"/>
        <v>4001396.6666666665</v>
      </c>
      <c r="E60" s="133">
        <f t="shared" si="1"/>
        <v>323714.9166666667</v>
      </c>
      <c r="F60" s="133">
        <f t="shared" si="1"/>
        <v>5578193.916666667</v>
      </c>
      <c r="G60" s="133">
        <f t="shared" si="1"/>
        <v>9344237.333333334</v>
      </c>
      <c r="H60" s="133">
        <f t="shared" si="1"/>
        <v>513950.75</v>
      </c>
      <c r="I60" s="133">
        <f t="shared" si="1"/>
        <v>1281246.3333333333</v>
      </c>
      <c r="J60" s="133">
        <f>SUM(J45:J58)/12</f>
        <v>1435.8333333333333</v>
      </c>
      <c r="K60" s="133">
        <f aca="true" t="shared" si="2" ref="K60:P60">AVERAGE(K45:K58)</f>
        <v>148650</v>
      </c>
      <c r="L60" s="133">
        <f t="shared" si="2"/>
        <v>1129160.5</v>
      </c>
      <c r="M60" s="133">
        <f t="shared" si="2"/>
        <v>170615</v>
      </c>
      <c r="N60" s="133">
        <f t="shared" si="2"/>
        <v>414716.6666666667</v>
      </c>
      <c r="O60" s="133">
        <f t="shared" si="2"/>
        <v>134266.33333333334</v>
      </c>
      <c r="P60" s="133">
        <f t="shared" si="2"/>
        <v>409562.5</v>
      </c>
      <c r="Q60" s="133">
        <f>SUM(Q45:Q58)/12</f>
        <v>2000</v>
      </c>
      <c r="R60" s="121"/>
      <c r="S60" s="121"/>
      <c r="T60" s="147"/>
      <c r="U60" s="147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3" ht="22.5" customHeight="1">
      <c r="A61" s="116"/>
      <c r="B61" s="117"/>
      <c r="C61" s="118"/>
      <c r="D61" s="118"/>
      <c r="E61" s="118"/>
      <c r="F61" s="118"/>
      <c r="G61" s="122"/>
      <c r="H61" s="122"/>
      <c r="I61" s="122"/>
      <c r="J61" s="122"/>
      <c r="K61" s="122"/>
      <c r="L61" s="118"/>
      <c r="M61" s="118"/>
      <c r="N61" s="118"/>
      <c r="O61" s="118"/>
      <c r="P61" s="118"/>
      <c r="Q61" s="118"/>
      <c r="R61" s="121"/>
      <c r="S61" s="121"/>
      <c r="T61" s="113"/>
      <c r="U61" s="113"/>
      <c r="V61" s="121"/>
      <c r="W61" s="121"/>
      <c r="X61" s="121"/>
      <c r="Y61" s="121"/>
      <c r="Z61" s="121"/>
      <c r="AA61" s="121"/>
      <c r="AB61" s="115"/>
      <c r="AC61" s="115"/>
      <c r="AD61" s="115"/>
      <c r="AE61" s="115"/>
      <c r="AF61" s="115"/>
      <c r="AG61" s="115"/>
    </row>
    <row r="62" spans="13:18" ht="22.5" customHeight="1">
      <c r="M62" s="111"/>
      <c r="N62" s="111"/>
      <c r="O62" s="111"/>
      <c r="P62" s="111"/>
      <c r="Q62" s="111"/>
      <c r="R62" s="111"/>
    </row>
  </sheetData>
  <sheetProtection/>
  <mergeCells count="70">
    <mergeCell ref="N7:R7"/>
    <mergeCell ref="M6:S6"/>
    <mergeCell ref="L5:S5"/>
    <mergeCell ref="M7:M8"/>
    <mergeCell ref="S7:S8"/>
    <mergeCell ref="A21:B21"/>
    <mergeCell ref="I6:I8"/>
    <mergeCell ref="J6:J8"/>
    <mergeCell ref="K6:K8"/>
    <mergeCell ref="C5:E5"/>
    <mergeCell ref="L6:L8"/>
    <mergeCell ref="A16:B16"/>
    <mergeCell ref="A5:B8"/>
    <mergeCell ref="A14:B14"/>
    <mergeCell ref="A15:B15"/>
    <mergeCell ref="G6:G8"/>
    <mergeCell ref="A10:B10"/>
    <mergeCell ref="A17:B17"/>
    <mergeCell ref="A18:B18"/>
    <mergeCell ref="A19:B19"/>
    <mergeCell ref="A20:B20"/>
    <mergeCell ref="A13:B13"/>
    <mergeCell ref="A22:B22"/>
    <mergeCell ref="A23:B23"/>
    <mergeCell ref="A45:B45"/>
    <mergeCell ref="A42:B42"/>
    <mergeCell ref="A43:B43"/>
    <mergeCell ref="A36:B39"/>
    <mergeCell ref="C37:H37"/>
    <mergeCell ref="A25:B25"/>
    <mergeCell ref="A26:B26"/>
    <mergeCell ref="A24:B24"/>
    <mergeCell ref="A46:B46"/>
    <mergeCell ref="A47:B47"/>
    <mergeCell ref="A27:B27"/>
    <mergeCell ref="A29:B29"/>
    <mergeCell ref="K38:K39"/>
    <mergeCell ref="C38:G38"/>
    <mergeCell ref="H38:H39"/>
    <mergeCell ref="A41:B41"/>
    <mergeCell ref="A52:B52"/>
    <mergeCell ref="A49:B49"/>
    <mergeCell ref="A60:B60"/>
    <mergeCell ref="A53:B53"/>
    <mergeCell ref="A54:B54"/>
    <mergeCell ref="A55:B55"/>
    <mergeCell ref="A56:B56"/>
    <mergeCell ref="A58:B58"/>
    <mergeCell ref="A57:B57"/>
    <mergeCell ref="A50:B50"/>
    <mergeCell ref="A3:S3"/>
    <mergeCell ref="A34:Q34"/>
    <mergeCell ref="F6:F8"/>
    <mergeCell ref="F5:H5"/>
    <mergeCell ref="I5:K5"/>
    <mergeCell ref="A51:B51"/>
    <mergeCell ref="L38:P38"/>
    <mergeCell ref="Q38:Q39"/>
    <mergeCell ref="I37:Q37"/>
    <mergeCell ref="J38:J39"/>
    <mergeCell ref="C6:C8"/>
    <mergeCell ref="D6:D8"/>
    <mergeCell ref="E6:E8"/>
    <mergeCell ref="H6:H8"/>
    <mergeCell ref="A48:B48"/>
    <mergeCell ref="A44:B44"/>
    <mergeCell ref="C36:Q36"/>
    <mergeCell ref="A11:B11"/>
    <mergeCell ref="A12:B12"/>
    <mergeCell ref="I38:I3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9" r:id="rId2"/>
  <ignoredErrors>
    <ignoredError sqref="C4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SheetLayoutView="50" zoomScalePageLayoutView="0" workbookViewId="0" topLeftCell="A1">
      <selection activeCell="D14" sqref="D14"/>
    </sheetView>
  </sheetViews>
  <sheetFormatPr defaultColWidth="10.59765625" defaultRowHeight="21" customHeight="1"/>
  <cols>
    <col min="1" max="1" width="4.19921875" style="103" customWidth="1"/>
    <col min="2" max="2" width="10.3984375" style="103" customWidth="1"/>
    <col min="3" max="9" width="16.59765625" style="104" customWidth="1"/>
    <col min="10" max="10" width="15" style="104" customWidth="1"/>
    <col min="11" max="11" width="18.69921875" style="104" customWidth="1"/>
    <col min="12" max="12" width="16.59765625" style="104" customWidth="1"/>
    <col min="13" max="13" width="8.59765625" style="104" customWidth="1"/>
    <col min="14" max="14" width="16.59765625" style="104" customWidth="1"/>
    <col min="15" max="18" width="15.59765625" style="103" customWidth="1"/>
    <col min="19" max="16384" width="10.59765625" style="103" customWidth="1"/>
  </cols>
  <sheetData>
    <row r="1" spans="1:21" ht="21" customHeight="1">
      <c r="A1" s="12" t="s">
        <v>295</v>
      </c>
      <c r="M1" s="103"/>
      <c r="N1" s="103"/>
      <c r="R1" s="14" t="s">
        <v>296</v>
      </c>
      <c r="U1" s="105"/>
    </row>
    <row r="2" spans="1:21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21" customHeight="1">
      <c r="A3" s="304" t="s">
        <v>315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123"/>
      <c r="N3" s="123"/>
      <c r="O3" s="123"/>
      <c r="P3" s="123"/>
      <c r="Q3" s="123"/>
      <c r="R3" s="123"/>
      <c r="S3" s="123"/>
      <c r="T3" s="123"/>
      <c r="U3" s="123"/>
    </row>
    <row r="4" spans="1:20" ht="21" customHeight="1" thickBot="1">
      <c r="A4" s="123"/>
      <c r="B4" s="123"/>
      <c r="C4" s="123"/>
      <c r="D4" s="123"/>
      <c r="E4" s="123"/>
      <c r="F4" s="123"/>
      <c r="G4" s="123"/>
      <c r="H4" s="123"/>
      <c r="I4" s="103"/>
      <c r="J4" s="103"/>
      <c r="K4" s="103"/>
      <c r="M4" s="123"/>
      <c r="N4" s="123"/>
      <c r="O4" s="123"/>
      <c r="P4" s="123"/>
      <c r="Q4" s="123"/>
      <c r="R4" s="123"/>
      <c r="S4" s="123"/>
      <c r="T4" s="123"/>
    </row>
    <row r="5" spans="1:14" ht="21" customHeight="1">
      <c r="A5" s="269" t="s">
        <v>246</v>
      </c>
      <c r="B5" s="270"/>
      <c r="C5" s="325" t="s">
        <v>298</v>
      </c>
      <c r="D5" s="325" t="s">
        <v>302</v>
      </c>
      <c r="E5" s="326"/>
      <c r="F5" s="327"/>
      <c r="G5" s="325" t="s">
        <v>303</v>
      </c>
      <c r="H5" s="326"/>
      <c r="I5" s="327"/>
      <c r="J5" s="325" t="s">
        <v>305</v>
      </c>
      <c r="K5" s="326"/>
      <c r="L5" s="326"/>
      <c r="M5" s="103"/>
      <c r="N5" s="103"/>
    </row>
    <row r="6" spans="1:14" ht="30" customHeight="1">
      <c r="A6" s="271"/>
      <c r="B6" s="272"/>
      <c r="C6" s="307"/>
      <c r="D6" s="108" t="s">
        <v>254</v>
      </c>
      <c r="E6" s="108" t="s">
        <v>299</v>
      </c>
      <c r="F6" s="151" t="s">
        <v>301</v>
      </c>
      <c r="G6" s="108" t="s">
        <v>254</v>
      </c>
      <c r="H6" s="108" t="s">
        <v>300</v>
      </c>
      <c r="I6" s="108" t="s">
        <v>157</v>
      </c>
      <c r="J6" s="139" t="s">
        <v>254</v>
      </c>
      <c r="K6" s="139" t="s">
        <v>304</v>
      </c>
      <c r="L6" s="139" t="s">
        <v>156</v>
      </c>
      <c r="M6" s="103"/>
      <c r="N6" s="103"/>
    </row>
    <row r="7" spans="1:14" ht="21" customHeight="1">
      <c r="A7" s="113"/>
      <c r="B7" s="11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03"/>
      <c r="N7" s="103"/>
    </row>
    <row r="8" spans="1:14" ht="21" customHeight="1">
      <c r="A8" s="276" t="s">
        <v>293</v>
      </c>
      <c r="B8" s="277"/>
      <c r="C8" s="129">
        <v>510408</v>
      </c>
      <c r="D8" s="129">
        <f>SUM(E8:F8)</f>
        <v>15533800</v>
      </c>
      <c r="E8" s="129">
        <v>10126882</v>
      </c>
      <c r="F8" s="129">
        <v>5406918</v>
      </c>
      <c r="G8" s="129">
        <f>SUM(H8:I8)</f>
        <v>1967028</v>
      </c>
      <c r="H8" s="129">
        <v>5102</v>
      </c>
      <c r="I8" s="129">
        <v>1961926</v>
      </c>
      <c r="J8" s="129">
        <f>SUM(K8:L8)</f>
        <v>2459641</v>
      </c>
      <c r="K8" s="129">
        <v>1864000</v>
      </c>
      <c r="L8" s="129">
        <v>595641</v>
      </c>
      <c r="M8" s="103"/>
      <c r="N8" s="103"/>
    </row>
    <row r="9" spans="1:14" ht="21" customHeight="1">
      <c r="A9" s="295" t="s">
        <v>294</v>
      </c>
      <c r="B9" s="296"/>
      <c r="C9" s="129">
        <v>452231</v>
      </c>
      <c r="D9" s="129">
        <f>SUM(E9:F9)</f>
        <v>14077825</v>
      </c>
      <c r="E9" s="129">
        <v>8811255</v>
      </c>
      <c r="F9" s="129">
        <v>5266570</v>
      </c>
      <c r="G9" s="129">
        <f>SUM(H9:I9)</f>
        <v>2105817</v>
      </c>
      <c r="H9" s="129">
        <v>100</v>
      </c>
      <c r="I9" s="129">
        <v>2105717</v>
      </c>
      <c r="J9" s="129">
        <f>SUM(K9:L9)</f>
        <v>1650645</v>
      </c>
      <c r="K9" s="129">
        <v>1073640</v>
      </c>
      <c r="L9" s="129">
        <v>577005</v>
      </c>
      <c r="M9" s="103"/>
      <c r="N9" s="103"/>
    </row>
    <row r="10" spans="1:14" ht="21" customHeight="1">
      <c r="A10" s="297" t="s">
        <v>297</v>
      </c>
      <c r="B10" s="298"/>
      <c r="C10" s="136">
        <v>519833</v>
      </c>
      <c r="D10" s="136">
        <f>SUM(E10:F10)</f>
        <v>13561343</v>
      </c>
      <c r="E10" s="136">
        <v>9352423</v>
      </c>
      <c r="F10" s="136">
        <v>4208920</v>
      </c>
      <c r="G10" s="136">
        <f>SUM(H10:I10)</f>
        <v>1313589</v>
      </c>
      <c r="H10" s="136">
        <v>438</v>
      </c>
      <c r="I10" s="136">
        <v>1313151</v>
      </c>
      <c r="J10" s="136">
        <f>SUM(K10:L10)</f>
        <v>1360717</v>
      </c>
      <c r="K10" s="136">
        <v>735430</v>
      </c>
      <c r="L10" s="136">
        <v>625287</v>
      </c>
      <c r="M10" s="103"/>
      <c r="N10" s="103"/>
    </row>
    <row r="11" spans="1:14" ht="21" customHeight="1">
      <c r="A11" s="263"/>
      <c r="B11" s="264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03"/>
      <c r="N11" s="103"/>
    </row>
    <row r="12" spans="1:14" ht="21" customHeight="1">
      <c r="A12" s="263" t="s">
        <v>238</v>
      </c>
      <c r="B12" s="264"/>
      <c r="C12" s="129">
        <v>37182</v>
      </c>
      <c r="D12" s="129">
        <f>SUM(E12:F12)</f>
        <v>1012025</v>
      </c>
      <c r="E12" s="129">
        <v>742875</v>
      </c>
      <c r="F12" s="129">
        <v>269150</v>
      </c>
      <c r="G12" s="129">
        <f>SUM(H12:I12)</f>
        <v>74589</v>
      </c>
      <c r="H12" s="100" t="s">
        <v>235</v>
      </c>
      <c r="I12" s="129">
        <v>74589</v>
      </c>
      <c r="J12" s="129">
        <f>SUM(K12:L12)</f>
        <v>148831</v>
      </c>
      <c r="K12" s="129">
        <v>66940</v>
      </c>
      <c r="L12" s="129">
        <v>81891</v>
      </c>
      <c r="M12" s="103"/>
      <c r="N12" s="103"/>
    </row>
    <row r="13" spans="1:14" ht="21" customHeight="1">
      <c r="A13" s="261" t="s">
        <v>129</v>
      </c>
      <c r="B13" s="262"/>
      <c r="C13" s="129">
        <v>37816</v>
      </c>
      <c r="D13" s="129">
        <f>SUM(E13:F13)</f>
        <v>969842</v>
      </c>
      <c r="E13" s="129">
        <v>636961</v>
      </c>
      <c r="F13" s="129">
        <v>332881</v>
      </c>
      <c r="G13" s="129">
        <f>SUM(H13:I13)</f>
        <v>117331</v>
      </c>
      <c r="H13" s="100" t="s">
        <v>235</v>
      </c>
      <c r="I13" s="129">
        <v>117331</v>
      </c>
      <c r="J13" s="129">
        <f>SUM(K13:L13)</f>
        <v>144462</v>
      </c>
      <c r="K13" s="129">
        <v>64900</v>
      </c>
      <c r="L13" s="129">
        <v>79562</v>
      </c>
      <c r="M13" s="103"/>
      <c r="N13" s="103"/>
    </row>
    <row r="14" spans="1:14" ht="21" customHeight="1">
      <c r="A14" s="261" t="s">
        <v>130</v>
      </c>
      <c r="B14" s="262"/>
      <c r="C14" s="129">
        <v>42152</v>
      </c>
      <c r="D14" s="129">
        <f>SUM(E14:F14)</f>
        <v>1200496</v>
      </c>
      <c r="E14" s="129">
        <v>839845</v>
      </c>
      <c r="F14" s="129">
        <v>360651</v>
      </c>
      <c r="G14" s="129">
        <f>SUM(H14:I14)</f>
        <v>118289</v>
      </c>
      <c r="H14" s="100" t="s">
        <v>235</v>
      </c>
      <c r="I14" s="129">
        <v>118289</v>
      </c>
      <c r="J14" s="129">
        <f>SUM(K14:L14)</f>
        <v>106992</v>
      </c>
      <c r="K14" s="129">
        <v>67000</v>
      </c>
      <c r="L14" s="129">
        <v>39992</v>
      </c>
      <c r="M14" s="103"/>
      <c r="N14" s="103"/>
    </row>
    <row r="15" spans="1:14" ht="21" customHeight="1">
      <c r="A15" s="261" t="s">
        <v>131</v>
      </c>
      <c r="B15" s="262"/>
      <c r="C15" s="129">
        <v>40783</v>
      </c>
      <c r="D15" s="129">
        <f>SUM(E15:F15)</f>
        <v>1198021</v>
      </c>
      <c r="E15" s="129">
        <v>797310</v>
      </c>
      <c r="F15" s="129">
        <v>400711</v>
      </c>
      <c r="G15" s="129">
        <f>SUM(H15:I15)</f>
        <v>130912</v>
      </c>
      <c r="H15" s="100" t="s">
        <v>235</v>
      </c>
      <c r="I15" s="129">
        <v>130912</v>
      </c>
      <c r="J15" s="129">
        <f>SUM(K15:L15)</f>
        <v>110893</v>
      </c>
      <c r="K15" s="129">
        <v>67100</v>
      </c>
      <c r="L15" s="129">
        <v>43793</v>
      </c>
      <c r="M15" s="103"/>
      <c r="N15" s="103"/>
    </row>
    <row r="16" spans="1:14" ht="21" customHeight="1">
      <c r="A16" s="263"/>
      <c r="B16" s="264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03"/>
      <c r="N16" s="103"/>
    </row>
    <row r="17" spans="1:14" ht="21" customHeight="1">
      <c r="A17" s="261" t="s">
        <v>132</v>
      </c>
      <c r="B17" s="262"/>
      <c r="C17" s="129">
        <v>40515</v>
      </c>
      <c r="D17" s="129">
        <f>SUM(E17:F17)</f>
        <v>1096087</v>
      </c>
      <c r="E17" s="129">
        <v>714317</v>
      </c>
      <c r="F17" s="129">
        <v>381770</v>
      </c>
      <c r="G17" s="129">
        <f>SUM(H17:I17)</f>
        <v>101816</v>
      </c>
      <c r="H17" s="100" t="s">
        <v>235</v>
      </c>
      <c r="I17" s="129">
        <v>101816</v>
      </c>
      <c r="J17" s="129">
        <f>SUM(K17:L17)</f>
        <v>102617</v>
      </c>
      <c r="K17" s="129">
        <v>55090</v>
      </c>
      <c r="L17" s="129">
        <v>47527</v>
      </c>
      <c r="M17" s="103"/>
      <c r="N17" s="103"/>
    </row>
    <row r="18" spans="1:14" ht="21" customHeight="1">
      <c r="A18" s="261" t="s">
        <v>133</v>
      </c>
      <c r="B18" s="262"/>
      <c r="C18" s="129">
        <v>40800</v>
      </c>
      <c r="D18" s="129">
        <f>SUM(E18:F18)</f>
        <v>1242952</v>
      </c>
      <c r="E18" s="129">
        <v>838295</v>
      </c>
      <c r="F18" s="129">
        <v>404657</v>
      </c>
      <c r="G18" s="129">
        <f>SUM(H18:I18)</f>
        <v>118023</v>
      </c>
      <c r="H18" s="129">
        <v>392</v>
      </c>
      <c r="I18" s="129">
        <v>117631</v>
      </c>
      <c r="J18" s="129">
        <f>SUM(K18:L18)</f>
        <v>101741</v>
      </c>
      <c r="K18" s="129">
        <v>54840</v>
      </c>
      <c r="L18" s="129">
        <v>46901</v>
      </c>
      <c r="M18" s="103"/>
      <c r="N18" s="103"/>
    </row>
    <row r="19" spans="1:14" ht="21" customHeight="1">
      <c r="A19" s="261" t="s">
        <v>134</v>
      </c>
      <c r="B19" s="262"/>
      <c r="C19" s="129">
        <v>43364</v>
      </c>
      <c r="D19" s="129">
        <f>SUM(E19:F19)</f>
        <v>1311169</v>
      </c>
      <c r="E19" s="129">
        <v>955287</v>
      </c>
      <c r="F19" s="129">
        <v>355882</v>
      </c>
      <c r="G19" s="129">
        <f>SUM(H19:I19)</f>
        <v>112582</v>
      </c>
      <c r="H19" s="100" t="s">
        <v>235</v>
      </c>
      <c r="I19" s="129">
        <v>112582</v>
      </c>
      <c r="J19" s="129">
        <f>SUM(K19:L19)</f>
        <v>99117</v>
      </c>
      <c r="K19" s="129">
        <v>50000</v>
      </c>
      <c r="L19" s="129">
        <v>49117</v>
      </c>
      <c r="M19" s="103"/>
      <c r="N19" s="103"/>
    </row>
    <row r="20" spans="1:14" ht="21" customHeight="1">
      <c r="A20" s="261" t="s">
        <v>135</v>
      </c>
      <c r="B20" s="262"/>
      <c r="C20" s="129">
        <v>44953</v>
      </c>
      <c r="D20" s="129">
        <f>SUM(E20:F20)</f>
        <v>999596</v>
      </c>
      <c r="E20" s="129">
        <v>715632</v>
      </c>
      <c r="F20" s="129">
        <v>283964</v>
      </c>
      <c r="G20" s="129">
        <f>SUM(H20:I20)</f>
        <v>109728</v>
      </c>
      <c r="H20" s="100" t="s">
        <v>235</v>
      </c>
      <c r="I20" s="129">
        <v>109728</v>
      </c>
      <c r="J20" s="129">
        <f>SUM(K20:L20)</f>
        <v>113601</v>
      </c>
      <c r="K20" s="129">
        <v>65000</v>
      </c>
      <c r="L20" s="129">
        <v>48601</v>
      </c>
      <c r="M20" s="103"/>
      <c r="N20" s="103"/>
    </row>
    <row r="21" spans="1:14" ht="21" customHeight="1">
      <c r="A21" s="263"/>
      <c r="B21" s="264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03"/>
      <c r="N21" s="103"/>
    </row>
    <row r="22" spans="1:14" ht="21" customHeight="1">
      <c r="A22" s="261" t="s">
        <v>136</v>
      </c>
      <c r="B22" s="262"/>
      <c r="C22" s="129">
        <v>47283</v>
      </c>
      <c r="D22" s="129">
        <f>SUM(E22:F22)</f>
        <v>1002883</v>
      </c>
      <c r="E22" s="129">
        <v>673462</v>
      </c>
      <c r="F22" s="129">
        <v>329421</v>
      </c>
      <c r="G22" s="129">
        <f>SUM(H22:I22)</f>
        <v>95004</v>
      </c>
      <c r="H22" s="100" t="s">
        <v>235</v>
      </c>
      <c r="I22" s="129">
        <v>95004</v>
      </c>
      <c r="J22" s="129">
        <v>104592</v>
      </c>
      <c r="K22" s="129">
        <v>62600</v>
      </c>
      <c r="L22" s="129">
        <v>41992</v>
      </c>
      <c r="M22" s="103"/>
      <c r="N22" s="103"/>
    </row>
    <row r="23" spans="1:14" ht="21" customHeight="1">
      <c r="A23" s="261" t="s">
        <v>137</v>
      </c>
      <c r="B23" s="262"/>
      <c r="C23" s="129">
        <v>48466</v>
      </c>
      <c r="D23" s="129">
        <f>SUM(E23:F23)</f>
        <v>1111686</v>
      </c>
      <c r="E23" s="129">
        <v>766726</v>
      </c>
      <c r="F23" s="129">
        <v>344960</v>
      </c>
      <c r="G23" s="129">
        <f>SUM(H23:I23)</f>
        <v>121855</v>
      </c>
      <c r="H23" s="129">
        <v>46</v>
      </c>
      <c r="I23" s="129">
        <v>121809</v>
      </c>
      <c r="J23" s="129">
        <f>SUM(K23:L23)</f>
        <v>107824</v>
      </c>
      <c r="K23" s="129">
        <v>63460</v>
      </c>
      <c r="L23" s="129">
        <v>44364</v>
      </c>
      <c r="M23" s="103"/>
      <c r="N23" s="103"/>
    </row>
    <row r="24" spans="1:14" ht="21" customHeight="1">
      <c r="A24" s="261" t="s">
        <v>138</v>
      </c>
      <c r="B24" s="262"/>
      <c r="C24" s="129">
        <v>47873</v>
      </c>
      <c r="D24" s="129">
        <f>SUM(E24:F24)</f>
        <v>1193576</v>
      </c>
      <c r="E24" s="129">
        <v>825145</v>
      </c>
      <c r="F24" s="129">
        <v>368431</v>
      </c>
      <c r="G24" s="129">
        <f>SUM(H24:I24)</f>
        <v>106673</v>
      </c>
      <c r="H24" s="100" t="s">
        <v>235</v>
      </c>
      <c r="I24" s="129">
        <v>106673</v>
      </c>
      <c r="J24" s="129">
        <f>SUM(K24:L24)</f>
        <v>107408</v>
      </c>
      <c r="K24" s="129">
        <v>55250</v>
      </c>
      <c r="L24" s="129">
        <v>52158</v>
      </c>
      <c r="M24" s="103"/>
      <c r="N24" s="103"/>
    </row>
    <row r="25" spans="1:14" ht="21" customHeight="1">
      <c r="A25" s="261" t="s">
        <v>139</v>
      </c>
      <c r="B25" s="262"/>
      <c r="C25" s="129">
        <v>48646</v>
      </c>
      <c r="D25" s="129">
        <f>SUM(E25:F25)</f>
        <v>1223010</v>
      </c>
      <c r="E25" s="129">
        <v>846568</v>
      </c>
      <c r="F25" s="129">
        <v>376442</v>
      </c>
      <c r="G25" s="129">
        <f>SUM(H25:I25)</f>
        <v>106787</v>
      </c>
      <c r="H25" s="100" t="s">
        <v>235</v>
      </c>
      <c r="I25" s="129">
        <v>106787</v>
      </c>
      <c r="J25" s="129">
        <f>SUM(K25:L25)</f>
        <v>112639</v>
      </c>
      <c r="K25" s="129">
        <v>63250</v>
      </c>
      <c r="L25" s="129">
        <v>49389</v>
      </c>
      <c r="M25" s="103"/>
      <c r="N25" s="103"/>
    </row>
    <row r="26" spans="1:14" ht="21" customHeight="1">
      <c r="A26" s="113"/>
      <c r="B26" s="114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03"/>
      <c r="N26" s="103"/>
    </row>
    <row r="27" spans="1:14" ht="21" customHeight="1">
      <c r="A27" s="293" t="s">
        <v>38</v>
      </c>
      <c r="B27" s="294"/>
      <c r="C27" s="133">
        <f>AVERAGE(C12:C25)</f>
        <v>43319.416666666664</v>
      </c>
      <c r="D27" s="133">
        <f>AVERAGE(D12:D25)</f>
        <v>1130111.9166666667</v>
      </c>
      <c r="E27" s="133">
        <f>AVERAGE(E12:E25)</f>
        <v>779368.5833333334</v>
      </c>
      <c r="F27" s="133">
        <f>AVERAGE(F12:F25)</f>
        <v>350743.3333333333</v>
      </c>
      <c r="G27" s="133">
        <f>AVERAGE(G12:G25)</f>
        <v>109465.75</v>
      </c>
      <c r="H27" s="133">
        <f>SUM(H12:H25)/12</f>
        <v>36.5</v>
      </c>
      <c r="I27" s="133">
        <f>AVERAGE(I12:I25)</f>
        <v>109429.25</v>
      </c>
      <c r="J27" s="133">
        <f>AVERAGE(J12:J25)</f>
        <v>113393.08333333333</v>
      </c>
      <c r="K27" s="133">
        <f>AVERAGE(K12:K25)</f>
        <v>61285.833333333336</v>
      </c>
      <c r="L27" s="133">
        <f>AVERAGE(L12:L25)</f>
        <v>52107.25</v>
      </c>
      <c r="M27" s="103"/>
      <c r="N27" s="103"/>
    </row>
    <row r="28" spans="1:14" ht="21" customHeight="1">
      <c r="A28" s="116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03"/>
      <c r="N28" s="103"/>
    </row>
    <row r="29" spans="2:14" ht="21" customHeight="1">
      <c r="B29" s="113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03"/>
      <c r="N29" s="103"/>
    </row>
    <row r="32" spans="1:18" ht="21" customHeight="1">
      <c r="A32" s="304" t="s">
        <v>314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</row>
    <row r="33" spans="15:18" ht="21" customHeight="1" thickBot="1">
      <c r="O33" s="104"/>
      <c r="P33" s="104"/>
      <c r="Q33" s="104"/>
      <c r="R33" s="104"/>
    </row>
    <row r="34" spans="1:18" ht="21" customHeight="1">
      <c r="A34" s="269" t="s">
        <v>246</v>
      </c>
      <c r="B34" s="270"/>
      <c r="C34" s="325" t="s">
        <v>306</v>
      </c>
      <c r="D34" s="326"/>
      <c r="E34" s="326"/>
      <c r="F34" s="327"/>
      <c r="G34" s="325" t="s">
        <v>307</v>
      </c>
      <c r="H34" s="326"/>
      <c r="I34" s="326"/>
      <c r="J34" s="325" t="s">
        <v>48</v>
      </c>
      <c r="K34" s="326"/>
      <c r="L34" s="326"/>
      <c r="M34" s="327"/>
      <c r="N34" s="278" t="s">
        <v>311</v>
      </c>
      <c r="O34" s="278" t="s">
        <v>49</v>
      </c>
      <c r="P34" s="325" t="s">
        <v>312</v>
      </c>
      <c r="Q34" s="326"/>
      <c r="R34" s="326"/>
    </row>
    <row r="35" spans="1:18" ht="21" customHeight="1">
      <c r="A35" s="271"/>
      <c r="B35" s="272"/>
      <c r="C35" s="307"/>
      <c r="D35" s="328"/>
      <c r="E35" s="328"/>
      <c r="F35" s="329"/>
      <c r="G35" s="307"/>
      <c r="H35" s="328"/>
      <c r="I35" s="328"/>
      <c r="J35" s="306"/>
      <c r="K35" s="330"/>
      <c r="L35" s="330"/>
      <c r="M35" s="331"/>
      <c r="N35" s="279"/>
      <c r="O35" s="279"/>
      <c r="P35" s="307"/>
      <c r="Q35" s="328"/>
      <c r="R35" s="328"/>
    </row>
    <row r="36" spans="1:18" ht="21" customHeight="1">
      <c r="A36" s="271"/>
      <c r="B36" s="272"/>
      <c r="C36" s="292" t="s">
        <v>254</v>
      </c>
      <c r="D36" s="292" t="s">
        <v>46</v>
      </c>
      <c r="E36" s="292" t="s">
        <v>308</v>
      </c>
      <c r="F36" s="292" t="s">
        <v>317</v>
      </c>
      <c r="G36" s="292" t="s">
        <v>254</v>
      </c>
      <c r="H36" s="292" t="s">
        <v>309</v>
      </c>
      <c r="I36" s="292" t="s">
        <v>152</v>
      </c>
      <c r="J36" s="292" t="s">
        <v>254</v>
      </c>
      <c r="K36" s="292" t="s">
        <v>310</v>
      </c>
      <c r="L36" s="292" t="s">
        <v>47</v>
      </c>
      <c r="M36" s="292" t="s">
        <v>12</v>
      </c>
      <c r="N36" s="279"/>
      <c r="O36" s="279"/>
      <c r="P36" s="292" t="s">
        <v>254</v>
      </c>
      <c r="Q36" s="292" t="s">
        <v>184</v>
      </c>
      <c r="R36" s="305" t="s">
        <v>313</v>
      </c>
    </row>
    <row r="37" spans="1:18" ht="21" customHeight="1">
      <c r="A37" s="271"/>
      <c r="B37" s="272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332"/>
    </row>
    <row r="38" spans="1:18" ht="21" customHeight="1">
      <c r="A38" s="95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spans="1:18" ht="21" customHeight="1">
      <c r="A39" s="276" t="s">
        <v>293</v>
      </c>
      <c r="B39" s="277"/>
      <c r="C39" s="129">
        <f>SUM(D39:F39)</f>
        <v>2378919</v>
      </c>
      <c r="D39" s="129">
        <v>863087</v>
      </c>
      <c r="E39" s="129">
        <v>346503</v>
      </c>
      <c r="F39" s="129">
        <v>1169329</v>
      </c>
      <c r="G39" s="129">
        <f>SUM(H39:I39)</f>
        <v>879429</v>
      </c>
      <c r="H39" s="129">
        <v>95952</v>
      </c>
      <c r="I39" s="129">
        <v>783477</v>
      </c>
      <c r="J39" s="129">
        <f>SUM(K39:M39)</f>
        <v>25627</v>
      </c>
      <c r="K39" s="129">
        <v>21352</v>
      </c>
      <c r="L39" s="129">
        <v>3636</v>
      </c>
      <c r="M39" s="129">
        <v>639</v>
      </c>
      <c r="N39" s="129">
        <v>25084381</v>
      </c>
      <c r="O39" s="129">
        <v>56839</v>
      </c>
      <c r="P39" s="129">
        <f>SUM(Q39:R39)</f>
        <v>19702380</v>
      </c>
      <c r="Q39" s="129">
        <v>11669375</v>
      </c>
      <c r="R39" s="129">
        <v>8033005</v>
      </c>
    </row>
    <row r="40" spans="1:18" ht="21" customHeight="1">
      <c r="A40" s="295" t="s">
        <v>294</v>
      </c>
      <c r="B40" s="296"/>
      <c r="C40" s="129">
        <f>SUM(D40:F40)</f>
        <v>1392824</v>
      </c>
      <c r="D40" s="129">
        <v>253657</v>
      </c>
      <c r="E40" s="129">
        <v>292403</v>
      </c>
      <c r="F40" s="129">
        <v>846764</v>
      </c>
      <c r="G40" s="129">
        <f>SUM(H40:I40)</f>
        <v>444231</v>
      </c>
      <c r="H40" s="129">
        <v>1736</v>
      </c>
      <c r="I40" s="129">
        <v>442495</v>
      </c>
      <c r="J40" s="129">
        <f>SUM(K40:M40)</f>
        <v>21096</v>
      </c>
      <c r="K40" s="129">
        <v>16718</v>
      </c>
      <c r="L40" s="129">
        <v>3451</v>
      </c>
      <c r="M40" s="129">
        <v>927</v>
      </c>
      <c r="N40" s="129">
        <v>26921701</v>
      </c>
      <c r="O40" s="129">
        <v>53775</v>
      </c>
      <c r="P40" s="129">
        <f>SUM(Q40:R40)</f>
        <v>21161323</v>
      </c>
      <c r="Q40" s="129">
        <v>12742145</v>
      </c>
      <c r="R40" s="129">
        <v>8419178</v>
      </c>
    </row>
    <row r="41" spans="1:18" ht="21" customHeight="1">
      <c r="A41" s="297" t="s">
        <v>297</v>
      </c>
      <c r="B41" s="298"/>
      <c r="C41" s="136">
        <f>SUM(D41:F41)</f>
        <v>1091475</v>
      </c>
      <c r="D41" s="136">
        <v>156237</v>
      </c>
      <c r="E41" s="136">
        <v>223059</v>
      </c>
      <c r="F41" s="136">
        <v>712179</v>
      </c>
      <c r="G41" s="136">
        <f>SUM(H41:I41)</f>
        <v>371091</v>
      </c>
      <c r="H41" s="136">
        <v>1752</v>
      </c>
      <c r="I41" s="136">
        <v>369339</v>
      </c>
      <c r="J41" s="136">
        <f>SUM(K41:M41)</f>
        <v>8133</v>
      </c>
      <c r="K41" s="136">
        <v>5490</v>
      </c>
      <c r="L41" s="136">
        <v>2009</v>
      </c>
      <c r="M41" s="136">
        <v>634</v>
      </c>
      <c r="N41" s="136">
        <v>20684793</v>
      </c>
      <c r="O41" s="136">
        <v>28602</v>
      </c>
      <c r="P41" s="136">
        <v>19390866</v>
      </c>
      <c r="Q41" s="136" t="s">
        <v>213</v>
      </c>
      <c r="R41" s="136" t="s">
        <v>217</v>
      </c>
    </row>
    <row r="42" spans="1:18" ht="21" customHeight="1">
      <c r="A42" s="263"/>
      <c r="B42" s="264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1:18" ht="21" customHeight="1">
      <c r="A43" s="263" t="s">
        <v>238</v>
      </c>
      <c r="B43" s="264"/>
      <c r="C43" s="129">
        <f>SUM(D43:F43)</f>
        <v>95798</v>
      </c>
      <c r="D43" s="129">
        <v>22195</v>
      </c>
      <c r="E43" s="129">
        <v>24440</v>
      </c>
      <c r="F43" s="129">
        <v>49163</v>
      </c>
      <c r="G43" s="129">
        <f>SUM(H43:I43)</f>
        <v>33793</v>
      </c>
      <c r="H43" s="129">
        <v>343</v>
      </c>
      <c r="I43" s="129">
        <v>33450</v>
      </c>
      <c r="J43" s="129">
        <f>SUM(K43:M43)</f>
        <v>845</v>
      </c>
      <c r="K43" s="129">
        <v>523</v>
      </c>
      <c r="L43" s="129">
        <v>269</v>
      </c>
      <c r="M43" s="129">
        <v>53</v>
      </c>
      <c r="N43" s="129">
        <v>2298036</v>
      </c>
      <c r="O43" s="129">
        <v>2494</v>
      </c>
      <c r="P43" s="129">
        <v>1657375</v>
      </c>
      <c r="Q43" s="129" t="s">
        <v>214</v>
      </c>
      <c r="R43" s="129" t="s">
        <v>214</v>
      </c>
    </row>
    <row r="44" spans="1:18" ht="21" customHeight="1">
      <c r="A44" s="261" t="s">
        <v>129</v>
      </c>
      <c r="B44" s="262"/>
      <c r="C44" s="129">
        <f>SUM(D44:F44)</f>
        <v>76119</v>
      </c>
      <c r="D44" s="129">
        <v>12490</v>
      </c>
      <c r="E44" s="129">
        <v>19374</v>
      </c>
      <c r="F44" s="129">
        <v>44255</v>
      </c>
      <c r="G44" s="129">
        <f>SUM(H44:I44)</f>
        <v>30552</v>
      </c>
      <c r="H44" s="129">
        <v>288</v>
      </c>
      <c r="I44" s="129">
        <v>30264</v>
      </c>
      <c r="J44" s="129">
        <v>680</v>
      </c>
      <c r="K44" s="129">
        <v>509</v>
      </c>
      <c r="L44" s="129">
        <v>122</v>
      </c>
      <c r="M44" s="129">
        <v>49</v>
      </c>
      <c r="N44" s="129">
        <v>2228799</v>
      </c>
      <c r="O44" s="129">
        <v>2429</v>
      </c>
      <c r="P44" s="129">
        <v>1483207</v>
      </c>
      <c r="Q44" s="129" t="s">
        <v>214</v>
      </c>
      <c r="R44" s="129" t="s">
        <v>214</v>
      </c>
    </row>
    <row r="45" spans="1:18" ht="21" customHeight="1">
      <c r="A45" s="261" t="s">
        <v>130</v>
      </c>
      <c r="B45" s="262"/>
      <c r="C45" s="129">
        <f>SUM(D45:F45)</f>
        <v>90060</v>
      </c>
      <c r="D45" s="129">
        <v>13764</v>
      </c>
      <c r="E45" s="129">
        <v>17138</v>
      </c>
      <c r="F45" s="129">
        <v>59158</v>
      </c>
      <c r="G45" s="129">
        <f>SUM(H45:I45)</f>
        <v>37576</v>
      </c>
      <c r="H45" s="100" t="s">
        <v>235</v>
      </c>
      <c r="I45" s="129">
        <v>37576</v>
      </c>
      <c r="J45" s="129">
        <f>SUM(K45:M45)</f>
        <v>679</v>
      </c>
      <c r="K45" s="129">
        <v>458</v>
      </c>
      <c r="L45" s="129">
        <v>143</v>
      </c>
      <c r="M45" s="129">
        <v>78</v>
      </c>
      <c r="N45" s="129">
        <v>1773933</v>
      </c>
      <c r="O45" s="129">
        <v>2330</v>
      </c>
      <c r="P45" s="129">
        <v>1502152</v>
      </c>
      <c r="Q45" s="129" t="s">
        <v>214</v>
      </c>
      <c r="R45" s="129" t="s">
        <v>214</v>
      </c>
    </row>
    <row r="46" spans="1:18" ht="21" customHeight="1">
      <c r="A46" s="261" t="s">
        <v>131</v>
      </c>
      <c r="B46" s="262"/>
      <c r="C46" s="129">
        <f>SUM(D46:F46)</f>
        <v>95242</v>
      </c>
      <c r="D46" s="129">
        <v>13140</v>
      </c>
      <c r="E46" s="129">
        <v>21329</v>
      </c>
      <c r="F46" s="129">
        <v>60773</v>
      </c>
      <c r="G46" s="129">
        <f>SUM(H46:I46)</f>
        <v>33850</v>
      </c>
      <c r="H46" s="129">
        <v>33</v>
      </c>
      <c r="I46" s="129">
        <v>33817</v>
      </c>
      <c r="J46" s="129">
        <f>SUM(K46:M46)</f>
        <v>723</v>
      </c>
      <c r="K46" s="129">
        <v>537</v>
      </c>
      <c r="L46" s="129">
        <v>148</v>
      </c>
      <c r="M46" s="129">
        <v>38</v>
      </c>
      <c r="N46" s="129">
        <v>1826047</v>
      </c>
      <c r="O46" s="129">
        <v>2112</v>
      </c>
      <c r="P46" s="129">
        <v>1589043</v>
      </c>
      <c r="Q46" s="129" t="s">
        <v>214</v>
      </c>
      <c r="R46" s="129" t="s">
        <v>214</v>
      </c>
    </row>
    <row r="47" spans="1:18" ht="21" customHeight="1">
      <c r="A47" s="263"/>
      <c r="B47" s="264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1:18" ht="21" customHeight="1">
      <c r="A48" s="261" t="s">
        <v>132</v>
      </c>
      <c r="B48" s="262"/>
      <c r="C48" s="129">
        <f>SUM(D48:F48)</f>
        <v>70922</v>
      </c>
      <c r="D48" s="129">
        <v>11892</v>
      </c>
      <c r="E48" s="129">
        <v>11237</v>
      </c>
      <c r="F48" s="129">
        <v>47793</v>
      </c>
      <c r="G48" s="129">
        <f>SUM(H48:I48)</f>
        <v>28211</v>
      </c>
      <c r="H48" s="129">
        <v>75</v>
      </c>
      <c r="I48" s="129">
        <v>28136</v>
      </c>
      <c r="J48" s="129">
        <f>SUM(K48:M48)</f>
        <v>520</v>
      </c>
      <c r="K48" s="129">
        <v>371</v>
      </c>
      <c r="L48" s="129">
        <v>114</v>
      </c>
      <c r="M48" s="129">
        <v>35</v>
      </c>
      <c r="N48" s="129">
        <v>1826431</v>
      </c>
      <c r="O48" s="129">
        <v>2072</v>
      </c>
      <c r="P48" s="129">
        <v>1616805</v>
      </c>
      <c r="Q48" s="129" t="s">
        <v>214</v>
      </c>
      <c r="R48" s="129" t="s">
        <v>214</v>
      </c>
    </row>
    <row r="49" spans="1:18" ht="21" customHeight="1">
      <c r="A49" s="261" t="s">
        <v>133</v>
      </c>
      <c r="B49" s="262"/>
      <c r="C49" s="129">
        <f>SUM(D49:F49)</f>
        <v>79355</v>
      </c>
      <c r="D49" s="129">
        <v>14477</v>
      </c>
      <c r="E49" s="129">
        <v>14157</v>
      </c>
      <c r="F49" s="129">
        <v>50721</v>
      </c>
      <c r="G49" s="129">
        <f>SUM(H49:I49)</f>
        <v>27683</v>
      </c>
      <c r="H49" s="100" t="s">
        <v>235</v>
      </c>
      <c r="I49" s="129">
        <v>27683</v>
      </c>
      <c r="J49" s="129">
        <f>SUM(K49:M49)</f>
        <v>537</v>
      </c>
      <c r="K49" s="129">
        <v>405</v>
      </c>
      <c r="L49" s="129">
        <v>75</v>
      </c>
      <c r="M49" s="129">
        <v>57</v>
      </c>
      <c r="N49" s="129">
        <v>1760018</v>
      </c>
      <c r="O49" s="129">
        <v>2492</v>
      </c>
      <c r="P49" s="129">
        <v>1656409</v>
      </c>
      <c r="Q49" s="129" t="s">
        <v>215</v>
      </c>
      <c r="R49" s="129" t="s">
        <v>214</v>
      </c>
    </row>
    <row r="50" spans="1:18" ht="21" customHeight="1">
      <c r="A50" s="261" t="s">
        <v>134</v>
      </c>
      <c r="B50" s="262"/>
      <c r="C50" s="129">
        <f>SUM(D50:F50)</f>
        <v>84037</v>
      </c>
      <c r="D50" s="129">
        <v>13128</v>
      </c>
      <c r="E50" s="129">
        <v>20131</v>
      </c>
      <c r="F50" s="129">
        <v>50778</v>
      </c>
      <c r="G50" s="129">
        <f>SUM(H50:I50)</f>
        <v>22074</v>
      </c>
      <c r="H50" s="129">
        <v>95</v>
      </c>
      <c r="I50" s="129">
        <v>21979</v>
      </c>
      <c r="J50" s="129">
        <f>SUM(K50:M50)</f>
        <v>706</v>
      </c>
      <c r="K50" s="129">
        <v>504</v>
      </c>
      <c r="L50" s="129">
        <v>133</v>
      </c>
      <c r="M50" s="129">
        <v>69</v>
      </c>
      <c r="N50" s="129">
        <v>1517686</v>
      </c>
      <c r="O50" s="129">
        <v>2463</v>
      </c>
      <c r="P50" s="129">
        <v>1602736</v>
      </c>
      <c r="Q50" s="129" t="s">
        <v>214</v>
      </c>
      <c r="R50" s="129" t="s">
        <v>214</v>
      </c>
    </row>
    <row r="51" spans="1:18" ht="21" customHeight="1">
      <c r="A51" s="261" t="s">
        <v>135</v>
      </c>
      <c r="B51" s="262"/>
      <c r="C51" s="129">
        <f>SUM(D51:F51)</f>
        <v>89933</v>
      </c>
      <c r="D51" s="129">
        <v>8099</v>
      </c>
      <c r="E51" s="129">
        <v>13427</v>
      </c>
      <c r="F51" s="129">
        <v>68407</v>
      </c>
      <c r="G51" s="129">
        <f>SUM(H51:I51)</f>
        <v>23739</v>
      </c>
      <c r="H51" s="129">
        <v>38</v>
      </c>
      <c r="I51" s="129">
        <v>23701</v>
      </c>
      <c r="J51" s="129">
        <f>SUM(K51:M51)</f>
        <v>676</v>
      </c>
      <c r="K51" s="129">
        <v>497</v>
      </c>
      <c r="L51" s="129">
        <v>123</v>
      </c>
      <c r="M51" s="129">
        <v>56</v>
      </c>
      <c r="N51" s="129">
        <v>1446390</v>
      </c>
      <c r="O51" s="129">
        <v>2087</v>
      </c>
      <c r="P51" s="129">
        <v>1565497</v>
      </c>
      <c r="Q51" s="129" t="s">
        <v>214</v>
      </c>
      <c r="R51" s="129" t="s">
        <v>214</v>
      </c>
    </row>
    <row r="52" spans="1:18" ht="21" customHeight="1">
      <c r="A52" s="263"/>
      <c r="B52" s="264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1:18" ht="21" customHeight="1">
      <c r="A53" s="261" t="s">
        <v>136</v>
      </c>
      <c r="B53" s="262"/>
      <c r="C53" s="129">
        <f>SUM(D53:F53)</f>
        <v>89290</v>
      </c>
      <c r="D53" s="129">
        <v>7379</v>
      </c>
      <c r="E53" s="129">
        <v>20737</v>
      </c>
      <c r="F53" s="129">
        <v>61174</v>
      </c>
      <c r="G53" s="129">
        <f>SUM(H53:I53)</f>
        <v>26558</v>
      </c>
      <c r="H53" s="129">
        <v>72</v>
      </c>
      <c r="I53" s="129">
        <v>26486</v>
      </c>
      <c r="J53" s="129">
        <f>SUM(K53:M53)</f>
        <v>537</v>
      </c>
      <c r="K53" s="129">
        <v>370</v>
      </c>
      <c r="L53" s="129">
        <v>144</v>
      </c>
      <c r="M53" s="129">
        <v>23</v>
      </c>
      <c r="N53" s="129">
        <v>1420958</v>
      </c>
      <c r="O53" s="129">
        <v>2574</v>
      </c>
      <c r="P53" s="129">
        <v>1690007</v>
      </c>
      <c r="Q53" s="129" t="s">
        <v>216</v>
      </c>
      <c r="R53" s="129" t="s">
        <v>214</v>
      </c>
    </row>
    <row r="54" spans="1:18" ht="21" customHeight="1">
      <c r="A54" s="261" t="s">
        <v>137</v>
      </c>
      <c r="B54" s="262"/>
      <c r="C54" s="129">
        <f>SUM(D54:F54)</f>
        <v>96424</v>
      </c>
      <c r="D54" s="129">
        <v>10471</v>
      </c>
      <c r="E54" s="129">
        <v>15065</v>
      </c>
      <c r="F54" s="129">
        <v>70888</v>
      </c>
      <c r="G54" s="129">
        <f>SUM(H54:I54)</f>
        <v>40557</v>
      </c>
      <c r="H54" s="129">
        <v>135</v>
      </c>
      <c r="I54" s="129">
        <v>40422</v>
      </c>
      <c r="J54" s="129">
        <f>SUM(K54:M54)</f>
        <v>835</v>
      </c>
      <c r="K54" s="129">
        <v>514</v>
      </c>
      <c r="L54" s="129">
        <v>246</v>
      </c>
      <c r="M54" s="129">
        <v>75</v>
      </c>
      <c r="N54" s="129">
        <v>1339440</v>
      </c>
      <c r="O54" s="129">
        <v>2405</v>
      </c>
      <c r="P54" s="129">
        <v>1689042</v>
      </c>
      <c r="Q54" s="129" t="s">
        <v>214</v>
      </c>
      <c r="R54" s="129" t="s">
        <v>216</v>
      </c>
    </row>
    <row r="55" spans="1:18" ht="21" customHeight="1">
      <c r="A55" s="261" t="s">
        <v>138</v>
      </c>
      <c r="B55" s="262"/>
      <c r="C55" s="129">
        <f>SUM(D55:F55)</f>
        <v>111715</v>
      </c>
      <c r="D55" s="129">
        <v>13078</v>
      </c>
      <c r="E55" s="129">
        <v>23003</v>
      </c>
      <c r="F55" s="129">
        <v>75634</v>
      </c>
      <c r="G55" s="129">
        <f>SUM(H55:I55)</f>
        <v>33986</v>
      </c>
      <c r="H55" s="129">
        <v>350</v>
      </c>
      <c r="I55" s="129">
        <v>33636</v>
      </c>
      <c r="J55" s="129">
        <f>SUM(K55:M55)</f>
        <v>838</v>
      </c>
      <c r="K55" s="129">
        <v>540</v>
      </c>
      <c r="L55" s="129">
        <v>267</v>
      </c>
      <c r="M55" s="129">
        <v>31</v>
      </c>
      <c r="N55" s="129">
        <v>1508248</v>
      </c>
      <c r="O55" s="129">
        <v>2580</v>
      </c>
      <c r="P55" s="129">
        <v>1674410</v>
      </c>
      <c r="Q55" s="129" t="s">
        <v>214</v>
      </c>
      <c r="R55" s="129" t="s">
        <v>214</v>
      </c>
    </row>
    <row r="56" spans="1:18" ht="21" customHeight="1">
      <c r="A56" s="261" t="s">
        <v>139</v>
      </c>
      <c r="B56" s="262"/>
      <c r="C56" s="129">
        <f>SUM(D56:F56)</f>
        <v>112580</v>
      </c>
      <c r="D56" s="129">
        <v>16124</v>
      </c>
      <c r="E56" s="129">
        <v>23021</v>
      </c>
      <c r="F56" s="129">
        <v>73435</v>
      </c>
      <c r="G56" s="129">
        <f>SUM(H56:I56)</f>
        <v>32512</v>
      </c>
      <c r="H56" s="129">
        <v>323</v>
      </c>
      <c r="I56" s="129">
        <v>32189</v>
      </c>
      <c r="J56" s="129">
        <f>SUM(K56:M56)</f>
        <v>557</v>
      </c>
      <c r="K56" s="129">
        <v>262</v>
      </c>
      <c r="L56" s="129">
        <v>225</v>
      </c>
      <c r="M56" s="129">
        <v>70</v>
      </c>
      <c r="N56" s="129">
        <v>1738807</v>
      </c>
      <c r="O56" s="129">
        <v>2564</v>
      </c>
      <c r="P56" s="129">
        <v>1664183</v>
      </c>
      <c r="Q56" s="129" t="s">
        <v>215</v>
      </c>
      <c r="R56" s="129" t="s">
        <v>214</v>
      </c>
    </row>
    <row r="57" spans="1:18" ht="21" customHeight="1">
      <c r="A57" s="113"/>
      <c r="B57" s="114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</row>
    <row r="58" spans="1:18" ht="21" customHeight="1">
      <c r="A58" s="293" t="s">
        <v>38</v>
      </c>
      <c r="B58" s="294"/>
      <c r="C58" s="133">
        <f>AVERAGE(C43:C56)</f>
        <v>90956.25</v>
      </c>
      <c r="D58" s="133">
        <v>13019</v>
      </c>
      <c r="E58" s="133">
        <f>AVERAGE(E43:E56)</f>
        <v>18588.25</v>
      </c>
      <c r="F58" s="133">
        <f>AVERAGE(F43:F56)</f>
        <v>59348.25</v>
      </c>
      <c r="G58" s="133">
        <f>AVERAGE(G43:G56)</f>
        <v>30924.25</v>
      </c>
      <c r="H58" s="133">
        <f>SUM(H43:H56)/12</f>
        <v>146</v>
      </c>
      <c r="I58" s="133">
        <f aca="true" t="shared" si="0" ref="I58:O58">AVERAGE(I43:I56)</f>
        <v>30778.25</v>
      </c>
      <c r="J58" s="133">
        <f t="shared" si="0"/>
        <v>677.75</v>
      </c>
      <c r="K58" s="133">
        <f t="shared" si="0"/>
        <v>457.5</v>
      </c>
      <c r="L58" s="133">
        <f t="shared" si="0"/>
        <v>167.41666666666666</v>
      </c>
      <c r="M58" s="133">
        <f t="shared" si="0"/>
        <v>52.833333333333336</v>
      </c>
      <c r="N58" s="133">
        <f t="shared" si="0"/>
        <v>1723732.75</v>
      </c>
      <c r="O58" s="133">
        <f t="shared" si="0"/>
        <v>2383.5</v>
      </c>
      <c r="P58" s="133">
        <v>1615905</v>
      </c>
      <c r="Q58" s="133" t="s">
        <v>218</v>
      </c>
      <c r="R58" s="133" t="s">
        <v>218</v>
      </c>
    </row>
    <row r="59" spans="1:18" ht="21" customHeight="1">
      <c r="A59" s="116"/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21" customHeight="1">
      <c r="A60" s="113" t="s">
        <v>316</v>
      </c>
      <c r="O60" s="104"/>
      <c r="P60" s="104"/>
      <c r="Q60" s="104"/>
      <c r="R60" s="104"/>
    </row>
    <row r="61" ht="21" customHeight="1">
      <c r="P61" s="150"/>
    </row>
  </sheetData>
  <sheetProtection/>
  <mergeCells count="66">
    <mergeCell ref="A3:L3"/>
    <mergeCell ref="A32:R32"/>
    <mergeCell ref="P36:P37"/>
    <mergeCell ref="P34:R35"/>
    <mergeCell ref="Q36:Q37"/>
    <mergeCell ref="R36:R37"/>
    <mergeCell ref="C5:C6"/>
    <mergeCell ref="G36:G37"/>
    <mergeCell ref="E36:E37"/>
    <mergeCell ref="C36:C37"/>
    <mergeCell ref="D36:D37"/>
    <mergeCell ref="F36:F37"/>
    <mergeCell ref="J34:M35"/>
    <mergeCell ref="M36:M37"/>
    <mergeCell ref="J36:J37"/>
    <mergeCell ref="H36:H37"/>
    <mergeCell ref="I36:I37"/>
    <mergeCell ref="K36:K37"/>
    <mergeCell ref="L36:L37"/>
    <mergeCell ref="A22:B22"/>
    <mergeCell ref="A23:B23"/>
    <mergeCell ref="A58:B58"/>
    <mergeCell ref="A51:B51"/>
    <mergeCell ref="A52:B52"/>
    <mergeCell ref="A53:B53"/>
    <mergeCell ref="A54:B54"/>
    <mergeCell ref="A55:B55"/>
    <mergeCell ref="A56:B56"/>
    <mergeCell ref="A27:B27"/>
    <mergeCell ref="A49:B49"/>
    <mergeCell ref="A41:B41"/>
    <mergeCell ref="A50:B50"/>
    <mergeCell ref="A45:B45"/>
    <mergeCell ref="A42:B42"/>
    <mergeCell ref="A43:B43"/>
    <mergeCell ref="A44:B44"/>
    <mergeCell ref="A16:B16"/>
    <mergeCell ref="A48:B48"/>
    <mergeCell ref="A47:B47"/>
    <mergeCell ref="A46:B46"/>
    <mergeCell ref="A13:B13"/>
    <mergeCell ref="A9:B9"/>
    <mergeCell ref="A10:B10"/>
    <mergeCell ref="A34:B37"/>
    <mergeCell ref="A40:B40"/>
    <mergeCell ref="A39:B39"/>
    <mergeCell ref="G5:I5"/>
    <mergeCell ref="D5:F5"/>
    <mergeCell ref="A5:B6"/>
    <mergeCell ref="A12:B12"/>
    <mergeCell ref="O34:O37"/>
    <mergeCell ref="N34:N37"/>
    <mergeCell ref="C34:F35"/>
    <mergeCell ref="G34:I35"/>
    <mergeCell ref="A11:B11"/>
    <mergeCell ref="A15:B15"/>
    <mergeCell ref="J5:L5"/>
    <mergeCell ref="A25:B25"/>
    <mergeCell ref="A24:B24"/>
    <mergeCell ref="A17:B17"/>
    <mergeCell ref="A18:B18"/>
    <mergeCell ref="A19:B19"/>
    <mergeCell ref="A20:B20"/>
    <mergeCell ref="A21:B21"/>
    <mergeCell ref="A8:B8"/>
    <mergeCell ref="A14:B14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zoomScalePageLayoutView="0" workbookViewId="0" topLeftCell="A24">
      <selection activeCell="D14" sqref="D14"/>
    </sheetView>
  </sheetViews>
  <sheetFormatPr defaultColWidth="10.59765625" defaultRowHeight="15"/>
  <cols>
    <col min="1" max="1" width="35" style="157" customWidth="1"/>
    <col min="2" max="2" width="11.69921875" style="157" customWidth="1"/>
    <col min="3" max="3" width="5.69921875" style="157" customWidth="1"/>
    <col min="4" max="4" width="8.5" style="157" customWidth="1"/>
    <col min="5" max="5" width="6" style="157" customWidth="1"/>
    <col min="6" max="6" width="7.19921875" style="157" customWidth="1"/>
    <col min="7" max="7" width="11" style="157" customWidth="1"/>
    <col min="8" max="8" width="12.5" style="157" customWidth="1"/>
    <col min="9" max="9" width="4.19921875" style="157" customWidth="1"/>
    <col min="10" max="10" width="8.5" style="157" customWidth="1"/>
    <col min="11" max="11" width="7.69921875" style="157" customWidth="1"/>
    <col min="12" max="12" width="4" style="157" customWidth="1"/>
    <col min="13" max="13" width="10.69921875" style="157" customWidth="1"/>
    <col min="14" max="14" width="5.8984375" style="157" customWidth="1"/>
    <col min="15" max="15" width="19" style="157" customWidth="1"/>
    <col min="16" max="16" width="5" style="157" customWidth="1"/>
    <col min="17" max="17" width="13.5" style="157" customWidth="1"/>
    <col min="18" max="18" width="10.59765625" style="157" customWidth="1"/>
    <col min="19" max="19" width="10.69921875" style="157" customWidth="1"/>
    <col min="20" max="20" width="10.59765625" style="157" customWidth="1"/>
    <col min="21" max="21" width="8.19921875" style="157" customWidth="1"/>
    <col min="22" max="23" width="10.59765625" style="157" customWidth="1"/>
    <col min="24" max="24" width="16.3984375" style="157" customWidth="1"/>
    <col min="25" max="25" width="10.59765625" style="157" customWidth="1"/>
    <col min="26" max="26" width="14" style="157" customWidth="1"/>
    <col min="27" max="27" width="11.5" style="157" customWidth="1"/>
    <col min="28" max="16384" width="10.59765625" style="157" customWidth="1"/>
  </cols>
  <sheetData>
    <row r="1" spans="1:27" ht="19.5" customHeight="1">
      <c r="A1" s="24" t="s">
        <v>322</v>
      </c>
      <c r="AA1" s="77" t="s">
        <v>323</v>
      </c>
    </row>
    <row r="2" ht="19.5" customHeight="1">
      <c r="AA2" s="158"/>
    </row>
    <row r="3" spans="1:27" ht="19.5" customHeight="1">
      <c r="A3" s="379" t="s">
        <v>325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</row>
    <row r="4" spans="1:18" ht="19.5" customHeight="1">
      <c r="A4" s="160"/>
      <c r="B4" s="144"/>
      <c r="C4" s="144"/>
      <c r="E4" s="144"/>
      <c r="F4" s="144"/>
      <c r="G4" s="144"/>
      <c r="H4" s="144"/>
      <c r="I4" s="159"/>
      <c r="J4" s="144"/>
      <c r="K4" s="144"/>
      <c r="L4" s="144"/>
      <c r="M4" s="144"/>
      <c r="N4" s="144"/>
      <c r="O4" s="144"/>
      <c r="P4" s="144"/>
      <c r="Q4" s="144"/>
      <c r="R4" s="144"/>
    </row>
    <row r="5" spans="1:27" ht="19.5" customHeight="1">
      <c r="A5" s="333" t="s">
        <v>324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</row>
    <row r="6" spans="1:27" ht="19.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27" ht="19.5" customHeight="1">
      <c r="A7" s="333" t="s">
        <v>326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O7" s="161"/>
      <c r="P7" s="161"/>
      <c r="Q7" s="161"/>
      <c r="AA7" s="161"/>
    </row>
    <row r="8" spans="1:27" ht="18" customHeight="1" thickBot="1">
      <c r="A8" s="162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 t="s">
        <v>320</v>
      </c>
      <c r="O8" s="380" t="s">
        <v>327</v>
      </c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</row>
    <row r="9" spans="1:27" ht="21.75" customHeight="1" thickBot="1">
      <c r="A9" s="334" t="s">
        <v>331</v>
      </c>
      <c r="B9" s="338" t="s">
        <v>54</v>
      </c>
      <c r="C9" s="338"/>
      <c r="D9" s="338"/>
      <c r="E9" s="338"/>
      <c r="F9" s="338" t="s">
        <v>52</v>
      </c>
      <c r="G9" s="338"/>
      <c r="H9" s="338"/>
      <c r="I9" s="338"/>
      <c r="J9" s="339" t="s">
        <v>55</v>
      </c>
      <c r="K9" s="339"/>
      <c r="L9" s="339"/>
      <c r="M9" s="340"/>
      <c r="AA9" s="156" t="s">
        <v>320</v>
      </c>
    </row>
    <row r="10" spans="1:27" ht="28.5" customHeight="1">
      <c r="A10" s="335"/>
      <c r="B10" s="336" t="s">
        <v>332</v>
      </c>
      <c r="C10" s="336"/>
      <c r="D10" s="336" t="s">
        <v>63</v>
      </c>
      <c r="E10" s="336"/>
      <c r="F10" s="336" t="s">
        <v>332</v>
      </c>
      <c r="G10" s="336"/>
      <c r="H10" s="336" t="s">
        <v>63</v>
      </c>
      <c r="I10" s="336"/>
      <c r="J10" s="336" t="s">
        <v>332</v>
      </c>
      <c r="K10" s="336"/>
      <c r="L10" s="336" t="s">
        <v>63</v>
      </c>
      <c r="M10" s="337"/>
      <c r="O10" s="376" t="s">
        <v>328</v>
      </c>
      <c r="P10" s="377"/>
      <c r="Q10" s="152" t="s">
        <v>54</v>
      </c>
      <c r="R10" s="152" t="s">
        <v>63</v>
      </c>
      <c r="S10" s="152" t="s">
        <v>52</v>
      </c>
      <c r="T10" s="152" t="s">
        <v>63</v>
      </c>
      <c r="U10" s="339" t="s">
        <v>55</v>
      </c>
      <c r="V10" s="339"/>
      <c r="W10" s="152" t="s">
        <v>63</v>
      </c>
      <c r="X10" s="152" t="s">
        <v>329</v>
      </c>
      <c r="Y10" s="152" t="s">
        <v>63</v>
      </c>
      <c r="Z10" s="152" t="s">
        <v>319</v>
      </c>
      <c r="AA10" s="163" t="s">
        <v>330</v>
      </c>
    </row>
    <row r="11" spans="1:16" ht="21.75" customHeight="1">
      <c r="A11" s="164"/>
      <c r="O11" s="165"/>
      <c r="P11" s="166"/>
    </row>
    <row r="12" spans="1:27" ht="21.75" customHeight="1">
      <c r="A12" s="184" t="s">
        <v>219</v>
      </c>
      <c r="B12" s="346">
        <f>SUM(B14:C34)</f>
        <v>15081</v>
      </c>
      <c r="C12" s="347"/>
      <c r="D12" s="354">
        <f>SUM(D14:E34)</f>
        <v>99.99999999999997</v>
      </c>
      <c r="E12" s="354"/>
      <c r="F12" s="347">
        <f>SUM(F14:G34)</f>
        <v>131222</v>
      </c>
      <c r="G12" s="347"/>
      <c r="H12" s="354">
        <f>SUM(H14:I34)</f>
        <v>100</v>
      </c>
      <c r="I12" s="354"/>
      <c r="J12" s="347">
        <f>SUM(J14:K34)</f>
        <v>88054346</v>
      </c>
      <c r="K12" s="347"/>
      <c r="L12" s="354">
        <f>SUM(L14:M34)</f>
        <v>100</v>
      </c>
      <c r="M12" s="354"/>
      <c r="O12" s="360" t="s">
        <v>220</v>
      </c>
      <c r="P12" s="361"/>
      <c r="Q12" s="181">
        <f>SUM(Q14:Q16)</f>
        <v>15081</v>
      </c>
      <c r="R12" s="182">
        <f>SUM(R14:R16)</f>
        <v>100</v>
      </c>
      <c r="S12" s="181">
        <f>SUM(S14:S16)</f>
        <v>131222</v>
      </c>
      <c r="T12" s="182">
        <f>SUM(T14:T16)</f>
        <v>100</v>
      </c>
      <c r="U12" s="350">
        <f>SUM(U14:V16)</f>
        <v>88054346</v>
      </c>
      <c r="V12" s="351"/>
      <c r="W12" s="182">
        <f>SUM(W14:W16)</f>
        <v>100</v>
      </c>
      <c r="X12" s="181">
        <f>SUM(X14:X16)</f>
        <v>87646268</v>
      </c>
      <c r="Y12" s="182">
        <f>SUM(Y14:Y16)</f>
        <v>100</v>
      </c>
      <c r="Z12" s="181">
        <f>SUM(Z14:Z16)</f>
        <v>34863887</v>
      </c>
      <c r="AA12" s="182">
        <v>39.9</v>
      </c>
    </row>
    <row r="13" spans="1:27" ht="21.75" customHeight="1">
      <c r="A13" s="153"/>
      <c r="B13" s="348"/>
      <c r="C13" s="349"/>
      <c r="D13" s="349"/>
      <c r="E13" s="349"/>
      <c r="F13" s="349"/>
      <c r="G13" s="349"/>
      <c r="H13" s="349"/>
      <c r="I13" s="349"/>
      <c r="J13" s="349"/>
      <c r="K13" s="349"/>
      <c r="L13" s="355"/>
      <c r="M13" s="355"/>
      <c r="O13" s="362"/>
      <c r="P13" s="363"/>
      <c r="R13" s="167"/>
      <c r="T13" s="167"/>
      <c r="U13" s="367"/>
      <c r="V13" s="356"/>
      <c r="W13" s="167"/>
      <c r="Y13" s="167"/>
      <c r="AA13" s="167"/>
    </row>
    <row r="14" spans="1:27" ht="21.75" customHeight="1">
      <c r="A14" s="153" t="s">
        <v>15</v>
      </c>
      <c r="B14" s="348">
        <v>1052</v>
      </c>
      <c r="C14" s="349"/>
      <c r="D14" s="355">
        <v>7</v>
      </c>
      <c r="E14" s="355"/>
      <c r="F14" s="349">
        <v>9547</v>
      </c>
      <c r="G14" s="349"/>
      <c r="H14" s="355">
        <v>7.3</v>
      </c>
      <c r="I14" s="355"/>
      <c r="J14" s="349">
        <v>7395546</v>
      </c>
      <c r="K14" s="349"/>
      <c r="L14" s="355">
        <v>8.4</v>
      </c>
      <c r="M14" s="355"/>
      <c r="O14" s="364" t="s">
        <v>349</v>
      </c>
      <c r="P14" s="365"/>
      <c r="Q14" s="157">
        <v>12992</v>
      </c>
      <c r="R14" s="167">
        <v>86.1</v>
      </c>
      <c r="S14" s="157">
        <v>46417</v>
      </c>
      <c r="T14" s="167">
        <v>35.4</v>
      </c>
      <c r="U14" s="349">
        <v>13530440</v>
      </c>
      <c r="V14" s="356"/>
      <c r="W14" s="167">
        <v>15.4</v>
      </c>
      <c r="X14" s="157">
        <v>13529236</v>
      </c>
      <c r="Y14" s="167">
        <v>15.4</v>
      </c>
      <c r="Z14" s="157">
        <v>7243586</v>
      </c>
      <c r="AA14" s="167">
        <v>53.6</v>
      </c>
    </row>
    <row r="15" spans="1:27" ht="21.75" customHeight="1">
      <c r="A15" s="153" t="s">
        <v>23</v>
      </c>
      <c r="B15" s="348">
        <v>6771</v>
      </c>
      <c r="C15" s="349"/>
      <c r="D15" s="355">
        <v>44.9</v>
      </c>
      <c r="E15" s="355"/>
      <c r="F15" s="349">
        <v>46571</v>
      </c>
      <c r="G15" s="349"/>
      <c r="H15" s="355">
        <v>35.5</v>
      </c>
      <c r="I15" s="355"/>
      <c r="J15" s="349">
        <v>25957401</v>
      </c>
      <c r="K15" s="349"/>
      <c r="L15" s="355">
        <v>29.5</v>
      </c>
      <c r="M15" s="355"/>
      <c r="O15" s="362"/>
      <c r="P15" s="363"/>
      <c r="R15" s="167"/>
      <c r="T15" s="167"/>
      <c r="U15" s="349"/>
      <c r="V15" s="356"/>
      <c r="W15" s="167"/>
      <c r="Y15" s="167"/>
      <c r="AA15" s="167"/>
    </row>
    <row r="16" spans="1:27" ht="21.75" customHeight="1">
      <c r="A16" s="153" t="s">
        <v>352</v>
      </c>
      <c r="B16" s="348">
        <v>402</v>
      </c>
      <c r="C16" s="349"/>
      <c r="D16" s="355">
        <v>2.7</v>
      </c>
      <c r="E16" s="355"/>
      <c r="F16" s="349">
        <v>6681</v>
      </c>
      <c r="G16" s="349"/>
      <c r="H16" s="355">
        <v>5.1</v>
      </c>
      <c r="I16" s="355"/>
      <c r="J16" s="349">
        <v>2030877</v>
      </c>
      <c r="K16" s="349"/>
      <c r="L16" s="355">
        <v>2.3</v>
      </c>
      <c r="M16" s="355"/>
      <c r="O16" s="364" t="s">
        <v>350</v>
      </c>
      <c r="P16" s="365"/>
      <c r="Q16" s="157">
        <v>2089</v>
      </c>
      <c r="R16" s="167">
        <v>13.9</v>
      </c>
      <c r="S16" s="157">
        <v>84805</v>
      </c>
      <c r="T16" s="167">
        <v>64.6</v>
      </c>
      <c r="U16" s="349">
        <v>74523906</v>
      </c>
      <c r="V16" s="356"/>
      <c r="W16" s="167">
        <v>84.6</v>
      </c>
      <c r="X16" s="157">
        <v>74117032</v>
      </c>
      <c r="Y16" s="167">
        <v>84.6</v>
      </c>
      <c r="Z16" s="157">
        <v>27620301</v>
      </c>
      <c r="AA16" s="167">
        <v>37.4</v>
      </c>
    </row>
    <row r="17" spans="1:27" ht="21.75" customHeight="1">
      <c r="A17" s="153" t="s">
        <v>333</v>
      </c>
      <c r="B17" s="348">
        <v>818</v>
      </c>
      <c r="C17" s="349"/>
      <c r="D17" s="355">
        <v>5.4</v>
      </c>
      <c r="E17" s="355"/>
      <c r="F17" s="349">
        <v>5454</v>
      </c>
      <c r="G17" s="349"/>
      <c r="H17" s="355">
        <v>4.2</v>
      </c>
      <c r="I17" s="355"/>
      <c r="J17" s="349">
        <v>3604292</v>
      </c>
      <c r="K17" s="349"/>
      <c r="L17" s="355">
        <v>4.1</v>
      </c>
      <c r="M17" s="355"/>
      <c r="O17" s="362"/>
      <c r="P17" s="363"/>
      <c r="R17" s="167"/>
      <c r="T17" s="167"/>
      <c r="U17" s="349"/>
      <c r="V17" s="356"/>
      <c r="W17" s="167"/>
      <c r="Y17" s="167"/>
      <c r="AA17" s="167"/>
    </row>
    <row r="18" spans="1:27" ht="21.75" customHeight="1">
      <c r="A18" s="153" t="s">
        <v>351</v>
      </c>
      <c r="B18" s="348">
        <v>605</v>
      </c>
      <c r="C18" s="349"/>
      <c r="D18" s="355">
        <v>4</v>
      </c>
      <c r="E18" s="355"/>
      <c r="F18" s="349">
        <v>2485</v>
      </c>
      <c r="G18" s="349"/>
      <c r="H18" s="355">
        <v>1.9</v>
      </c>
      <c r="I18" s="355"/>
      <c r="J18" s="349">
        <v>1290121</v>
      </c>
      <c r="K18" s="349"/>
      <c r="L18" s="355">
        <v>1.5</v>
      </c>
      <c r="M18" s="355"/>
      <c r="O18" s="362" t="s">
        <v>56</v>
      </c>
      <c r="P18" s="363"/>
      <c r="Q18" s="157">
        <v>1153</v>
      </c>
      <c r="R18" s="167">
        <v>7.6</v>
      </c>
      <c r="S18" s="157">
        <v>16272</v>
      </c>
      <c r="T18" s="167">
        <v>12.4</v>
      </c>
      <c r="U18" s="349">
        <v>10023582</v>
      </c>
      <c r="V18" s="356"/>
      <c r="W18" s="167">
        <v>11.4</v>
      </c>
      <c r="X18" s="157">
        <v>10033847</v>
      </c>
      <c r="Y18" s="167">
        <v>11.5</v>
      </c>
      <c r="Z18" s="157">
        <v>4199470</v>
      </c>
      <c r="AA18" s="167">
        <v>42.1</v>
      </c>
    </row>
    <row r="19" spans="1:27" ht="21.75" customHeight="1">
      <c r="A19" s="153" t="s">
        <v>24</v>
      </c>
      <c r="B19" s="348">
        <v>169</v>
      </c>
      <c r="C19" s="349"/>
      <c r="D19" s="355">
        <v>1.1</v>
      </c>
      <c r="E19" s="355"/>
      <c r="F19" s="349">
        <v>1985</v>
      </c>
      <c r="G19" s="349"/>
      <c r="H19" s="355">
        <v>1.5</v>
      </c>
      <c r="I19" s="355"/>
      <c r="J19" s="349">
        <v>1562757</v>
      </c>
      <c r="K19" s="349"/>
      <c r="L19" s="355">
        <v>1.8</v>
      </c>
      <c r="M19" s="355"/>
      <c r="O19" s="362"/>
      <c r="P19" s="363"/>
      <c r="R19" s="167"/>
      <c r="T19" s="167"/>
      <c r="U19" s="349"/>
      <c r="V19" s="356"/>
      <c r="W19" s="167"/>
      <c r="Y19" s="167"/>
      <c r="AA19" s="167"/>
    </row>
    <row r="20" spans="1:27" ht="21.75" customHeight="1">
      <c r="A20" s="153" t="s">
        <v>348</v>
      </c>
      <c r="B20" s="348">
        <v>426</v>
      </c>
      <c r="C20" s="349"/>
      <c r="D20" s="355">
        <v>2.8</v>
      </c>
      <c r="E20" s="355"/>
      <c r="F20" s="349">
        <v>4268</v>
      </c>
      <c r="G20" s="349"/>
      <c r="H20" s="355">
        <v>3.2</v>
      </c>
      <c r="I20" s="355"/>
      <c r="J20" s="349">
        <v>2408692</v>
      </c>
      <c r="K20" s="349"/>
      <c r="L20" s="355">
        <v>2.7</v>
      </c>
      <c r="M20" s="355"/>
      <c r="O20" s="362" t="s">
        <v>57</v>
      </c>
      <c r="P20" s="363"/>
      <c r="Q20" s="157">
        <v>356</v>
      </c>
      <c r="R20" s="167">
        <v>2.4</v>
      </c>
      <c r="S20" s="157">
        <v>8680</v>
      </c>
      <c r="T20" s="167">
        <v>6.6</v>
      </c>
      <c r="U20" s="349">
        <v>6504757</v>
      </c>
      <c r="V20" s="356"/>
      <c r="W20" s="167">
        <v>7.4</v>
      </c>
      <c r="X20" s="157">
        <v>6520956</v>
      </c>
      <c r="Y20" s="167">
        <v>7.4</v>
      </c>
      <c r="Z20" s="157">
        <v>2347581</v>
      </c>
      <c r="AA20" s="167">
        <v>36.2</v>
      </c>
    </row>
    <row r="21" spans="1:27" ht="21.75" customHeight="1">
      <c r="A21" s="153" t="s">
        <v>9</v>
      </c>
      <c r="B21" s="348">
        <v>21</v>
      </c>
      <c r="C21" s="349"/>
      <c r="D21" s="355">
        <v>0.1</v>
      </c>
      <c r="E21" s="355"/>
      <c r="F21" s="349">
        <v>749</v>
      </c>
      <c r="G21" s="349"/>
      <c r="H21" s="355">
        <v>0.6</v>
      </c>
      <c r="I21" s="355"/>
      <c r="J21" s="349">
        <v>981656</v>
      </c>
      <c r="K21" s="349"/>
      <c r="L21" s="355">
        <v>1.1</v>
      </c>
      <c r="M21" s="355"/>
      <c r="O21" s="362"/>
      <c r="P21" s="363"/>
      <c r="R21" s="167"/>
      <c r="T21" s="167"/>
      <c r="U21" s="349"/>
      <c r="V21" s="356"/>
      <c r="W21" s="167"/>
      <c r="Y21" s="167"/>
      <c r="AA21" s="167"/>
    </row>
    <row r="22" spans="1:27" ht="21.75" customHeight="1">
      <c r="A22" s="153" t="s">
        <v>25</v>
      </c>
      <c r="B22" s="348">
        <v>13</v>
      </c>
      <c r="C22" s="349"/>
      <c r="D22" s="355">
        <v>0.1</v>
      </c>
      <c r="E22" s="355"/>
      <c r="F22" s="349">
        <v>204</v>
      </c>
      <c r="G22" s="349"/>
      <c r="H22" s="355">
        <v>0.2</v>
      </c>
      <c r="I22" s="355"/>
      <c r="J22" s="349">
        <v>331458</v>
      </c>
      <c r="K22" s="349"/>
      <c r="L22" s="355">
        <v>0.4</v>
      </c>
      <c r="M22" s="355"/>
      <c r="O22" s="362" t="s">
        <v>58</v>
      </c>
      <c r="P22" s="363"/>
      <c r="Q22" s="157">
        <v>261</v>
      </c>
      <c r="R22" s="167">
        <v>1.7</v>
      </c>
      <c r="S22" s="157">
        <v>9965</v>
      </c>
      <c r="T22" s="167">
        <v>7.6</v>
      </c>
      <c r="U22" s="349">
        <v>7127453</v>
      </c>
      <c r="V22" s="356"/>
      <c r="W22" s="167">
        <v>8.1</v>
      </c>
      <c r="X22" s="157">
        <v>7120763</v>
      </c>
      <c r="Y22" s="167">
        <v>8.1</v>
      </c>
      <c r="Z22" s="157">
        <v>2359419</v>
      </c>
      <c r="AA22" s="167">
        <v>33.1</v>
      </c>
    </row>
    <row r="23" spans="1:27" ht="21.75" customHeight="1">
      <c r="A23" s="153" t="s">
        <v>17</v>
      </c>
      <c r="B23" s="348">
        <v>10</v>
      </c>
      <c r="C23" s="349"/>
      <c r="D23" s="355">
        <v>0.1</v>
      </c>
      <c r="E23" s="355"/>
      <c r="F23" s="349">
        <v>95</v>
      </c>
      <c r="G23" s="349"/>
      <c r="H23" s="355">
        <v>0</v>
      </c>
      <c r="I23" s="355"/>
      <c r="J23" s="349">
        <v>18620</v>
      </c>
      <c r="K23" s="349"/>
      <c r="L23" s="355">
        <v>0</v>
      </c>
      <c r="M23" s="355"/>
      <c r="O23" s="362"/>
      <c r="P23" s="363"/>
      <c r="R23" s="167"/>
      <c r="T23" s="167"/>
      <c r="U23" s="349"/>
      <c r="V23" s="356"/>
      <c r="W23" s="167"/>
      <c r="Y23" s="167"/>
      <c r="AA23" s="167"/>
    </row>
    <row r="24" spans="1:27" ht="21.75" customHeight="1">
      <c r="A24" s="153" t="s">
        <v>50</v>
      </c>
      <c r="B24" s="348">
        <v>3</v>
      </c>
      <c r="C24" s="349"/>
      <c r="D24" s="355">
        <v>0</v>
      </c>
      <c r="E24" s="355"/>
      <c r="F24" s="349">
        <v>32</v>
      </c>
      <c r="G24" s="349"/>
      <c r="H24" s="355">
        <v>0</v>
      </c>
      <c r="I24" s="355"/>
      <c r="J24" s="349">
        <v>8402</v>
      </c>
      <c r="K24" s="349"/>
      <c r="L24" s="355">
        <v>0</v>
      </c>
      <c r="M24" s="355"/>
      <c r="O24" s="362" t="s">
        <v>59</v>
      </c>
      <c r="P24" s="363"/>
      <c r="Q24" s="157">
        <v>180</v>
      </c>
      <c r="R24" s="167">
        <v>1.2</v>
      </c>
      <c r="S24" s="157">
        <v>12377</v>
      </c>
      <c r="T24" s="167">
        <v>9.4</v>
      </c>
      <c r="U24" s="349">
        <v>10302970</v>
      </c>
      <c r="V24" s="356"/>
      <c r="W24" s="167">
        <v>11.7</v>
      </c>
      <c r="X24" s="157">
        <v>10312286</v>
      </c>
      <c r="Y24" s="167">
        <v>11.8</v>
      </c>
      <c r="Z24" s="157">
        <v>3630605</v>
      </c>
      <c r="AA24" s="167">
        <v>35.5</v>
      </c>
    </row>
    <row r="25" spans="1:25" ht="21.75" customHeight="1">
      <c r="A25" s="153" t="s">
        <v>347</v>
      </c>
      <c r="B25" s="348">
        <v>732</v>
      </c>
      <c r="C25" s="349"/>
      <c r="D25" s="355">
        <v>4.8</v>
      </c>
      <c r="E25" s="355"/>
      <c r="F25" s="349">
        <v>7226</v>
      </c>
      <c r="G25" s="349"/>
      <c r="H25" s="355">
        <v>5.5</v>
      </c>
      <c r="I25" s="355"/>
      <c r="J25" s="349">
        <v>4480836</v>
      </c>
      <c r="K25" s="349"/>
      <c r="L25" s="355">
        <v>5.1</v>
      </c>
      <c r="M25" s="355"/>
      <c r="O25" s="362"/>
      <c r="P25" s="363"/>
      <c r="R25" s="167"/>
      <c r="T25" s="167"/>
      <c r="U25" s="349"/>
      <c r="V25" s="356"/>
      <c r="W25" s="167"/>
      <c r="Y25" s="167"/>
    </row>
    <row r="26" spans="1:27" ht="21.75" customHeight="1">
      <c r="A26" s="153" t="s">
        <v>10</v>
      </c>
      <c r="B26" s="348">
        <v>87</v>
      </c>
      <c r="C26" s="349"/>
      <c r="D26" s="355">
        <v>0.6</v>
      </c>
      <c r="E26" s="355"/>
      <c r="F26" s="349">
        <v>1602</v>
      </c>
      <c r="G26" s="349"/>
      <c r="H26" s="355">
        <v>1.2</v>
      </c>
      <c r="I26" s="355"/>
      <c r="J26" s="349">
        <v>1268561</v>
      </c>
      <c r="K26" s="349"/>
      <c r="L26" s="355">
        <v>1.4</v>
      </c>
      <c r="M26" s="355"/>
      <c r="O26" s="362" t="s">
        <v>60</v>
      </c>
      <c r="P26" s="363"/>
      <c r="Q26" s="157">
        <v>88</v>
      </c>
      <c r="R26" s="167">
        <v>0.6</v>
      </c>
      <c r="S26" s="157">
        <v>11576</v>
      </c>
      <c r="T26" s="167">
        <v>8.8</v>
      </c>
      <c r="U26" s="349">
        <v>9729619</v>
      </c>
      <c r="V26" s="356"/>
      <c r="W26" s="167">
        <v>11</v>
      </c>
      <c r="X26" s="157">
        <v>9732922</v>
      </c>
      <c r="Y26" s="167">
        <v>11.1</v>
      </c>
      <c r="Z26" s="157">
        <v>3537303</v>
      </c>
      <c r="AA26" s="167">
        <v>36.8</v>
      </c>
    </row>
    <row r="27" spans="1:27" ht="21.75" customHeight="1">
      <c r="A27" s="153" t="s">
        <v>26</v>
      </c>
      <c r="B27" s="348">
        <v>43</v>
      </c>
      <c r="C27" s="349"/>
      <c r="D27" s="355">
        <v>0.3</v>
      </c>
      <c r="E27" s="355"/>
      <c r="F27" s="349">
        <v>333</v>
      </c>
      <c r="G27" s="349"/>
      <c r="H27" s="355">
        <v>0.3</v>
      </c>
      <c r="I27" s="355"/>
      <c r="J27" s="349">
        <v>206152</v>
      </c>
      <c r="K27" s="349"/>
      <c r="L27" s="355">
        <v>0.2</v>
      </c>
      <c r="M27" s="355"/>
      <c r="O27" s="362"/>
      <c r="P27" s="363"/>
      <c r="R27" s="167"/>
      <c r="T27" s="167"/>
      <c r="U27" s="349"/>
      <c r="V27" s="356"/>
      <c r="W27" s="167"/>
      <c r="Y27" s="167"/>
      <c r="AA27" s="167"/>
    </row>
    <row r="28" spans="1:27" ht="21.75" customHeight="1">
      <c r="A28" s="153" t="s">
        <v>27</v>
      </c>
      <c r="B28" s="348">
        <v>888</v>
      </c>
      <c r="C28" s="349"/>
      <c r="D28" s="355">
        <v>5.9</v>
      </c>
      <c r="E28" s="355"/>
      <c r="F28" s="349">
        <v>5716</v>
      </c>
      <c r="G28" s="349"/>
      <c r="H28" s="355">
        <v>4.4</v>
      </c>
      <c r="I28" s="355"/>
      <c r="J28" s="349">
        <v>3155755</v>
      </c>
      <c r="K28" s="349"/>
      <c r="L28" s="355">
        <v>3.6</v>
      </c>
      <c r="M28" s="355"/>
      <c r="O28" s="362" t="s">
        <v>61</v>
      </c>
      <c r="P28" s="363"/>
      <c r="Q28" s="157">
        <v>28</v>
      </c>
      <c r="R28" s="167">
        <v>0.2</v>
      </c>
      <c r="S28" s="157">
        <v>6769</v>
      </c>
      <c r="T28" s="167">
        <v>5.2</v>
      </c>
      <c r="U28" s="349">
        <v>5642268</v>
      </c>
      <c r="V28" s="356"/>
      <c r="W28" s="167">
        <v>6.4</v>
      </c>
      <c r="X28" s="157">
        <v>5621531</v>
      </c>
      <c r="Y28" s="167">
        <v>6.4</v>
      </c>
      <c r="Z28" s="157">
        <v>2339256</v>
      </c>
      <c r="AA28" s="167">
        <v>41.6</v>
      </c>
    </row>
    <row r="29" spans="1:27" ht="21.75" customHeight="1">
      <c r="A29" s="153" t="s">
        <v>19</v>
      </c>
      <c r="B29" s="348">
        <v>1276</v>
      </c>
      <c r="C29" s="349"/>
      <c r="D29" s="355">
        <v>8.5</v>
      </c>
      <c r="E29" s="355"/>
      <c r="F29" s="349">
        <v>22071</v>
      </c>
      <c r="G29" s="349"/>
      <c r="H29" s="355">
        <v>16.8</v>
      </c>
      <c r="I29" s="355"/>
      <c r="J29" s="349">
        <v>24514692</v>
      </c>
      <c r="K29" s="349"/>
      <c r="L29" s="355">
        <v>27.8</v>
      </c>
      <c r="M29" s="355"/>
      <c r="O29" s="362"/>
      <c r="P29" s="363"/>
      <c r="R29" s="167"/>
      <c r="T29" s="167"/>
      <c r="U29" s="349"/>
      <c r="V29" s="356"/>
      <c r="W29" s="167"/>
      <c r="Y29" s="167"/>
      <c r="AA29" s="167"/>
    </row>
    <row r="30" spans="1:27" ht="21.75" customHeight="1">
      <c r="A30" s="153" t="s">
        <v>20</v>
      </c>
      <c r="B30" s="348">
        <v>150</v>
      </c>
      <c r="C30" s="349"/>
      <c r="D30" s="355">
        <v>1</v>
      </c>
      <c r="E30" s="355"/>
      <c r="F30" s="349">
        <v>6661</v>
      </c>
      <c r="G30" s="349"/>
      <c r="H30" s="355">
        <v>5.1</v>
      </c>
      <c r="I30" s="355"/>
      <c r="J30" s="349">
        <v>3589993</v>
      </c>
      <c r="K30" s="349"/>
      <c r="L30" s="355">
        <v>4.1</v>
      </c>
      <c r="M30" s="355"/>
      <c r="O30" s="362" t="s">
        <v>62</v>
      </c>
      <c r="P30" s="363"/>
      <c r="Q30" s="168">
        <v>23</v>
      </c>
      <c r="R30" s="180">
        <v>0.2</v>
      </c>
      <c r="S30" s="161">
        <v>19166</v>
      </c>
      <c r="T30" s="180">
        <v>14.6</v>
      </c>
      <c r="U30" s="341">
        <v>25193257</v>
      </c>
      <c r="V30" s="342"/>
      <c r="W30" s="180">
        <v>28.6</v>
      </c>
      <c r="X30" s="161">
        <v>24774727</v>
      </c>
      <c r="Y30" s="180">
        <v>28.3</v>
      </c>
      <c r="Z30" s="161">
        <v>9206667</v>
      </c>
      <c r="AA30" s="180">
        <v>37.2</v>
      </c>
    </row>
    <row r="31" spans="1:27" ht="21.75" customHeight="1">
      <c r="A31" s="153" t="s">
        <v>21</v>
      </c>
      <c r="B31" s="348">
        <v>181</v>
      </c>
      <c r="C31" s="349"/>
      <c r="D31" s="355">
        <v>1.2</v>
      </c>
      <c r="E31" s="355"/>
      <c r="F31" s="349">
        <v>2516</v>
      </c>
      <c r="G31" s="349"/>
      <c r="H31" s="355">
        <v>1.9</v>
      </c>
      <c r="I31" s="355"/>
      <c r="J31" s="349">
        <v>1821148</v>
      </c>
      <c r="K31" s="349"/>
      <c r="L31" s="355">
        <v>2.1</v>
      </c>
      <c r="M31" s="355"/>
      <c r="O31" s="358"/>
      <c r="P31" s="366"/>
      <c r="Q31" s="170"/>
      <c r="R31" s="53"/>
      <c r="S31" s="169"/>
      <c r="T31" s="53"/>
      <c r="U31" s="169"/>
      <c r="V31" s="169"/>
      <c r="W31" s="53"/>
      <c r="X31" s="169"/>
      <c r="Y31" s="53"/>
      <c r="Z31" s="169"/>
      <c r="AA31" s="53"/>
    </row>
    <row r="32" spans="1:19" ht="21.75" customHeight="1">
      <c r="A32" s="153" t="s">
        <v>22</v>
      </c>
      <c r="B32" s="348">
        <v>12</v>
      </c>
      <c r="C32" s="349"/>
      <c r="D32" s="355">
        <v>0.1</v>
      </c>
      <c r="E32" s="355"/>
      <c r="F32" s="349">
        <v>79</v>
      </c>
      <c r="G32" s="349"/>
      <c r="H32" s="355">
        <v>0</v>
      </c>
      <c r="I32" s="355"/>
      <c r="J32" s="349">
        <v>22761</v>
      </c>
      <c r="K32" s="349"/>
      <c r="L32" s="355">
        <v>0</v>
      </c>
      <c r="M32" s="355"/>
      <c r="O32" s="171"/>
      <c r="P32" s="171"/>
      <c r="Q32" s="172"/>
      <c r="R32" s="172"/>
      <c r="S32" s="172"/>
    </row>
    <row r="33" spans="1:13" ht="21.75" customHeight="1">
      <c r="A33" s="153" t="s">
        <v>28</v>
      </c>
      <c r="B33" s="100" t="s">
        <v>243</v>
      </c>
      <c r="C33" s="100" t="s">
        <v>235</v>
      </c>
      <c r="D33" s="100" t="s">
        <v>243</v>
      </c>
      <c r="E33" s="100" t="s">
        <v>235</v>
      </c>
      <c r="F33" s="100" t="s">
        <v>243</v>
      </c>
      <c r="G33" s="100" t="s">
        <v>235</v>
      </c>
      <c r="H33" s="100" t="s">
        <v>243</v>
      </c>
      <c r="I33" s="100" t="s">
        <v>235</v>
      </c>
      <c r="J33" s="100" t="s">
        <v>243</v>
      </c>
      <c r="K33" s="100" t="s">
        <v>235</v>
      </c>
      <c r="L33" s="100" t="s">
        <v>243</v>
      </c>
      <c r="M33" s="100" t="s">
        <v>235</v>
      </c>
    </row>
    <row r="34" spans="1:16" ht="21.75" customHeight="1">
      <c r="A34" s="173" t="s">
        <v>29</v>
      </c>
      <c r="B34" s="357">
        <v>1422</v>
      </c>
      <c r="C34" s="358"/>
      <c r="D34" s="359">
        <v>9.4</v>
      </c>
      <c r="E34" s="359"/>
      <c r="F34" s="358">
        <v>6947</v>
      </c>
      <c r="G34" s="358"/>
      <c r="H34" s="359">
        <v>5.3</v>
      </c>
      <c r="I34" s="359"/>
      <c r="J34" s="358">
        <v>3404626</v>
      </c>
      <c r="K34" s="358"/>
      <c r="L34" s="359">
        <v>3.9</v>
      </c>
      <c r="M34" s="359"/>
      <c r="O34" s="349"/>
      <c r="P34" s="349"/>
    </row>
    <row r="35" spans="1:16" ht="21.75" customHeight="1">
      <c r="A35" s="162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O35" s="349"/>
      <c r="P35" s="349"/>
    </row>
    <row r="36" spans="15:16" ht="21.75" customHeight="1">
      <c r="O36" s="349"/>
      <c r="P36" s="349"/>
    </row>
    <row r="37" spans="1:27" ht="21.75" customHeight="1">
      <c r="A37" s="381" t="s">
        <v>346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</row>
    <row r="38" spans="1:27" ht="19.5" customHeight="1" thickBot="1">
      <c r="A38" s="162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6" t="s">
        <v>320</v>
      </c>
    </row>
    <row r="39" spans="1:27" ht="19.5" customHeight="1">
      <c r="A39" s="334" t="s">
        <v>337</v>
      </c>
      <c r="B39" s="343" t="s">
        <v>338</v>
      </c>
      <c r="C39" s="344"/>
      <c r="D39" s="344"/>
      <c r="E39" s="344"/>
      <c r="F39" s="344"/>
      <c r="G39" s="345"/>
      <c r="H39" s="343" t="s">
        <v>341</v>
      </c>
      <c r="I39" s="344"/>
      <c r="J39" s="344"/>
      <c r="K39" s="344"/>
      <c r="L39" s="344"/>
      <c r="M39" s="345"/>
      <c r="N39" s="338" t="s">
        <v>318</v>
      </c>
      <c r="O39" s="338"/>
      <c r="P39" s="338"/>
      <c r="Q39" s="338"/>
      <c r="R39" s="338"/>
      <c r="S39" s="338"/>
      <c r="T39" s="338"/>
      <c r="U39" s="338"/>
      <c r="V39" s="338" t="s">
        <v>345</v>
      </c>
      <c r="W39" s="338"/>
      <c r="X39" s="338"/>
      <c r="Y39" s="338"/>
      <c r="Z39" s="338"/>
      <c r="AA39" s="343"/>
    </row>
    <row r="40" spans="1:28" ht="18" customHeight="1">
      <c r="A40" s="335"/>
      <c r="B40" s="175" t="s">
        <v>321</v>
      </c>
      <c r="C40" s="337" t="s">
        <v>339</v>
      </c>
      <c r="D40" s="353"/>
      <c r="E40" s="337" t="s">
        <v>340</v>
      </c>
      <c r="F40" s="353"/>
      <c r="G40" s="175" t="s">
        <v>51</v>
      </c>
      <c r="H40" s="175" t="s">
        <v>321</v>
      </c>
      <c r="I40" s="337" t="s">
        <v>339</v>
      </c>
      <c r="J40" s="353"/>
      <c r="K40" s="337" t="s">
        <v>340</v>
      </c>
      <c r="L40" s="353"/>
      <c r="M40" s="175" t="s">
        <v>51</v>
      </c>
      <c r="N40" s="336" t="s">
        <v>321</v>
      </c>
      <c r="O40" s="336"/>
      <c r="P40" s="337" t="s">
        <v>339</v>
      </c>
      <c r="Q40" s="353"/>
      <c r="R40" s="337" t="s">
        <v>342</v>
      </c>
      <c r="S40" s="353"/>
      <c r="T40" s="336" t="s">
        <v>51</v>
      </c>
      <c r="U40" s="336"/>
      <c r="V40" s="336" t="s">
        <v>321</v>
      </c>
      <c r="W40" s="336"/>
      <c r="X40" s="154" t="s">
        <v>343</v>
      </c>
      <c r="Y40" s="337" t="s">
        <v>344</v>
      </c>
      <c r="Z40" s="353"/>
      <c r="AA40" s="176" t="s">
        <v>51</v>
      </c>
      <c r="AB40" s="161"/>
    </row>
    <row r="41" spans="1:28" ht="21.75" customHeight="1">
      <c r="A41" s="164"/>
      <c r="AB41" s="161"/>
    </row>
    <row r="42" spans="1:28" ht="21.75" customHeight="1">
      <c r="A42" s="189" t="s">
        <v>219</v>
      </c>
      <c r="B42" s="181">
        <v>14915</v>
      </c>
      <c r="C42" s="350">
        <f>SUM(C44:D64)</f>
        <v>14497</v>
      </c>
      <c r="D42" s="351"/>
      <c r="E42" s="350">
        <f>SUM(E44:F64)</f>
        <v>15081</v>
      </c>
      <c r="F42" s="351"/>
      <c r="G42" s="99">
        <v>104</v>
      </c>
      <c r="H42" s="181">
        <v>145036</v>
      </c>
      <c r="I42" s="350">
        <v>135016</v>
      </c>
      <c r="J42" s="368"/>
      <c r="K42" s="350">
        <v>131222</v>
      </c>
      <c r="L42" s="351"/>
      <c r="M42" s="99">
        <v>97.2</v>
      </c>
      <c r="N42" s="350">
        <v>82934690</v>
      </c>
      <c r="O42" s="368"/>
      <c r="P42" s="350">
        <v>90833342</v>
      </c>
      <c r="Q42" s="351"/>
      <c r="R42" s="350">
        <v>88054346</v>
      </c>
      <c r="S42" s="351"/>
      <c r="T42" s="374">
        <v>96.9</v>
      </c>
      <c r="U42" s="374"/>
      <c r="V42" s="350">
        <v>84233696</v>
      </c>
      <c r="W42" s="351"/>
      <c r="X42" s="181">
        <f>SUM(X44:X64)</f>
        <v>92945180</v>
      </c>
      <c r="Y42" s="350">
        <f>SUM(Y44:Z64)</f>
        <v>87646268</v>
      </c>
      <c r="Z42" s="351"/>
      <c r="AA42" s="182">
        <v>94.3</v>
      </c>
      <c r="AB42" s="161"/>
    </row>
    <row r="43" spans="1:27" ht="21.75" customHeight="1">
      <c r="A43" s="153"/>
      <c r="C43" s="341"/>
      <c r="D43" s="342"/>
      <c r="E43" s="349"/>
      <c r="F43" s="356"/>
      <c r="G43" s="83"/>
      <c r="M43" s="83"/>
      <c r="T43" s="83"/>
      <c r="U43" s="83"/>
      <c r="AA43" s="167"/>
    </row>
    <row r="44" spans="1:27" ht="21.75" customHeight="1">
      <c r="A44" s="153" t="s">
        <v>15</v>
      </c>
      <c r="B44" s="157">
        <v>1016</v>
      </c>
      <c r="C44" s="341">
        <v>990</v>
      </c>
      <c r="D44" s="342"/>
      <c r="E44" s="349">
        <v>1052</v>
      </c>
      <c r="F44" s="356"/>
      <c r="G44" s="83">
        <v>106.3</v>
      </c>
      <c r="H44" s="157">
        <v>8846</v>
      </c>
      <c r="I44" s="341">
        <v>8873</v>
      </c>
      <c r="J44" s="342"/>
      <c r="K44" s="349">
        <v>9547</v>
      </c>
      <c r="L44" s="356"/>
      <c r="M44" s="187">
        <v>107.6</v>
      </c>
      <c r="N44" s="341">
        <v>5067449</v>
      </c>
      <c r="O44" s="342"/>
      <c r="P44" s="341">
        <v>6125352</v>
      </c>
      <c r="Q44" s="342"/>
      <c r="R44" s="341">
        <v>7395546</v>
      </c>
      <c r="S44" s="342"/>
      <c r="T44" s="375">
        <v>120.7</v>
      </c>
      <c r="U44" s="375"/>
      <c r="V44" s="341">
        <v>5080834</v>
      </c>
      <c r="W44" s="342"/>
      <c r="X44" s="157">
        <v>6159540</v>
      </c>
      <c r="Y44" s="341">
        <v>7434805</v>
      </c>
      <c r="Z44" s="342"/>
      <c r="AA44" s="167">
        <v>120.7</v>
      </c>
    </row>
    <row r="45" spans="1:27" ht="21.75" customHeight="1">
      <c r="A45" s="153" t="s">
        <v>23</v>
      </c>
      <c r="B45" s="157">
        <v>6987</v>
      </c>
      <c r="C45" s="341">
        <v>6669</v>
      </c>
      <c r="D45" s="342"/>
      <c r="E45" s="349">
        <v>6771</v>
      </c>
      <c r="F45" s="356"/>
      <c r="G45" s="83">
        <v>101.5</v>
      </c>
      <c r="H45" s="157">
        <v>56237</v>
      </c>
      <c r="I45" s="341">
        <v>49333</v>
      </c>
      <c r="J45" s="342"/>
      <c r="K45" s="349">
        <v>46571</v>
      </c>
      <c r="L45" s="356"/>
      <c r="M45" s="187">
        <v>94.4</v>
      </c>
      <c r="N45" s="341">
        <v>25802273</v>
      </c>
      <c r="O45" s="342"/>
      <c r="P45" s="341">
        <v>24712344</v>
      </c>
      <c r="Q45" s="342"/>
      <c r="R45" s="341">
        <v>25957401</v>
      </c>
      <c r="S45" s="342"/>
      <c r="T45" s="375">
        <v>105</v>
      </c>
      <c r="U45" s="375"/>
      <c r="V45" s="341">
        <v>25925872</v>
      </c>
      <c r="W45" s="342"/>
      <c r="X45" s="157">
        <v>24956952</v>
      </c>
      <c r="Y45" s="341">
        <v>25902365</v>
      </c>
      <c r="Z45" s="342"/>
      <c r="AA45" s="167">
        <v>103.8</v>
      </c>
    </row>
    <row r="46" spans="1:27" ht="21.75" customHeight="1">
      <c r="A46" s="153" t="s">
        <v>352</v>
      </c>
      <c r="B46" s="157">
        <v>352</v>
      </c>
      <c r="C46" s="341">
        <v>350</v>
      </c>
      <c r="D46" s="342"/>
      <c r="E46" s="349">
        <v>402</v>
      </c>
      <c r="F46" s="356"/>
      <c r="G46" s="83">
        <v>114.9</v>
      </c>
      <c r="H46" s="157">
        <v>6068</v>
      </c>
      <c r="I46" s="341">
        <v>6147</v>
      </c>
      <c r="J46" s="342"/>
      <c r="K46" s="349">
        <v>6681</v>
      </c>
      <c r="L46" s="356"/>
      <c r="M46" s="187">
        <v>108.7</v>
      </c>
      <c r="N46" s="341">
        <v>1499685</v>
      </c>
      <c r="O46" s="342"/>
      <c r="P46" s="341">
        <v>1835566</v>
      </c>
      <c r="Q46" s="342"/>
      <c r="R46" s="341">
        <v>2030877</v>
      </c>
      <c r="S46" s="342"/>
      <c r="T46" s="375">
        <v>110.6</v>
      </c>
      <c r="U46" s="375"/>
      <c r="V46" s="341">
        <v>1530501</v>
      </c>
      <c r="W46" s="342"/>
      <c r="X46" s="157">
        <v>1851183</v>
      </c>
      <c r="Y46" s="341">
        <v>2034696</v>
      </c>
      <c r="Z46" s="342"/>
      <c r="AA46" s="167">
        <v>109.9</v>
      </c>
    </row>
    <row r="47" spans="1:27" ht="21.75" customHeight="1">
      <c r="A47" s="153" t="s">
        <v>333</v>
      </c>
      <c r="B47" s="157">
        <v>801</v>
      </c>
      <c r="C47" s="341">
        <v>804</v>
      </c>
      <c r="D47" s="342"/>
      <c r="E47" s="349">
        <v>818</v>
      </c>
      <c r="F47" s="356"/>
      <c r="G47" s="83">
        <v>101.7</v>
      </c>
      <c r="H47" s="157">
        <v>5682</v>
      </c>
      <c r="I47" s="341">
        <v>5588</v>
      </c>
      <c r="J47" s="342"/>
      <c r="K47" s="349">
        <v>5454</v>
      </c>
      <c r="L47" s="356"/>
      <c r="M47" s="187">
        <v>97.6</v>
      </c>
      <c r="N47" s="341">
        <v>3432104</v>
      </c>
      <c r="O47" s="342"/>
      <c r="P47" s="341">
        <v>3749567</v>
      </c>
      <c r="Q47" s="342"/>
      <c r="R47" s="341">
        <v>3604292</v>
      </c>
      <c r="S47" s="342"/>
      <c r="T47" s="375">
        <v>96.1</v>
      </c>
      <c r="U47" s="375"/>
      <c r="V47" s="341">
        <v>3458892</v>
      </c>
      <c r="W47" s="342"/>
      <c r="X47" s="157">
        <v>3785940</v>
      </c>
      <c r="Y47" s="341">
        <v>3575005</v>
      </c>
      <c r="Z47" s="342"/>
      <c r="AA47" s="167">
        <v>94.4</v>
      </c>
    </row>
    <row r="48" spans="1:27" ht="21.75" customHeight="1">
      <c r="A48" s="153" t="s">
        <v>351</v>
      </c>
      <c r="B48" s="157">
        <v>557</v>
      </c>
      <c r="C48" s="341">
        <v>534</v>
      </c>
      <c r="D48" s="342"/>
      <c r="E48" s="349">
        <v>605</v>
      </c>
      <c r="F48" s="356"/>
      <c r="G48" s="83">
        <v>113.3</v>
      </c>
      <c r="H48" s="157">
        <v>2494</v>
      </c>
      <c r="I48" s="341">
        <v>2398</v>
      </c>
      <c r="J48" s="342"/>
      <c r="K48" s="349">
        <v>2485</v>
      </c>
      <c r="L48" s="356"/>
      <c r="M48" s="187">
        <v>103.6</v>
      </c>
      <c r="N48" s="341">
        <v>1107157</v>
      </c>
      <c r="O48" s="342"/>
      <c r="P48" s="341">
        <v>1260385</v>
      </c>
      <c r="Q48" s="342"/>
      <c r="R48" s="341">
        <v>1290121</v>
      </c>
      <c r="S48" s="342"/>
      <c r="T48" s="375">
        <v>102.4</v>
      </c>
      <c r="U48" s="375"/>
      <c r="V48" s="341">
        <v>1122738</v>
      </c>
      <c r="W48" s="342"/>
      <c r="X48" s="157">
        <v>1282111</v>
      </c>
      <c r="Y48" s="341">
        <v>1275970</v>
      </c>
      <c r="Z48" s="342"/>
      <c r="AA48" s="167">
        <v>99.5</v>
      </c>
    </row>
    <row r="49" spans="1:27" ht="21.75" customHeight="1">
      <c r="A49" s="153" t="s">
        <v>24</v>
      </c>
      <c r="B49" s="157">
        <v>155</v>
      </c>
      <c r="C49" s="341">
        <v>147</v>
      </c>
      <c r="D49" s="342"/>
      <c r="E49" s="349">
        <v>169</v>
      </c>
      <c r="F49" s="356"/>
      <c r="G49" s="83">
        <v>115</v>
      </c>
      <c r="H49" s="157">
        <v>1873</v>
      </c>
      <c r="I49" s="341">
        <v>1831</v>
      </c>
      <c r="J49" s="342"/>
      <c r="K49" s="349">
        <v>1985</v>
      </c>
      <c r="L49" s="356"/>
      <c r="M49" s="187">
        <v>108.4</v>
      </c>
      <c r="N49" s="341">
        <v>1287424</v>
      </c>
      <c r="O49" s="342"/>
      <c r="P49" s="341">
        <v>1714106</v>
      </c>
      <c r="Q49" s="342"/>
      <c r="R49" s="341">
        <v>1562757</v>
      </c>
      <c r="S49" s="342"/>
      <c r="T49" s="375">
        <v>91.2</v>
      </c>
      <c r="U49" s="375"/>
      <c r="V49" s="341">
        <v>1295489</v>
      </c>
      <c r="W49" s="342"/>
      <c r="X49" s="157">
        <v>1790367</v>
      </c>
      <c r="Y49" s="341">
        <v>1522835</v>
      </c>
      <c r="Z49" s="342"/>
      <c r="AA49" s="167">
        <v>85.1</v>
      </c>
    </row>
    <row r="50" spans="1:27" ht="21.75" customHeight="1">
      <c r="A50" s="153" t="s">
        <v>348</v>
      </c>
      <c r="B50" s="157">
        <v>394</v>
      </c>
      <c r="C50" s="341">
        <v>389</v>
      </c>
      <c r="D50" s="342"/>
      <c r="E50" s="349">
        <v>426</v>
      </c>
      <c r="F50" s="356"/>
      <c r="G50" s="83">
        <v>109.5</v>
      </c>
      <c r="H50" s="157">
        <v>4204</v>
      </c>
      <c r="I50" s="341">
        <v>4236</v>
      </c>
      <c r="J50" s="342"/>
      <c r="K50" s="349">
        <v>4268</v>
      </c>
      <c r="L50" s="356"/>
      <c r="M50" s="187">
        <v>100.8</v>
      </c>
      <c r="N50" s="341">
        <v>1767127</v>
      </c>
      <c r="O50" s="342"/>
      <c r="P50" s="341">
        <v>2294940</v>
      </c>
      <c r="Q50" s="342"/>
      <c r="R50" s="341">
        <v>2408692</v>
      </c>
      <c r="S50" s="342"/>
      <c r="T50" s="375">
        <v>105</v>
      </c>
      <c r="U50" s="375"/>
      <c r="V50" s="341">
        <v>1774445</v>
      </c>
      <c r="W50" s="342"/>
      <c r="X50" s="157">
        <v>2295900</v>
      </c>
      <c r="Y50" s="341">
        <v>2412691</v>
      </c>
      <c r="Z50" s="342"/>
      <c r="AA50" s="167">
        <v>105.1</v>
      </c>
    </row>
    <row r="51" spans="1:27" ht="21.75" customHeight="1">
      <c r="A51" s="153" t="s">
        <v>9</v>
      </c>
      <c r="B51" s="157">
        <v>16</v>
      </c>
      <c r="C51" s="341">
        <v>18</v>
      </c>
      <c r="D51" s="342"/>
      <c r="E51" s="349">
        <v>21</v>
      </c>
      <c r="F51" s="356"/>
      <c r="G51" s="83">
        <v>116.7</v>
      </c>
      <c r="H51" s="157">
        <v>454</v>
      </c>
      <c r="I51" s="341">
        <v>511</v>
      </c>
      <c r="J51" s="342"/>
      <c r="K51" s="349">
        <v>749</v>
      </c>
      <c r="L51" s="356"/>
      <c r="M51" s="187">
        <v>146.6</v>
      </c>
      <c r="N51" s="341">
        <v>487674</v>
      </c>
      <c r="O51" s="342"/>
      <c r="P51" s="341">
        <v>599784</v>
      </c>
      <c r="Q51" s="342"/>
      <c r="R51" s="341">
        <v>981656</v>
      </c>
      <c r="S51" s="342"/>
      <c r="T51" s="375">
        <v>163.7</v>
      </c>
      <c r="U51" s="375"/>
      <c r="V51" s="341">
        <v>485323</v>
      </c>
      <c r="W51" s="342"/>
      <c r="X51" s="157">
        <v>634920</v>
      </c>
      <c r="Y51" s="341">
        <v>999951</v>
      </c>
      <c r="Z51" s="342"/>
      <c r="AA51" s="167">
        <v>157.5</v>
      </c>
    </row>
    <row r="52" spans="1:27" ht="21.75" customHeight="1">
      <c r="A52" s="153" t="s">
        <v>25</v>
      </c>
      <c r="B52" s="157">
        <v>9</v>
      </c>
      <c r="C52" s="341">
        <v>11</v>
      </c>
      <c r="D52" s="342"/>
      <c r="E52" s="349">
        <v>13</v>
      </c>
      <c r="F52" s="356"/>
      <c r="G52" s="83">
        <v>118.2</v>
      </c>
      <c r="H52" s="157">
        <v>131</v>
      </c>
      <c r="I52" s="341">
        <v>147</v>
      </c>
      <c r="J52" s="342"/>
      <c r="K52" s="349">
        <v>204</v>
      </c>
      <c r="L52" s="356"/>
      <c r="M52" s="187">
        <v>138.8</v>
      </c>
      <c r="N52" s="341">
        <v>269559</v>
      </c>
      <c r="O52" s="342"/>
      <c r="P52" s="341">
        <v>369766</v>
      </c>
      <c r="Q52" s="342"/>
      <c r="R52" s="341">
        <v>331458</v>
      </c>
      <c r="S52" s="342"/>
      <c r="T52" s="375">
        <v>89.6</v>
      </c>
      <c r="U52" s="375"/>
      <c r="V52" s="341">
        <v>269559</v>
      </c>
      <c r="W52" s="342"/>
      <c r="X52" s="157">
        <v>369766</v>
      </c>
      <c r="Y52" s="341">
        <v>331548</v>
      </c>
      <c r="Z52" s="342"/>
      <c r="AA52" s="167">
        <v>89.7</v>
      </c>
    </row>
    <row r="53" spans="1:27" ht="21.75" customHeight="1">
      <c r="A53" s="153" t="s">
        <v>17</v>
      </c>
      <c r="B53" s="157">
        <v>5</v>
      </c>
      <c r="C53" s="341">
        <v>7</v>
      </c>
      <c r="D53" s="342"/>
      <c r="E53" s="369">
        <v>10</v>
      </c>
      <c r="F53" s="370"/>
      <c r="G53" s="186">
        <v>142.9</v>
      </c>
      <c r="H53" s="190" t="s">
        <v>336</v>
      </c>
      <c r="I53" s="372">
        <v>57</v>
      </c>
      <c r="J53" s="373"/>
      <c r="K53" s="369">
        <v>95</v>
      </c>
      <c r="L53" s="370"/>
      <c r="M53" s="188">
        <v>166.7</v>
      </c>
      <c r="N53" s="372" t="s">
        <v>335</v>
      </c>
      <c r="O53" s="373"/>
      <c r="P53" s="372">
        <v>12707</v>
      </c>
      <c r="Q53" s="373"/>
      <c r="R53" s="372">
        <v>18620</v>
      </c>
      <c r="S53" s="373"/>
      <c r="T53" s="375">
        <v>146.5</v>
      </c>
      <c r="U53" s="375"/>
      <c r="V53" s="372" t="s">
        <v>335</v>
      </c>
      <c r="W53" s="373"/>
      <c r="X53" s="158">
        <v>12707</v>
      </c>
      <c r="Y53" s="372">
        <v>18617</v>
      </c>
      <c r="Z53" s="373"/>
      <c r="AA53" s="185">
        <v>146.5</v>
      </c>
    </row>
    <row r="54" spans="1:27" ht="21.75" customHeight="1">
      <c r="A54" s="153" t="s">
        <v>50</v>
      </c>
      <c r="B54" s="157">
        <v>3</v>
      </c>
      <c r="C54" s="341">
        <v>4</v>
      </c>
      <c r="D54" s="342"/>
      <c r="E54" s="369">
        <v>3</v>
      </c>
      <c r="F54" s="370"/>
      <c r="G54" s="186">
        <v>75</v>
      </c>
      <c r="H54" s="158">
        <v>20</v>
      </c>
      <c r="I54" s="372">
        <v>32</v>
      </c>
      <c r="J54" s="373"/>
      <c r="K54" s="369">
        <v>32</v>
      </c>
      <c r="L54" s="370"/>
      <c r="M54" s="188">
        <v>100</v>
      </c>
      <c r="N54" s="372">
        <v>5228</v>
      </c>
      <c r="O54" s="373"/>
      <c r="P54" s="372">
        <v>10021</v>
      </c>
      <c r="Q54" s="373"/>
      <c r="R54" s="372">
        <v>8402</v>
      </c>
      <c r="S54" s="373"/>
      <c r="T54" s="375">
        <v>83.8</v>
      </c>
      <c r="U54" s="375"/>
      <c r="V54" s="372">
        <v>5228</v>
      </c>
      <c r="W54" s="373"/>
      <c r="X54" s="158">
        <v>10021</v>
      </c>
      <c r="Y54" s="372">
        <v>8167</v>
      </c>
      <c r="Z54" s="373"/>
      <c r="AA54" s="185">
        <v>81.5</v>
      </c>
    </row>
    <row r="55" spans="1:27" ht="21.75" customHeight="1">
      <c r="A55" s="153" t="s">
        <v>347</v>
      </c>
      <c r="B55" s="157">
        <v>728</v>
      </c>
      <c r="C55" s="341">
        <v>712</v>
      </c>
      <c r="D55" s="342"/>
      <c r="E55" s="369">
        <v>732</v>
      </c>
      <c r="F55" s="370"/>
      <c r="G55" s="186">
        <v>102.8</v>
      </c>
      <c r="H55" s="158">
        <v>6806</v>
      </c>
      <c r="I55" s="372">
        <v>7792</v>
      </c>
      <c r="J55" s="373"/>
      <c r="K55" s="369">
        <v>7226</v>
      </c>
      <c r="L55" s="370"/>
      <c r="M55" s="188">
        <v>92.7</v>
      </c>
      <c r="N55" s="372">
        <v>3904490</v>
      </c>
      <c r="O55" s="373"/>
      <c r="P55" s="372">
        <v>4972047</v>
      </c>
      <c r="Q55" s="373"/>
      <c r="R55" s="372">
        <v>4480836</v>
      </c>
      <c r="S55" s="373"/>
      <c r="T55" s="375">
        <v>90.1</v>
      </c>
      <c r="U55" s="375"/>
      <c r="V55" s="372">
        <v>3881709</v>
      </c>
      <c r="W55" s="373"/>
      <c r="X55" s="158">
        <v>5100776</v>
      </c>
      <c r="Y55" s="372">
        <v>4540311</v>
      </c>
      <c r="Z55" s="373"/>
      <c r="AA55" s="185">
        <v>89</v>
      </c>
    </row>
    <row r="56" spans="1:27" ht="21.75" customHeight="1">
      <c r="A56" s="153" t="s">
        <v>10</v>
      </c>
      <c r="B56" s="157">
        <v>94</v>
      </c>
      <c r="C56" s="341">
        <v>97</v>
      </c>
      <c r="D56" s="342"/>
      <c r="E56" s="369">
        <v>87</v>
      </c>
      <c r="F56" s="370"/>
      <c r="G56" s="186">
        <v>89.7</v>
      </c>
      <c r="H56" s="158">
        <v>1832</v>
      </c>
      <c r="I56" s="372">
        <v>1855</v>
      </c>
      <c r="J56" s="373"/>
      <c r="K56" s="369">
        <v>1602</v>
      </c>
      <c r="L56" s="370"/>
      <c r="M56" s="188">
        <v>86.4</v>
      </c>
      <c r="N56" s="372">
        <v>1234158</v>
      </c>
      <c r="O56" s="373"/>
      <c r="P56" s="372">
        <v>1519037</v>
      </c>
      <c r="Q56" s="373"/>
      <c r="R56" s="372">
        <v>1268561</v>
      </c>
      <c r="S56" s="373"/>
      <c r="T56" s="375">
        <v>83.5</v>
      </c>
      <c r="U56" s="375"/>
      <c r="V56" s="372">
        <v>1241849</v>
      </c>
      <c r="W56" s="373"/>
      <c r="X56" s="158">
        <v>1555834</v>
      </c>
      <c r="Y56" s="372">
        <v>1247568</v>
      </c>
      <c r="Z56" s="373"/>
      <c r="AA56" s="185">
        <v>80.2</v>
      </c>
    </row>
    <row r="57" spans="1:27" ht="21.75" customHeight="1">
      <c r="A57" s="153" t="s">
        <v>26</v>
      </c>
      <c r="B57" s="157">
        <v>38</v>
      </c>
      <c r="C57" s="341">
        <v>34</v>
      </c>
      <c r="D57" s="342"/>
      <c r="E57" s="369">
        <v>43</v>
      </c>
      <c r="F57" s="370"/>
      <c r="G57" s="186">
        <v>126.5</v>
      </c>
      <c r="H57" s="158">
        <v>296</v>
      </c>
      <c r="I57" s="372">
        <v>304</v>
      </c>
      <c r="J57" s="373"/>
      <c r="K57" s="369">
        <v>333</v>
      </c>
      <c r="L57" s="370"/>
      <c r="M57" s="188">
        <v>109.5</v>
      </c>
      <c r="N57" s="372">
        <v>237830</v>
      </c>
      <c r="O57" s="373"/>
      <c r="P57" s="372">
        <v>240901</v>
      </c>
      <c r="Q57" s="373"/>
      <c r="R57" s="372">
        <v>206152</v>
      </c>
      <c r="S57" s="373"/>
      <c r="T57" s="375">
        <v>85.6</v>
      </c>
      <c r="U57" s="375"/>
      <c r="V57" s="372">
        <v>238070</v>
      </c>
      <c r="W57" s="373"/>
      <c r="X57" s="158">
        <v>241041</v>
      </c>
      <c r="Y57" s="372">
        <v>204838</v>
      </c>
      <c r="Z57" s="373"/>
      <c r="AA57" s="185">
        <v>85</v>
      </c>
    </row>
    <row r="58" spans="1:27" ht="21.75" customHeight="1">
      <c r="A58" s="153" t="s">
        <v>27</v>
      </c>
      <c r="B58" s="157">
        <v>808</v>
      </c>
      <c r="C58" s="341">
        <v>787</v>
      </c>
      <c r="D58" s="342"/>
      <c r="E58" s="369">
        <v>888</v>
      </c>
      <c r="F58" s="370"/>
      <c r="G58" s="186">
        <v>112.8</v>
      </c>
      <c r="H58" s="158">
        <v>5599</v>
      </c>
      <c r="I58" s="372">
        <v>5414</v>
      </c>
      <c r="J58" s="373"/>
      <c r="K58" s="369">
        <v>5716</v>
      </c>
      <c r="L58" s="370"/>
      <c r="M58" s="188">
        <v>105.6</v>
      </c>
      <c r="N58" s="372">
        <v>2912213</v>
      </c>
      <c r="O58" s="373"/>
      <c r="P58" s="372">
        <v>3041041</v>
      </c>
      <c r="Q58" s="373"/>
      <c r="R58" s="372">
        <v>3155755</v>
      </c>
      <c r="S58" s="373"/>
      <c r="T58" s="375">
        <v>103.8</v>
      </c>
      <c r="U58" s="375"/>
      <c r="V58" s="372">
        <v>2924226</v>
      </c>
      <c r="W58" s="373"/>
      <c r="X58" s="158">
        <v>3044861</v>
      </c>
      <c r="Y58" s="372">
        <v>3138606</v>
      </c>
      <c r="Z58" s="373"/>
      <c r="AA58" s="185">
        <v>103.1</v>
      </c>
    </row>
    <row r="59" spans="1:27" ht="21.75" customHeight="1">
      <c r="A59" s="153" t="s">
        <v>19</v>
      </c>
      <c r="B59" s="157">
        <v>1278</v>
      </c>
      <c r="C59" s="341">
        <v>1285</v>
      </c>
      <c r="D59" s="342"/>
      <c r="E59" s="369">
        <v>1276</v>
      </c>
      <c r="F59" s="370"/>
      <c r="G59" s="186">
        <v>99.3</v>
      </c>
      <c r="H59" s="158">
        <v>25820</v>
      </c>
      <c r="I59" s="372">
        <v>24485</v>
      </c>
      <c r="J59" s="373"/>
      <c r="K59" s="369">
        <v>22071</v>
      </c>
      <c r="L59" s="370"/>
      <c r="M59" s="188">
        <v>90.1</v>
      </c>
      <c r="N59" s="372">
        <v>24974082</v>
      </c>
      <c r="O59" s="373"/>
      <c r="P59" s="372">
        <v>28896666</v>
      </c>
      <c r="Q59" s="373"/>
      <c r="R59" s="372">
        <v>24514692</v>
      </c>
      <c r="S59" s="373"/>
      <c r="T59" s="375">
        <v>84.8</v>
      </c>
      <c r="U59" s="375"/>
      <c r="V59" s="372">
        <v>25924263</v>
      </c>
      <c r="W59" s="373"/>
      <c r="X59" s="158">
        <v>30201175</v>
      </c>
      <c r="Y59" s="372">
        <v>24231516</v>
      </c>
      <c r="Z59" s="373"/>
      <c r="AA59" s="185">
        <v>80.2</v>
      </c>
    </row>
    <row r="60" spans="1:27" ht="21.75" customHeight="1">
      <c r="A60" s="153" t="s">
        <v>20</v>
      </c>
      <c r="B60" s="157">
        <v>137</v>
      </c>
      <c r="C60" s="341">
        <v>123</v>
      </c>
      <c r="D60" s="342"/>
      <c r="E60" s="369">
        <v>150</v>
      </c>
      <c r="F60" s="370"/>
      <c r="G60" s="186">
        <v>122</v>
      </c>
      <c r="H60" s="158">
        <v>7640</v>
      </c>
      <c r="I60" s="372">
        <v>6586</v>
      </c>
      <c r="J60" s="373"/>
      <c r="K60" s="369">
        <v>6661</v>
      </c>
      <c r="L60" s="370"/>
      <c r="M60" s="188">
        <v>101.1</v>
      </c>
      <c r="N60" s="372">
        <v>3723281</v>
      </c>
      <c r="O60" s="373"/>
      <c r="P60" s="372">
        <v>4388414</v>
      </c>
      <c r="Q60" s="373"/>
      <c r="R60" s="372">
        <v>3589993</v>
      </c>
      <c r="S60" s="373"/>
      <c r="T60" s="375">
        <v>81.8</v>
      </c>
      <c r="U60" s="375"/>
      <c r="V60" s="372">
        <v>3807431</v>
      </c>
      <c r="W60" s="373"/>
      <c r="X60" s="158">
        <v>4476081</v>
      </c>
      <c r="Y60" s="372">
        <v>3527562</v>
      </c>
      <c r="Z60" s="373"/>
      <c r="AA60" s="185">
        <v>78.8</v>
      </c>
    </row>
    <row r="61" spans="1:27" ht="21.75" customHeight="1">
      <c r="A61" s="153" t="s">
        <v>21</v>
      </c>
      <c r="B61" s="157">
        <v>174</v>
      </c>
      <c r="C61" s="341">
        <v>169</v>
      </c>
      <c r="D61" s="342"/>
      <c r="E61" s="369">
        <v>181</v>
      </c>
      <c r="F61" s="370"/>
      <c r="G61" s="186">
        <v>107.1</v>
      </c>
      <c r="H61" s="158">
        <v>2768</v>
      </c>
      <c r="I61" s="372">
        <v>2759</v>
      </c>
      <c r="J61" s="373"/>
      <c r="K61" s="369">
        <v>2516</v>
      </c>
      <c r="L61" s="370"/>
      <c r="M61" s="188">
        <v>91.2</v>
      </c>
      <c r="N61" s="372">
        <v>1739714</v>
      </c>
      <c r="O61" s="373"/>
      <c r="P61" s="372">
        <v>1998198</v>
      </c>
      <c r="Q61" s="373"/>
      <c r="R61" s="372">
        <v>1821148</v>
      </c>
      <c r="S61" s="373"/>
      <c r="T61" s="375">
        <v>91.1</v>
      </c>
      <c r="U61" s="375"/>
      <c r="V61" s="372">
        <v>1740858</v>
      </c>
      <c r="W61" s="373"/>
      <c r="X61" s="158">
        <v>2033967</v>
      </c>
      <c r="Y61" s="372">
        <v>1829198</v>
      </c>
      <c r="Z61" s="373"/>
      <c r="AA61" s="185">
        <v>89.9</v>
      </c>
    </row>
    <row r="62" spans="1:27" ht="21.75" customHeight="1">
      <c r="A62" s="153" t="s">
        <v>22</v>
      </c>
      <c r="B62" s="157">
        <v>11</v>
      </c>
      <c r="C62" s="341">
        <v>13</v>
      </c>
      <c r="D62" s="342"/>
      <c r="E62" s="369">
        <v>12</v>
      </c>
      <c r="F62" s="370"/>
      <c r="G62" s="186">
        <v>92.3</v>
      </c>
      <c r="H62" s="158">
        <v>77</v>
      </c>
      <c r="I62" s="372">
        <v>88</v>
      </c>
      <c r="J62" s="373"/>
      <c r="K62" s="369">
        <v>79</v>
      </c>
      <c r="L62" s="370"/>
      <c r="M62" s="188">
        <v>89.8</v>
      </c>
      <c r="N62" s="372">
        <v>43386</v>
      </c>
      <c r="O62" s="373"/>
      <c r="P62" s="372">
        <v>38654</v>
      </c>
      <c r="Q62" s="373"/>
      <c r="R62" s="372">
        <v>22761</v>
      </c>
      <c r="S62" s="373"/>
      <c r="T62" s="375">
        <v>58.9</v>
      </c>
      <c r="U62" s="375"/>
      <c r="V62" s="372">
        <v>43417</v>
      </c>
      <c r="W62" s="373"/>
      <c r="X62" s="158">
        <v>38654</v>
      </c>
      <c r="Y62" s="372">
        <v>23152</v>
      </c>
      <c r="Z62" s="373"/>
      <c r="AA62" s="185">
        <v>59.9</v>
      </c>
    </row>
    <row r="63" spans="1:27" ht="21.75" customHeight="1">
      <c r="A63" s="153" t="s">
        <v>28</v>
      </c>
      <c r="B63" s="100" t="s">
        <v>235</v>
      </c>
      <c r="C63" s="100" t="s">
        <v>243</v>
      </c>
      <c r="D63" s="100" t="s">
        <v>235</v>
      </c>
      <c r="E63" s="100" t="s">
        <v>243</v>
      </c>
      <c r="F63" s="100" t="s">
        <v>235</v>
      </c>
      <c r="G63" s="100" t="s">
        <v>235</v>
      </c>
      <c r="H63" s="190" t="s">
        <v>336</v>
      </c>
      <c r="I63" s="100" t="s">
        <v>243</v>
      </c>
      <c r="J63" s="100" t="s">
        <v>235</v>
      </c>
      <c r="K63" s="100" t="s">
        <v>243</v>
      </c>
      <c r="L63" s="100" t="s">
        <v>235</v>
      </c>
      <c r="M63" s="100" t="s">
        <v>235</v>
      </c>
      <c r="N63" s="372" t="s">
        <v>335</v>
      </c>
      <c r="O63" s="373"/>
      <c r="P63" s="100" t="s">
        <v>243</v>
      </c>
      <c r="Q63" s="100" t="s">
        <v>235</v>
      </c>
      <c r="R63" s="100" t="s">
        <v>243</v>
      </c>
      <c r="S63" s="100" t="s">
        <v>235</v>
      </c>
      <c r="T63" s="100" t="s">
        <v>243</v>
      </c>
      <c r="U63" s="100" t="s">
        <v>235</v>
      </c>
      <c r="V63" s="372" t="s">
        <v>335</v>
      </c>
      <c r="W63" s="373"/>
      <c r="X63" s="100" t="s">
        <v>235</v>
      </c>
      <c r="Y63" s="100" t="s">
        <v>243</v>
      </c>
      <c r="Z63" s="100" t="s">
        <v>235</v>
      </c>
      <c r="AA63" s="100" t="s">
        <v>235</v>
      </c>
    </row>
    <row r="64" spans="1:27" ht="21.75" customHeight="1">
      <c r="A64" s="173" t="s">
        <v>29</v>
      </c>
      <c r="B64" s="174">
        <v>1351</v>
      </c>
      <c r="C64" s="358">
        <v>1354</v>
      </c>
      <c r="D64" s="371"/>
      <c r="E64" s="358">
        <v>1422</v>
      </c>
      <c r="F64" s="371"/>
      <c r="G64" s="91">
        <v>105</v>
      </c>
      <c r="H64" s="169">
        <v>8000</v>
      </c>
      <c r="I64" s="358">
        <v>6580</v>
      </c>
      <c r="J64" s="371"/>
      <c r="K64" s="358">
        <v>6947</v>
      </c>
      <c r="L64" s="371"/>
      <c r="M64" s="91">
        <v>105.6</v>
      </c>
      <c r="N64" s="358">
        <v>3305303</v>
      </c>
      <c r="O64" s="371"/>
      <c r="P64" s="358">
        <v>3053846</v>
      </c>
      <c r="Q64" s="371"/>
      <c r="R64" s="358">
        <v>3404626</v>
      </c>
      <c r="S64" s="371"/>
      <c r="T64" s="378">
        <v>111.5</v>
      </c>
      <c r="U64" s="378"/>
      <c r="V64" s="358">
        <v>3313809</v>
      </c>
      <c r="W64" s="371"/>
      <c r="X64" s="169">
        <v>3103384</v>
      </c>
      <c r="Y64" s="358">
        <v>3386867</v>
      </c>
      <c r="Z64" s="371"/>
      <c r="AA64" s="183">
        <v>109.1</v>
      </c>
    </row>
    <row r="65" ht="21.75" customHeight="1">
      <c r="A65" s="162" t="s">
        <v>334</v>
      </c>
    </row>
    <row r="66" ht="21.75" customHeight="1"/>
    <row r="67" ht="21.75" customHeight="1">
      <c r="A67" s="177"/>
    </row>
    <row r="68" ht="21.75" customHeight="1">
      <c r="A68" s="177"/>
    </row>
    <row r="69" ht="15" customHeight="1">
      <c r="A69" s="177"/>
    </row>
    <row r="70" ht="15" customHeight="1">
      <c r="A70" s="177"/>
    </row>
    <row r="71" ht="19.5" customHeight="1">
      <c r="A71" s="160"/>
    </row>
    <row r="72" ht="19.5" customHeight="1">
      <c r="A72" s="178"/>
    </row>
    <row r="73" ht="19.5" customHeight="1">
      <c r="A73" s="177"/>
    </row>
    <row r="74" spans="1:13" ht="19.5" customHeight="1">
      <c r="A74" s="333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</row>
    <row r="75" spans="1:13" ht="19.5" customHeight="1">
      <c r="A75" s="352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</row>
    <row r="76" spans="1:13" ht="19.5" customHeight="1">
      <c r="A76" s="162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</row>
    <row r="77" spans="1:13" ht="18" customHeight="1">
      <c r="A77" s="179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</row>
    <row r="78" spans="1:13" ht="21.75" customHeight="1">
      <c r="A78" s="162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 ht="21.75" customHeight="1">
      <c r="A79" s="162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</row>
    <row r="80" spans="1:13" ht="21.75" customHeight="1">
      <c r="A80" s="162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</row>
    <row r="81" spans="1:13" ht="21.75" customHeight="1">
      <c r="A81" s="162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</row>
    <row r="82" spans="1:13" ht="21.75" customHeight="1">
      <c r="A82" s="162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</row>
    <row r="83" spans="1:13" ht="21.75" customHeight="1">
      <c r="A83" s="162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</row>
    <row r="84" spans="1:13" ht="21.75" customHeight="1">
      <c r="A84" s="162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</row>
    <row r="85" spans="1:13" ht="21.75" customHeight="1">
      <c r="A85" s="162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</row>
    <row r="86" spans="1:13" ht="21.75" customHeight="1">
      <c r="A86" s="162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</row>
    <row r="87" spans="1:13" ht="21.75" customHeight="1">
      <c r="A87" s="162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</row>
    <row r="88" spans="1:13" ht="21.75" customHeight="1">
      <c r="A88" s="162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</row>
    <row r="89" spans="1:13" ht="21.75" customHeight="1">
      <c r="A89" s="162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</row>
    <row r="90" ht="21.75" customHeight="1"/>
    <row r="91" ht="21.75" customHeight="1"/>
    <row r="92" ht="15" customHeight="1"/>
    <row r="93" ht="15" customHeight="1"/>
  </sheetData>
  <sheetProtection/>
  <mergeCells count="421">
    <mergeCell ref="A3:AA3"/>
    <mergeCell ref="O8:AA8"/>
    <mergeCell ref="A37:AA37"/>
    <mergeCell ref="T60:U60"/>
    <mergeCell ref="T61:U61"/>
    <mergeCell ref="T62:U62"/>
    <mergeCell ref="T48:U48"/>
    <mergeCell ref="T49:U49"/>
    <mergeCell ref="T50:U50"/>
    <mergeCell ref="T51:U51"/>
    <mergeCell ref="T64:U64"/>
    <mergeCell ref="T56:U56"/>
    <mergeCell ref="T57:U57"/>
    <mergeCell ref="T58:U58"/>
    <mergeCell ref="T59:U59"/>
    <mergeCell ref="T54:U54"/>
    <mergeCell ref="T55:U55"/>
    <mergeCell ref="O10:P10"/>
    <mergeCell ref="R44:S44"/>
    <mergeCell ref="R45:S45"/>
    <mergeCell ref="T53:U53"/>
    <mergeCell ref="T52:U52"/>
    <mergeCell ref="R49:S49"/>
    <mergeCell ref="R50:S50"/>
    <mergeCell ref="R53:S53"/>
    <mergeCell ref="U30:V30"/>
    <mergeCell ref="N40:O40"/>
    <mergeCell ref="Y51:Z51"/>
    <mergeCell ref="Y52:Z52"/>
    <mergeCell ref="T42:U42"/>
    <mergeCell ref="T44:U44"/>
    <mergeCell ref="T46:U46"/>
    <mergeCell ref="T47:U47"/>
    <mergeCell ref="T45:U45"/>
    <mergeCell ref="Y49:Z49"/>
    <mergeCell ref="Y50:Z50"/>
    <mergeCell ref="V42:W42"/>
    <mergeCell ref="Y53:Z53"/>
    <mergeCell ref="Y54:Z54"/>
    <mergeCell ref="Y59:Z59"/>
    <mergeCell ref="Y55:Z55"/>
    <mergeCell ref="Y56:Z56"/>
    <mergeCell ref="Y57:Z57"/>
    <mergeCell ref="Y58:Z58"/>
    <mergeCell ref="V63:W63"/>
    <mergeCell ref="V64:W64"/>
    <mergeCell ref="V59:W59"/>
    <mergeCell ref="V60:W60"/>
    <mergeCell ref="V61:W61"/>
    <mergeCell ref="V62:W62"/>
    <mergeCell ref="Y64:Z64"/>
    <mergeCell ref="Y60:Z60"/>
    <mergeCell ref="Y42:Z42"/>
    <mergeCell ref="Y44:Z44"/>
    <mergeCell ref="Y45:Z45"/>
    <mergeCell ref="Y46:Z46"/>
    <mergeCell ref="Y47:Z47"/>
    <mergeCell ref="Y48:Z48"/>
    <mergeCell ref="Y61:Z61"/>
    <mergeCell ref="Y62:Z62"/>
    <mergeCell ref="V57:W57"/>
    <mergeCell ref="V58:W58"/>
    <mergeCell ref="V51:W51"/>
    <mergeCell ref="V52:W52"/>
    <mergeCell ref="V53:W53"/>
    <mergeCell ref="V54:W54"/>
    <mergeCell ref="V55:W55"/>
    <mergeCell ref="V56:W56"/>
    <mergeCell ref="V44:W44"/>
    <mergeCell ref="V49:W49"/>
    <mergeCell ref="V50:W50"/>
    <mergeCell ref="V45:W45"/>
    <mergeCell ref="V46:W46"/>
    <mergeCell ref="V47:W47"/>
    <mergeCell ref="V48:W48"/>
    <mergeCell ref="R62:S62"/>
    <mergeCell ref="R64:S64"/>
    <mergeCell ref="R58:S58"/>
    <mergeCell ref="R59:S59"/>
    <mergeCell ref="R60:S60"/>
    <mergeCell ref="R61:S61"/>
    <mergeCell ref="P64:Q64"/>
    <mergeCell ref="P57:Q57"/>
    <mergeCell ref="P58:Q58"/>
    <mergeCell ref="P59:Q59"/>
    <mergeCell ref="P60:Q60"/>
    <mergeCell ref="P53:Q53"/>
    <mergeCell ref="P54:Q54"/>
    <mergeCell ref="P56:Q56"/>
    <mergeCell ref="P55:Q55"/>
    <mergeCell ref="R47:S47"/>
    <mergeCell ref="P61:Q61"/>
    <mergeCell ref="P62:Q62"/>
    <mergeCell ref="R48:S48"/>
    <mergeCell ref="N53:O53"/>
    <mergeCell ref="N54:O54"/>
    <mergeCell ref="N55:O55"/>
    <mergeCell ref="P49:Q49"/>
    <mergeCell ref="P50:Q50"/>
    <mergeCell ref="R54:S54"/>
    <mergeCell ref="N64:O64"/>
    <mergeCell ref="P44:Q44"/>
    <mergeCell ref="P45:Q45"/>
    <mergeCell ref="P46:Q46"/>
    <mergeCell ref="P47:Q47"/>
    <mergeCell ref="P48:Q48"/>
    <mergeCell ref="P51:Q51"/>
    <mergeCell ref="P52:Q52"/>
    <mergeCell ref="N62:O62"/>
    <mergeCell ref="N63:O63"/>
    <mergeCell ref="K54:L54"/>
    <mergeCell ref="K55:L55"/>
    <mergeCell ref="Y40:Z40"/>
    <mergeCell ref="N39:U39"/>
    <mergeCell ref="V39:AA39"/>
    <mergeCell ref="R51:S51"/>
    <mergeCell ref="N44:O44"/>
    <mergeCell ref="N45:O45"/>
    <mergeCell ref="K44:L44"/>
    <mergeCell ref="K45:L45"/>
    <mergeCell ref="N51:O51"/>
    <mergeCell ref="N49:O49"/>
    <mergeCell ref="N50:O50"/>
    <mergeCell ref="K62:L62"/>
    <mergeCell ref="K64:L64"/>
    <mergeCell ref="N61:O61"/>
    <mergeCell ref="K58:L58"/>
    <mergeCell ref="K59:L59"/>
    <mergeCell ref="K60:L60"/>
    <mergeCell ref="N52:O52"/>
    <mergeCell ref="R52:S52"/>
    <mergeCell ref="N56:O56"/>
    <mergeCell ref="N57:O57"/>
    <mergeCell ref="N58:O58"/>
    <mergeCell ref="N59:O59"/>
    <mergeCell ref="N60:O60"/>
    <mergeCell ref="R55:S55"/>
    <mergeCell ref="R56:S56"/>
    <mergeCell ref="R57:S57"/>
    <mergeCell ref="K50:L50"/>
    <mergeCell ref="K51:L51"/>
    <mergeCell ref="K52:L52"/>
    <mergeCell ref="K57:L57"/>
    <mergeCell ref="I53:J53"/>
    <mergeCell ref="I54:J54"/>
    <mergeCell ref="I55:J55"/>
    <mergeCell ref="I56:J56"/>
    <mergeCell ref="K56:L56"/>
    <mergeCell ref="K53:L53"/>
    <mergeCell ref="K48:L48"/>
    <mergeCell ref="I64:J64"/>
    <mergeCell ref="I57:J57"/>
    <mergeCell ref="I58:J58"/>
    <mergeCell ref="I59:J59"/>
    <mergeCell ref="I60:J60"/>
    <mergeCell ref="I51:J51"/>
    <mergeCell ref="I52:J52"/>
    <mergeCell ref="K49:L49"/>
    <mergeCell ref="K61:L61"/>
    <mergeCell ref="E64:F64"/>
    <mergeCell ref="I61:J61"/>
    <mergeCell ref="I62:J62"/>
    <mergeCell ref="I44:J44"/>
    <mergeCell ref="I45:J45"/>
    <mergeCell ref="I46:J46"/>
    <mergeCell ref="I47:J47"/>
    <mergeCell ref="I48:J48"/>
    <mergeCell ref="I50:J50"/>
    <mergeCell ref="I49:J49"/>
    <mergeCell ref="E59:F59"/>
    <mergeCell ref="E60:F60"/>
    <mergeCell ref="E61:F61"/>
    <mergeCell ref="E62:F62"/>
    <mergeCell ref="E55:F55"/>
    <mergeCell ref="E56:F56"/>
    <mergeCell ref="E57:F57"/>
    <mergeCell ref="E58:F58"/>
    <mergeCell ref="E52:F52"/>
    <mergeCell ref="E53:F53"/>
    <mergeCell ref="E54:F54"/>
    <mergeCell ref="C64:D64"/>
    <mergeCell ref="E42:F42"/>
    <mergeCell ref="E43:F43"/>
    <mergeCell ref="E44:F44"/>
    <mergeCell ref="E45:F45"/>
    <mergeCell ref="E46:F46"/>
    <mergeCell ref="E48:F48"/>
    <mergeCell ref="C51:D51"/>
    <mergeCell ref="E49:F49"/>
    <mergeCell ref="E50:F50"/>
    <mergeCell ref="C60:D60"/>
    <mergeCell ref="C61:D61"/>
    <mergeCell ref="C52:D52"/>
    <mergeCell ref="C53:D53"/>
    <mergeCell ref="C54:D54"/>
    <mergeCell ref="C55:D55"/>
    <mergeCell ref="E51:F51"/>
    <mergeCell ref="N48:O48"/>
    <mergeCell ref="P42:Q42"/>
    <mergeCell ref="C62:D62"/>
    <mergeCell ref="C56:D56"/>
    <mergeCell ref="C57:D57"/>
    <mergeCell ref="C58:D58"/>
    <mergeCell ref="C59:D59"/>
    <mergeCell ref="C48:D48"/>
    <mergeCell ref="C49:D49"/>
    <mergeCell ref="C50:D50"/>
    <mergeCell ref="I42:J42"/>
    <mergeCell ref="U26:V26"/>
    <mergeCell ref="U27:V27"/>
    <mergeCell ref="U28:V28"/>
    <mergeCell ref="U29:V29"/>
    <mergeCell ref="N42:O42"/>
    <mergeCell ref="R42:S42"/>
    <mergeCell ref="R40:S40"/>
    <mergeCell ref="T40:U40"/>
    <mergeCell ref="V40:W40"/>
    <mergeCell ref="U22:V22"/>
    <mergeCell ref="U23:V23"/>
    <mergeCell ref="U24:V24"/>
    <mergeCell ref="U25:V25"/>
    <mergeCell ref="K46:L46"/>
    <mergeCell ref="K47:L47"/>
    <mergeCell ref="K40:L40"/>
    <mergeCell ref="N47:O47"/>
    <mergeCell ref="N46:O46"/>
    <mergeCell ref="R46:S46"/>
    <mergeCell ref="U12:V12"/>
    <mergeCell ref="U21:V21"/>
    <mergeCell ref="U18:V18"/>
    <mergeCell ref="U19:V19"/>
    <mergeCell ref="U20:V20"/>
    <mergeCell ref="U15:V15"/>
    <mergeCell ref="U16:V16"/>
    <mergeCell ref="U17:V17"/>
    <mergeCell ref="U13:V13"/>
    <mergeCell ref="U14:V14"/>
    <mergeCell ref="U10:V10"/>
    <mergeCell ref="P40:Q40"/>
    <mergeCell ref="O24:P24"/>
    <mergeCell ref="O25:P25"/>
    <mergeCell ref="O26:P26"/>
    <mergeCell ref="O27:P27"/>
    <mergeCell ref="O31:P31"/>
    <mergeCell ref="O34:P34"/>
    <mergeCell ref="O35:P35"/>
    <mergeCell ref="O18:P18"/>
    <mergeCell ref="O19:P19"/>
    <mergeCell ref="O36:P36"/>
    <mergeCell ref="O22:P22"/>
    <mergeCell ref="O23:P23"/>
    <mergeCell ref="O20:P20"/>
    <mergeCell ref="O21:P21"/>
    <mergeCell ref="O28:P28"/>
    <mergeCell ref="O29:P29"/>
    <mergeCell ref="O30:P30"/>
    <mergeCell ref="O12:P12"/>
    <mergeCell ref="O13:P13"/>
    <mergeCell ref="O14:P14"/>
    <mergeCell ref="O15:P15"/>
    <mergeCell ref="O16:P16"/>
    <mergeCell ref="O17:P17"/>
    <mergeCell ref="J34:K34"/>
    <mergeCell ref="J22:K22"/>
    <mergeCell ref="J23:K23"/>
    <mergeCell ref="J24:K24"/>
    <mergeCell ref="L32:M32"/>
    <mergeCell ref="L26:M26"/>
    <mergeCell ref="L34:M34"/>
    <mergeCell ref="L24:M24"/>
    <mergeCell ref="J32:K32"/>
    <mergeCell ref="J26:K26"/>
    <mergeCell ref="L28:M28"/>
    <mergeCell ref="L29:M29"/>
    <mergeCell ref="L22:M22"/>
    <mergeCell ref="L23:M23"/>
    <mergeCell ref="L25:M25"/>
    <mergeCell ref="L20:M20"/>
    <mergeCell ref="L21:M21"/>
    <mergeCell ref="L13:M13"/>
    <mergeCell ref="L14:M14"/>
    <mergeCell ref="L15:M15"/>
    <mergeCell ref="L16:M16"/>
    <mergeCell ref="L17:M17"/>
    <mergeCell ref="J20:K20"/>
    <mergeCell ref="L19:M19"/>
    <mergeCell ref="L18:M18"/>
    <mergeCell ref="J30:K30"/>
    <mergeCell ref="J31:K31"/>
    <mergeCell ref="L30:M30"/>
    <mergeCell ref="L31:M31"/>
    <mergeCell ref="H22:I22"/>
    <mergeCell ref="J25:K25"/>
    <mergeCell ref="J27:K27"/>
    <mergeCell ref="J28:K28"/>
    <mergeCell ref="J29:K29"/>
    <mergeCell ref="L27:M27"/>
    <mergeCell ref="H34:I34"/>
    <mergeCell ref="J13:K13"/>
    <mergeCell ref="J14:K14"/>
    <mergeCell ref="J15:K15"/>
    <mergeCell ref="J16:K16"/>
    <mergeCell ref="J17:K17"/>
    <mergeCell ref="J18:K18"/>
    <mergeCell ref="J19:K19"/>
    <mergeCell ref="H30:I30"/>
    <mergeCell ref="H31:I31"/>
    <mergeCell ref="H17:I17"/>
    <mergeCell ref="H32:I32"/>
    <mergeCell ref="H26:I26"/>
    <mergeCell ref="H27:I27"/>
    <mergeCell ref="H28:I28"/>
    <mergeCell ref="H29:I29"/>
    <mergeCell ref="H19:I19"/>
    <mergeCell ref="H20:I20"/>
    <mergeCell ref="H23:I23"/>
    <mergeCell ref="H24:I24"/>
    <mergeCell ref="F34:G34"/>
    <mergeCell ref="L12:M12"/>
    <mergeCell ref="H13:I13"/>
    <mergeCell ref="H14:I14"/>
    <mergeCell ref="H21:I21"/>
    <mergeCell ref="J21:K21"/>
    <mergeCell ref="H12:I12"/>
    <mergeCell ref="J12:K12"/>
    <mergeCell ref="H15:I15"/>
    <mergeCell ref="H16:I16"/>
    <mergeCell ref="F31:G31"/>
    <mergeCell ref="F32:G32"/>
    <mergeCell ref="H18:I18"/>
    <mergeCell ref="F25:G25"/>
    <mergeCell ref="F26:G26"/>
    <mergeCell ref="F27:G27"/>
    <mergeCell ref="F28:G28"/>
    <mergeCell ref="H25:I25"/>
    <mergeCell ref="F23:G23"/>
    <mergeCell ref="F24:G24"/>
    <mergeCell ref="D34:E34"/>
    <mergeCell ref="F12:G12"/>
    <mergeCell ref="F13:G13"/>
    <mergeCell ref="F14:G14"/>
    <mergeCell ref="F15:G15"/>
    <mergeCell ref="F16:G16"/>
    <mergeCell ref="F29:G29"/>
    <mergeCell ref="F30:G30"/>
    <mergeCell ref="D26:E26"/>
    <mergeCell ref="D27:E27"/>
    <mergeCell ref="F17:G17"/>
    <mergeCell ref="F18:G18"/>
    <mergeCell ref="F19:G19"/>
    <mergeCell ref="F20:G20"/>
    <mergeCell ref="F21:G21"/>
    <mergeCell ref="F22:G22"/>
    <mergeCell ref="D24:E24"/>
    <mergeCell ref="D25:E25"/>
    <mergeCell ref="B16:C16"/>
    <mergeCell ref="B26:C26"/>
    <mergeCell ref="D28:E28"/>
    <mergeCell ref="D29:E29"/>
    <mergeCell ref="D20:E20"/>
    <mergeCell ref="D21:E21"/>
    <mergeCell ref="B27:C27"/>
    <mergeCell ref="C43:D43"/>
    <mergeCell ref="B22:C22"/>
    <mergeCell ref="B34:C34"/>
    <mergeCell ref="D17:E17"/>
    <mergeCell ref="B20:C20"/>
    <mergeCell ref="D18:E18"/>
    <mergeCell ref="D19:E19"/>
    <mergeCell ref="B31:C31"/>
    <mergeCell ref="B28:C28"/>
    <mergeCell ref="B29:C29"/>
    <mergeCell ref="A39:A40"/>
    <mergeCell ref="B32:C32"/>
    <mergeCell ref="C47:D47"/>
    <mergeCell ref="D32:E32"/>
    <mergeCell ref="D30:E30"/>
    <mergeCell ref="D31:E31"/>
    <mergeCell ref="E47:F47"/>
    <mergeCell ref="C46:D46"/>
    <mergeCell ref="C42:D42"/>
    <mergeCell ref="D12:E12"/>
    <mergeCell ref="D13:E13"/>
    <mergeCell ref="D14:E14"/>
    <mergeCell ref="D15:E15"/>
    <mergeCell ref="D16:E16"/>
    <mergeCell ref="B25:C25"/>
    <mergeCell ref="B21:C21"/>
    <mergeCell ref="B19:C19"/>
    <mergeCell ref="D22:E22"/>
    <mergeCell ref="D23:E23"/>
    <mergeCell ref="B30:C30"/>
    <mergeCell ref="H10:I10"/>
    <mergeCell ref="K42:L42"/>
    <mergeCell ref="A74:A75"/>
    <mergeCell ref="C40:D40"/>
    <mergeCell ref="E40:F40"/>
    <mergeCell ref="I40:J40"/>
    <mergeCell ref="C44:D44"/>
    <mergeCell ref="J10:K10"/>
    <mergeCell ref="B39:G39"/>
    <mergeCell ref="C45:D45"/>
    <mergeCell ref="H39:M39"/>
    <mergeCell ref="B12:C12"/>
    <mergeCell ref="B13:C13"/>
    <mergeCell ref="B14:C14"/>
    <mergeCell ref="B15:C15"/>
    <mergeCell ref="B17:C17"/>
    <mergeCell ref="B23:C23"/>
    <mergeCell ref="B24:C24"/>
    <mergeCell ref="B18:C18"/>
    <mergeCell ref="A7:M7"/>
    <mergeCell ref="A5:AA5"/>
    <mergeCell ref="A9:A10"/>
    <mergeCell ref="B10:C10"/>
    <mergeCell ref="L10:M10"/>
    <mergeCell ref="B9:E9"/>
    <mergeCell ref="F9:I9"/>
    <mergeCell ref="J9:M9"/>
    <mergeCell ref="D10:E10"/>
    <mergeCell ref="F10:G10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59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23">
      <selection activeCell="D14" sqref="D14"/>
    </sheetView>
  </sheetViews>
  <sheetFormatPr defaultColWidth="10.59765625" defaultRowHeight="22.5" customHeight="1"/>
  <cols>
    <col min="1" max="1" width="31.8984375" style="103" customWidth="1"/>
    <col min="2" max="9" width="8.59765625" style="103" customWidth="1"/>
    <col min="10" max="12" width="5.59765625" style="103" customWidth="1"/>
    <col min="13" max="15" width="13.59765625" style="103" customWidth="1"/>
    <col min="16" max="16" width="10.59765625" style="103" customWidth="1"/>
    <col min="17" max="18" width="13.59765625" style="103" customWidth="1"/>
    <col min="19" max="19" width="10.59765625" style="103" customWidth="1"/>
    <col min="20" max="23" width="13.59765625" style="103" customWidth="1"/>
    <col min="24" max="24" width="12.59765625" style="103" customWidth="1"/>
    <col min="25" max="26" width="10.59765625" style="103" customWidth="1"/>
    <col min="27" max="16384" width="10.59765625" style="103" customWidth="1"/>
  </cols>
  <sheetData>
    <row r="1" spans="1:26" ht="22.5" customHeight="1">
      <c r="A1" s="12" t="s">
        <v>355</v>
      </c>
      <c r="Z1" s="14" t="s">
        <v>356</v>
      </c>
    </row>
    <row r="3" spans="1:26" ht="22.5" customHeight="1">
      <c r="A3" s="304" t="s">
        <v>370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</row>
    <row r="4" spans="2:25" ht="22.5" customHeight="1">
      <c r="B4" s="123"/>
      <c r="C4" s="193"/>
      <c r="D4" s="193"/>
      <c r="E4" s="193"/>
      <c r="F4" s="19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94"/>
      <c r="W4" s="194"/>
      <c r="X4" s="194"/>
      <c r="Y4" s="194"/>
    </row>
    <row r="5" spans="1:26" ht="22.5" customHeight="1">
      <c r="A5" s="405" t="s">
        <v>367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</row>
    <row r="6" spans="25:26" ht="22.5" customHeight="1" thickBot="1">
      <c r="Y6" s="195"/>
      <c r="Z6" s="192" t="s">
        <v>320</v>
      </c>
    </row>
    <row r="7" spans="1:26" ht="22.5" customHeight="1">
      <c r="A7" s="406" t="s">
        <v>368</v>
      </c>
      <c r="B7" s="409" t="s">
        <v>2</v>
      </c>
      <c r="C7" s="412" t="s">
        <v>360</v>
      </c>
      <c r="D7" s="413"/>
      <c r="E7" s="413"/>
      <c r="F7" s="413"/>
      <c r="G7" s="413"/>
      <c r="H7" s="413"/>
      <c r="I7" s="413"/>
      <c r="J7" s="413"/>
      <c r="K7" s="413"/>
      <c r="L7" s="414"/>
      <c r="M7" s="403" t="s">
        <v>357</v>
      </c>
      <c r="N7" s="403"/>
      <c r="O7" s="404"/>
      <c r="P7" s="404"/>
      <c r="Q7" s="397" t="s">
        <v>364</v>
      </c>
      <c r="R7" s="398"/>
      <c r="S7" s="398"/>
      <c r="T7" s="398"/>
      <c r="U7" s="399"/>
      <c r="V7" s="415" t="s">
        <v>353</v>
      </c>
      <c r="W7" s="416"/>
      <c r="X7" s="416"/>
      <c r="Y7" s="417"/>
      <c r="Z7" s="382" t="s">
        <v>354</v>
      </c>
    </row>
    <row r="8" spans="1:26" ht="22.5" customHeight="1">
      <c r="A8" s="407"/>
      <c r="B8" s="410"/>
      <c r="C8" s="254" t="s">
        <v>359</v>
      </c>
      <c r="D8" s="387" t="s">
        <v>208</v>
      </c>
      <c r="E8" s="388"/>
      <c r="F8" s="389"/>
      <c r="G8" s="400" t="s">
        <v>209</v>
      </c>
      <c r="H8" s="401"/>
      <c r="I8" s="402"/>
      <c r="J8" s="387" t="s">
        <v>190</v>
      </c>
      <c r="K8" s="388"/>
      <c r="L8" s="389"/>
      <c r="M8" s="393" t="s">
        <v>254</v>
      </c>
      <c r="N8" s="395" t="s">
        <v>208</v>
      </c>
      <c r="O8" s="395" t="s">
        <v>209</v>
      </c>
      <c r="P8" s="395" t="s">
        <v>358</v>
      </c>
      <c r="Q8" s="393" t="s">
        <v>254</v>
      </c>
      <c r="R8" s="395" t="s">
        <v>361</v>
      </c>
      <c r="S8" s="393" t="s">
        <v>362</v>
      </c>
      <c r="T8" s="395" t="s">
        <v>363</v>
      </c>
      <c r="U8" s="393" t="s">
        <v>191</v>
      </c>
      <c r="V8" s="254" t="s">
        <v>254</v>
      </c>
      <c r="W8" s="391" t="s">
        <v>53</v>
      </c>
      <c r="X8" s="391" t="s">
        <v>4</v>
      </c>
      <c r="Y8" s="385" t="s">
        <v>5</v>
      </c>
      <c r="Z8" s="383"/>
    </row>
    <row r="9" spans="1:26" ht="22.5" customHeight="1">
      <c r="A9" s="408"/>
      <c r="B9" s="411"/>
      <c r="C9" s="390"/>
      <c r="D9" s="196" t="s">
        <v>3</v>
      </c>
      <c r="E9" s="196" t="s">
        <v>6</v>
      </c>
      <c r="F9" s="196" t="s">
        <v>7</v>
      </c>
      <c r="G9" s="196" t="s">
        <v>3</v>
      </c>
      <c r="H9" s="196" t="s">
        <v>6</v>
      </c>
      <c r="I9" s="196" t="s">
        <v>7</v>
      </c>
      <c r="J9" s="196" t="s">
        <v>3</v>
      </c>
      <c r="K9" s="196" t="s">
        <v>6</v>
      </c>
      <c r="L9" s="196" t="s">
        <v>7</v>
      </c>
      <c r="M9" s="394"/>
      <c r="N9" s="396"/>
      <c r="O9" s="396"/>
      <c r="P9" s="396"/>
      <c r="Q9" s="394"/>
      <c r="R9" s="396"/>
      <c r="S9" s="394"/>
      <c r="T9" s="396"/>
      <c r="U9" s="394"/>
      <c r="V9" s="390"/>
      <c r="W9" s="392"/>
      <c r="X9" s="392"/>
      <c r="Y9" s="386"/>
      <c r="Z9" s="384"/>
    </row>
    <row r="10" spans="1:26" ht="22.5" customHeight="1">
      <c r="A10" s="197"/>
      <c r="B10" s="198"/>
      <c r="C10" s="199"/>
      <c r="D10" s="198"/>
      <c r="E10" s="199"/>
      <c r="F10" s="199"/>
      <c r="G10" s="198"/>
      <c r="H10" s="199"/>
      <c r="I10" s="199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200"/>
      <c r="W10" s="200"/>
      <c r="X10" s="200"/>
      <c r="Y10" s="198"/>
      <c r="Z10" s="198"/>
    </row>
    <row r="11" spans="1:26" ht="22.5" customHeight="1">
      <c r="A11" s="148" t="s">
        <v>371</v>
      </c>
      <c r="B11" s="199">
        <v>922</v>
      </c>
      <c r="C11" s="199">
        <v>78389</v>
      </c>
      <c r="D11" s="198">
        <f>SUM(E11:F11)</f>
        <v>62109</v>
      </c>
      <c r="E11" s="199">
        <v>32030</v>
      </c>
      <c r="F11" s="199">
        <v>30079</v>
      </c>
      <c r="G11" s="198">
        <f>SUM(H11:I11)</f>
        <v>16108</v>
      </c>
      <c r="H11" s="199">
        <v>11365</v>
      </c>
      <c r="I11" s="199">
        <v>4743</v>
      </c>
      <c r="J11" s="198">
        <f>SUM(K11:L11)</f>
        <v>172</v>
      </c>
      <c r="K11" s="198">
        <v>103</v>
      </c>
      <c r="L11" s="198">
        <v>69</v>
      </c>
      <c r="M11" s="198">
        <f>SUM(N11:P11)</f>
        <v>6743634</v>
      </c>
      <c r="N11" s="198">
        <v>4790311</v>
      </c>
      <c r="O11" s="198">
        <v>1770853</v>
      </c>
      <c r="P11" s="198">
        <v>182470</v>
      </c>
      <c r="Q11" s="198">
        <v>25691951</v>
      </c>
      <c r="R11" s="198">
        <v>20421894</v>
      </c>
      <c r="S11" s="198">
        <v>339614</v>
      </c>
      <c r="T11" s="198">
        <v>583928</v>
      </c>
      <c r="U11" s="198">
        <v>4347851</v>
      </c>
      <c r="V11" s="200">
        <f>SUM(W11:Y11)</f>
        <v>45067211</v>
      </c>
      <c r="W11" s="200">
        <v>39114726</v>
      </c>
      <c r="X11" s="200">
        <v>5896416</v>
      </c>
      <c r="Y11" s="198">
        <v>56069</v>
      </c>
      <c r="Z11" s="198">
        <v>187362</v>
      </c>
    </row>
    <row r="12" spans="1:26" ht="22.5" customHeight="1">
      <c r="A12" s="74" t="s">
        <v>372</v>
      </c>
      <c r="B12" s="199">
        <v>1009</v>
      </c>
      <c r="C12" s="199">
        <v>79435</v>
      </c>
      <c r="D12" s="198">
        <f>SUM(E12:F12)</f>
        <v>61887</v>
      </c>
      <c r="E12" s="199">
        <v>32478</v>
      </c>
      <c r="F12" s="199">
        <v>29409</v>
      </c>
      <c r="G12" s="198">
        <f>SUM(H12:I12)</f>
        <v>17397</v>
      </c>
      <c r="H12" s="199">
        <v>12018</v>
      </c>
      <c r="I12" s="199">
        <v>5379</v>
      </c>
      <c r="J12" s="198">
        <f>SUM(K12:L12)</f>
        <v>151</v>
      </c>
      <c r="K12" s="198">
        <v>87</v>
      </c>
      <c r="L12" s="198">
        <v>64</v>
      </c>
      <c r="M12" s="198">
        <f>SUM(N12:P12)</f>
        <v>7720366</v>
      </c>
      <c r="N12" s="198">
        <v>5475148</v>
      </c>
      <c r="O12" s="198">
        <v>2037717</v>
      </c>
      <c r="P12" s="198">
        <v>207501</v>
      </c>
      <c r="Q12" s="198">
        <f>SUM(R12:U12)</f>
        <v>27485158</v>
      </c>
      <c r="R12" s="198">
        <v>22376397</v>
      </c>
      <c r="S12" s="198">
        <v>444640</v>
      </c>
      <c r="T12" s="198">
        <v>612574</v>
      </c>
      <c r="U12" s="198">
        <v>4051547</v>
      </c>
      <c r="V12" s="200">
        <f>SUM(W12:Y12)</f>
        <v>48154862</v>
      </c>
      <c r="W12" s="200">
        <v>41610332</v>
      </c>
      <c r="X12" s="200">
        <v>6328317</v>
      </c>
      <c r="Y12" s="198">
        <v>216213</v>
      </c>
      <c r="Z12" s="198">
        <v>220020</v>
      </c>
    </row>
    <row r="13" spans="1:26" ht="22.5" customHeight="1">
      <c r="A13" s="74" t="s">
        <v>373</v>
      </c>
      <c r="B13" s="199">
        <v>1013</v>
      </c>
      <c r="C13" s="199">
        <v>80204</v>
      </c>
      <c r="D13" s="198">
        <f>SUM(E13:F13)</f>
        <v>62969</v>
      </c>
      <c r="E13" s="199">
        <v>33186</v>
      </c>
      <c r="F13" s="199">
        <v>29783</v>
      </c>
      <c r="G13" s="198">
        <f>SUM(H13:I13)</f>
        <v>17089</v>
      </c>
      <c r="H13" s="199">
        <v>11908</v>
      </c>
      <c r="I13" s="199">
        <v>5181</v>
      </c>
      <c r="J13" s="198">
        <f>SUM(K13:L13)</f>
        <v>146</v>
      </c>
      <c r="K13" s="198">
        <v>93</v>
      </c>
      <c r="L13" s="198">
        <v>53</v>
      </c>
      <c r="M13" s="198">
        <f>SUM(N13:P13)</f>
        <v>9836996</v>
      </c>
      <c r="N13" s="198">
        <v>7265847</v>
      </c>
      <c r="O13" s="198">
        <v>2284874</v>
      </c>
      <c r="P13" s="200">
        <v>286275</v>
      </c>
      <c r="Q13" s="198">
        <f>SUM(R13:U13)</f>
        <v>35754297</v>
      </c>
      <c r="R13" s="198">
        <v>28312936</v>
      </c>
      <c r="S13" s="198">
        <v>423358</v>
      </c>
      <c r="T13" s="198">
        <v>656296</v>
      </c>
      <c r="U13" s="198">
        <v>6361707</v>
      </c>
      <c r="V13" s="200">
        <f>SUM(W13:Y13)</f>
        <v>62115061</v>
      </c>
      <c r="W13" s="200">
        <v>53937421</v>
      </c>
      <c r="X13" s="200">
        <v>8115223</v>
      </c>
      <c r="Y13" s="198">
        <v>62417</v>
      </c>
      <c r="Z13" s="198">
        <v>213539</v>
      </c>
    </row>
    <row r="14" spans="1:26" ht="22.5" customHeight="1">
      <c r="A14" s="74" t="s">
        <v>374</v>
      </c>
      <c r="B14" s="199">
        <v>960</v>
      </c>
      <c r="C14" s="199">
        <v>73923</v>
      </c>
      <c r="D14" s="198">
        <f>SUM(E14:F14)</f>
        <v>56510</v>
      </c>
      <c r="E14" s="199">
        <v>30848</v>
      </c>
      <c r="F14" s="199">
        <v>25662</v>
      </c>
      <c r="G14" s="198">
        <f>SUM(H14:I14)</f>
        <v>17286</v>
      </c>
      <c r="H14" s="199">
        <v>12240</v>
      </c>
      <c r="I14" s="199">
        <v>5046</v>
      </c>
      <c r="J14" s="198">
        <f>SUM(K14:L14)</f>
        <v>127</v>
      </c>
      <c r="K14" s="198">
        <v>78</v>
      </c>
      <c r="L14" s="198">
        <v>49</v>
      </c>
      <c r="M14" s="198">
        <f>SUM(N14:P14)</f>
        <v>12304975</v>
      </c>
      <c r="N14" s="198">
        <v>8434609</v>
      </c>
      <c r="O14" s="198">
        <v>3567475</v>
      </c>
      <c r="P14" s="198">
        <v>302891</v>
      </c>
      <c r="Q14" s="198">
        <f>SUM(R14:U14)</f>
        <v>42004073</v>
      </c>
      <c r="R14" s="198">
        <v>32978260</v>
      </c>
      <c r="S14" s="198">
        <v>675574</v>
      </c>
      <c r="T14" s="198">
        <v>907138</v>
      </c>
      <c r="U14" s="198">
        <v>7443101</v>
      </c>
      <c r="V14" s="200">
        <f>SUM(W14:Y14)</f>
        <v>69793227</v>
      </c>
      <c r="W14" s="200">
        <v>61534316</v>
      </c>
      <c r="X14" s="200">
        <v>8189041</v>
      </c>
      <c r="Y14" s="198">
        <v>69870</v>
      </c>
      <c r="Z14" s="198">
        <v>231179</v>
      </c>
    </row>
    <row r="15" spans="1:26" ht="22.5" customHeight="1">
      <c r="A15" s="149" t="s">
        <v>375</v>
      </c>
      <c r="B15" s="78">
        <v>936</v>
      </c>
      <c r="C15" s="78">
        <v>68533</v>
      </c>
      <c r="D15" s="78">
        <f>SUM(E15:F15)</f>
        <v>52316</v>
      </c>
      <c r="E15" s="78">
        <v>28428</v>
      </c>
      <c r="F15" s="78">
        <v>23888</v>
      </c>
      <c r="G15" s="78">
        <f>SUM(H15:I15)</f>
        <v>16119</v>
      </c>
      <c r="H15" s="78">
        <v>11680</v>
      </c>
      <c r="I15" s="78">
        <v>4439</v>
      </c>
      <c r="J15" s="79">
        <f>SUM(K15:L15)</f>
        <v>98</v>
      </c>
      <c r="K15" s="79">
        <v>67</v>
      </c>
      <c r="L15" s="79">
        <v>31</v>
      </c>
      <c r="M15" s="78">
        <f>SUM(N15:P15)</f>
        <v>12145910</v>
      </c>
      <c r="N15" s="78">
        <v>8178425</v>
      </c>
      <c r="O15" s="78">
        <v>3549735</v>
      </c>
      <c r="P15" s="209">
        <v>417750</v>
      </c>
      <c r="Q15" s="78">
        <f>SUM(R15:U15)</f>
        <v>37957598</v>
      </c>
      <c r="R15" s="78">
        <v>30011321</v>
      </c>
      <c r="S15" s="78">
        <v>844200</v>
      </c>
      <c r="T15" s="78">
        <v>1078215</v>
      </c>
      <c r="U15" s="78">
        <v>6023862</v>
      </c>
      <c r="V15" s="78">
        <f>SUM(W15:Y15)</f>
        <v>64500324</v>
      </c>
      <c r="W15" s="78">
        <v>56247073</v>
      </c>
      <c r="X15" s="78">
        <v>8146797</v>
      </c>
      <c r="Y15" s="78">
        <v>106454</v>
      </c>
      <c r="Z15" s="78">
        <v>237588</v>
      </c>
    </row>
    <row r="16" spans="1:26" ht="22.5" customHeight="1">
      <c r="A16" s="208"/>
      <c r="B16" s="199"/>
      <c r="C16" s="199"/>
      <c r="D16" s="198"/>
      <c r="E16" s="199"/>
      <c r="F16" s="199"/>
      <c r="G16" s="198"/>
      <c r="H16" s="199"/>
      <c r="I16" s="199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200"/>
      <c r="W16" s="200"/>
      <c r="X16" s="200"/>
      <c r="Y16" s="198"/>
      <c r="Z16" s="198"/>
    </row>
    <row r="17" spans="1:26" ht="22.5" customHeight="1">
      <c r="A17" s="153" t="s">
        <v>15</v>
      </c>
      <c r="B17" s="199">
        <v>75</v>
      </c>
      <c r="C17" s="199">
        <v>4086</v>
      </c>
      <c r="D17" s="198">
        <f>SUM(E17:F17)</f>
        <v>2972</v>
      </c>
      <c r="E17" s="199">
        <v>1359</v>
      </c>
      <c r="F17" s="199">
        <v>1613</v>
      </c>
      <c r="G17" s="198">
        <f>SUM(H17:I17)</f>
        <v>1111</v>
      </c>
      <c r="H17" s="199">
        <v>701</v>
      </c>
      <c r="I17" s="199">
        <v>410</v>
      </c>
      <c r="J17" s="198">
        <f>SUM(K17:L17)</f>
        <v>3</v>
      </c>
      <c r="K17" s="198">
        <v>2</v>
      </c>
      <c r="L17" s="198">
        <v>1</v>
      </c>
      <c r="M17" s="198">
        <f>SUM(N17:P17)</f>
        <v>658452</v>
      </c>
      <c r="N17" s="198">
        <v>403468</v>
      </c>
      <c r="O17" s="198">
        <v>235112</v>
      </c>
      <c r="P17" s="198">
        <v>19872</v>
      </c>
      <c r="Q17" s="198">
        <f>SUM(R17:U17)</f>
        <v>2335519</v>
      </c>
      <c r="R17" s="198">
        <v>2257166</v>
      </c>
      <c r="S17" s="198">
        <v>39456</v>
      </c>
      <c r="T17" s="198">
        <v>34337</v>
      </c>
      <c r="U17" s="198">
        <v>4560</v>
      </c>
      <c r="V17" s="200">
        <f>SUM(W17:Y17)</f>
        <v>4672440</v>
      </c>
      <c r="W17" s="200">
        <v>4658697</v>
      </c>
      <c r="X17" s="200">
        <v>13493</v>
      </c>
      <c r="Y17" s="198">
        <v>250</v>
      </c>
      <c r="Z17" s="198">
        <v>237048</v>
      </c>
    </row>
    <row r="18" spans="1:26" ht="22.5" customHeight="1">
      <c r="A18" s="197"/>
      <c r="B18" s="199"/>
      <c r="C18" s="199"/>
      <c r="D18" s="198"/>
      <c r="E18" s="199"/>
      <c r="F18" s="199"/>
      <c r="G18" s="198"/>
      <c r="H18" s="199"/>
      <c r="I18" s="199"/>
      <c r="J18" s="198"/>
      <c r="K18" s="198"/>
      <c r="L18" s="198"/>
      <c r="M18" s="198"/>
      <c r="N18" s="198"/>
      <c r="O18" s="198"/>
      <c r="P18" s="96"/>
      <c r="Q18" s="198"/>
      <c r="S18" s="198"/>
      <c r="U18" s="198"/>
      <c r="V18" s="200"/>
      <c r="W18" s="200"/>
      <c r="X18" s="200"/>
      <c r="Y18" s="198"/>
      <c r="Z18" s="198"/>
    </row>
    <row r="19" spans="1:26" ht="22.5" customHeight="1">
      <c r="A19" s="153" t="s">
        <v>188</v>
      </c>
      <c r="B19" s="199">
        <v>275</v>
      </c>
      <c r="C19" s="199">
        <v>20059</v>
      </c>
      <c r="D19" s="198">
        <f>SUM(E19:F19)</f>
        <v>16599</v>
      </c>
      <c r="E19" s="199">
        <v>6723</v>
      </c>
      <c r="F19" s="199">
        <v>9876</v>
      </c>
      <c r="G19" s="198">
        <f>SUM(H19:I19)</f>
        <v>3435</v>
      </c>
      <c r="H19" s="199">
        <v>2228</v>
      </c>
      <c r="I19" s="199">
        <v>1207</v>
      </c>
      <c r="J19" s="198">
        <f>SUM(K19:L19)</f>
        <v>25</v>
      </c>
      <c r="K19" s="198">
        <v>16</v>
      </c>
      <c r="L19" s="198">
        <v>9</v>
      </c>
      <c r="M19" s="198">
        <f>SUM(N19:P19)</f>
        <v>3089117</v>
      </c>
      <c r="N19" s="198">
        <v>2296091</v>
      </c>
      <c r="O19" s="198">
        <v>665094</v>
      </c>
      <c r="P19" s="198">
        <v>127932</v>
      </c>
      <c r="Q19" s="198">
        <f>SUM(R19:U19)</f>
        <v>12188417</v>
      </c>
      <c r="R19" s="198">
        <v>9997253</v>
      </c>
      <c r="S19" s="198">
        <v>377084</v>
      </c>
      <c r="T19" s="198">
        <v>495058</v>
      </c>
      <c r="U19" s="198">
        <v>1319022</v>
      </c>
      <c r="V19" s="200">
        <f>SUM(W19:Y19)</f>
        <v>18386591</v>
      </c>
      <c r="W19" s="200">
        <v>12334180</v>
      </c>
      <c r="X19" s="200">
        <v>6052187</v>
      </c>
      <c r="Y19" s="198">
        <v>224</v>
      </c>
      <c r="Z19" s="100" t="s">
        <v>235</v>
      </c>
    </row>
    <row r="20" spans="1:26" ht="22.5" customHeight="1">
      <c r="A20" s="197"/>
      <c r="B20" s="199"/>
      <c r="C20" s="199"/>
      <c r="D20" s="198"/>
      <c r="E20" s="199"/>
      <c r="F20" s="199"/>
      <c r="G20" s="198"/>
      <c r="H20" s="199"/>
      <c r="I20" s="199"/>
      <c r="J20" s="198"/>
      <c r="K20" s="198"/>
      <c r="L20" s="198"/>
      <c r="M20" s="198"/>
      <c r="N20" s="198"/>
      <c r="O20" s="198"/>
      <c r="P20" s="200"/>
      <c r="Q20" s="198"/>
      <c r="R20" s="198"/>
      <c r="S20" s="198"/>
      <c r="T20" s="198"/>
      <c r="U20" s="198"/>
      <c r="V20" s="200"/>
      <c r="W20" s="200"/>
      <c r="X20" s="200"/>
      <c r="Y20" s="198"/>
      <c r="Z20" s="198"/>
    </row>
    <row r="21" spans="1:26" ht="22.5" customHeight="1">
      <c r="A21" s="153" t="s">
        <v>185</v>
      </c>
      <c r="B21" s="103">
        <v>80</v>
      </c>
      <c r="C21" s="199">
        <v>4698</v>
      </c>
      <c r="D21" s="198">
        <f>SUM(E21:F21)</f>
        <v>4260</v>
      </c>
      <c r="E21" s="199">
        <v>472</v>
      </c>
      <c r="F21" s="199">
        <v>3788</v>
      </c>
      <c r="G21" s="198">
        <f>SUM(H21:I21)</f>
        <v>424</v>
      </c>
      <c r="H21" s="199">
        <v>252</v>
      </c>
      <c r="I21" s="199">
        <v>172</v>
      </c>
      <c r="J21" s="198">
        <f>SUM(K21:L21)</f>
        <v>14</v>
      </c>
      <c r="K21" s="198">
        <v>8</v>
      </c>
      <c r="L21" s="198">
        <v>6</v>
      </c>
      <c r="M21" s="198">
        <f>SUM(N21:P21)</f>
        <v>411390</v>
      </c>
      <c r="N21" s="198">
        <v>336434</v>
      </c>
      <c r="O21" s="198">
        <v>67335</v>
      </c>
      <c r="P21" s="198">
        <v>7621</v>
      </c>
      <c r="Q21" s="198">
        <f>SUM(R21:U21)</f>
        <v>815066</v>
      </c>
      <c r="R21" s="198">
        <v>534743</v>
      </c>
      <c r="S21" s="198">
        <v>13447</v>
      </c>
      <c r="T21" s="198">
        <v>9877</v>
      </c>
      <c r="U21" s="198">
        <v>256999</v>
      </c>
      <c r="V21" s="200">
        <f>SUM(W21:Y21)</f>
        <v>1537648</v>
      </c>
      <c r="W21" s="200">
        <v>627702</v>
      </c>
      <c r="X21" s="200">
        <v>907550</v>
      </c>
      <c r="Y21" s="198">
        <v>2396</v>
      </c>
      <c r="Z21" s="100" t="s">
        <v>235</v>
      </c>
    </row>
    <row r="22" spans="1:26" ht="22.5" customHeight="1">
      <c r="A22" s="197"/>
      <c r="C22" s="123"/>
      <c r="D22" s="123"/>
      <c r="E22" s="123"/>
      <c r="F22" s="123"/>
      <c r="G22" s="123"/>
      <c r="H22" s="123"/>
      <c r="I22" s="123"/>
      <c r="J22" s="96"/>
      <c r="K22" s="96"/>
      <c r="L22" s="96"/>
      <c r="M22" s="96"/>
      <c r="N22" s="96"/>
      <c r="O22" s="96"/>
      <c r="P22" s="198"/>
      <c r="Q22" s="96"/>
      <c r="R22" s="96"/>
      <c r="S22" s="96"/>
      <c r="T22" s="96"/>
      <c r="U22" s="96"/>
      <c r="V22" s="123"/>
      <c r="W22" s="123"/>
      <c r="X22" s="96"/>
      <c r="Y22" s="96"/>
      <c r="Z22" s="96"/>
    </row>
    <row r="23" spans="1:26" ht="22.5" customHeight="1">
      <c r="A23" s="153" t="s">
        <v>365</v>
      </c>
      <c r="B23" s="199">
        <v>39</v>
      </c>
      <c r="C23" s="199">
        <v>1469</v>
      </c>
      <c r="D23" s="198">
        <f>SUM(E23:F23)</f>
        <v>1167</v>
      </c>
      <c r="E23" s="199">
        <v>749</v>
      </c>
      <c r="F23" s="199">
        <v>418</v>
      </c>
      <c r="G23" s="198">
        <f>SUM(H23:I23)</f>
        <v>291</v>
      </c>
      <c r="H23" s="199">
        <v>195</v>
      </c>
      <c r="I23" s="199">
        <v>96</v>
      </c>
      <c r="J23" s="198">
        <f>SUM(K23:L23)</f>
        <v>11</v>
      </c>
      <c r="K23" s="198">
        <v>7</v>
      </c>
      <c r="L23" s="198">
        <v>4</v>
      </c>
      <c r="M23" s="198">
        <f>SUM(N23:P23)</f>
        <v>220362</v>
      </c>
      <c r="N23" s="198">
        <v>159235</v>
      </c>
      <c r="O23" s="198">
        <v>57211</v>
      </c>
      <c r="P23" s="198">
        <v>3916</v>
      </c>
      <c r="Q23" s="198">
        <f>SUM(R23:U23)</f>
        <v>1001599</v>
      </c>
      <c r="R23" s="198">
        <v>970733</v>
      </c>
      <c r="S23" s="198">
        <v>15546</v>
      </c>
      <c r="T23" s="198">
        <v>10905</v>
      </c>
      <c r="U23" s="198">
        <v>4415</v>
      </c>
      <c r="V23" s="200">
        <f>SUM(W23:Y23)</f>
        <v>1440469</v>
      </c>
      <c r="W23" s="200">
        <v>1434323</v>
      </c>
      <c r="X23" s="200">
        <v>6146</v>
      </c>
      <c r="Y23" s="100" t="s">
        <v>235</v>
      </c>
      <c r="Z23" s="100" t="s">
        <v>235</v>
      </c>
    </row>
    <row r="24" spans="1:26" ht="22.5" customHeight="1">
      <c r="A24" s="197"/>
      <c r="C24" s="200"/>
      <c r="D24" s="200"/>
      <c r="E24" s="200"/>
      <c r="F24" s="200"/>
      <c r="G24" s="200"/>
      <c r="H24" s="200"/>
      <c r="I24" s="200"/>
      <c r="J24" s="201"/>
      <c r="K24" s="201"/>
      <c r="L24" s="201"/>
      <c r="M24" s="200"/>
      <c r="N24" s="200"/>
      <c r="O24" s="200"/>
      <c r="P24" s="198"/>
      <c r="Q24" s="200"/>
      <c r="R24" s="200"/>
      <c r="S24" s="200"/>
      <c r="T24" s="200"/>
      <c r="U24" s="200"/>
      <c r="V24" s="200"/>
      <c r="W24" s="200"/>
      <c r="X24" s="200"/>
      <c r="Y24" s="201"/>
      <c r="Z24" s="201"/>
    </row>
    <row r="25" spans="1:26" ht="22.5" customHeight="1">
      <c r="A25" s="153" t="s">
        <v>366</v>
      </c>
      <c r="B25" s="96">
        <v>10</v>
      </c>
      <c r="C25" s="199">
        <v>608</v>
      </c>
      <c r="D25" s="198">
        <f>SUM(E25:F25)</f>
        <v>347</v>
      </c>
      <c r="E25" s="199">
        <v>231</v>
      </c>
      <c r="F25" s="199">
        <v>116</v>
      </c>
      <c r="G25" s="198">
        <f>SUM(H25:I25)</f>
        <v>261</v>
      </c>
      <c r="H25" s="199">
        <v>198</v>
      </c>
      <c r="I25" s="199">
        <v>63</v>
      </c>
      <c r="J25" s="100" t="s">
        <v>235</v>
      </c>
      <c r="K25" s="100" t="s">
        <v>235</v>
      </c>
      <c r="L25" s="100" t="s">
        <v>235</v>
      </c>
      <c r="M25" s="198">
        <f>SUM(N25:P25)</f>
        <v>103282</v>
      </c>
      <c r="N25" s="198">
        <v>49855</v>
      </c>
      <c r="O25" s="198">
        <v>51148</v>
      </c>
      <c r="P25" s="198">
        <v>2279</v>
      </c>
      <c r="Q25" s="198">
        <f>SUM(R25:U25)</f>
        <v>275868</v>
      </c>
      <c r="R25" s="198">
        <v>214213</v>
      </c>
      <c r="S25" s="198">
        <v>2829</v>
      </c>
      <c r="T25" s="198">
        <v>2226</v>
      </c>
      <c r="U25" s="198">
        <v>56600</v>
      </c>
      <c r="V25" s="200">
        <f>SUM(W25:Y25)</f>
        <v>544427</v>
      </c>
      <c r="W25" s="200">
        <v>538652</v>
      </c>
      <c r="X25" s="200">
        <v>5775</v>
      </c>
      <c r="Y25" s="100" t="s">
        <v>235</v>
      </c>
      <c r="Z25" s="198">
        <v>218</v>
      </c>
    </row>
    <row r="26" spans="1:26" ht="22.5" customHeight="1">
      <c r="A26" s="197"/>
      <c r="B26" s="198"/>
      <c r="C26" s="199"/>
      <c r="D26" s="198"/>
      <c r="E26" s="199"/>
      <c r="F26" s="199"/>
      <c r="G26" s="198"/>
      <c r="H26" s="199"/>
      <c r="I26" s="199"/>
      <c r="J26" s="198"/>
      <c r="K26" s="198"/>
      <c r="L26" s="198"/>
      <c r="M26" s="198"/>
      <c r="N26" s="198"/>
      <c r="O26" s="198"/>
      <c r="P26" s="96"/>
      <c r="Q26" s="198"/>
      <c r="R26" s="198"/>
      <c r="S26" s="198"/>
      <c r="T26" s="198"/>
      <c r="U26" s="198"/>
      <c r="V26" s="200"/>
      <c r="W26" s="200"/>
      <c r="X26" s="200"/>
      <c r="Y26" s="198"/>
      <c r="Z26" s="198"/>
    </row>
    <row r="27" spans="1:26" ht="22.5" customHeight="1">
      <c r="A27" s="153" t="s">
        <v>186</v>
      </c>
      <c r="B27" s="201">
        <v>23</v>
      </c>
      <c r="C27" s="199">
        <v>1024</v>
      </c>
      <c r="D27" s="198">
        <f>SUM(E27:F27)</f>
        <v>767</v>
      </c>
      <c r="E27" s="199">
        <v>563</v>
      </c>
      <c r="F27" s="199">
        <v>204</v>
      </c>
      <c r="G27" s="198">
        <f>SUM(H27:I27)</f>
        <v>257</v>
      </c>
      <c r="H27" s="199">
        <v>187</v>
      </c>
      <c r="I27" s="199">
        <v>70</v>
      </c>
      <c r="J27" s="100" t="s">
        <v>235</v>
      </c>
      <c r="K27" s="100" t="s">
        <v>235</v>
      </c>
      <c r="L27" s="100" t="s">
        <v>235</v>
      </c>
      <c r="M27" s="198">
        <f>SUM(N27:P27)</f>
        <v>191514</v>
      </c>
      <c r="N27" s="198">
        <v>127115</v>
      </c>
      <c r="O27" s="198">
        <v>62773</v>
      </c>
      <c r="P27" s="198">
        <v>1626</v>
      </c>
      <c r="Q27" s="198">
        <f>SUM(R27:U27)</f>
        <v>590289</v>
      </c>
      <c r="R27" s="198">
        <v>514009</v>
      </c>
      <c r="S27" s="198">
        <v>29702</v>
      </c>
      <c r="T27" s="198">
        <v>36647</v>
      </c>
      <c r="U27" s="198">
        <v>9931</v>
      </c>
      <c r="V27" s="200">
        <f>SUM(W27:Y27)</f>
        <v>1047173</v>
      </c>
      <c r="W27" s="200">
        <v>1046784</v>
      </c>
      <c r="X27" s="200">
        <v>46</v>
      </c>
      <c r="Y27" s="198">
        <v>343</v>
      </c>
      <c r="Z27" s="100" t="s">
        <v>235</v>
      </c>
    </row>
    <row r="28" spans="1:26" ht="22.5" customHeight="1">
      <c r="A28" s="153"/>
      <c r="B28" s="198"/>
      <c r="C28" s="199"/>
      <c r="D28" s="198"/>
      <c r="E28" s="199"/>
      <c r="F28" s="199"/>
      <c r="G28" s="198"/>
      <c r="H28" s="199"/>
      <c r="I28" s="199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200"/>
      <c r="W28" s="200"/>
      <c r="X28" s="200"/>
      <c r="Y28" s="198"/>
      <c r="Z28" s="198"/>
    </row>
    <row r="29" spans="1:26" ht="22.5" customHeight="1">
      <c r="A29" s="153" t="s">
        <v>348</v>
      </c>
      <c r="B29" s="199">
        <v>32</v>
      </c>
      <c r="C29" s="198">
        <v>2322</v>
      </c>
      <c r="D29" s="198">
        <f>SUM(E29:F29)</f>
        <v>1214</v>
      </c>
      <c r="E29" s="198">
        <v>893</v>
      </c>
      <c r="F29" s="198">
        <v>321</v>
      </c>
      <c r="G29" s="198">
        <f>SUM(H29:I29)</f>
        <v>1106</v>
      </c>
      <c r="H29" s="198">
        <v>906</v>
      </c>
      <c r="I29" s="198">
        <v>200</v>
      </c>
      <c r="J29" s="198">
        <v>2</v>
      </c>
      <c r="K29" s="198">
        <v>2</v>
      </c>
      <c r="L29" s="100" t="s">
        <v>235</v>
      </c>
      <c r="M29" s="198">
        <f>SUM(N29:P29)</f>
        <v>571629</v>
      </c>
      <c r="N29" s="198">
        <v>247483</v>
      </c>
      <c r="O29" s="198">
        <v>314666</v>
      </c>
      <c r="P29" s="198">
        <v>9480</v>
      </c>
      <c r="Q29" s="198">
        <f>SUM(R29:U29)</f>
        <v>617742</v>
      </c>
      <c r="R29" s="198">
        <v>418016</v>
      </c>
      <c r="S29" s="198">
        <v>8184</v>
      </c>
      <c r="T29" s="198">
        <v>9961</v>
      </c>
      <c r="U29" s="198">
        <v>181581</v>
      </c>
      <c r="V29" s="201">
        <f>SUM(W29:Y29)</f>
        <v>1665159</v>
      </c>
      <c r="W29" s="201">
        <v>1585640</v>
      </c>
      <c r="X29" s="201">
        <v>79519</v>
      </c>
      <c r="Y29" s="100" t="s">
        <v>235</v>
      </c>
      <c r="Z29" s="100" t="s">
        <v>235</v>
      </c>
    </row>
    <row r="30" spans="1:26" ht="22.5" customHeight="1">
      <c r="A30" s="153"/>
      <c r="B30" s="199"/>
      <c r="C30" s="123"/>
      <c r="D30" s="123"/>
      <c r="E30" s="123"/>
      <c r="F30" s="123"/>
      <c r="G30" s="123"/>
      <c r="H30" s="123"/>
      <c r="I30" s="123"/>
      <c r="J30" s="96"/>
      <c r="K30" s="96"/>
      <c r="L30" s="96"/>
      <c r="M30" s="96"/>
      <c r="N30" s="96"/>
      <c r="O30" s="96"/>
      <c r="Q30" s="96"/>
      <c r="R30" s="96"/>
      <c r="S30" s="96"/>
      <c r="T30" s="96"/>
      <c r="U30" s="96"/>
      <c r="V30" s="123"/>
      <c r="W30" s="123"/>
      <c r="X30" s="96"/>
      <c r="Y30" s="96"/>
      <c r="Z30" s="96"/>
    </row>
    <row r="31" spans="1:26" ht="22.5" customHeight="1">
      <c r="A31" s="153" t="s">
        <v>16</v>
      </c>
      <c r="B31" s="198">
        <v>8</v>
      </c>
      <c r="C31" s="198">
        <v>654</v>
      </c>
      <c r="D31" s="198">
        <f>SUM(E31:F31)</f>
        <v>503</v>
      </c>
      <c r="E31" s="198">
        <v>318</v>
      </c>
      <c r="F31" s="198">
        <v>185</v>
      </c>
      <c r="G31" s="198">
        <f>SUM(H31:I31)</f>
        <v>151</v>
      </c>
      <c r="H31" s="198">
        <v>88</v>
      </c>
      <c r="I31" s="198">
        <v>63</v>
      </c>
      <c r="J31" s="100" t="s">
        <v>235</v>
      </c>
      <c r="K31" s="100" t="s">
        <v>235</v>
      </c>
      <c r="L31" s="100" t="s">
        <v>235</v>
      </c>
      <c r="M31" s="198">
        <f>SUM(N31:P31)</f>
        <v>114030</v>
      </c>
      <c r="N31" s="198">
        <v>80831</v>
      </c>
      <c r="O31" s="198">
        <v>32856</v>
      </c>
      <c r="P31" s="103">
        <v>343</v>
      </c>
      <c r="Q31" s="198">
        <f>SUM(R31:U31)</f>
        <v>525746</v>
      </c>
      <c r="R31" s="198">
        <v>479888</v>
      </c>
      <c r="S31" s="198">
        <v>8698</v>
      </c>
      <c r="T31" s="198">
        <v>37094</v>
      </c>
      <c r="U31" s="198">
        <v>66</v>
      </c>
      <c r="V31" s="201">
        <f>SUM(W31:Y31)</f>
        <v>903229</v>
      </c>
      <c r="W31" s="201">
        <v>903229</v>
      </c>
      <c r="X31" s="100" t="s">
        <v>235</v>
      </c>
      <c r="Y31" s="100" t="s">
        <v>235</v>
      </c>
      <c r="Z31" s="100" t="s">
        <v>235</v>
      </c>
    </row>
    <row r="32" spans="1:26" ht="22.5" customHeight="1">
      <c r="A32" s="153"/>
      <c r="B32" s="123"/>
      <c r="C32" s="199"/>
      <c r="D32" s="198"/>
      <c r="E32" s="199"/>
      <c r="F32" s="199"/>
      <c r="G32" s="198"/>
      <c r="H32" s="199"/>
      <c r="I32" s="199"/>
      <c r="J32" s="198"/>
      <c r="K32" s="198"/>
      <c r="L32" s="198"/>
      <c r="M32" s="198"/>
      <c r="N32" s="198"/>
      <c r="O32" s="198"/>
      <c r="Q32" s="198"/>
      <c r="R32" s="198"/>
      <c r="S32" s="198"/>
      <c r="T32" s="198"/>
      <c r="U32" s="198"/>
      <c r="V32" s="200"/>
      <c r="W32" s="200"/>
      <c r="X32" s="200"/>
      <c r="Y32" s="198"/>
      <c r="Z32" s="198"/>
    </row>
    <row r="33" spans="1:26" ht="22.5" customHeight="1">
      <c r="A33" s="153" t="s">
        <v>189</v>
      </c>
      <c r="B33" s="198">
        <v>2</v>
      </c>
      <c r="C33" s="158" t="s">
        <v>369</v>
      </c>
      <c r="D33" s="158" t="s">
        <v>369</v>
      </c>
      <c r="E33" s="158" t="s">
        <v>369</v>
      </c>
      <c r="F33" s="158" t="s">
        <v>369</v>
      </c>
      <c r="G33" s="158" t="s">
        <v>369</v>
      </c>
      <c r="H33" s="158" t="s">
        <v>369</v>
      </c>
      <c r="I33" s="158" t="s">
        <v>369</v>
      </c>
      <c r="J33" s="158" t="s">
        <v>369</v>
      </c>
      <c r="K33" s="158" t="s">
        <v>369</v>
      </c>
      <c r="L33" s="158" t="s">
        <v>369</v>
      </c>
      <c r="M33" s="158" t="s">
        <v>369</v>
      </c>
      <c r="N33" s="158" t="s">
        <v>369</v>
      </c>
      <c r="O33" s="158" t="s">
        <v>369</v>
      </c>
      <c r="P33" s="158" t="s">
        <v>369</v>
      </c>
      <c r="Q33" s="158" t="s">
        <v>369</v>
      </c>
      <c r="R33" s="158" t="s">
        <v>369</v>
      </c>
      <c r="S33" s="158" t="s">
        <v>369</v>
      </c>
      <c r="T33" s="158" t="s">
        <v>369</v>
      </c>
      <c r="U33" s="158" t="s">
        <v>369</v>
      </c>
      <c r="V33" s="158" t="s">
        <v>369</v>
      </c>
      <c r="W33" s="158" t="s">
        <v>369</v>
      </c>
      <c r="X33" s="158" t="s">
        <v>369</v>
      </c>
      <c r="Y33" s="158" t="s">
        <v>369</v>
      </c>
      <c r="Z33" s="158" t="s">
        <v>369</v>
      </c>
    </row>
    <row r="34" spans="1:26" ht="22.5" customHeight="1">
      <c r="A34" s="153"/>
      <c r="B34" s="199"/>
      <c r="C34" s="199"/>
      <c r="D34" s="198"/>
      <c r="E34" s="199"/>
      <c r="F34" s="199"/>
      <c r="G34" s="198"/>
      <c r="H34" s="199"/>
      <c r="I34" s="199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200"/>
      <c r="W34" s="200"/>
      <c r="X34" s="200"/>
      <c r="Y34" s="198"/>
      <c r="Z34" s="198"/>
    </row>
    <row r="35" spans="1:26" ht="22.5" customHeight="1">
      <c r="A35" s="153" t="s">
        <v>17</v>
      </c>
      <c r="B35" s="100" t="s">
        <v>235</v>
      </c>
      <c r="C35" s="100" t="s">
        <v>235</v>
      </c>
      <c r="D35" s="100" t="s">
        <v>235</v>
      </c>
      <c r="E35" s="100" t="s">
        <v>235</v>
      </c>
      <c r="F35" s="100" t="s">
        <v>235</v>
      </c>
      <c r="G35" s="100" t="s">
        <v>235</v>
      </c>
      <c r="H35" s="100" t="s">
        <v>235</v>
      </c>
      <c r="I35" s="100" t="s">
        <v>235</v>
      </c>
      <c r="J35" s="100" t="s">
        <v>235</v>
      </c>
      <c r="K35" s="100" t="s">
        <v>235</v>
      </c>
      <c r="L35" s="100" t="s">
        <v>235</v>
      </c>
      <c r="M35" s="100" t="s">
        <v>235</v>
      </c>
      <c r="N35" s="100" t="s">
        <v>235</v>
      </c>
      <c r="O35" s="100" t="s">
        <v>235</v>
      </c>
      <c r="P35" s="100" t="s">
        <v>235</v>
      </c>
      <c r="Q35" s="100" t="s">
        <v>235</v>
      </c>
      <c r="R35" s="100" t="s">
        <v>235</v>
      </c>
      <c r="S35" s="100" t="s">
        <v>235</v>
      </c>
      <c r="T35" s="100" t="s">
        <v>235</v>
      </c>
      <c r="U35" s="100" t="s">
        <v>235</v>
      </c>
      <c r="V35" s="100" t="s">
        <v>235</v>
      </c>
      <c r="W35" s="100" t="s">
        <v>235</v>
      </c>
      <c r="X35" s="100" t="s">
        <v>235</v>
      </c>
      <c r="Y35" s="100" t="s">
        <v>235</v>
      </c>
      <c r="Z35" s="100" t="s">
        <v>235</v>
      </c>
    </row>
    <row r="36" spans="1:26" ht="22.5" customHeight="1">
      <c r="A36" s="153"/>
      <c r="B36" s="199"/>
      <c r="C36" s="200"/>
      <c r="D36" s="200"/>
      <c r="E36" s="200"/>
      <c r="F36" s="200"/>
      <c r="G36" s="200"/>
      <c r="H36" s="200"/>
      <c r="I36" s="200"/>
      <c r="J36" s="201"/>
      <c r="K36" s="201"/>
      <c r="L36" s="201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1"/>
    </row>
    <row r="37" spans="1:26" ht="22.5" customHeight="1">
      <c r="A37" s="153" t="s">
        <v>199</v>
      </c>
      <c r="B37" s="100" t="s">
        <v>235</v>
      </c>
      <c r="C37" s="100" t="s">
        <v>235</v>
      </c>
      <c r="D37" s="100" t="s">
        <v>235</v>
      </c>
      <c r="E37" s="100" t="s">
        <v>235</v>
      </c>
      <c r="F37" s="100" t="s">
        <v>235</v>
      </c>
      <c r="G37" s="100" t="s">
        <v>235</v>
      </c>
      <c r="H37" s="100" t="s">
        <v>235</v>
      </c>
      <c r="I37" s="100" t="s">
        <v>235</v>
      </c>
      <c r="J37" s="100" t="s">
        <v>235</v>
      </c>
      <c r="K37" s="100" t="s">
        <v>235</v>
      </c>
      <c r="L37" s="100" t="s">
        <v>235</v>
      </c>
      <c r="M37" s="100" t="s">
        <v>235</v>
      </c>
      <c r="N37" s="100" t="s">
        <v>235</v>
      </c>
      <c r="O37" s="100" t="s">
        <v>235</v>
      </c>
      <c r="P37" s="100" t="s">
        <v>235</v>
      </c>
      <c r="Q37" s="100" t="s">
        <v>235</v>
      </c>
      <c r="R37" s="100" t="s">
        <v>235</v>
      </c>
      <c r="S37" s="100" t="s">
        <v>235</v>
      </c>
      <c r="T37" s="100" t="s">
        <v>235</v>
      </c>
      <c r="U37" s="100" t="s">
        <v>235</v>
      </c>
      <c r="V37" s="100" t="s">
        <v>235</v>
      </c>
      <c r="W37" s="100" t="s">
        <v>235</v>
      </c>
      <c r="X37" s="100" t="s">
        <v>235</v>
      </c>
      <c r="Y37" s="100" t="s">
        <v>235</v>
      </c>
      <c r="Z37" s="100" t="s">
        <v>235</v>
      </c>
    </row>
    <row r="38" spans="1:26" ht="22.5" customHeight="1">
      <c r="A38" s="153"/>
      <c r="B38" s="200"/>
      <c r="C38" s="199"/>
      <c r="D38" s="198"/>
      <c r="E38" s="199"/>
      <c r="F38" s="199"/>
      <c r="G38" s="198"/>
      <c r="H38" s="199"/>
      <c r="I38" s="199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200"/>
      <c r="W38" s="200"/>
      <c r="X38" s="200"/>
      <c r="Y38" s="198"/>
      <c r="Z38" s="198"/>
    </row>
    <row r="39" spans="1:26" ht="22.5" customHeight="1">
      <c r="A39" s="153" t="s">
        <v>347</v>
      </c>
      <c r="B39" s="198">
        <v>77</v>
      </c>
      <c r="C39" s="198">
        <v>3993</v>
      </c>
      <c r="D39" s="198">
        <f>SUM(E39:F39)</f>
        <v>3115</v>
      </c>
      <c r="E39" s="198">
        <v>1788</v>
      </c>
      <c r="F39" s="198">
        <v>1327</v>
      </c>
      <c r="G39" s="198">
        <f>SUM(H39:I39)</f>
        <v>866</v>
      </c>
      <c r="H39" s="198">
        <v>624</v>
      </c>
      <c r="I39" s="198">
        <v>242</v>
      </c>
      <c r="J39" s="198">
        <v>12</v>
      </c>
      <c r="K39" s="198">
        <v>8</v>
      </c>
      <c r="L39" s="198">
        <v>4</v>
      </c>
      <c r="M39" s="198">
        <f>SUM(N39:P39)</f>
        <v>653286</v>
      </c>
      <c r="N39" s="198">
        <v>461391</v>
      </c>
      <c r="O39" s="198">
        <v>177816</v>
      </c>
      <c r="P39" s="198">
        <v>14079</v>
      </c>
      <c r="Q39" s="198">
        <f>SUM(R39:U39)</f>
        <v>1432689</v>
      </c>
      <c r="R39" s="198">
        <v>1107509</v>
      </c>
      <c r="S39" s="198">
        <v>138805</v>
      </c>
      <c r="T39" s="198">
        <v>101982</v>
      </c>
      <c r="U39" s="198">
        <v>84393</v>
      </c>
      <c r="V39" s="201">
        <f>SUM(W39:Y39)</f>
        <v>2678049</v>
      </c>
      <c r="W39" s="201">
        <v>2658976</v>
      </c>
      <c r="X39" s="201">
        <v>18993</v>
      </c>
      <c r="Y39" s="198">
        <v>80</v>
      </c>
      <c r="Z39" s="198">
        <v>46</v>
      </c>
    </row>
    <row r="40" spans="1:26" ht="22.5" customHeight="1">
      <c r="A40" s="153"/>
      <c r="B40" s="199"/>
      <c r="C40" s="123"/>
      <c r="D40" s="123"/>
      <c r="E40" s="123"/>
      <c r="F40" s="123"/>
      <c r="G40" s="123"/>
      <c r="H40" s="123"/>
      <c r="I40" s="123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123"/>
      <c r="W40" s="123"/>
      <c r="X40" s="96"/>
      <c r="Y40" s="96"/>
      <c r="Z40" s="96"/>
    </row>
    <row r="41" spans="1:26" ht="22.5" customHeight="1">
      <c r="A41" s="153" t="s">
        <v>8</v>
      </c>
      <c r="B41" s="198">
        <v>23</v>
      </c>
      <c r="C41" s="200">
        <v>1146</v>
      </c>
      <c r="D41" s="199">
        <f>SUM(E41:F41)</f>
        <v>900</v>
      </c>
      <c r="E41" s="199">
        <v>811</v>
      </c>
      <c r="F41" s="199">
        <v>89</v>
      </c>
      <c r="G41" s="199">
        <f>SUM(H41:I41)</f>
        <v>245</v>
      </c>
      <c r="H41" s="199">
        <v>171</v>
      </c>
      <c r="I41" s="199">
        <v>74</v>
      </c>
      <c r="J41" s="199">
        <v>1</v>
      </c>
      <c r="K41" s="198">
        <v>1</v>
      </c>
      <c r="L41" s="100" t="s">
        <v>235</v>
      </c>
      <c r="M41" s="198">
        <f>SUM(N41:P41)</f>
        <v>278081</v>
      </c>
      <c r="N41" s="198">
        <v>212446</v>
      </c>
      <c r="O41" s="198">
        <v>54974</v>
      </c>
      <c r="P41" s="198">
        <v>10661</v>
      </c>
      <c r="Q41" s="198">
        <f>SUM(R41:U41)</f>
        <v>589945</v>
      </c>
      <c r="R41" s="198">
        <v>483774</v>
      </c>
      <c r="S41" s="198">
        <v>24120</v>
      </c>
      <c r="T41" s="198">
        <v>36836</v>
      </c>
      <c r="U41" s="198">
        <v>45215</v>
      </c>
      <c r="V41" s="201">
        <f>SUM(W41:Y41)</f>
        <v>1034654</v>
      </c>
      <c r="W41" s="201">
        <v>1030988</v>
      </c>
      <c r="X41" s="201">
        <v>3666</v>
      </c>
      <c r="Y41" s="100" t="s">
        <v>235</v>
      </c>
      <c r="Z41" s="100" t="s">
        <v>235</v>
      </c>
    </row>
    <row r="42" spans="1:26" ht="22.5" customHeight="1">
      <c r="A42" s="153"/>
      <c r="B42" s="123"/>
      <c r="C42" s="199"/>
      <c r="D42" s="198"/>
      <c r="E42" s="199"/>
      <c r="F42" s="199"/>
      <c r="G42" s="198"/>
      <c r="H42" s="199"/>
      <c r="I42" s="199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200"/>
      <c r="W42" s="200"/>
      <c r="X42" s="200"/>
      <c r="Y42" s="198"/>
      <c r="Z42" s="198"/>
    </row>
    <row r="43" spans="1:26" ht="22.5" customHeight="1">
      <c r="A43" s="153" t="s">
        <v>18</v>
      </c>
      <c r="B43" s="199">
        <v>3</v>
      </c>
      <c r="C43" s="199">
        <v>100</v>
      </c>
      <c r="D43" s="199">
        <f>SUM(E43:F43)</f>
        <v>84</v>
      </c>
      <c r="E43" s="199">
        <v>58</v>
      </c>
      <c r="F43" s="199">
        <v>26</v>
      </c>
      <c r="G43" s="199">
        <f>SUM(H43:I43)</f>
        <v>16</v>
      </c>
      <c r="H43" s="199">
        <v>9</v>
      </c>
      <c r="I43" s="199">
        <v>7</v>
      </c>
      <c r="J43" s="100" t="s">
        <v>235</v>
      </c>
      <c r="K43" s="100" t="s">
        <v>235</v>
      </c>
      <c r="L43" s="100" t="s">
        <v>235</v>
      </c>
      <c r="M43" s="198">
        <f>SUM(N43:P43)</f>
        <v>15073</v>
      </c>
      <c r="N43" s="198">
        <v>10792</v>
      </c>
      <c r="O43" s="198">
        <v>4055</v>
      </c>
      <c r="P43" s="198">
        <v>226</v>
      </c>
      <c r="Q43" s="198">
        <f>SUM(R43:U43)</f>
        <v>57780</v>
      </c>
      <c r="R43" s="198">
        <v>53681</v>
      </c>
      <c r="S43" s="198">
        <v>918</v>
      </c>
      <c r="T43" s="198">
        <v>337</v>
      </c>
      <c r="U43" s="198">
        <v>2844</v>
      </c>
      <c r="V43" s="200">
        <f>SUM(W43:Y43)</f>
        <v>81901</v>
      </c>
      <c r="W43" s="200">
        <v>81506</v>
      </c>
      <c r="X43" s="200">
        <v>395</v>
      </c>
      <c r="Y43" s="100" t="s">
        <v>235</v>
      </c>
      <c r="Z43" s="100" t="s">
        <v>235</v>
      </c>
    </row>
    <row r="44" spans="1:26" ht="22.5" customHeight="1">
      <c r="A44" s="153"/>
      <c r="B44" s="199"/>
      <c r="C44" s="199"/>
      <c r="D44" s="198"/>
      <c r="E44" s="199"/>
      <c r="F44" s="199"/>
      <c r="G44" s="198"/>
      <c r="H44" s="199"/>
      <c r="I44" s="199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00"/>
      <c r="W44" s="200"/>
      <c r="X44" s="201"/>
      <c r="Y44" s="198"/>
      <c r="Z44" s="198"/>
    </row>
    <row r="45" spans="1:26" ht="22.5" customHeight="1">
      <c r="A45" s="153" t="s">
        <v>122</v>
      </c>
      <c r="B45" s="199">
        <v>35</v>
      </c>
      <c r="C45" s="199">
        <v>1839</v>
      </c>
      <c r="D45" s="199">
        <f>SUM(E45:F45)</f>
        <v>1321</v>
      </c>
      <c r="E45" s="199">
        <v>1037</v>
      </c>
      <c r="F45" s="199">
        <v>284</v>
      </c>
      <c r="G45" s="199">
        <f>SUM(H45:I45)</f>
        <v>515</v>
      </c>
      <c r="H45" s="199">
        <v>383</v>
      </c>
      <c r="I45" s="199">
        <v>132</v>
      </c>
      <c r="J45" s="199">
        <v>3</v>
      </c>
      <c r="K45" s="198">
        <v>2</v>
      </c>
      <c r="L45" s="198">
        <v>1</v>
      </c>
      <c r="M45" s="198">
        <f>SUM(N45:P45)</f>
        <v>356806</v>
      </c>
      <c r="N45" s="198">
        <v>240163</v>
      </c>
      <c r="O45" s="198">
        <v>105524</v>
      </c>
      <c r="P45" s="198">
        <v>11119</v>
      </c>
      <c r="Q45" s="198">
        <f>SUM(R45:U45)</f>
        <v>789296</v>
      </c>
      <c r="R45" s="198">
        <v>580829</v>
      </c>
      <c r="S45" s="198">
        <v>12517</v>
      </c>
      <c r="T45" s="198">
        <v>14212</v>
      </c>
      <c r="U45" s="198">
        <v>181738</v>
      </c>
      <c r="V45" s="200">
        <f>SUM(W45:Y45)</f>
        <v>1539563</v>
      </c>
      <c r="W45" s="200">
        <v>1398714</v>
      </c>
      <c r="X45" s="200">
        <v>134061</v>
      </c>
      <c r="Y45" s="198">
        <v>6788</v>
      </c>
      <c r="Z45" s="100" t="s">
        <v>235</v>
      </c>
    </row>
    <row r="46" spans="1:26" ht="22.5" customHeight="1">
      <c r="A46" s="153"/>
      <c r="B46" s="199"/>
      <c r="C46" s="200"/>
      <c r="D46" s="200"/>
      <c r="E46" s="200"/>
      <c r="F46" s="200"/>
      <c r="G46" s="200"/>
      <c r="H46" s="200"/>
      <c r="I46" s="200"/>
      <c r="J46" s="201"/>
      <c r="K46" s="201"/>
      <c r="L46" s="201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201"/>
    </row>
    <row r="47" spans="1:26" ht="22.5" customHeight="1">
      <c r="A47" s="153" t="s">
        <v>19</v>
      </c>
      <c r="B47" s="199">
        <v>134</v>
      </c>
      <c r="C47" s="199">
        <v>17072</v>
      </c>
      <c r="D47" s="199">
        <f>SUM(E47:F47)</f>
        <v>12055</v>
      </c>
      <c r="E47" s="199">
        <v>10978</v>
      </c>
      <c r="F47" s="199">
        <v>1077</v>
      </c>
      <c r="G47" s="199">
        <f>SUM(H47:I47)</f>
        <v>5011</v>
      </c>
      <c r="H47" s="199">
        <v>4012</v>
      </c>
      <c r="I47" s="199">
        <v>999</v>
      </c>
      <c r="J47" s="199">
        <v>6</v>
      </c>
      <c r="K47" s="198">
        <v>4</v>
      </c>
      <c r="L47" s="198">
        <v>2</v>
      </c>
      <c r="M47" s="198">
        <f>SUM(N47:P47)</f>
        <v>4197225</v>
      </c>
      <c r="N47" s="198">
        <v>2751485</v>
      </c>
      <c r="O47" s="198">
        <v>1268708</v>
      </c>
      <c r="P47" s="198">
        <v>177032</v>
      </c>
      <c r="Q47" s="198">
        <f>SUM(R47:U47)</f>
        <v>12566464</v>
      </c>
      <c r="R47" s="198">
        <v>8860597</v>
      </c>
      <c r="S47" s="198">
        <v>142993</v>
      </c>
      <c r="T47" s="198">
        <v>235195</v>
      </c>
      <c r="U47" s="198">
        <v>3327679</v>
      </c>
      <c r="V47" s="200">
        <f>SUM(W47:Y47)</f>
        <v>22577900</v>
      </c>
      <c r="W47" s="200">
        <v>21973206</v>
      </c>
      <c r="X47" s="200">
        <v>556716</v>
      </c>
      <c r="Y47" s="198">
        <v>47978</v>
      </c>
      <c r="Z47" s="198">
        <v>92</v>
      </c>
    </row>
    <row r="48" spans="1:26" ht="22.5" customHeight="1">
      <c r="A48" s="153"/>
      <c r="B48" s="200"/>
      <c r="C48" s="199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200"/>
      <c r="W48" s="201"/>
      <c r="X48" s="201"/>
      <c r="Y48" s="198"/>
      <c r="Z48" s="198"/>
    </row>
    <row r="49" spans="1:26" ht="22.5" customHeight="1">
      <c r="A49" s="153" t="s">
        <v>20</v>
      </c>
      <c r="B49" s="199">
        <v>59</v>
      </c>
      <c r="C49" s="199">
        <v>5997</v>
      </c>
      <c r="D49" s="199">
        <f>SUM(E49:F49)</f>
        <v>4474</v>
      </c>
      <c r="E49" s="199">
        <v>831</v>
      </c>
      <c r="F49" s="199">
        <v>3643</v>
      </c>
      <c r="G49" s="199">
        <f>SUM(H49:I49)</f>
        <v>1512</v>
      </c>
      <c r="H49" s="199">
        <v>1068</v>
      </c>
      <c r="I49" s="199">
        <v>444</v>
      </c>
      <c r="J49" s="199">
        <v>11</v>
      </c>
      <c r="K49" s="198">
        <v>8</v>
      </c>
      <c r="L49" s="198">
        <v>3</v>
      </c>
      <c r="M49" s="198">
        <f>SUM(N49:P49)</f>
        <v>700684</v>
      </c>
      <c r="N49" s="198">
        <v>417337</v>
      </c>
      <c r="O49" s="198">
        <v>272263</v>
      </c>
      <c r="P49" s="198">
        <v>11084</v>
      </c>
      <c r="Q49" s="198">
        <f>SUM(R49:U49)</f>
        <v>2221538</v>
      </c>
      <c r="R49" s="198">
        <v>1952709</v>
      </c>
      <c r="S49" s="198">
        <v>10477</v>
      </c>
      <c r="T49" s="198">
        <v>25766</v>
      </c>
      <c r="U49" s="198">
        <v>232586</v>
      </c>
      <c r="V49" s="200">
        <f>SUM(W49:Y49)</f>
        <v>3305142</v>
      </c>
      <c r="W49" s="200">
        <v>3087722</v>
      </c>
      <c r="X49" s="200">
        <v>217420</v>
      </c>
      <c r="Y49" s="100" t="s">
        <v>235</v>
      </c>
      <c r="Z49" s="100" t="s">
        <v>235</v>
      </c>
    </row>
    <row r="50" spans="1:26" ht="22.5" customHeight="1">
      <c r="A50" s="153"/>
      <c r="B50" s="199"/>
      <c r="C50" s="123"/>
      <c r="D50" s="123"/>
      <c r="E50" s="123"/>
      <c r="F50" s="123"/>
      <c r="G50" s="123"/>
      <c r="H50" s="123"/>
      <c r="I50" s="123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123"/>
      <c r="W50" s="123"/>
      <c r="X50" s="96"/>
      <c r="Z50" s="96"/>
    </row>
    <row r="51" spans="1:26" ht="22.5" customHeight="1">
      <c r="A51" s="153" t="s">
        <v>21</v>
      </c>
      <c r="B51" s="199">
        <v>23</v>
      </c>
      <c r="C51" s="199">
        <v>1567</v>
      </c>
      <c r="D51" s="199">
        <f>SUM(E51:F51)</f>
        <v>1134</v>
      </c>
      <c r="E51" s="199">
        <v>909</v>
      </c>
      <c r="F51" s="199">
        <v>225</v>
      </c>
      <c r="G51" s="199">
        <f>SUM(H51:I51)</f>
        <v>429</v>
      </c>
      <c r="H51" s="199">
        <v>320</v>
      </c>
      <c r="I51" s="199">
        <v>109</v>
      </c>
      <c r="J51" s="199">
        <v>4</v>
      </c>
      <c r="K51" s="198">
        <v>3</v>
      </c>
      <c r="L51" s="198">
        <v>1</v>
      </c>
      <c r="M51" s="198">
        <f>SUM(N51:P51)</f>
        <v>285314</v>
      </c>
      <c r="N51" s="198">
        <v>181954</v>
      </c>
      <c r="O51" s="198">
        <v>93802</v>
      </c>
      <c r="P51" s="198">
        <v>9558</v>
      </c>
      <c r="Q51" s="198">
        <f>SUM(R51:U51)</f>
        <v>931653</v>
      </c>
      <c r="R51" s="198">
        <v>817351</v>
      </c>
      <c r="S51" s="198">
        <v>7062</v>
      </c>
      <c r="T51" s="198">
        <v>11469</v>
      </c>
      <c r="U51" s="198">
        <v>95771</v>
      </c>
      <c r="V51" s="200">
        <f>SUM(W51:Y51)</f>
        <v>1414512</v>
      </c>
      <c r="W51" s="200">
        <v>1227576</v>
      </c>
      <c r="X51" s="198">
        <v>139683</v>
      </c>
      <c r="Y51" s="198">
        <v>47253</v>
      </c>
      <c r="Z51" s="100" t="s">
        <v>235</v>
      </c>
    </row>
    <row r="52" spans="1:26" ht="22.5" customHeight="1">
      <c r="A52" s="153"/>
      <c r="B52" s="123"/>
      <c r="C52" s="200"/>
      <c r="D52" s="200"/>
      <c r="E52" s="200"/>
      <c r="F52" s="200"/>
      <c r="G52" s="200"/>
      <c r="H52" s="200"/>
      <c r="I52" s="200"/>
      <c r="J52" s="201"/>
      <c r="K52" s="201"/>
      <c r="L52" s="201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96"/>
      <c r="Z52" s="201"/>
    </row>
    <row r="53" spans="1:26" ht="22.5" customHeight="1">
      <c r="A53" s="153" t="s">
        <v>22</v>
      </c>
      <c r="B53" s="199">
        <v>1</v>
      </c>
      <c r="C53" s="158" t="s">
        <v>369</v>
      </c>
      <c r="D53" s="158" t="s">
        <v>369</v>
      </c>
      <c r="E53" s="158" t="s">
        <v>369</v>
      </c>
      <c r="F53" s="158" t="s">
        <v>369</v>
      </c>
      <c r="G53" s="158" t="s">
        <v>369</v>
      </c>
      <c r="H53" s="158" t="s">
        <v>369</v>
      </c>
      <c r="I53" s="158" t="s">
        <v>369</v>
      </c>
      <c r="J53" s="158" t="s">
        <v>369</v>
      </c>
      <c r="K53" s="158" t="s">
        <v>369</v>
      </c>
      <c r="L53" s="158" t="s">
        <v>369</v>
      </c>
      <c r="M53" s="158" t="s">
        <v>369</v>
      </c>
      <c r="N53" s="158" t="s">
        <v>369</v>
      </c>
      <c r="O53" s="158" t="s">
        <v>369</v>
      </c>
      <c r="P53" s="158" t="s">
        <v>369</v>
      </c>
      <c r="Q53" s="158" t="s">
        <v>369</v>
      </c>
      <c r="R53" s="158" t="s">
        <v>369</v>
      </c>
      <c r="S53" s="158" t="s">
        <v>369</v>
      </c>
      <c r="T53" s="158" t="s">
        <v>369</v>
      </c>
      <c r="U53" s="158" t="s">
        <v>369</v>
      </c>
      <c r="V53" s="158" t="s">
        <v>369</v>
      </c>
      <c r="W53" s="158" t="s">
        <v>369</v>
      </c>
      <c r="X53" s="158" t="s">
        <v>369</v>
      </c>
      <c r="Y53" s="158" t="s">
        <v>369</v>
      </c>
      <c r="Z53" s="100" t="s">
        <v>235</v>
      </c>
    </row>
    <row r="54" spans="1:26" ht="22.5" customHeight="1">
      <c r="A54" s="153"/>
      <c r="B54" s="200"/>
      <c r="C54" s="199"/>
      <c r="D54" s="198"/>
      <c r="E54" s="199"/>
      <c r="F54" s="199"/>
      <c r="G54" s="198"/>
      <c r="H54" s="199"/>
      <c r="I54" s="199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200"/>
      <c r="W54" s="200"/>
      <c r="X54" s="200"/>
      <c r="Y54" s="201"/>
      <c r="Z54" s="198"/>
    </row>
    <row r="55" spans="1:26" ht="22.5" customHeight="1">
      <c r="A55" s="153" t="s">
        <v>123</v>
      </c>
      <c r="B55" s="100" t="s">
        <v>235</v>
      </c>
      <c r="C55" s="100" t="s">
        <v>235</v>
      </c>
      <c r="D55" s="100" t="s">
        <v>235</v>
      </c>
      <c r="E55" s="100" t="s">
        <v>235</v>
      </c>
      <c r="F55" s="100" t="s">
        <v>235</v>
      </c>
      <c r="G55" s="100" t="s">
        <v>235</v>
      </c>
      <c r="H55" s="100" t="s">
        <v>235</v>
      </c>
      <c r="I55" s="100" t="s">
        <v>235</v>
      </c>
      <c r="J55" s="100" t="s">
        <v>235</v>
      </c>
      <c r="K55" s="100" t="s">
        <v>235</v>
      </c>
      <c r="L55" s="100" t="s">
        <v>235</v>
      </c>
      <c r="M55" s="100" t="s">
        <v>235</v>
      </c>
      <c r="N55" s="100" t="s">
        <v>235</v>
      </c>
      <c r="O55" s="100" t="s">
        <v>235</v>
      </c>
      <c r="P55" s="100" t="s">
        <v>235</v>
      </c>
      <c r="Q55" s="100" t="s">
        <v>235</v>
      </c>
      <c r="R55" s="100" t="s">
        <v>235</v>
      </c>
      <c r="S55" s="100" t="s">
        <v>235</v>
      </c>
      <c r="T55" s="100" t="s">
        <v>235</v>
      </c>
      <c r="U55" s="100" t="s">
        <v>235</v>
      </c>
      <c r="V55" s="100" t="s">
        <v>235</v>
      </c>
      <c r="W55" s="100" t="s">
        <v>235</v>
      </c>
      <c r="X55" s="100" t="s">
        <v>235</v>
      </c>
      <c r="Y55" s="100" t="s">
        <v>235</v>
      </c>
      <c r="Z55" s="100" t="s">
        <v>235</v>
      </c>
    </row>
    <row r="56" spans="1:26" ht="22.5" customHeight="1">
      <c r="A56" s="197"/>
      <c r="B56" s="199"/>
      <c r="C56" s="199"/>
      <c r="D56" s="198"/>
      <c r="E56" s="199"/>
      <c r="F56" s="199"/>
      <c r="G56" s="198"/>
      <c r="H56" s="199"/>
      <c r="I56" s="199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200"/>
      <c r="W56" s="200"/>
      <c r="X56" s="200"/>
      <c r="Y56" s="198"/>
      <c r="Z56" s="198"/>
    </row>
    <row r="57" spans="1:26" ht="22.5" customHeight="1">
      <c r="A57" s="153" t="s">
        <v>140</v>
      </c>
      <c r="B57" s="198">
        <v>37</v>
      </c>
      <c r="C57" s="199">
        <v>1772</v>
      </c>
      <c r="D57" s="199">
        <f>SUM(E57:F57)</f>
        <v>1365</v>
      </c>
      <c r="E57" s="200">
        <v>676</v>
      </c>
      <c r="F57" s="200">
        <v>689</v>
      </c>
      <c r="G57" s="199">
        <f>SUM(H57:I57)</f>
        <v>401</v>
      </c>
      <c r="H57" s="200">
        <v>272</v>
      </c>
      <c r="I57" s="200">
        <v>129</v>
      </c>
      <c r="J57" s="199">
        <v>6</v>
      </c>
      <c r="K57" s="201">
        <v>6</v>
      </c>
      <c r="L57" s="100" t="s">
        <v>235</v>
      </c>
      <c r="M57" s="201">
        <f>SUM(N57:P57)</f>
        <v>277121</v>
      </c>
      <c r="N57" s="201">
        <v>195813</v>
      </c>
      <c r="O57" s="201">
        <v>70437</v>
      </c>
      <c r="P57" s="201">
        <v>10871</v>
      </c>
      <c r="Q57" s="201">
        <f>SUM(R57:U57)</f>
        <v>914782</v>
      </c>
      <c r="R57" s="201">
        <v>668933</v>
      </c>
      <c r="S57" s="201">
        <v>11274</v>
      </c>
      <c r="T57" s="201">
        <v>14113</v>
      </c>
      <c r="U57" s="201">
        <v>220462</v>
      </c>
      <c r="V57" s="200">
        <f>SUM(W57:Y57)</f>
        <v>1538071</v>
      </c>
      <c r="W57" s="200">
        <v>1525782</v>
      </c>
      <c r="X57" s="200">
        <v>11147</v>
      </c>
      <c r="Y57" s="198">
        <v>1142</v>
      </c>
      <c r="Z57" s="198">
        <v>184</v>
      </c>
    </row>
    <row r="58" spans="1:26" ht="22.5" customHeight="1">
      <c r="A58" s="202"/>
      <c r="B58" s="203"/>
      <c r="C58" s="199"/>
      <c r="D58" s="198"/>
      <c r="E58" s="200"/>
      <c r="F58" s="200"/>
      <c r="G58" s="198"/>
      <c r="H58" s="200"/>
      <c r="I58" s="200"/>
      <c r="J58" s="198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0"/>
      <c r="W58" s="203"/>
      <c r="X58" s="204"/>
      <c r="Y58" s="204"/>
      <c r="Z58" s="205"/>
    </row>
    <row r="59" spans="1:25" ht="22.5" customHeight="1">
      <c r="A59" s="206"/>
      <c r="B59" s="123"/>
      <c r="C59" s="207"/>
      <c r="D59" s="207"/>
      <c r="E59" s="207"/>
      <c r="F59" s="207"/>
      <c r="G59" s="207"/>
      <c r="H59" s="207"/>
      <c r="I59" s="207"/>
      <c r="J59" s="207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207"/>
      <c r="W59" s="123"/>
      <c r="X59" s="123"/>
      <c r="Y59" s="123"/>
    </row>
    <row r="60" spans="4:10" ht="22.5" customHeight="1">
      <c r="D60" s="113"/>
      <c r="E60" s="113"/>
      <c r="F60" s="113"/>
      <c r="G60" s="113"/>
      <c r="H60" s="113"/>
      <c r="I60" s="113"/>
      <c r="J60" s="113"/>
    </row>
    <row r="61" spans="4:10" ht="22.5" customHeight="1">
      <c r="D61" s="113"/>
      <c r="E61" s="113"/>
      <c r="F61" s="113"/>
      <c r="G61" s="113"/>
      <c r="H61" s="113"/>
      <c r="I61" s="113"/>
      <c r="J61" s="113"/>
    </row>
  </sheetData>
  <sheetProtection/>
  <mergeCells count="26">
    <mergeCell ref="A3:Z3"/>
    <mergeCell ref="A5:Z5"/>
    <mergeCell ref="A7:A9"/>
    <mergeCell ref="B7:B9"/>
    <mergeCell ref="C7:L7"/>
    <mergeCell ref="V7:Y7"/>
    <mergeCell ref="C8:C9"/>
    <mergeCell ref="X8:X9"/>
    <mergeCell ref="Q7:U7"/>
    <mergeCell ref="G8:I8"/>
    <mergeCell ref="N8:N9"/>
    <mergeCell ref="M7:P7"/>
    <mergeCell ref="M8:M9"/>
    <mergeCell ref="O8:O9"/>
    <mergeCell ref="P8:P9"/>
    <mergeCell ref="D8:F8"/>
    <mergeCell ref="Z7:Z9"/>
    <mergeCell ref="Y8:Y9"/>
    <mergeCell ref="J8:L8"/>
    <mergeCell ref="V8:V9"/>
    <mergeCell ref="W8:W9"/>
    <mergeCell ref="Q8:Q9"/>
    <mergeCell ref="R8:R9"/>
    <mergeCell ref="S8:S9"/>
    <mergeCell ref="T8:T9"/>
    <mergeCell ref="U8:U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2" r:id="rId1"/>
  <ignoredErrors>
    <ignoredError sqref="G39 V39 G41 G45 G47 V47 G49 G51 G57 V57 V11:V15 V17 G2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PageLayoutView="0" workbookViewId="0" topLeftCell="A3">
      <selection activeCell="D14" sqref="D14"/>
    </sheetView>
  </sheetViews>
  <sheetFormatPr defaultColWidth="10.59765625" defaultRowHeight="20.25" customHeight="1"/>
  <cols>
    <col min="1" max="1" width="31.8984375" style="8" customWidth="1"/>
    <col min="2" max="9" width="8.59765625" style="8" customWidth="1"/>
    <col min="10" max="12" width="4.59765625" style="8" customWidth="1"/>
    <col min="13" max="15" width="13.59765625" style="8" customWidth="1"/>
    <col min="16" max="16" width="10.59765625" style="8" customWidth="1"/>
    <col min="17" max="18" width="13.59765625" style="8" customWidth="1"/>
    <col min="19" max="19" width="10.59765625" style="8" customWidth="1"/>
    <col min="20" max="23" width="13.59765625" style="8" customWidth="1"/>
    <col min="24" max="24" width="12.59765625" style="8" customWidth="1"/>
    <col min="25" max="26" width="10.59765625" style="8" customWidth="1"/>
    <col min="27" max="16384" width="10.59765625" style="8" customWidth="1"/>
  </cols>
  <sheetData>
    <row r="1" spans="1:26" s="15" customFormat="1" ht="20.25" customHeight="1">
      <c r="A1" s="12" t="s">
        <v>382</v>
      </c>
      <c r="Z1" s="14" t="s">
        <v>383</v>
      </c>
    </row>
    <row r="2" spans="1:25" ht="20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26" ht="20.25" customHeight="1">
      <c r="A3" s="304" t="s">
        <v>376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</row>
    <row r="4" spans="1:25" ht="20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</row>
    <row r="5" spans="1:26" ht="20.25" customHeight="1">
      <c r="A5" s="304" t="s">
        <v>380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25:26" ht="20.25" customHeight="1" thickBot="1">
      <c r="Y6" s="26"/>
      <c r="Z6" s="192" t="s">
        <v>320</v>
      </c>
    </row>
    <row r="7" spans="1:26" ht="20.25" customHeight="1">
      <c r="A7" s="427" t="s">
        <v>377</v>
      </c>
      <c r="B7" s="430" t="s">
        <v>2</v>
      </c>
      <c r="C7" s="412" t="s">
        <v>360</v>
      </c>
      <c r="D7" s="433"/>
      <c r="E7" s="433"/>
      <c r="F7" s="433"/>
      <c r="G7" s="433"/>
      <c r="H7" s="433"/>
      <c r="I7" s="433"/>
      <c r="J7" s="433"/>
      <c r="K7" s="433"/>
      <c r="L7" s="434"/>
      <c r="M7" s="397" t="s">
        <v>357</v>
      </c>
      <c r="N7" s="423"/>
      <c r="O7" s="423"/>
      <c r="P7" s="424"/>
      <c r="Q7" s="397" t="s">
        <v>364</v>
      </c>
      <c r="R7" s="423"/>
      <c r="S7" s="423"/>
      <c r="T7" s="423"/>
      <c r="U7" s="424"/>
      <c r="V7" s="415" t="s">
        <v>353</v>
      </c>
      <c r="W7" s="435"/>
      <c r="X7" s="435"/>
      <c r="Y7" s="436"/>
      <c r="Z7" s="382" t="s">
        <v>354</v>
      </c>
    </row>
    <row r="8" spans="1:26" ht="20.25" customHeight="1">
      <c r="A8" s="428"/>
      <c r="B8" s="431"/>
      <c r="C8" s="254" t="s">
        <v>359</v>
      </c>
      <c r="D8" s="387" t="s">
        <v>208</v>
      </c>
      <c r="E8" s="425"/>
      <c r="F8" s="426"/>
      <c r="G8" s="400" t="s">
        <v>209</v>
      </c>
      <c r="H8" s="440"/>
      <c r="I8" s="441"/>
      <c r="J8" s="400" t="s">
        <v>190</v>
      </c>
      <c r="K8" s="440"/>
      <c r="L8" s="441"/>
      <c r="M8" s="419" t="s">
        <v>254</v>
      </c>
      <c r="N8" s="395" t="s">
        <v>208</v>
      </c>
      <c r="O8" s="395" t="s">
        <v>209</v>
      </c>
      <c r="P8" s="421" t="s">
        <v>378</v>
      </c>
      <c r="Q8" s="419" t="s">
        <v>254</v>
      </c>
      <c r="R8" s="421" t="s">
        <v>361</v>
      </c>
      <c r="S8" s="419" t="s">
        <v>379</v>
      </c>
      <c r="T8" s="421" t="s">
        <v>363</v>
      </c>
      <c r="U8" s="419" t="s">
        <v>191</v>
      </c>
      <c r="V8" s="254" t="s">
        <v>254</v>
      </c>
      <c r="W8" s="446" t="s">
        <v>192</v>
      </c>
      <c r="X8" s="438" t="s">
        <v>4</v>
      </c>
      <c r="Y8" s="444" t="s">
        <v>5</v>
      </c>
      <c r="Z8" s="442"/>
    </row>
    <row r="9" spans="1:26" ht="20.25" customHeight="1">
      <c r="A9" s="429"/>
      <c r="B9" s="432"/>
      <c r="C9" s="437"/>
      <c r="D9" s="27" t="s">
        <v>3</v>
      </c>
      <c r="E9" s="27" t="s">
        <v>6</v>
      </c>
      <c r="F9" s="27" t="s">
        <v>7</v>
      </c>
      <c r="G9" s="27" t="s">
        <v>3</v>
      </c>
      <c r="H9" s="27" t="s">
        <v>6</v>
      </c>
      <c r="I9" s="27" t="s">
        <v>7</v>
      </c>
      <c r="J9" s="27" t="s">
        <v>3</v>
      </c>
      <c r="K9" s="27" t="s">
        <v>6</v>
      </c>
      <c r="L9" s="27" t="s">
        <v>7</v>
      </c>
      <c r="M9" s="420"/>
      <c r="N9" s="422"/>
      <c r="O9" s="422"/>
      <c r="P9" s="422"/>
      <c r="Q9" s="420"/>
      <c r="R9" s="422"/>
      <c r="S9" s="420"/>
      <c r="T9" s="422"/>
      <c r="U9" s="420"/>
      <c r="V9" s="437"/>
      <c r="W9" s="437"/>
      <c r="X9" s="439"/>
      <c r="Y9" s="445"/>
      <c r="Z9" s="443"/>
    </row>
    <row r="10" spans="1:26" ht="20.25" customHeight="1">
      <c r="A10" s="9"/>
      <c r="B10" s="17"/>
      <c r="C10" s="36"/>
      <c r="D10" s="40"/>
      <c r="E10" s="18"/>
      <c r="F10" s="18"/>
      <c r="G10" s="40"/>
      <c r="H10" s="18"/>
      <c r="I10" s="18"/>
      <c r="J10" s="4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41"/>
      <c r="W10" s="25"/>
      <c r="X10" s="25"/>
      <c r="Y10" s="17"/>
      <c r="Z10" s="17"/>
    </row>
    <row r="11" spans="1:26" ht="20.25" customHeight="1">
      <c r="A11" s="189" t="s">
        <v>187</v>
      </c>
      <c r="B11" s="78">
        <f>SUM(B13:B33)</f>
        <v>356</v>
      </c>
      <c r="C11" s="78">
        <v>8680</v>
      </c>
      <c r="D11" s="78">
        <v>6887</v>
      </c>
      <c r="E11" s="78">
        <v>3452</v>
      </c>
      <c r="F11" s="78">
        <v>3435</v>
      </c>
      <c r="G11" s="78">
        <v>1737</v>
      </c>
      <c r="H11" s="78">
        <v>1101</v>
      </c>
      <c r="I11" s="78">
        <v>636</v>
      </c>
      <c r="J11" s="79">
        <v>56</v>
      </c>
      <c r="K11" s="79">
        <v>36</v>
      </c>
      <c r="L11" s="79">
        <v>20</v>
      </c>
      <c r="M11" s="78">
        <v>1195931</v>
      </c>
      <c r="N11" s="78">
        <v>845013</v>
      </c>
      <c r="O11" s="78">
        <v>330231</v>
      </c>
      <c r="P11" s="78">
        <v>20687</v>
      </c>
      <c r="Q11" s="78">
        <v>3888994</v>
      </c>
      <c r="R11" s="78">
        <v>3136544</v>
      </c>
      <c r="S11" s="78">
        <v>100857</v>
      </c>
      <c r="T11" s="78">
        <v>106094</v>
      </c>
      <c r="U11" s="78">
        <v>545499</v>
      </c>
      <c r="V11" s="78">
        <v>6504757</v>
      </c>
      <c r="W11" s="78">
        <v>5675700</v>
      </c>
      <c r="X11" s="78">
        <v>820540</v>
      </c>
      <c r="Y11" s="78">
        <v>8517</v>
      </c>
      <c r="Z11" s="78">
        <v>33621</v>
      </c>
    </row>
    <row r="12" spans="1:26" ht="20.25" customHeight="1">
      <c r="A12" s="210"/>
      <c r="B12" s="199"/>
      <c r="C12" s="199"/>
      <c r="D12" s="198"/>
      <c r="E12" s="199"/>
      <c r="F12" s="199"/>
      <c r="G12" s="198"/>
      <c r="H12" s="199"/>
      <c r="I12" s="199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200"/>
      <c r="W12" s="200"/>
      <c r="X12" s="200"/>
      <c r="Y12" s="198"/>
      <c r="Z12" s="198"/>
    </row>
    <row r="13" spans="1:26" ht="20.25" customHeight="1">
      <c r="A13" s="153" t="s">
        <v>15</v>
      </c>
      <c r="B13" s="199">
        <v>26</v>
      </c>
      <c r="C13" s="199">
        <v>669</v>
      </c>
      <c r="D13" s="198">
        <f>SUM(E13:F13)</f>
        <v>502</v>
      </c>
      <c r="E13" s="199">
        <v>247</v>
      </c>
      <c r="F13" s="199">
        <v>255</v>
      </c>
      <c r="G13" s="198">
        <f>SUM(H13:I13)</f>
        <v>164</v>
      </c>
      <c r="H13" s="199">
        <v>100</v>
      </c>
      <c r="I13" s="199">
        <v>64</v>
      </c>
      <c r="J13" s="198">
        <f>SUM(K13:L13)</f>
        <v>3</v>
      </c>
      <c r="K13" s="198">
        <v>2</v>
      </c>
      <c r="L13" s="198">
        <v>1</v>
      </c>
      <c r="M13" s="198">
        <f>SUM(N13:P13)</f>
        <v>88373</v>
      </c>
      <c r="N13" s="198">
        <v>52245</v>
      </c>
      <c r="O13" s="198">
        <v>32034</v>
      </c>
      <c r="P13" s="198">
        <v>4094</v>
      </c>
      <c r="Q13" s="198">
        <f>SUM(R13:U13)</f>
        <v>274459</v>
      </c>
      <c r="R13" s="198">
        <v>262121</v>
      </c>
      <c r="S13" s="198">
        <v>5841</v>
      </c>
      <c r="T13" s="198">
        <v>5278</v>
      </c>
      <c r="U13" s="198">
        <v>1219</v>
      </c>
      <c r="V13" s="200">
        <f>SUM(W13:Y13)</f>
        <v>514100</v>
      </c>
      <c r="W13" s="200">
        <v>514100</v>
      </c>
      <c r="X13" s="100" t="s">
        <v>235</v>
      </c>
      <c r="Y13" s="100" t="s">
        <v>235</v>
      </c>
      <c r="Z13" s="198">
        <v>33483</v>
      </c>
    </row>
    <row r="14" spans="1:26" ht="20.25" customHeight="1">
      <c r="A14" s="153" t="s">
        <v>188</v>
      </c>
      <c r="B14" s="199">
        <v>101</v>
      </c>
      <c r="C14" s="199">
        <v>2421</v>
      </c>
      <c r="D14" s="198">
        <f>SUM(E14:F14)</f>
        <v>2010</v>
      </c>
      <c r="E14" s="199">
        <v>588</v>
      </c>
      <c r="F14" s="199">
        <v>1422</v>
      </c>
      <c r="G14" s="198">
        <f>SUM(H14:I14)</f>
        <v>393</v>
      </c>
      <c r="H14" s="199">
        <v>248</v>
      </c>
      <c r="I14" s="199">
        <v>145</v>
      </c>
      <c r="J14" s="198">
        <f aca="true" t="shared" si="0" ref="J14:J33">SUM(K14:L14)</f>
        <v>18</v>
      </c>
      <c r="K14" s="198">
        <v>10</v>
      </c>
      <c r="L14" s="198">
        <v>8</v>
      </c>
      <c r="M14" s="198">
        <f>SUM(N14:P14)</f>
        <v>291132</v>
      </c>
      <c r="N14" s="198">
        <v>219913</v>
      </c>
      <c r="O14" s="198">
        <v>67806</v>
      </c>
      <c r="P14" s="198">
        <v>3413</v>
      </c>
      <c r="Q14" s="198">
        <f>SUM(R14:U14)</f>
        <v>1282480</v>
      </c>
      <c r="R14" s="198">
        <v>1003951</v>
      </c>
      <c r="S14" s="198">
        <v>21737</v>
      </c>
      <c r="T14" s="198">
        <v>58606</v>
      </c>
      <c r="U14" s="198">
        <v>198186</v>
      </c>
      <c r="V14" s="200">
        <f>SUM(W14:Y14)</f>
        <v>1926913</v>
      </c>
      <c r="W14" s="200">
        <v>1417793</v>
      </c>
      <c r="X14" s="200">
        <v>508968</v>
      </c>
      <c r="Y14" s="198">
        <v>152</v>
      </c>
      <c r="Z14" s="100" t="s">
        <v>235</v>
      </c>
    </row>
    <row r="15" spans="1:26" ht="20.25" customHeight="1">
      <c r="A15" s="153" t="s">
        <v>185</v>
      </c>
      <c r="B15" s="199">
        <v>24</v>
      </c>
      <c r="C15" s="199">
        <v>602</v>
      </c>
      <c r="D15" s="198">
        <f>SUM(E15:F15)</f>
        <v>525</v>
      </c>
      <c r="E15" s="199">
        <v>56</v>
      </c>
      <c r="F15" s="199">
        <v>469</v>
      </c>
      <c r="G15" s="198">
        <f>SUM(H15:I15)</f>
        <v>69</v>
      </c>
      <c r="H15" s="199">
        <v>40</v>
      </c>
      <c r="I15" s="199">
        <v>29</v>
      </c>
      <c r="J15" s="198">
        <f t="shared" si="0"/>
        <v>8</v>
      </c>
      <c r="K15" s="198">
        <v>5</v>
      </c>
      <c r="L15" s="198">
        <v>3</v>
      </c>
      <c r="M15" s="198">
        <f>SUM(N15:P15)</f>
        <v>55161</v>
      </c>
      <c r="N15" s="198">
        <v>42094</v>
      </c>
      <c r="O15" s="198">
        <v>11609</v>
      </c>
      <c r="P15" s="198">
        <v>1458</v>
      </c>
      <c r="Q15" s="198">
        <f>SUM(R15:U15)</f>
        <v>55282</v>
      </c>
      <c r="R15" s="198">
        <v>41129</v>
      </c>
      <c r="S15" s="198">
        <v>1527</v>
      </c>
      <c r="T15" s="198">
        <v>1184</v>
      </c>
      <c r="U15" s="198">
        <v>11442</v>
      </c>
      <c r="V15" s="200">
        <f>SUM(W15:Y15)</f>
        <v>133691</v>
      </c>
      <c r="W15" s="200">
        <v>67318</v>
      </c>
      <c r="X15" s="200">
        <v>66373</v>
      </c>
      <c r="Y15" s="100" t="s">
        <v>235</v>
      </c>
      <c r="Z15" s="100" t="s">
        <v>235</v>
      </c>
    </row>
    <row r="16" spans="1:26" ht="20.25" customHeight="1">
      <c r="A16" s="153" t="s">
        <v>365</v>
      </c>
      <c r="B16" s="199">
        <v>24</v>
      </c>
      <c r="C16" s="199">
        <v>565</v>
      </c>
      <c r="D16" s="198">
        <f>SUM(E16:F16)</f>
        <v>456</v>
      </c>
      <c r="E16" s="199">
        <v>297</v>
      </c>
      <c r="F16" s="199">
        <v>159</v>
      </c>
      <c r="G16" s="198">
        <f>SUM(H16:I16)</f>
        <v>103</v>
      </c>
      <c r="H16" s="199">
        <v>58</v>
      </c>
      <c r="I16" s="199">
        <v>45</v>
      </c>
      <c r="J16" s="198">
        <f t="shared" si="0"/>
        <v>6</v>
      </c>
      <c r="K16" s="198">
        <v>3</v>
      </c>
      <c r="L16" s="198">
        <v>3</v>
      </c>
      <c r="M16" s="198">
        <f>SUM(N16:P16)</f>
        <v>80578</v>
      </c>
      <c r="N16" s="198">
        <v>58627</v>
      </c>
      <c r="O16" s="198">
        <v>20548</v>
      </c>
      <c r="P16" s="198">
        <v>1403</v>
      </c>
      <c r="Q16" s="198">
        <f>SUM(R16:U16)</f>
        <v>326263</v>
      </c>
      <c r="R16" s="198">
        <v>318330</v>
      </c>
      <c r="S16" s="198">
        <v>4101</v>
      </c>
      <c r="T16" s="198">
        <v>3543</v>
      </c>
      <c r="U16" s="198">
        <v>289</v>
      </c>
      <c r="V16" s="200">
        <f>SUM(W16:Z16)</f>
        <v>507934</v>
      </c>
      <c r="W16" s="200">
        <v>502683</v>
      </c>
      <c r="X16" s="200">
        <v>5251</v>
      </c>
      <c r="Y16" s="100" t="s">
        <v>235</v>
      </c>
      <c r="Z16" s="100" t="s">
        <v>235</v>
      </c>
    </row>
    <row r="17" spans="1:26" ht="20.25" customHeight="1">
      <c r="A17" s="153" t="s">
        <v>366</v>
      </c>
      <c r="B17" s="199">
        <v>2</v>
      </c>
      <c r="C17" s="158" t="s">
        <v>336</v>
      </c>
      <c r="D17" s="158" t="s">
        <v>336</v>
      </c>
      <c r="E17" s="158" t="s">
        <v>336</v>
      </c>
      <c r="F17" s="158" t="s">
        <v>336</v>
      </c>
      <c r="G17" s="158" t="s">
        <v>336</v>
      </c>
      <c r="H17" s="158" t="s">
        <v>336</v>
      </c>
      <c r="I17" s="158" t="s">
        <v>336</v>
      </c>
      <c r="J17" s="158" t="s">
        <v>336</v>
      </c>
      <c r="K17" s="158" t="s">
        <v>336</v>
      </c>
      <c r="L17" s="158" t="s">
        <v>336</v>
      </c>
      <c r="M17" s="158" t="s">
        <v>336</v>
      </c>
      <c r="N17" s="158" t="s">
        <v>336</v>
      </c>
      <c r="O17" s="158" t="s">
        <v>336</v>
      </c>
      <c r="P17" s="158" t="s">
        <v>336</v>
      </c>
      <c r="Q17" s="158" t="s">
        <v>336</v>
      </c>
      <c r="R17" s="158" t="s">
        <v>336</v>
      </c>
      <c r="S17" s="158" t="s">
        <v>336</v>
      </c>
      <c r="T17" s="158" t="s">
        <v>336</v>
      </c>
      <c r="U17" s="158" t="s">
        <v>336</v>
      </c>
      <c r="V17" s="158" t="s">
        <v>336</v>
      </c>
      <c r="W17" s="158" t="s">
        <v>336</v>
      </c>
      <c r="X17" s="158" t="s">
        <v>336</v>
      </c>
      <c r="Y17" s="158" t="s">
        <v>336</v>
      </c>
      <c r="Z17" s="100" t="s">
        <v>235</v>
      </c>
    </row>
    <row r="18" spans="1:26" ht="20.25" customHeight="1">
      <c r="A18" s="153" t="s">
        <v>186</v>
      </c>
      <c r="B18" s="199">
        <v>11</v>
      </c>
      <c r="C18" s="199">
        <v>269</v>
      </c>
      <c r="D18" s="198">
        <f>SUM(E18:F18)</f>
        <v>192</v>
      </c>
      <c r="E18" s="199">
        <v>122</v>
      </c>
      <c r="F18" s="199">
        <v>70</v>
      </c>
      <c r="G18" s="198">
        <v>77</v>
      </c>
      <c r="H18" s="199">
        <v>53</v>
      </c>
      <c r="I18" s="199">
        <v>24</v>
      </c>
      <c r="J18" s="100" t="s">
        <v>235</v>
      </c>
      <c r="K18" s="100" t="s">
        <v>235</v>
      </c>
      <c r="L18" s="100" t="s">
        <v>235</v>
      </c>
      <c r="M18" s="198">
        <f>SUM(N18:P18)</f>
        <v>42497</v>
      </c>
      <c r="N18" s="198">
        <v>28128</v>
      </c>
      <c r="O18" s="198">
        <v>14300</v>
      </c>
      <c r="P18" s="198">
        <v>69</v>
      </c>
      <c r="Q18" s="198">
        <f>SUM(R18:U18)</f>
        <v>156386</v>
      </c>
      <c r="R18" s="198">
        <v>144294</v>
      </c>
      <c r="S18" s="198">
        <v>2756</v>
      </c>
      <c r="T18" s="198">
        <v>1513</v>
      </c>
      <c r="U18" s="198">
        <v>7823</v>
      </c>
      <c r="V18" s="200">
        <f>SUM(W18:Y18)</f>
        <v>256096</v>
      </c>
      <c r="W18" s="200">
        <v>256096</v>
      </c>
      <c r="X18" s="100" t="s">
        <v>235</v>
      </c>
      <c r="Y18" s="100" t="s">
        <v>235</v>
      </c>
      <c r="Z18" s="100" t="s">
        <v>235</v>
      </c>
    </row>
    <row r="19" spans="1:26" ht="20.25" customHeight="1">
      <c r="A19" s="153" t="s">
        <v>348</v>
      </c>
      <c r="B19" s="198">
        <v>12</v>
      </c>
      <c r="C19" s="198">
        <v>308</v>
      </c>
      <c r="D19" s="198">
        <f>SUM(E19:F19)</f>
        <v>219</v>
      </c>
      <c r="E19" s="198">
        <v>151</v>
      </c>
      <c r="F19" s="198">
        <v>68</v>
      </c>
      <c r="G19" s="198">
        <v>87</v>
      </c>
      <c r="H19" s="198">
        <v>56</v>
      </c>
      <c r="I19" s="198">
        <v>31</v>
      </c>
      <c r="J19" s="198">
        <f t="shared" si="0"/>
        <v>2</v>
      </c>
      <c r="K19" s="198">
        <v>2</v>
      </c>
      <c r="L19" s="100" t="s">
        <v>235</v>
      </c>
      <c r="M19" s="198">
        <f>SUM(N19:P19)</f>
        <v>51423</v>
      </c>
      <c r="N19" s="198">
        <v>31907</v>
      </c>
      <c r="O19" s="198">
        <v>19188</v>
      </c>
      <c r="P19" s="198">
        <v>328</v>
      </c>
      <c r="Q19" s="198">
        <f>SUM(R19:U19)</f>
        <v>72525</v>
      </c>
      <c r="R19" s="198">
        <v>54376</v>
      </c>
      <c r="S19" s="198">
        <v>1743</v>
      </c>
      <c r="T19" s="198">
        <v>1000</v>
      </c>
      <c r="U19" s="198">
        <v>15406</v>
      </c>
      <c r="V19" s="201">
        <f>SUM(W19:Y19)</f>
        <v>171068</v>
      </c>
      <c r="W19" s="201">
        <v>170814</v>
      </c>
      <c r="X19" s="201">
        <v>254</v>
      </c>
      <c r="Y19" s="100" t="s">
        <v>235</v>
      </c>
      <c r="Z19" s="100" t="s">
        <v>235</v>
      </c>
    </row>
    <row r="20" spans="1:26" ht="20.25" customHeight="1">
      <c r="A20" s="153" t="s">
        <v>193</v>
      </c>
      <c r="B20" s="198">
        <v>3</v>
      </c>
      <c r="C20" s="198">
        <v>70</v>
      </c>
      <c r="D20" s="198">
        <f>SUM(E20:F20)</f>
        <v>34</v>
      </c>
      <c r="E20" s="198">
        <v>20</v>
      </c>
      <c r="F20" s="198">
        <v>14</v>
      </c>
      <c r="G20" s="198">
        <v>36</v>
      </c>
      <c r="H20" s="198">
        <v>16</v>
      </c>
      <c r="I20" s="198">
        <v>20</v>
      </c>
      <c r="J20" s="100" t="s">
        <v>235</v>
      </c>
      <c r="K20" s="100" t="s">
        <v>235</v>
      </c>
      <c r="L20" s="100" t="s">
        <v>235</v>
      </c>
      <c r="M20" s="198">
        <f>SUM(N20:P20)</f>
        <v>10244</v>
      </c>
      <c r="N20" s="198">
        <v>3960</v>
      </c>
      <c r="O20" s="198">
        <v>6219</v>
      </c>
      <c r="P20" s="198">
        <v>65</v>
      </c>
      <c r="Q20" s="198">
        <f>SUM(R20:U20)</f>
        <v>65388</v>
      </c>
      <c r="R20" s="198">
        <v>64666</v>
      </c>
      <c r="S20" s="198">
        <v>351</v>
      </c>
      <c r="T20" s="198">
        <v>371</v>
      </c>
      <c r="U20" s="100" t="s">
        <v>235</v>
      </c>
      <c r="V20" s="201">
        <f>SUM(W20:Y20)</f>
        <v>109292</v>
      </c>
      <c r="W20" s="201">
        <v>109292</v>
      </c>
      <c r="X20" s="100" t="s">
        <v>235</v>
      </c>
      <c r="Y20" s="100" t="s">
        <v>235</v>
      </c>
      <c r="Z20" s="100" t="s">
        <v>235</v>
      </c>
    </row>
    <row r="21" spans="1:26" ht="20.25" customHeight="1">
      <c r="A21" s="153" t="s">
        <v>189</v>
      </c>
      <c r="B21" s="100" t="s">
        <v>235</v>
      </c>
      <c r="C21" s="100" t="s">
        <v>235</v>
      </c>
      <c r="D21" s="100" t="s">
        <v>235</v>
      </c>
      <c r="E21" s="100" t="s">
        <v>235</v>
      </c>
      <c r="F21" s="100" t="s">
        <v>235</v>
      </c>
      <c r="G21" s="100" t="s">
        <v>235</v>
      </c>
      <c r="H21" s="100" t="s">
        <v>235</v>
      </c>
      <c r="I21" s="100" t="s">
        <v>235</v>
      </c>
      <c r="J21" s="100" t="s">
        <v>235</v>
      </c>
      <c r="K21" s="100" t="s">
        <v>235</v>
      </c>
      <c r="L21" s="100" t="s">
        <v>235</v>
      </c>
      <c r="M21" s="100" t="s">
        <v>235</v>
      </c>
      <c r="N21" s="100" t="s">
        <v>235</v>
      </c>
      <c r="O21" s="100" t="s">
        <v>235</v>
      </c>
      <c r="P21" s="100" t="s">
        <v>235</v>
      </c>
      <c r="Q21" s="100" t="s">
        <v>235</v>
      </c>
      <c r="R21" s="100" t="s">
        <v>235</v>
      </c>
      <c r="S21" s="100" t="s">
        <v>235</v>
      </c>
      <c r="T21" s="100" t="s">
        <v>235</v>
      </c>
      <c r="U21" s="100" t="s">
        <v>235</v>
      </c>
      <c r="V21" s="100" t="s">
        <v>235</v>
      </c>
      <c r="W21" s="100" t="s">
        <v>235</v>
      </c>
      <c r="X21" s="100" t="s">
        <v>235</v>
      </c>
      <c r="Y21" s="100" t="s">
        <v>235</v>
      </c>
      <c r="Z21" s="100" t="s">
        <v>235</v>
      </c>
    </row>
    <row r="22" spans="1:26" ht="20.25" customHeight="1">
      <c r="A22" s="153" t="s">
        <v>194</v>
      </c>
      <c r="B22" s="100" t="s">
        <v>235</v>
      </c>
      <c r="C22" s="100" t="s">
        <v>235</v>
      </c>
      <c r="D22" s="100" t="s">
        <v>235</v>
      </c>
      <c r="E22" s="100" t="s">
        <v>235</v>
      </c>
      <c r="F22" s="100" t="s">
        <v>235</v>
      </c>
      <c r="G22" s="100" t="s">
        <v>235</v>
      </c>
      <c r="H22" s="100" t="s">
        <v>235</v>
      </c>
      <c r="I22" s="100" t="s">
        <v>235</v>
      </c>
      <c r="J22" s="100" t="s">
        <v>235</v>
      </c>
      <c r="K22" s="100" t="s">
        <v>235</v>
      </c>
      <c r="L22" s="100" t="s">
        <v>235</v>
      </c>
      <c r="M22" s="100" t="s">
        <v>235</v>
      </c>
      <c r="N22" s="100" t="s">
        <v>235</v>
      </c>
      <c r="O22" s="100" t="s">
        <v>235</v>
      </c>
      <c r="P22" s="100" t="s">
        <v>235</v>
      </c>
      <c r="Q22" s="100" t="s">
        <v>235</v>
      </c>
      <c r="R22" s="100" t="s">
        <v>235</v>
      </c>
      <c r="S22" s="100" t="s">
        <v>235</v>
      </c>
      <c r="T22" s="100" t="s">
        <v>235</v>
      </c>
      <c r="U22" s="100" t="s">
        <v>235</v>
      </c>
      <c r="V22" s="100" t="s">
        <v>235</v>
      </c>
      <c r="W22" s="100" t="s">
        <v>235</v>
      </c>
      <c r="X22" s="100" t="s">
        <v>235</v>
      </c>
      <c r="Y22" s="100" t="s">
        <v>235</v>
      </c>
      <c r="Z22" s="100" t="s">
        <v>235</v>
      </c>
    </row>
    <row r="23" spans="1:26" ht="20.25" customHeight="1">
      <c r="A23" s="153" t="s">
        <v>199</v>
      </c>
      <c r="B23" s="100" t="s">
        <v>235</v>
      </c>
      <c r="C23" s="100" t="s">
        <v>235</v>
      </c>
      <c r="D23" s="100" t="s">
        <v>235</v>
      </c>
      <c r="E23" s="100" t="s">
        <v>235</v>
      </c>
      <c r="F23" s="100" t="s">
        <v>235</v>
      </c>
      <c r="G23" s="100" t="s">
        <v>235</v>
      </c>
      <c r="H23" s="100" t="s">
        <v>235</v>
      </c>
      <c r="I23" s="100" t="s">
        <v>235</v>
      </c>
      <c r="J23" s="100" t="s">
        <v>235</v>
      </c>
      <c r="K23" s="100" t="s">
        <v>235</v>
      </c>
      <c r="L23" s="100" t="s">
        <v>235</v>
      </c>
      <c r="M23" s="100" t="s">
        <v>235</v>
      </c>
      <c r="N23" s="100" t="s">
        <v>235</v>
      </c>
      <c r="O23" s="100" t="s">
        <v>235</v>
      </c>
      <c r="P23" s="100" t="s">
        <v>235</v>
      </c>
      <c r="Q23" s="100" t="s">
        <v>235</v>
      </c>
      <c r="R23" s="100" t="s">
        <v>235</v>
      </c>
      <c r="S23" s="100" t="s">
        <v>235</v>
      </c>
      <c r="T23" s="100" t="s">
        <v>235</v>
      </c>
      <c r="U23" s="100" t="s">
        <v>235</v>
      </c>
      <c r="V23" s="100" t="s">
        <v>235</v>
      </c>
      <c r="W23" s="100" t="s">
        <v>235</v>
      </c>
      <c r="X23" s="100" t="s">
        <v>235</v>
      </c>
      <c r="Y23" s="100" t="s">
        <v>235</v>
      </c>
      <c r="Z23" s="100" t="s">
        <v>235</v>
      </c>
    </row>
    <row r="24" spans="1:26" ht="20.25" customHeight="1">
      <c r="A24" s="153" t="s">
        <v>347</v>
      </c>
      <c r="B24" s="198">
        <v>37</v>
      </c>
      <c r="C24" s="198">
        <v>895</v>
      </c>
      <c r="D24" s="198">
        <f>SUM(E24:F24)</f>
        <v>670</v>
      </c>
      <c r="E24" s="198">
        <v>478</v>
      </c>
      <c r="F24" s="198">
        <v>192</v>
      </c>
      <c r="G24" s="198">
        <v>224</v>
      </c>
      <c r="H24" s="198">
        <v>153</v>
      </c>
      <c r="I24" s="198">
        <v>71</v>
      </c>
      <c r="J24" s="198">
        <f t="shared" si="0"/>
        <v>1</v>
      </c>
      <c r="K24" s="198">
        <v>1</v>
      </c>
      <c r="L24" s="100" t="s">
        <v>235</v>
      </c>
      <c r="M24" s="198">
        <f>SUM(N24:P24)</f>
        <v>142787</v>
      </c>
      <c r="N24" s="198">
        <v>92404</v>
      </c>
      <c r="O24" s="198">
        <v>47006</v>
      </c>
      <c r="P24" s="198">
        <v>3377</v>
      </c>
      <c r="Q24" s="198">
        <f>SUM(R24:U24)</f>
        <v>415016</v>
      </c>
      <c r="R24" s="198">
        <v>351389</v>
      </c>
      <c r="S24" s="198">
        <v>33575</v>
      </c>
      <c r="T24" s="198">
        <v>8016</v>
      </c>
      <c r="U24" s="198">
        <v>22036</v>
      </c>
      <c r="V24" s="201">
        <f>SUM(W24:Y24)</f>
        <v>716908</v>
      </c>
      <c r="W24" s="201">
        <v>707470</v>
      </c>
      <c r="X24" s="201">
        <v>9358</v>
      </c>
      <c r="Y24" s="198">
        <v>80</v>
      </c>
      <c r="Z24" s="198">
        <v>46</v>
      </c>
    </row>
    <row r="25" spans="1:26" ht="20.25" customHeight="1">
      <c r="A25" s="153" t="s">
        <v>195</v>
      </c>
      <c r="B25" s="199">
        <v>9</v>
      </c>
      <c r="C25" s="200">
        <v>205</v>
      </c>
      <c r="D25" s="199">
        <f>SUM(E25:F25)</f>
        <v>171</v>
      </c>
      <c r="E25" s="199">
        <v>134</v>
      </c>
      <c r="F25" s="199">
        <v>37</v>
      </c>
      <c r="G25" s="199">
        <v>33</v>
      </c>
      <c r="H25" s="199">
        <v>15</v>
      </c>
      <c r="I25" s="199">
        <v>18</v>
      </c>
      <c r="J25" s="198">
        <f t="shared" si="0"/>
        <v>1</v>
      </c>
      <c r="K25" s="198">
        <v>1</v>
      </c>
      <c r="L25" s="100" t="s">
        <v>235</v>
      </c>
      <c r="M25" s="198">
        <f>SUM(N25:P25)</f>
        <v>39091</v>
      </c>
      <c r="N25" s="198">
        <v>27947</v>
      </c>
      <c r="O25" s="198">
        <v>10326</v>
      </c>
      <c r="P25" s="198">
        <v>818</v>
      </c>
      <c r="Q25" s="198">
        <f>SUM(R25:U25)</f>
        <v>91795</v>
      </c>
      <c r="R25" s="198">
        <v>73761</v>
      </c>
      <c r="S25" s="198">
        <v>3850</v>
      </c>
      <c r="T25" s="198">
        <v>5022</v>
      </c>
      <c r="U25" s="198">
        <v>9162</v>
      </c>
      <c r="V25" s="201">
        <f>SUM(W25:Y25)</f>
        <v>158045</v>
      </c>
      <c r="W25" s="201">
        <v>158045</v>
      </c>
      <c r="X25" s="100" t="s">
        <v>235</v>
      </c>
      <c r="Y25" s="100" t="s">
        <v>235</v>
      </c>
      <c r="Z25" s="100" t="s">
        <v>235</v>
      </c>
    </row>
    <row r="26" spans="1:26" ht="20.25" customHeight="1">
      <c r="A26" s="153" t="s">
        <v>18</v>
      </c>
      <c r="B26" s="100" t="s">
        <v>235</v>
      </c>
      <c r="C26" s="100" t="s">
        <v>235</v>
      </c>
      <c r="D26" s="100" t="s">
        <v>235</v>
      </c>
      <c r="E26" s="100" t="s">
        <v>235</v>
      </c>
      <c r="F26" s="100" t="s">
        <v>235</v>
      </c>
      <c r="G26" s="100" t="s">
        <v>235</v>
      </c>
      <c r="H26" s="100" t="s">
        <v>235</v>
      </c>
      <c r="I26" s="100" t="s">
        <v>235</v>
      </c>
      <c r="J26" s="100" t="s">
        <v>235</v>
      </c>
      <c r="K26" s="100" t="s">
        <v>235</v>
      </c>
      <c r="L26" s="100" t="s">
        <v>235</v>
      </c>
      <c r="M26" s="100" t="s">
        <v>235</v>
      </c>
      <c r="N26" s="100" t="s">
        <v>235</v>
      </c>
      <c r="O26" s="100" t="s">
        <v>235</v>
      </c>
      <c r="P26" s="100" t="s">
        <v>235</v>
      </c>
      <c r="Q26" s="100" t="s">
        <v>235</v>
      </c>
      <c r="R26" s="100" t="s">
        <v>235</v>
      </c>
      <c r="S26" s="100" t="s">
        <v>235</v>
      </c>
      <c r="T26" s="100" t="s">
        <v>235</v>
      </c>
      <c r="U26" s="100" t="s">
        <v>235</v>
      </c>
      <c r="V26" s="100" t="s">
        <v>235</v>
      </c>
      <c r="W26" s="100" t="s">
        <v>235</v>
      </c>
      <c r="X26" s="100" t="s">
        <v>235</v>
      </c>
      <c r="Y26" s="100" t="s">
        <v>235</v>
      </c>
      <c r="Z26" s="100" t="s">
        <v>235</v>
      </c>
    </row>
    <row r="27" spans="1:26" ht="20.25" customHeight="1">
      <c r="A27" s="153" t="s">
        <v>196</v>
      </c>
      <c r="B27" s="199">
        <v>19</v>
      </c>
      <c r="C27" s="199">
        <v>468</v>
      </c>
      <c r="D27" s="199">
        <f>SUM(E27:F27)</f>
        <v>353</v>
      </c>
      <c r="E27" s="199">
        <v>257</v>
      </c>
      <c r="F27" s="199">
        <v>96</v>
      </c>
      <c r="G27" s="199">
        <v>112</v>
      </c>
      <c r="H27" s="199">
        <v>74</v>
      </c>
      <c r="I27" s="199">
        <v>38</v>
      </c>
      <c r="J27" s="198">
        <f t="shared" si="0"/>
        <v>3</v>
      </c>
      <c r="K27" s="198">
        <v>2</v>
      </c>
      <c r="L27" s="198">
        <v>1</v>
      </c>
      <c r="M27" s="198">
        <f>SUM(N27:P27)</f>
        <v>82939</v>
      </c>
      <c r="N27" s="198">
        <v>58088</v>
      </c>
      <c r="O27" s="198">
        <v>21793</v>
      </c>
      <c r="P27" s="198">
        <v>3058</v>
      </c>
      <c r="Q27" s="198">
        <f>SUM(R27:U27)</f>
        <v>184552</v>
      </c>
      <c r="R27" s="198">
        <v>124368</v>
      </c>
      <c r="S27" s="198">
        <v>4976</v>
      </c>
      <c r="T27" s="198">
        <v>5814</v>
      </c>
      <c r="U27" s="198">
        <v>49394</v>
      </c>
      <c r="V27" s="200">
        <f>SUM(W27:Y27)</f>
        <v>342872</v>
      </c>
      <c r="W27" s="200">
        <v>256603</v>
      </c>
      <c r="X27" s="200">
        <v>86069</v>
      </c>
      <c r="Y27" s="198">
        <v>200</v>
      </c>
      <c r="Z27" s="100" t="s">
        <v>235</v>
      </c>
    </row>
    <row r="28" spans="1:26" ht="20.25" customHeight="1">
      <c r="A28" s="153" t="s">
        <v>19</v>
      </c>
      <c r="B28" s="199">
        <v>46</v>
      </c>
      <c r="C28" s="199">
        <v>1123</v>
      </c>
      <c r="D28" s="199">
        <f>SUM(E28:F28)</f>
        <v>850</v>
      </c>
      <c r="E28" s="199">
        <v>721</v>
      </c>
      <c r="F28" s="199">
        <v>129</v>
      </c>
      <c r="G28" s="199">
        <v>271</v>
      </c>
      <c r="H28" s="199">
        <v>188</v>
      </c>
      <c r="I28" s="199">
        <v>83</v>
      </c>
      <c r="J28" s="198">
        <f t="shared" si="0"/>
        <v>2</v>
      </c>
      <c r="K28" s="198">
        <v>1</v>
      </c>
      <c r="L28" s="198">
        <v>1</v>
      </c>
      <c r="M28" s="198">
        <f>SUM(N28:P28)</f>
        <v>195844</v>
      </c>
      <c r="N28" s="198">
        <v>144058</v>
      </c>
      <c r="O28" s="198">
        <v>50513</v>
      </c>
      <c r="P28" s="198">
        <v>1273</v>
      </c>
      <c r="Q28" s="198">
        <f>SUM(R28:U28)</f>
        <v>476773</v>
      </c>
      <c r="R28" s="198">
        <v>335839</v>
      </c>
      <c r="S28" s="198">
        <v>15474</v>
      </c>
      <c r="T28" s="198">
        <v>10670</v>
      </c>
      <c r="U28" s="198">
        <v>114790</v>
      </c>
      <c r="V28" s="200">
        <f>SUM(W28:Y28)</f>
        <v>891529</v>
      </c>
      <c r="W28" s="200">
        <v>780666</v>
      </c>
      <c r="X28" s="200">
        <v>106995</v>
      </c>
      <c r="Y28" s="198">
        <v>3868</v>
      </c>
      <c r="Z28" s="198">
        <v>92</v>
      </c>
    </row>
    <row r="29" spans="1:26" ht="20.25" customHeight="1">
      <c r="A29" s="153" t="s">
        <v>20</v>
      </c>
      <c r="B29" s="199">
        <v>14</v>
      </c>
      <c r="C29" s="199">
        <v>347</v>
      </c>
      <c r="D29" s="199">
        <f>SUM(E29:F29)</f>
        <v>309</v>
      </c>
      <c r="E29" s="199">
        <v>64</v>
      </c>
      <c r="F29" s="199">
        <v>245</v>
      </c>
      <c r="G29" s="199">
        <v>31</v>
      </c>
      <c r="H29" s="199">
        <v>16</v>
      </c>
      <c r="I29" s="199">
        <v>15</v>
      </c>
      <c r="J29" s="198">
        <f t="shared" si="0"/>
        <v>7</v>
      </c>
      <c r="K29" s="198">
        <v>4</v>
      </c>
      <c r="L29" s="198">
        <v>3</v>
      </c>
      <c r="M29" s="198">
        <f>SUM(N29:P29)</f>
        <v>24942</v>
      </c>
      <c r="N29" s="198">
        <v>20246</v>
      </c>
      <c r="O29" s="198">
        <v>4549</v>
      </c>
      <c r="P29" s="198">
        <v>147</v>
      </c>
      <c r="Q29" s="198">
        <f>SUM(R29:U29)</f>
        <v>40500</v>
      </c>
      <c r="R29" s="198">
        <v>34378</v>
      </c>
      <c r="S29" s="198">
        <v>740</v>
      </c>
      <c r="T29" s="198">
        <v>1595</v>
      </c>
      <c r="U29" s="198">
        <v>3787</v>
      </c>
      <c r="V29" s="200">
        <f>SUM(W29:Y29)</f>
        <v>82975</v>
      </c>
      <c r="W29" s="200">
        <v>66580</v>
      </c>
      <c r="X29" s="200">
        <v>16395</v>
      </c>
      <c r="Y29" s="100" t="s">
        <v>235</v>
      </c>
      <c r="Z29" s="100" t="s">
        <v>235</v>
      </c>
    </row>
    <row r="30" spans="1:26" ht="20.25" customHeight="1">
      <c r="A30" s="153" t="s">
        <v>21</v>
      </c>
      <c r="B30" s="199">
        <v>8</v>
      </c>
      <c r="C30" s="199">
        <v>191</v>
      </c>
      <c r="D30" s="199">
        <f>SUM(E30:F30)</f>
        <v>160</v>
      </c>
      <c r="E30" s="199">
        <v>116</v>
      </c>
      <c r="F30" s="199">
        <v>44</v>
      </c>
      <c r="G30" s="199">
        <v>31</v>
      </c>
      <c r="H30" s="199">
        <v>18</v>
      </c>
      <c r="I30" s="199">
        <v>13</v>
      </c>
      <c r="J30" s="100" t="s">
        <v>235</v>
      </c>
      <c r="K30" s="100" t="s">
        <v>235</v>
      </c>
      <c r="L30" s="100" t="s">
        <v>235</v>
      </c>
      <c r="M30" s="198">
        <f>SUM(N30:P30)</f>
        <v>28546</v>
      </c>
      <c r="N30" s="198">
        <v>22644</v>
      </c>
      <c r="O30" s="198">
        <v>5811</v>
      </c>
      <c r="P30" s="198">
        <v>91</v>
      </c>
      <c r="Q30" s="198">
        <f>SUM(R30:U30)</f>
        <v>69959</v>
      </c>
      <c r="R30" s="198">
        <v>52023</v>
      </c>
      <c r="S30" s="198">
        <v>1440</v>
      </c>
      <c r="T30" s="198">
        <v>902</v>
      </c>
      <c r="U30" s="198">
        <v>15594</v>
      </c>
      <c r="V30" s="200">
        <f>SUM(W30:Y30)</f>
        <v>153515</v>
      </c>
      <c r="W30" s="200">
        <v>134211</v>
      </c>
      <c r="X30" s="198">
        <v>15087</v>
      </c>
      <c r="Y30" s="215">
        <v>4217</v>
      </c>
      <c r="Z30" s="100" t="s">
        <v>235</v>
      </c>
    </row>
    <row r="31" spans="1:26" ht="20.25" customHeight="1">
      <c r="A31" s="153" t="s">
        <v>22</v>
      </c>
      <c r="B31" s="199">
        <v>1</v>
      </c>
      <c r="C31" s="158" t="s">
        <v>336</v>
      </c>
      <c r="D31" s="158" t="s">
        <v>336</v>
      </c>
      <c r="E31" s="158" t="s">
        <v>336</v>
      </c>
      <c r="F31" s="158" t="s">
        <v>336</v>
      </c>
      <c r="G31" s="158" t="s">
        <v>336</v>
      </c>
      <c r="H31" s="158" t="s">
        <v>336</v>
      </c>
      <c r="I31" s="158" t="s">
        <v>336</v>
      </c>
      <c r="J31" s="158" t="s">
        <v>336</v>
      </c>
      <c r="K31" s="158" t="s">
        <v>336</v>
      </c>
      <c r="L31" s="158" t="s">
        <v>336</v>
      </c>
      <c r="M31" s="158" t="s">
        <v>336</v>
      </c>
      <c r="N31" s="158" t="s">
        <v>336</v>
      </c>
      <c r="O31" s="158" t="s">
        <v>336</v>
      </c>
      <c r="P31" s="158" t="s">
        <v>336</v>
      </c>
      <c r="Q31" s="158" t="s">
        <v>336</v>
      </c>
      <c r="R31" s="158" t="s">
        <v>336</v>
      </c>
      <c r="S31" s="158" t="s">
        <v>336</v>
      </c>
      <c r="T31" s="158" t="s">
        <v>336</v>
      </c>
      <c r="U31" s="158" t="s">
        <v>336</v>
      </c>
      <c r="V31" s="158" t="s">
        <v>336</v>
      </c>
      <c r="W31" s="158" t="s">
        <v>336</v>
      </c>
      <c r="X31" s="158" t="s">
        <v>336</v>
      </c>
      <c r="Y31" s="158" t="s">
        <v>336</v>
      </c>
      <c r="Z31" s="100" t="s">
        <v>235</v>
      </c>
    </row>
    <row r="32" spans="1:26" ht="20.25" customHeight="1">
      <c r="A32" s="153" t="s">
        <v>197</v>
      </c>
      <c r="B32" s="100" t="s">
        <v>235</v>
      </c>
      <c r="C32" s="100" t="s">
        <v>235</v>
      </c>
      <c r="D32" s="100" t="s">
        <v>235</v>
      </c>
      <c r="E32" s="100" t="s">
        <v>235</v>
      </c>
      <c r="F32" s="100" t="s">
        <v>235</v>
      </c>
      <c r="G32" s="100" t="s">
        <v>235</v>
      </c>
      <c r="H32" s="100" t="s">
        <v>235</v>
      </c>
      <c r="I32" s="100" t="s">
        <v>235</v>
      </c>
      <c r="J32" s="100" t="s">
        <v>235</v>
      </c>
      <c r="K32" s="100" t="s">
        <v>235</v>
      </c>
      <c r="L32" s="100" t="s">
        <v>235</v>
      </c>
      <c r="M32" s="100" t="s">
        <v>235</v>
      </c>
      <c r="N32" s="100" t="s">
        <v>235</v>
      </c>
      <c r="O32" s="100" t="s">
        <v>235</v>
      </c>
      <c r="P32" s="100" t="s">
        <v>235</v>
      </c>
      <c r="Q32" s="100" t="s">
        <v>235</v>
      </c>
      <c r="R32" s="100" t="s">
        <v>235</v>
      </c>
      <c r="S32" s="100" t="s">
        <v>235</v>
      </c>
      <c r="T32" s="100" t="s">
        <v>235</v>
      </c>
      <c r="U32" s="100" t="s">
        <v>235</v>
      </c>
      <c r="V32" s="100" t="s">
        <v>235</v>
      </c>
      <c r="W32" s="100" t="s">
        <v>235</v>
      </c>
      <c r="X32" s="100" t="s">
        <v>235</v>
      </c>
      <c r="Y32" s="100" t="s">
        <v>235</v>
      </c>
      <c r="Z32" s="100" t="s">
        <v>235</v>
      </c>
    </row>
    <row r="33" spans="1:26" ht="20.25" customHeight="1">
      <c r="A33" s="153" t="s">
        <v>198</v>
      </c>
      <c r="B33" s="211">
        <v>19</v>
      </c>
      <c r="C33" s="199">
        <v>468</v>
      </c>
      <c r="D33" s="199">
        <f>SUM(E33:F33)</f>
        <v>381</v>
      </c>
      <c r="E33" s="200">
        <v>176</v>
      </c>
      <c r="F33" s="200">
        <v>205</v>
      </c>
      <c r="G33" s="199">
        <v>82</v>
      </c>
      <c r="H33" s="200">
        <v>49</v>
      </c>
      <c r="I33" s="200">
        <v>33</v>
      </c>
      <c r="J33" s="198">
        <f t="shared" si="0"/>
        <v>5</v>
      </c>
      <c r="K33" s="201">
        <v>5</v>
      </c>
      <c r="L33" s="100" t="s">
        <v>235</v>
      </c>
      <c r="M33" s="201">
        <f>SUM(N33:P33)</f>
        <v>52594</v>
      </c>
      <c r="N33" s="201">
        <v>37193</v>
      </c>
      <c r="O33" s="201">
        <v>14528</v>
      </c>
      <c r="P33" s="201">
        <v>873</v>
      </c>
      <c r="Q33" s="201">
        <f>SUM(R33:U33)</f>
        <v>359140</v>
      </c>
      <c r="R33" s="201">
        <v>258626</v>
      </c>
      <c r="S33" s="201">
        <v>2201</v>
      </c>
      <c r="T33" s="201">
        <v>2258</v>
      </c>
      <c r="U33" s="201">
        <v>96055</v>
      </c>
      <c r="V33" s="200">
        <f>SUM(W33:Y33)</f>
        <v>504126</v>
      </c>
      <c r="W33" s="200">
        <v>498336</v>
      </c>
      <c r="X33" s="200">
        <v>5790</v>
      </c>
      <c r="Y33" s="100" t="s">
        <v>235</v>
      </c>
      <c r="Z33" s="100" t="s">
        <v>235</v>
      </c>
    </row>
    <row r="34" spans="1:26" ht="20.25" customHeight="1">
      <c r="A34" s="16"/>
      <c r="B34" s="23"/>
      <c r="C34" s="36"/>
      <c r="D34" s="40"/>
      <c r="E34" s="25"/>
      <c r="F34" s="25"/>
      <c r="G34" s="40"/>
      <c r="H34" s="25"/>
      <c r="I34" s="25"/>
      <c r="J34" s="40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1"/>
      <c r="W34" s="23"/>
      <c r="X34" s="22"/>
      <c r="Y34" s="22"/>
      <c r="Z34" s="52"/>
    </row>
    <row r="35" spans="1:25" ht="20.25" customHeight="1">
      <c r="A35" s="11"/>
      <c r="B35" s="10"/>
      <c r="C35" s="35"/>
      <c r="D35" s="35"/>
      <c r="E35" s="35"/>
      <c r="F35" s="35"/>
      <c r="G35" s="35"/>
      <c r="H35" s="35"/>
      <c r="I35" s="35"/>
      <c r="J35" s="35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35"/>
      <c r="W35" s="10"/>
      <c r="X35" s="10"/>
      <c r="Y35" s="10"/>
    </row>
    <row r="36" spans="1:25" ht="20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4:10" ht="20.25" customHeight="1">
      <c r="D37" s="20"/>
      <c r="E37" s="20"/>
      <c r="F37" s="20"/>
      <c r="G37" s="20"/>
      <c r="H37" s="20"/>
      <c r="I37" s="20"/>
      <c r="J37" s="20"/>
    </row>
    <row r="38" spans="1:26" ht="20.25" customHeight="1">
      <c r="A38" s="304" t="s">
        <v>381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</row>
    <row r="39" spans="25:26" ht="20.25" customHeight="1" thickBot="1">
      <c r="Y39" s="26"/>
      <c r="Z39" s="192" t="s">
        <v>320</v>
      </c>
    </row>
    <row r="40" spans="1:26" ht="20.25" customHeight="1">
      <c r="A40" s="427" t="s">
        <v>377</v>
      </c>
      <c r="B40" s="430" t="s">
        <v>2</v>
      </c>
      <c r="C40" s="412" t="s">
        <v>360</v>
      </c>
      <c r="D40" s="433"/>
      <c r="E40" s="433"/>
      <c r="F40" s="433"/>
      <c r="G40" s="433"/>
      <c r="H40" s="433"/>
      <c r="I40" s="433"/>
      <c r="J40" s="433"/>
      <c r="K40" s="433"/>
      <c r="L40" s="434"/>
      <c r="M40" s="397" t="s">
        <v>357</v>
      </c>
      <c r="N40" s="423"/>
      <c r="O40" s="423"/>
      <c r="P40" s="424"/>
      <c r="Q40" s="397" t="s">
        <v>364</v>
      </c>
      <c r="R40" s="423"/>
      <c r="S40" s="423"/>
      <c r="T40" s="423"/>
      <c r="U40" s="424"/>
      <c r="V40" s="415" t="s">
        <v>353</v>
      </c>
      <c r="W40" s="435"/>
      <c r="X40" s="435"/>
      <c r="Y40" s="436"/>
      <c r="Z40" s="382" t="s">
        <v>354</v>
      </c>
    </row>
    <row r="41" spans="1:26" ht="20.25" customHeight="1">
      <c r="A41" s="428"/>
      <c r="B41" s="431"/>
      <c r="C41" s="254" t="s">
        <v>359</v>
      </c>
      <c r="D41" s="387" t="s">
        <v>208</v>
      </c>
      <c r="E41" s="425"/>
      <c r="F41" s="426"/>
      <c r="G41" s="400" t="s">
        <v>209</v>
      </c>
      <c r="H41" s="440"/>
      <c r="I41" s="441"/>
      <c r="J41" s="400" t="s">
        <v>190</v>
      </c>
      <c r="K41" s="440"/>
      <c r="L41" s="441"/>
      <c r="M41" s="419" t="s">
        <v>254</v>
      </c>
      <c r="N41" s="395" t="s">
        <v>208</v>
      </c>
      <c r="O41" s="395" t="s">
        <v>209</v>
      </c>
      <c r="P41" s="421" t="s">
        <v>378</v>
      </c>
      <c r="Q41" s="419" t="s">
        <v>254</v>
      </c>
      <c r="R41" s="421" t="s">
        <v>361</v>
      </c>
      <c r="S41" s="419" t="s">
        <v>379</v>
      </c>
      <c r="T41" s="421" t="s">
        <v>363</v>
      </c>
      <c r="U41" s="419" t="s">
        <v>191</v>
      </c>
      <c r="V41" s="254" t="s">
        <v>254</v>
      </c>
      <c r="W41" s="446" t="s">
        <v>53</v>
      </c>
      <c r="X41" s="438" t="s">
        <v>4</v>
      </c>
      <c r="Y41" s="444" t="s">
        <v>5</v>
      </c>
      <c r="Z41" s="442"/>
    </row>
    <row r="42" spans="1:26" ht="20.25" customHeight="1">
      <c r="A42" s="429"/>
      <c r="B42" s="432"/>
      <c r="C42" s="437"/>
      <c r="D42" s="27" t="s">
        <v>3</v>
      </c>
      <c r="E42" s="27" t="s">
        <v>6</v>
      </c>
      <c r="F42" s="27" t="s">
        <v>7</v>
      </c>
      <c r="G42" s="27" t="s">
        <v>3</v>
      </c>
      <c r="H42" s="27" t="s">
        <v>6</v>
      </c>
      <c r="I42" s="27" t="s">
        <v>7</v>
      </c>
      <c r="J42" s="27" t="s">
        <v>3</v>
      </c>
      <c r="K42" s="27" t="s">
        <v>6</v>
      </c>
      <c r="L42" s="27" t="s">
        <v>7</v>
      </c>
      <c r="M42" s="420"/>
      <c r="N42" s="422"/>
      <c r="O42" s="422"/>
      <c r="P42" s="422"/>
      <c r="Q42" s="420"/>
      <c r="R42" s="422"/>
      <c r="S42" s="420"/>
      <c r="T42" s="422"/>
      <c r="U42" s="420"/>
      <c r="V42" s="437"/>
      <c r="W42" s="437"/>
      <c r="X42" s="439"/>
      <c r="Y42" s="445"/>
      <c r="Z42" s="443"/>
    </row>
    <row r="43" spans="1:26" ht="20.25" customHeight="1">
      <c r="A43" s="9"/>
      <c r="B43" s="17"/>
      <c r="C43" s="36"/>
      <c r="D43" s="40"/>
      <c r="E43" s="18"/>
      <c r="F43" s="18"/>
      <c r="G43" s="40"/>
      <c r="H43" s="18"/>
      <c r="I43" s="18"/>
      <c r="J43" s="4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1"/>
      <c r="W43" s="25"/>
      <c r="X43" s="25"/>
      <c r="Y43" s="17"/>
      <c r="Z43" s="17"/>
    </row>
    <row r="44" spans="1:26" ht="20.25" customHeight="1">
      <c r="A44" s="189" t="s">
        <v>187</v>
      </c>
      <c r="B44" s="78">
        <v>261</v>
      </c>
      <c r="C44" s="78">
        <v>9965</v>
      </c>
      <c r="D44" s="78">
        <v>8149</v>
      </c>
      <c r="E44" s="78">
        <v>3546</v>
      </c>
      <c r="F44" s="78">
        <v>4603</v>
      </c>
      <c r="G44" s="78">
        <v>1779</v>
      </c>
      <c r="H44" s="78">
        <v>1170</v>
      </c>
      <c r="I44" s="78">
        <v>609</v>
      </c>
      <c r="J44" s="79">
        <v>37</v>
      </c>
      <c r="K44" s="79">
        <v>27</v>
      </c>
      <c r="L44" s="79">
        <v>10</v>
      </c>
      <c r="M44" s="78">
        <v>1327158</v>
      </c>
      <c r="N44" s="78">
        <v>966966</v>
      </c>
      <c r="O44" s="78">
        <v>341724</v>
      </c>
      <c r="P44" s="78">
        <v>18468</v>
      </c>
      <c r="Q44" s="78">
        <v>4488364</v>
      </c>
      <c r="R44" s="78">
        <v>3783330</v>
      </c>
      <c r="S44" s="78">
        <v>113244</v>
      </c>
      <c r="T44" s="78">
        <v>107216</v>
      </c>
      <c r="U44" s="78">
        <v>484574</v>
      </c>
      <c r="V44" s="78">
        <v>7127453</v>
      </c>
      <c r="W44" s="78">
        <v>6125124</v>
      </c>
      <c r="X44" s="78">
        <v>951177</v>
      </c>
      <c r="Y44" s="78">
        <v>51152</v>
      </c>
      <c r="Z44" s="78">
        <v>398</v>
      </c>
    </row>
    <row r="45" spans="1:26" ht="20.25" customHeight="1">
      <c r="A45" s="210"/>
      <c r="B45" s="18"/>
      <c r="C45" s="36"/>
      <c r="D45" s="40"/>
      <c r="E45" s="18"/>
      <c r="F45" s="18"/>
      <c r="G45" s="40"/>
      <c r="H45" s="18"/>
      <c r="I45" s="18"/>
      <c r="J45" s="40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41"/>
      <c r="W45" s="25"/>
      <c r="X45" s="25"/>
      <c r="Y45" s="17"/>
      <c r="Z45" s="17"/>
    </row>
    <row r="46" spans="1:26" ht="20.25" customHeight="1">
      <c r="A46" s="153" t="s">
        <v>15</v>
      </c>
      <c r="B46" s="199">
        <v>27</v>
      </c>
      <c r="C46" s="199">
        <f>SUM(D46,G46)</f>
        <v>1023</v>
      </c>
      <c r="D46" s="198">
        <f aca="true" t="shared" si="1" ref="D46:D52">SUM(E46:F46)</f>
        <v>743</v>
      </c>
      <c r="E46" s="199">
        <v>260</v>
      </c>
      <c r="F46" s="199">
        <v>483</v>
      </c>
      <c r="G46" s="198">
        <f aca="true" t="shared" si="2" ref="G46:G52">SUM(H46:I46)</f>
        <v>280</v>
      </c>
      <c r="H46" s="199">
        <v>154</v>
      </c>
      <c r="I46" s="199">
        <v>126</v>
      </c>
      <c r="J46" s="100" t="s">
        <v>235</v>
      </c>
      <c r="K46" s="100" t="s">
        <v>235</v>
      </c>
      <c r="L46" s="100" t="s">
        <v>235</v>
      </c>
      <c r="M46" s="198">
        <f aca="true" t="shared" si="3" ref="M46:M52">SUM(N46:P46)</f>
        <v>130704</v>
      </c>
      <c r="N46" s="198">
        <v>77289</v>
      </c>
      <c r="O46" s="198">
        <v>49024</v>
      </c>
      <c r="P46" s="198">
        <v>4391</v>
      </c>
      <c r="Q46" s="198">
        <f aca="true" t="shared" si="4" ref="Q46:Q52">SUM(R46:U46)</f>
        <v>553985</v>
      </c>
      <c r="R46" s="198">
        <v>531890</v>
      </c>
      <c r="S46" s="198">
        <v>14150</v>
      </c>
      <c r="T46" s="198">
        <v>7399</v>
      </c>
      <c r="U46" s="198">
        <v>546</v>
      </c>
      <c r="V46" s="200">
        <f aca="true" t="shared" si="5" ref="V46:V52">SUM(W46:Y46)</f>
        <v>894258</v>
      </c>
      <c r="W46" s="200">
        <v>889847</v>
      </c>
      <c r="X46" s="200">
        <v>4411</v>
      </c>
      <c r="Y46" s="100" t="s">
        <v>235</v>
      </c>
      <c r="Z46" s="198">
        <v>214</v>
      </c>
    </row>
    <row r="47" spans="1:26" ht="20.25" customHeight="1">
      <c r="A47" s="153" t="s">
        <v>188</v>
      </c>
      <c r="B47" s="199">
        <v>73</v>
      </c>
      <c r="C47" s="199">
        <v>2835</v>
      </c>
      <c r="D47" s="198">
        <f t="shared" si="1"/>
        <v>2487</v>
      </c>
      <c r="E47" s="199">
        <v>654</v>
      </c>
      <c r="F47" s="199">
        <v>1833</v>
      </c>
      <c r="G47" s="198">
        <f t="shared" si="2"/>
        <v>342</v>
      </c>
      <c r="H47" s="199">
        <v>216</v>
      </c>
      <c r="I47" s="199">
        <v>126</v>
      </c>
      <c r="J47" s="198">
        <v>6</v>
      </c>
      <c r="K47" s="198">
        <v>5</v>
      </c>
      <c r="L47" s="198">
        <v>1</v>
      </c>
      <c r="M47" s="198">
        <f t="shared" si="3"/>
        <v>318349</v>
      </c>
      <c r="N47" s="198">
        <v>256836</v>
      </c>
      <c r="O47" s="198">
        <v>58594</v>
      </c>
      <c r="P47" s="198">
        <v>2919</v>
      </c>
      <c r="Q47" s="198">
        <f t="shared" si="4"/>
        <v>1739936</v>
      </c>
      <c r="R47" s="198">
        <v>1482396</v>
      </c>
      <c r="S47" s="198">
        <v>26066</v>
      </c>
      <c r="T47" s="198">
        <v>59487</v>
      </c>
      <c r="U47" s="198">
        <v>171987</v>
      </c>
      <c r="V47" s="200">
        <f t="shared" si="5"/>
        <v>2299099</v>
      </c>
      <c r="W47" s="200">
        <v>1671718</v>
      </c>
      <c r="X47" s="200">
        <v>627381</v>
      </c>
      <c r="Y47" s="100" t="s">
        <v>235</v>
      </c>
      <c r="Z47" s="100" t="s">
        <v>235</v>
      </c>
    </row>
    <row r="48" spans="1:26" ht="20.25" customHeight="1">
      <c r="A48" s="153" t="s">
        <v>185</v>
      </c>
      <c r="B48" s="199">
        <v>24</v>
      </c>
      <c r="C48" s="199">
        <v>974</v>
      </c>
      <c r="D48" s="198">
        <f t="shared" si="1"/>
        <v>911</v>
      </c>
      <c r="E48" s="199">
        <v>73</v>
      </c>
      <c r="F48" s="199">
        <v>838</v>
      </c>
      <c r="G48" s="198">
        <f t="shared" si="2"/>
        <v>57</v>
      </c>
      <c r="H48" s="199">
        <v>34</v>
      </c>
      <c r="I48" s="199">
        <v>23</v>
      </c>
      <c r="J48" s="198">
        <v>6</v>
      </c>
      <c r="K48" s="198">
        <v>3</v>
      </c>
      <c r="L48" s="198">
        <v>3</v>
      </c>
      <c r="M48" s="198">
        <f t="shared" si="3"/>
        <v>73381</v>
      </c>
      <c r="N48" s="198">
        <v>64272</v>
      </c>
      <c r="O48" s="198">
        <v>8414</v>
      </c>
      <c r="P48" s="198">
        <v>695</v>
      </c>
      <c r="Q48" s="198">
        <f t="shared" si="4"/>
        <v>84985</v>
      </c>
      <c r="R48" s="198">
        <v>63273</v>
      </c>
      <c r="S48" s="198">
        <v>2489</v>
      </c>
      <c r="T48" s="198">
        <v>1652</v>
      </c>
      <c r="U48" s="198">
        <v>17571</v>
      </c>
      <c r="V48" s="200">
        <f t="shared" si="5"/>
        <v>201608</v>
      </c>
      <c r="W48" s="200">
        <v>78361</v>
      </c>
      <c r="X48" s="200">
        <v>123189</v>
      </c>
      <c r="Y48" s="198">
        <v>58</v>
      </c>
      <c r="Z48" s="100" t="s">
        <v>235</v>
      </c>
    </row>
    <row r="49" spans="1:26" ht="20.25" customHeight="1">
      <c r="A49" s="153" t="s">
        <v>365</v>
      </c>
      <c r="B49" s="199">
        <v>9</v>
      </c>
      <c r="C49" s="199">
        <v>305</v>
      </c>
      <c r="D49" s="198">
        <f t="shared" si="1"/>
        <v>238</v>
      </c>
      <c r="E49" s="199">
        <v>110</v>
      </c>
      <c r="F49" s="199">
        <v>128</v>
      </c>
      <c r="G49" s="198">
        <f t="shared" si="2"/>
        <v>62</v>
      </c>
      <c r="H49" s="199">
        <v>45</v>
      </c>
      <c r="I49" s="199">
        <v>17</v>
      </c>
      <c r="J49" s="198">
        <v>5</v>
      </c>
      <c r="K49" s="198">
        <v>4</v>
      </c>
      <c r="L49" s="198">
        <v>1</v>
      </c>
      <c r="M49" s="198">
        <f t="shared" si="3"/>
        <v>33852</v>
      </c>
      <c r="N49" s="198">
        <v>22625</v>
      </c>
      <c r="O49" s="198">
        <v>11227</v>
      </c>
      <c r="P49" s="100" t="s">
        <v>235</v>
      </c>
      <c r="Q49" s="198">
        <f t="shared" si="4"/>
        <v>169573</v>
      </c>
      <c r="R49" s="198">
        <v>161815</v>
      </c>
      <c r="S49" s="198">
        <v>2576</v>
      </c>
      <c r="T49" s="198">
        <v>1599</v>
      </c>
      <c r="U49" s="198">
        <v>3583</v>
      </c>
      <c r="V49" s="200">
        <f t="shared" si="5"/>
        <v>221706</v>
      </c>
      <c r="W49" s="200">
        <v>221120</v>
      </c>
      <c r="X49" s="200">
        <v>586</v>
      </c>
      <c r="Y49" s="100" t="s">
        <v>235</v>
      </c>
      <c r="Z49" s="100" t="s">
        <v>235</v>
      </c>
    </row>
    <row r="50" spans="1:26" ht="20.25" customHeight="1">
      <c r="A50" s="153" t="s">
        <v>366</v>
      </c>
      <c r="B50" s="199">
        <v>5</v>
      </c>
      <c r="C50" s="199">
        <v>214</v>
      </c>
      <c r="D50" s="198">
        <f t="shared" si="1"/>
        <v>163</v>
      </c>
      <c r="E50" s="199">
        <v>96</v>
      </c>
      <c r="F50" s="199">
        <v>67</v>
      </c>
      <c r="G50" s="198">
        <f t="shared" si="2"/>
        <v>51</v>
      </c>
      <c r="H50" s="199">
        <v>41</v>
      </c>
      <c r="I50" s="199">
        <v>10</v>
      </c>
      <c r="J50" s="100" t="s">
        <v>235</v>
      </c>
      <c r="K50" s="100" t="s">
        <v>235</v>
      </c>
      <c r="L50" s="100" t="s">
        <v>235</v>
      </c>
      <c r="M50" s="198">
        <f t="shared" si="3"/>
        <v>34776</v>
      </c>
      <c r="N50" s="198">
        <v>21514</v>
      </c>
      <c r="O50" s="198">
        <v>11567</v>
      </c>
      <c r="P50" s="198">
        <v>1695</v>
      </c>
      <c r="Q50" s="198">
        <f t="shared" si="4"/>
        <v>128018</v>
      </c>
      <c r="R50" s="198">
        <v>114436</v>
      </c>
      <c r="S50" s="198">
        <v>1240</v>
      </c>
      <c r="T50" s="198">
        <v>1042</v>
      </c>
      <c r="U50" s="198">
        <v>11300</v>
      </c>
      <c r="V50" s="200">
        <f t="shared" si="5"/>
        <v>190555</v>
      </c>
      <c r="W50" s="200">
        <v>184780</v>
      </c>
      <c r="X50" s="200">
        <v>5775</v>
      </c>
      <c r="Y50" s="100" t="s">
        <v>235</v>
      </c>
      <c r="Z50" s="100" t="s">
        <v>235</v>
      </c>
    </row>
    <row r="51" spans="1:26" ht="20.25" customHeight="1">
      <c r="A51" s="153" t="s">
        <v>186</v>
      </c>
      <c r="B51" s="199">
        <v>8</v>
      </c>
      <c r="C51" s="199">
        <f>SUM(D51,G51)</f>
        <v>303</v>
      </c>
      <c r="D51" s="198">
        <f t="shared" si="1"/>
        <v>233</v>
      </c>
      <c r="E51" s="199">
        <v>154</v>
      </c>
      <c r="F51" s="199">
        <v>79</v>
      </c>
      <c r="G51" s="198">
        <f t="shared" si="2"/>
        <v>70</v>
      </c>
      <c r="H51" s="199">
        <v>51</v>
      </c>
      <c r="I51" s="199">
        <v>19</v>
      </c>
      <c r="J51" s="100" t="s">
        <v>235</v>
      </c>
      <c r="K51" s="100" t="s">
        <v>235</v>
      </c>
      <c r="L51" s="100" t="s">
        <v>235</v>
      </c>
      <c r="M51" s="198">
        <f t="shared" si="3"/>
        <v>53028</v>
      </c>
      <c r="N51" s="198">
        <v>34344</v>
      </c>
      <c r="O51" s="198">
        <v>17935</v>
      </c>
      <c r="P51" s="198">
        <v>749</v>
      </c>
      <c r="Q51" s="198">
        <f t="shared" si="4"/>
        <v>190432</v>
      </c>
      <c r="R51" s="198">
        <v>175868</v>
      </c>
      <c r="S51" s="198">
        <v>6221</v>
      </c>
      <c r="T51" s="198">
        <v>7036</v>
      </c>
      <c r="U51" s="198">
        <v>1307</v>
      </c>
      <c r="V51" s="200">
        <f t="shared" si="5"/>
        <v>316665</v>
      </c>
      <c r="W51" s="200">
        <v>316276</v>
      </c>
      <c r="X51" s="200">
        <v>46</v>
      </c>
      <c r="Y51" s="198">
        <v>343</v>
      </c>
      <c r="Z51" s="100" t="s">
        <v>235</v>
      </c>
    </row>
    <row r="52" spans="1:26" ht="20.25" customHeight="1">
      <c r="A52" s="153" t="s">
        <v>348</v>
      </c>
      <c r="B52" s="198">
        <v>7</v>
      </c>
      <c r="C52" s="198">
        <v>260</v>
      </c>
      <c r="D52" s="198">
        <f t="shared" si="1"/>
        <v>186</v>
      </c>
      <c r="E52" s="198">
        <v>130</v>
      </c>
      <c r="F52" s="198">
        <v>56</v>
      </c>
      <c r="G52" s="198">
        <f t="shared" si="2"/>
        <v>74</v>
      </c>
      <c r="H52" s="198">
        <v>55</v>
      </c>
      <c r="I52" s="198">
        <v>19</v>
      </c>
      <c r="J52" s="100" t="s">
        <v>235</v>
      </c>
      <c r="K52" s="100" t="s">
        <v>235</v>
      </c>
      <c r="L52" s="100" t="s">
        <v>235</v>
      </c>
      <c r="M52" s="198">
        <f t="shared" si="3"/>
        <v>45777</v>
      </c>
      <c r="N52" s="198">
        <v>28850</v>
      </c>
      <c r="O52" s="198">
        <v>16693</v>
      </c>
      <c r="P52" s="198">
        <v>234</v>
      </c>
      <c r="Q52" s="198">
        <f t="shared" si="4"/>
        <v>71313</v>
      </c>
      <c r="R52" s="198">
        <v>48852</v>
      </c>
      <c r="S52" s="198">
        <v>903</v>
      </c>
      <c r="T52" s="198">
        <v>705</v>
      </c>
      <c r="U52" s="198">
        <v>20853</v>
      </c>
      <c r="V52" s="201">
        <f t="shared" si="5"/>
        <v>148894</v>
      </c>
      <c r="W52" s="201">
        <v>148894</v>
      </c>
      <c r="X52" s="100" t="s">
        <v>235</v>
      </c>
      <c r="Y52" s="100" t="s">
        <v>235</v>
      </c>
      <c r="Z52" s="100" t="s">
        <v>235</v>
      </c>
    </row>
    <row r="53" spans="1:26" ht="20.25" customHeight="1">
      <c r="A53" s="153" t="s">
        <v>16</v>
      </c>
      <c r="B53" s="198">
        <v>2</v>
      </c>
      <c r="C53" s="158" t="s">
        <v>336</v>
      </c>
      <c r="D53" s="158" t="s">
        <v>336</v>
      </c>
      <c r="E53" s="158" t="s">
        <v>336</v>
      </c>
      <c r="F53" s="158" t="s">
        <v>336</v>
      </c>
      <c r="G53" s="158" t="s">
        <v>336</v>
      </c>
      <c r="H53" s="158" t="s">
        <v>336</v>
      </c>
      <c r="I53" s="158" t="s">
        <v>336</v>
      </c>
      <c r="J53" s="158" t="s">
        <v>336</v>
      </c>
      <c r="K53" s="158" t="s">
        <v>336</v>
      </c>
      <c r="L53" s="158" t="s">
        <v>336</v>
      </c>
      <c r="M53" s="158" t="s">
        <v>336</v>
      </c>
      <c r="N53" s="158" t="s">
        <v>336</v>
      </c>
      <c r="O53" s="158" t="s">
        <v>336</v>
      </c>
      <c r="P53" s="158" t="s">
        <v>336</v>
      </c>
      <c r="Q53" s="158" t="s">
        <v>336</v>
      </c>
      <c r="R53" s="158" t="s">
        <v>336</v>
      </c>
      <c r="S53" s="158" t="s">
        <v>336</v>
      </c>
      <c r="T53" s="158" t="s">
        <v>336</v>
      </c>
      <c r="U53" s="158" t="s">
        <v>336</v>
      </c>
      <c r="V53" s="158" t="s">
        <v>336</v>
      </c>
      <c r="W53" s="158" t="s">
        <v>336</v>
      </c>
      <c r="X53" s="158" t="s">
        <v>336</v>
      </c>
      <c r="Y53" s="158" t="s">
        <v>336</v>
      </c>
      <c r="Z53" s="100" t="s">
        <v>235</v>
      </c>
    </row>
    <row r="54" spans="1:26" ht="20.25" customHeight="1">
      <c r="A54" s="153" t="s">
        <v>189</v>
      </c>
      <c r="B54" s="100" t="s">
        <v>235</v>
      </c>
      <c r="C54" s="100" t="s">
        <v>235</v>
      </c>
      <c r="D54" s="100" t="s">
        <v>235</v>
      </c>
      <c r="E54" s="100" t="s">
        <v>235</v>
      </c>
      <c r="F54" s="100" t="s">
        <v>235</v>
      </c>
      <c r="G54" s="100" t="s">
        <v>235</v>
      </c>
      <c r="H54" s="100" t="s">
        <v>235</v>
      </c>
      <c r="I54" s="100" t="s">
        <v>235</v>
      </c>
      <c r="J54" s="100" t="s">
        <v>235</v>
      </c>
      <c r="K54" s="100" t="s">
        <v>235</v>
      </c>
      <c r="L54" s="100" t="s">
        <v>235</v>
      </c>
      <c r="M54" s="100" t="s">
        <v>235</v>
      </c>
      <c r="N54" s="100" t="s">
        <v>235</v>
      </c>
      <c r="O54" s="100" t="s">
        <v>235</v>
      </c>
      <c r="P54" s="100" t="s">
        <v>235</v>
      </c>
      <c r="Q54" s="100" t="s">
        <v>235</v>
      </c>
      <c r="R54" s="100" t="s">
        <v>235</v>
      </c>
      <c r="S54" s="100" t="s">
        <v>235</v>
      </c>
      <c r="T54" s="100" t="s">
        <v>235</v>
      </c>
      <c r="U54" s="100" t="s">
        <v>235</v>
      </c>
      <c r="V54" s="100" t="s">
        <v>235</v>
      </c>
      <c r="W54" s="100" t="s">
        <v>235</v>
      </c>
      <c r="X54" s="100" t="s">
        <v>235</v>
      </c>
      <c r="Y54" s="100" t="s">
        <v>235</v>
      </c>
      <c r="Z54" s="100" t="s">
        <v>235</v>
      </c>
    </row>
    <row r="55" spans="1:26" ht="20.25" customHeight="1">
      <c r="A55" s="153" t="s">
        <v>17</v>
      </c>
      <c r="B55" s="100" t="s">
        <v>235</v>
      </c>
      <c r="C55" s="100" t="s">
        <v>235</v>
      </c>
      <c r="D55" s="100" t="s">
        <v>235</v>
      </c>
      <c r="E55" s="100" t="s">
        <v>235</v>
      </c>
      <c r="F55" s="100" t="s">
        <v>235</v>
      </c>
      <c r="G55" s="100" t="s">
        <v>235</v>
      </c>
      <c r="H55" s="100" t="s">
        <v>235</v>
      </c>
      <c r="I55" s="100" t="s">
        <v>235</v>
      </c>
      <c r="J55" s="100" t="s">
        <v>235</v>
      </c>
      <c r="K55" s="100" t="s">
        <v>235</v>
      </c>
      <c r="L55" s="100" t="s">
        <v>235</v>
      </c>
      <c r="M55" s="100" t="s">
        <v>235</v>
      </c>
      <c r="N55" s="100" t="s">
        <v>235</v>
      </c>
      <c r="O55" s="100" t="s">
        <v>235</v>
      </c>
      <c r="P55" s="100" t="s">
        <v>235</v>
      </c>
      <c r="Q55" s="100" t="s">
        <v>235</v>
      </c>
      <c r="R55" s="100" t="s">
        <v>235</v>
      </c>
      <c r="S55" s="100" t="s">
        <v>235</v>
      </c>
      <c r="T55" s="100" t="s">
        <v>235</v>
      </c>
      <c r="U55" s="100" t="s">
        <v>235</v>
      </c>
      <c r="V55" s="100" t="s">
        <v>235</v>
      </c>
      <c r="W55" s="100" t="s">
        <v>235</v>
      </c>
      <c r="X55" s="100" t="s">
        <v>235</v>
      </c>
      <c r="Y55" s="100" t="s">
        <v>235</v>
      </c>
      <c r="Z55" s="100" t="s">
        <v>235</v>
      </c>
    </row>
    <row r="56" spans="1:26" ht="20.25" customHeight="1">
      <c r="A56" s="153" t="s">
        <v>199</v>
      </c>
      <c r="B56" s="100" t="s">
        <v>235</v>
      </c>
      <c r="C56" s="100" t="s">
        <v>235</v>
      </c>
      <c r="D56" s="100" t="s">
        <v>235</v>
      </c>
      <c r="E56" s="100" t="s">
        <v>235</v>
      </c>
      <c r="F56" s="100" t="s">
        <v>235</v>
      </c>
      <c r="G56" s="100" t="s">
        <v>235</v>
      </c>
      <c r="H56" s="100" t="s">
        <v>235</v>
      </c>
      <c r="I56" s="100" t="s">
        <v>235</v>
      </c>
      <c r="J56" s="100" t="s">
        <v>235</v>
      </c>
      <c r="K56" s="100" t="s">
        <v>235</v>
      </c>
      <c r="L56" s="100" t="s">
        <v>235</v>
      </c>
      <c r="M56" s="100" t="s">
        <v>235</v>
      </c>
      <c r="N56" s="100" t="s">
        <v>235</v>
      </c>
      <c r="O56" s="100" t="s">
        <v>235</v>
      </c>
      <c r="P56" s="100" t="s">
        <v>235</v>
      </c>
      <c r="Q56" s="100" t="s">
        <v>235</v>
      </c>
      <c r="R56" s="100" t="s">
        <v>235</v>
      </c>
      <c r="S56" s="100" t="s">
        <v>235</v>
      </c>
      <c r="T56" s="100" t="s">
        <v>235</v>
      </c>
      <c r="U56" s="100" t="s">
        <v>235</v>
      </c>
      <c r="V56" s="100" t="s">
        <v>235</v>
      </c>
      <c r="W56" s="100" t="s">
        <v>235</v>
      </c>
      <c r="X56" s="100" t="s">
        <v>235</v>
      </c>
      <c r="Y56" s="100" t="s">
        <v>235</v>
      </c>
      <c r="Z56" s="100" t="s">
        <v>235</v>
      </c>
    </row>
    <row r="57" spans="1:26" ht="20.25" customHeight="1">
      <c r="A57" s="153" t="s">
        <v>347</v>
      </c>
      <c r="B57" s="198">
        <v>22</v>
      </c>
      <c r="C57" s="198">
        <v>815</v>
      </c>
      <c r="D57" s="198">
        <f>SUM(E57:F57)</f>
        <v>662</v>
      </c>
      <c r="E57" s="198">
        <v>361</v>
      </c>
      <c r="F57" s="198">
        <v>301</v>
      </c>
      <c r="G57" s="198">
        <f>SUM(H57:I57)</f>
        <v>144</v>
      </c>
      <c r="H57" s="198">
        <v>100</v>
      </c>
      <c r="I57" s="198">
        <v>44</v>
      </c>
      <c r="J57" s="198">
        <v>9</v>
      </c>
      <c r="K57" s="198">
        <v>6</v>
      </c>
      <c r="L57" s="198">
        <v>3</v>
      </c>
      <c r="M57" s="198">
        <f>SUM(N57:P57)</f>
        <v>114932</v>
      </c>
      <c r="N57" s="198">
        <v>84956</v>
      </c>
      <c r="O57" s="198">
        <v>27586</v>
      </c>
      <c r="P57" s="198">
        <v>2390</v>
      </c>
      <c r="Q57" s="198">
        <f>SUM(R57:U57)</f>
        <v>275524</v>
      </c>
      <c r="R57" s="198">
        <v>230229</v>
      </c>
      <c r="S57" s="198">
        <v>27575</v>
      </c>
      <c r="T57" s="198">
        <v>5354</v>
      </c>
      <c r="U57" s="198">
        <v>12366</v>
      </c>
      <c r="V57" s="201">
        <v>536322</v>
      </c>
      <c r="W57" s="201">
        <v>536322</v>
      </c>
      <c r="X57" s="100" t="s">
        <v>235</v>
      </c>
      <c r="Y57" s="100" t="s">
        <v>235</v>
      </c>
      <c r="Z57" s="100" t="s">
        <v>235</v>
      </c>
    </row>
    <row r="58" spans="1:26" ht="20.25" customHeight="1">
      <c r="A58" s="153" t="s">
        <v>8</v>
      </c>
      <c r="B58" s="199">
        <v>8</v>
      </c>
      <c r="C58" s="200">
        <v>300</v>
      </c>
      <c r="D58" s="199">
        <f>SUM(E58:F58)</f>
        <v>238</v>
      </c>
      <c r="E58" s="199">
        <v>209</v>
      </c>
      <c r="F58" s="199">
        <v>29</v>
      </c>
      <c r="G58" s="199">
        <f>SUM(H58:I58)</f>
        <v>62</v>
      </c>
      <c r="H58" s="199">
        <v>45</v>
      </c>
      <c r="I58" s="199">
        <v>17</v>
      </c>
      <c r="J58" s="100" t="s">
        <v>235</v>
      </c>
      <c r="K58" s="100" t="s">
        <v>235</v>
      </c>
      <c r="L58" s="100" t="s">
        <v>235</v>
      </c>
      <c r="M58" s="198">
        <f>SUM(N58:P58)</f>
        <v>59556</v>
      </c>
      <c r="N58" s="198">
        <v>45866</v>
      </c>
      <c r="O58" s="198">
        <v>13556</v>
      </c>
      <c r="P58" s="198">
        <v>134</v>
      </c>
      <c r="Q58" s="198">
        <f>SUM(R58:U58)</f>
        <v>191186</v>
      </c>
      <c r="R58" s="198">
        <v>158477</v>
      </c>
      <c r="S58" s="198">
        <v>10983</v>
      </c>
      <c r="T58" s="198">
        <v>9437</v>
      </c>
      <c r="U58" s="198">
        <v>12289</v>
      </c>
      <c r="V58" s="201">
        <v>316924</v>
      </c>
      <c r="W58" s="201">
        <v>316924</v>
      </c>
      <c r="X58" s="100" t="s">
        <v>235</v>
      </c>
      <c r="Y58" s="100" t="s">
        <v>235</v>
      </c>
      <c r="Z58" s="100" t="s">
        <v>235</v>
      </c>
    </row>
    <row r="59" spans="1:26" ht="20.25" customHeight="1">
      <c r="A59" s="153" t="s">
        <v>18</v>
      </c>
      <c r="B59" s="199">
        <v>3</v>
      </c>
      <c r="C59" s="158" t="s">
        <v>336</v>
      </c>
      <c r="D59" s="158" t="s">
        <v>336</v>
      </c>
      <c r="E59" s="158" t="s">
        <v>336</v>
      </c>
      <c r="F59" s="158" t="s">
        <v>336</v>
      </c>
      <c r="G59" s="158" t="s">
        <v>336</v>
      </c>
      <c r="H59" s="158" t="s">
        <v>336</v>
      </c>
      <c r="I59" s="158" t="s">
        <v>336</v>
      </c>
      <c r="J59" s="158" t="s">
        <v>336</v>
      </c>
      <c r="K59" s="158" t="s">
        <v>336</v>
      </c>
      <c r="L59" s="158" t="s">
        <v>336</v>
      </c>
      <c r="M59" s="158" t="s">
        <v>336</v>
      </c>
      <c r="N59" s="158" t="s">
        <v>336</v>
      </c>
      <c r="O59" s="158" t="s">
        <v>336</v>
      </c>
      <c r="P59" s="158" t="s">
        <v>336</v>
      </c>
      <c r="Q59" s="158" t="s">
        <v>336</v>
      </c>
      <c r="R59" s="158" t="s">
        <v>336</v>
      </c>
      <c r="S59" s="158" t="s">
        <v>336</v>
      </c>
      <c r="T59" s="158" t="s">
        <v>336</v>
      </c>
      <c r="U59" s="158" t="s">
        <v>336</v>
      </c>
      <c r="V59" s="158" t="s">
        <v>336</v>
      </c>
      <c r="W59" s="158" t="s">
        <v>336</v>
      </c>
      <c r="X59" s="158" t="s">
        <v>336</v>
      </c>
      <c r="Y59" s="158" t="s">
        <v>336</v>
      </c>
      <c r="Z59" s="100" t="s">
        <v>235</v>
      </c>
    </row>
    <row r="60" spans="1:26" ht="20.25" customHeight="1">
      <c r="A60" s="153" t="s">
        <v>27</v>
      </c>
      <c r="B60" s="199">
        <v>7</v>
      </c>
      <c r="C60" s="199">
        <f>SUM(D60,G60)</f>
        <v>266</v>
      </c>
      <c r="D60" s="199">
        <f>SUM(E60:F60)</f>
        <v>194</v>
      </c>
      <c r="E60" s="199">
        <v>139</v>
      </c>
      <c r="F60" s="199">
        <v>55</v>
      </c>
      <c r="G60" s="199">
        <f>SUM(H60:I60)</f>
        <v>72</v>
      </c>
      <c r="H60" s="199">
        <v>51</v>
      </c>
      <c r="I60" s="199">
        <v>21</v>
      </c>
      <c r="J60" s="100" t="s">
        <v>235</v>
      </c>
      <c r="K60" s="100" t="s">
        <v>235</v>
      </c>
      <c r="L60" s="100" t="s">
        <v>235</v>
      </c>
      <c r="M60" s="198">
        <f>SUM(N60:P60)</f>
        <v>49680</v>
      </c>
      <c r="N60" s="198">
        <v>32673</v>
      </c>
      <c r="O60" s="198">
        <v>16777</v>
      </c>
      <c r="P60" s="198">
        <v>230</v>
      </c>
      <c r="Q60" s="198">
        <f>SUM(R60:U60)</f>
        <v>155047</v>
      </c>
      <c r="R60" s="198">
        <v>130098</v>
      </c>
      <c r="S60" s="198">
        <v>3046</v>
      </c>
      <c r="T60" s="198">
        <v>1888</v>
      </c>
      <c r="U60" s="198">
        <v>20015</v>
      </c>
      <c r="V60" s="200">
        <f>SUM(W60:X60)</f>
        <v>269579</v>
      </c>
      <c r="W60" s="200">
        <v>268135</v>
      </c>
      <c r="X60" s="200">
        <v>1444</v>
      </c>
      <c r="Y60" s="100" t="s">
        <v>235</v>
      </c>
      <c r="Z60" s="100" t="s">
        <v>235</v>
      </c>
    </row>
    <row r="61" spans="1:26" ht="20.25" customHeight="1">
      <c r="A61" s="153" t="s">
        <v>19</v>
      </c>
      <c r="B61" s="199">
        <v>37</v>
      </c>
      <c r="C61" s="199">
        <v>1360</v>
      </c>
      <c r="D61" s="199">
        <f>SUM(E61:F61)</f>
        <v>1042</v>
      </c>
      <c r="E61" s="199">
        <v>923</v>
      </c>
      <c r="F61" s="199">
        <v>119</v>
      </c>
      <c r="G61" s="199">
        <f>SUM(H61:I61)</f>
        <v>314</v>
      </c>
      <c r="H61" s="199">
        <v>211</v>
      </c>
      <c r="I61" s="199">
        <v>103</v>
      </c>
      <c r="J61" s="199">
        <v>4</v>
      </c>
      <c r="K61" s="198">
        <v>3</v>
      </c>
      <c r="L61" s="198">
        <v>1</v>
      </c>
      <c r="M61" s="198">
        <f>SUM(N61:P61)</f>
        <v>258291</v>
      </c>
      <c r="N61" s="198">
        <v>189800</v>
      </c>
      <c r="O61" s="198">
        <v>64606</v>
      </c>
      <c r="P61" s="198">
        <v>3885</v>
      </c>
      <c r="Q61" s="198">
        <f>SUM(R61:U61)</f>
        <v>553313</v>
      </c>
      <c r="R61" s="198">
        <v>413174</v>
      </c>
      <c r="S61" s="198">
        <v>9962</v>
      </c>
      <c r="T61" s="198">
        <v>6648</v>
      </c>
      <c r="U61" s="198">
        <v>123529</v>
      </c>
      <c r="V61" s="200">
        <f>SUM(W61:Y61)</f>
        <v>1043734</v>
      </c>
      <c r="W61" s="200">
        <v>880955</v>
      </c>
      <c r="X61" s="200">
        <v>137652</v>
      </c>
      <c r="Y61" s="198">
        <v>25127</v>
      </c>
      <c r="Z61" s="100" t="s">
        <v>235</v>
      </c>
    </row>
    <row r="62" spans="1:26" ht="20.25" customHeight="1">
      <c r="A62" s="153" t="s">
        <v>20</v>
      </c>
      <c r="B62" s="199">
        <v>10</v>
      </c>
      <c r="C62" s="199">
        <v>411</v>
      </c>
      <c r="D62" s="199">
        <f>SUM(E62:F62)</f>
        <v>365</v>
      </c>
      <c r="E62" s="199">
        <v>23</v>
      </c>
      <c r="F62" s="199">
        <v>342</v>
      </c>
      <c r="G62" s="199">
        <f>SUM(H62:I62)</f>
        <v>44</v>
      </c>
      <c r="H62" s="199">
        <v>29</v>
      </c>
      <c r="I62" s="199">
        <v>15</v>
      </c>
      <c r="J62" s="199">
        <v>2</v>
      </c>
      <c r="K62" s="198">
        <v>2</v>
      </c>
      <c r="L62" s="100" t="s">
        <v>235</v>
      </c>
      <c r="M62" s="198">
        <f>SUM(N62:P62)</f>
        <v>25057</v>
      </c>
      <c r="N62" s="198">
        <v>19553</v>
      </c>
      <c r="O62" s="198">
        <v>5447</v>
      </c>
      <c r="P62" s="198">
        <v>57</v>
      </c>
      <c r="Q62" s="198">
        <f>SUM(R62:U62)</f>
        <v>24534</v>
      </c>
      <c r="R62" s="198">
        <v>16203</v>
      </c>
      <c r="S62" s="198">
        <v>967</v>
      </c>
      <c r="T62" s="198">
        <v>562</v>
      </c>
      <c r="U62" s="198">
        <v>6802</v>
      </c>
      <c r="V62" s="200">
        <f>SUM(W62:X62)</f>
        <v>58220</v>
      </c>
      <c r="W62" s="200">
        <v>36286</v>
      </c>
      <c r="X62" s="200">
        <v>21934</v>
      </c>
      <c r="Y62" s="100" t="s">
        <v>235</v>
      </c>
      <c r="Z62" s="100" t="s">
        <v>235</v>
      </c>
    </row>
    <row r="63" spans="1:26" ht="20.25" customHeight="1">
      <c r="A63" s="153" t="s">
        <v>21</v>
      </c>
      <c r="B63" s="199">
        <v>9</v>
      </c>
      <c r="C63" s="199">
        <v>309</v>
      </c>
      <c r="D63" s="199">
        <f>SUM(E63:F63)</f>
        <v>242</v>
      </c>
      <c r="E63" s="199">
        <v>191</v>
      </c>
      <c r="F63" s="199">
        <v>51</v>
      </c>
      <c r="G63" s="199">
        <f>SUM(H63:I63)</f>
        <v>63</v>
      </c>
      <c r="H63" s="199">
        <v>41</v>
      </c>
      <c r="I63" s="199">
        <v>22</v>
      </c>
      <c r="J63" s="199">
        <v>4</v>
      </c>
      <c r="K63" s="198">
        <v>3</v>
      </c>
      <c r="L63" s="198">
        <v>1</v>
      </c>
      <c r="M63" s="198">
        <f>SUM(N63:P63)</f>
        <v>50327</v>
      </c>
      <c r="N63" s="198">
        <v>36412</v>
      </c>
      <c r="O63" s="198">
        <v>13351</v>
      </c>
      <c r="P63" s="198">
        <v>564</v>
      </c>
      <c r="Q63" s="198">
        <f>SUM(R63:U63)</f>
        <v>88014</v>
      </c>
      <c r="R63" s="198">
        <v>64660</v>
      </c>
      <c r="S63" s="198">
        <v>2123</v>
      </c>
      <c r="T63" s="198">
        <v>1733</v>
      </c>
      <c r="U63" s="198">
        <v>19498</v>
      </c>
      <c r="V63" s="200">
        <f>SUM(W63:Y63)</f>
        <v>166928</v>
      </c>
      <c r="W63" s="200">
        <v>117754</v>
      </c>
      <c r="X63" s="198">
        <v>23550</v>
      </c>
      <c r="Y63" s="215">
        <v>25624</v>
      </c>
      <c r="Z63" s="100" t="s">
        <v>235</v>
      </c>
    </row>
    <row r="64" spans="1:26" ht="20.25" customHeight="1">
      <c r="A64" s="153" t="s">
        <v>22</v>
      </c>
      <c r="B64" s="100" t="s">
        <v>235</v>
      </c>
      <c r="C64" s="100" t="s">
        <v>235</v>
      </c>
      <c r="D64" s="100" t="s">
        <v>235</v>
      </c>
      <c r="E64" s="100" t="s">
        <v>235</v>
      </c>
      <c r="F64" s="100" t="s">
        <v>235</v>
      </c>
      <c r="G64" s="100" t="s">
        <v>235</v>
      </c>
      <c r="H64" s="100" t="s">
        <v>235</v>
      </c>
      <c r="I64" s="100" t="s">
        <v>235</v>
      </c>
      <c r="J64" s="100" t="s">
        <v>235</v>
      </c>
      <c r="K64" s="100" t="s">
        <v>235</v>
      </c>
      <c r="L64" s="100" t="s">
        <v>235</v>
      </c>
      <c r="M64" s="100" t="s">
        <v>235</v>
      </c>
      <c r="N64" s="100" t="s">
        <v>235</v>
      </c>
      <c r="O64" s="100" t="s">
        <v>235</v>
      </c>
      <c r="P64" s="100" t="s">
        <v>235</v>
      </c>
      <c r="Q64" s="100" t="s">
        <v>235</v>
      </c>
      <c r="R64" s="100" t="s">
        <v>235</v>
      </c>
      <c r="S64" s="100" t="s">
        <v>235</v>
      </c>
      <c r="T64" s="100" t="s">
        <v>235</v>
      </c>
      <c r="U64" s="100" t="s">
        <v>235</v>
      </c>
      <c r="V64" s="100" t="s">
        <v>235</v>
      </c>
      <c r="W64" s="100" t="s">
        <v>235</v>
      </c>
      <c r="X64" s="100" t="s">
        <v>235</v>
      </c>
      <c r="Y64" s="100" t="s">
        <v>235</v>
      </c>
      <c r="Z64" s="100" t="s">
        <v>235</v>
      </c>
    </row>
    <row r="65" spans="1:26" ht="20.25" customHeight="1">
      <c r="A65" s="153" t="s">
        <v>28</v>
      </c>
      <c r="B65" s="100" t="s">
        <v>235</v>
      </c>
      <c r="C65" s="100" t="s">
        <v>235</v>
      </c>
      <c r="D65" s="100" t="s">
        <v>235</v>
      </c>
      <c r="E65" s="100" t="s">
        <v>235</v>
      </c>
      <c r="F65" s="100" t="s">
        <v>235</v>
      </c>
      <c r="G65" s="100" t="s">
        <v>235</v>
      </c>
      <c r="H65" s="100" t="s">
        <v>235</v>
      </c>
      <c r="I65" s="100" t="s">
        <v>235</v>
      </c>
      <c r="J65" s="100" t="s">
        <v>235</v>
      </c>
      <c r="K65" s="100" t="s">
        <v>235</v>
      </c>
      <c r="L65" s="100" t="s">
        <v>235</v>
      </c>
      <c r="M65" s="100" t="s">
        <v>235</v>
      </c>
      <c r="N65" s="100" t="s">
        <v>235</v>
      </c>
      <c r="O65" s="100" t="s">
        <v>235</v>
      </c>
      <c r="P65" s="100" t="s">
        <v>235</v>
      </c>
      <c r="Q65" s="100" t="s">
        <v>235</v>
      </c>
      <c r="R65" s="100" t="s">
        <v>235</v>
      </c>
      <c r="S65" s="100" t="s">
        <v>235</v>
      </c>
      <c r="T65" s="100" t="s">
        <v>235</v>
      </c>
      <c r="U65" s="100" t="s">
        <v>235</v>
      </c>
      <c r="V65" s="100" t="s">
        <v>235</v>
      </c>
      <c r="W65" s="100" t="s">
        <v>235</v>
      </c>
      <c r="X65" s="100" t="s">
        <v>235</v>
      </c>
      <c r="Y65" s="100" t="s">
        <v>235</v>
      </c>
      <c r="Z65" s="100" t="s">
        <v>235</v>
      </c>
    </row>
    <row r="66" spans="1:26" ht="20.25" customHeight="1">
      <c r="A66" s="153" t="s">
        <v>140</v>
      </c>
      <c r="B66" s="211">
        <v>10</v>
      </c>
      <c r="C66" s="199">
        <v>401</v>
      </c>
      <c r="D66" s="199">
        <f>SUM(E66:F66)</f>
        <v>294</v>
      </c>
      <c r="E66" s="200">
        <v>149</v>
      </c>
      <c r="F66" s="200">
        <v>145</v>
      </c>
      <c r="G66" s="199">
        <f>SUM(H66:I66)</f>
        <v>106</v>
      </c>
      <c r="H66" s="200">
        <v>75</v>
      </c>
      <c r="I66" s="200">
        <v>31</v>
      </c>
      <c r="J66" s="199">
        <v>1</v>
      </c>
      <c r="K66" s="201">
        <v>1</v>
      </c>
      <c r="L66" s="100" t="s">
        <v>235</v>
      </c>
      <c r="M66" s="201">
        <f>SUM(N66:P66)</f>
        <v>53064</v>
      </c>
      <c r="N66" s="201">
        <v>33751</v>
      </c>
      <c r="O66" s="201">
        <v>19047</v>
      </c>
      <c r="P66" s="201">
        <v>266</v>
      </c>
      <c r="Q66" s="201">
        <f>SUM(R66:U66)</f>
        <v>162203</v>
      </c>
      <c r="R66" s="201">
        <v>96922</v>
      </c>
      <c r="S66" s="201">
        <v>3188</v>
      </c>
      <c r="T66" s="201">
        <v>2009</v>
      </c>
      <c r="U66" s="201">
        <v>60084</v>
      </c>
      <c r="V66" s="200">
        <f>SUM(W66:Y66)</f>
        <v>272570</v>
      </c>
      <c r="W66" s="200">
        <v>267756</v>
      </c>
      <c r="X66" s="200">
        <v>4814</v>
      </c>
      <c r="Y66" s="100" t="s">
        <v>235</v>
      </c>
      <c r="Z66" s="198">
        <v>184</v>
      </c>
    </row>
    <row r="67" spans="1:26" ht="20.25" customHeight="1">
      <c r="A67" s="16"/>
      <c r="B67" s="23"/>
      <c r="C67" s="36"/>
      <c r="D67" s="40"/>
      <c r="E67" s="25"/>
      <c r="F67" s="25"/>
      <c r="G67" s="40"/>
      <c r="H67" s="25"/>
      <c r="I67" s="25"/>
      <c r="J67" s="40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41"/>
      <c r="W67" s="23"/>
      <c r="X67" s="22"/>
      <c r="Y67" s="22"/>
      <c r="Z67" s="52"/>
    </row>
    <row r="68" spans="1:25" ht="20.25" customHeight="1">
      <c r="A68" s="11"/>
      <c r="B68" s="10"/>
      <c r="C68" s="35"/>
      <c r="D68" s="35"/>
      <c r="E68" s="35"/>
      <c r="F68" s="35"/>
      <c r="G68" s="35"/>
      <c r="H68" s="35"/>
      <c r="I68" s="35"/>
      <c r="J68" s="35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35"/>
      <c r="W68" s="10"/>
      <c r="X68" s="10"/>
      <c r="Y68" s="10"/>
    </row>
  </sheetData>
  <sheetProtection/>
  <mergeCells count="51">
    <mergeCell ref="R41:R42"/>
    <mergeCell ref="N41:N42"/>
    <mergeCell ref="V40:Y40"/>
    <mergeCell ref="Z40:Z42"/>
    <mergeCell ref="O41:O42"/>
    <mergeCell ref="P41:P42"/>
    <mergeCell ref="V41:V42"/>
    <mergeCell ref="W41:W42"/>
    <mergeCell ref="X41:X42"/>
    <mergeCell ref="Y41:Y42"/>
    <mergeCell ref="Q41:Q42"/>
    <mergeCell ref="Q8:Q9"/>
    <mergeCell ref="Q40:U40"/>
    <mergeCell ref="S41:S42"/>
    <mergeCell ref="T41:T42"/>
    <mergeCell ref="U41:U42"/>
    <mergeCell ref="A40:A42"/>
    <mergeCell ref="B40:B42"/>
    <mergeCell ref="C40:L40"/>
    <mergeCell ref="M40:P40"/>
    <mergeCell ref="D41:F41"/>
    <mergeCell ref="R8:R9"/>
    <mergeCell ref="C41:C42"/>
    <mergeCell ref="G41:I41"/>
    <mergeCell ref="J41:L41"/>
    <mergeCell ref="M41:M42"/>
    <mergeCell ref="Z7:Z9"/>
    <mergeCell ref="Y8:Y9"/>
    <mergeCell ref="J8:L8"/>
    <mergeCell ref="V8:V9"/>
    <mergeCell ref="W8:W9"/>
    <mergeCell ref="D8:F8"/>
    <mergeCell ref="A7:A9"/>
    <mergeCell ref="B7:B9"/>
    <mergeCell ref="C7:L7"/>
    <mergeCell ref="V7:Y7"/>
    <mergeCell ref="C8:C9"/>
    <mergeCell ref="X8:X9"/>
    <mergeCell ref="Q7:U7"/>
    <mergeCell ref="G8:I8"/>
    <mergeCell ref="N8:N9"/>
    <mergeCell ref="A3:Z3"/>
    <mergeCell ref="A5:Z5"/>
    <mergeCell ref="S8:S9"/>
    <mergeCell ref="T8:T9"/>
    <mergeCell ref="U8:U9"/>
    <mergeCell ref="A38:Z38"/>
    <mergeCell ref="M7:P7"/>
    <mergeCell ref="M8:M9"/>
    <mergeCell ref="O8:O9"/>
    <mergeCell ref="P8:P9"/>
  </mergeCells>
  <printOptions horizontalCentered="1"/>
  <pageMargins left="0.5511811023622047" right="0.7480314960629921" top="0.5905511811023623" bottom="0.3937007874015748" header="0" footer="0"/>
  <pageSetup fitToHeight="1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PageLayoutView="0" workbookViewId="0" topLeftCell="A1">
      <selection activeCell="D14" sqref="D14"/>
    </sheetView>
  </sheetViews>
  <sheetFormatPr defaultColWidth="10.59765625" defaultRowHeight="20.25" customHeight="1"/>
  <cols>
    <col min="1" max="1" width="31.8984375" style="8" customWidth="1"/>
    <col min="2" max="9" width="8.59765625" style="8" customWidth="1"/>
    <col min="10" max="12" width="4.59765625" style="8" customWidth="1"/>
    <col min="13" max="15" width="13.59765625" style="8" customWidth="1"/>
    <col min="16" max="16" width="10.59765625" style="8" customWidth="1"/>
    <col min="17" max="18" width="13.59765625" style="8" customWidth="1"/>
    <col min="19" max="19" width="10.59765625" style="8" customWidth="1"/>
    <col min="20" max="23" width="13.59765625" style="8" customWidth="1"/>
    <col min="24" max="24" width="12.59765625" style="8" customWidth="1"/>
    <col min="25" max="26" width="10.59765625" style="8" customWidth="1"/>
    <col min="27" max="16384" width="10.59765625" style="8" customWidth="1"/>
  </cols>
  <sheetData>
    <row r="1" spans="1:26" s="15" customFormat="1" ht="20.25" customHeight="1">
      <c r="A1" s="12" t="s">
        <v>384</v>
      </c>
      <c r="Z1" s="14" t="s">
        <v>385</v>
      </c>
    </row>
    <row r="2" spans="1:25" ht="20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26" ht="20.25" customHeight="1">
      <c r="A3" s="304" t="s">
        <v>376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</row>
    <row r="4" spans="1:25" ht="20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</row>
    <row r="5" spans="1:26" ht="20.25" customHeight="1">
      <c r="A5" s="304" t="s">
        <v>386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25:26" ht="20.25" customHeight="1" thickBot="1">
      <c r="Y6" s="26"/>
      <c r="Z6" s="192" t="s">
        <v>320</v>
      </c>
    </row>
    <row r="7" spans="1:26" ht="20.25" customHeight="1">
      <c r="A7" s="427" t="s">
        <v>377</v>
      </c>
      <c r="B7" s="430" t="s">
        <v>2</v>
      </c>
      <c r="C7" s="412" t="s">
        <v>360</v>
      </c>
      <c r="D7" s="433"/>
      <c r="E7" s="433"/>
      <c r="F7" s="433"/>
      <c r="G7" s="433"/>
      <c r="H7" s="433"/>
      <c r="I7" s="433"/>
      <c r="J7" s="433"/>
      <c r="K7" s="433"/>
      <c r="L7" s="434"/>
      <c r="M7" s="397" t="s">
        <v>357</v>
      </c>
      <c r="N7" s="423"/>
      <c r="O7" s="423"/>
      <c r="P7" s="424"/>
      <c r="Q7" s="397" t="s">
        <v>364</v>
      </c>
      <c r="R7" s="423"/>
      <c r="S7" s="423"/>
      <c r="T7" s="423"/>
      <c r="U7" s="424"/>
      <c r="V7" s="415" t="s">
        <v>353</v>
      </c>
      <c r="W7" s="435"/>
      <c r="X7" s="435"/>
      <c r="Y7" s="436"/>
      <c r="Z7" s="382" t="s">
        <v>354</v>
      </c>
    </row>
    <row r="8" spans="1:26" ht="20.25" customHeight="1">
      <c r="A8" s="428"/>
      <c r="B8" s="431"/>
      <c r="C8" s="254" t="s">
        <v>359</v>
      </c>
      <c r="D8" s="387" t="s">
        <v>208</v>
      </c>
      <c r="E8" s="425"/>
      <c r="F8" s="426"/>
      <c r="G8" s="400" t="s">
        <v>209</v>
      </c>
      <c r="H8" s="440"/>
      <c r="I8" s="441"/>
      <c r="J8" s="400" t="s">
        <v>190</v>
      </c>
      <c r="K8" s="440"/>
      <c r="L8" s="441"/>
      <c r="M8" s="419" t="s">
        <v>254</v>
      </c>
      <c r="N8" s="395" t="s">
        <v>208</v>
      </c>
      <c r="O8" s="395" t="s">
        <v>209</v>
      </c>
      <c r="P8" s="421" t="s">
        <v>378</v>
      </c>
      <c r="Q8" s="419" t="s">
        <v>254</v>
      </c>
      <c r="R8" s="421" t="s">
        <v>361</v>
      </c>
      <c r="S8" s="419" t="s">
        <v>379</v>
      </c>
      <c r="T8" s="421" t="s">
        <v>363</v>
      </c>
      <c r="U8" s="419" t="s">
        <v>191</v>
      </c>
      <c r="V8" s="254" t="s">
        <v>254</v>
      </c>
      <c r="W8" s="446" t="s">
        <v>53</v>
      </c>
      <c r="X8" s="438" t="s">
        <v>4</v>
      </c>
      <c r="Y8" s="444" t="s">
        <v>5</v>
      </c>
      <c r="Z8" s="442"/>
    </row>
    <row r="9" spans="1:26" ht="20.25" customHeight="1">
      <c r="A9" s="429"/>
      <c r="B9" s="432"/>
      <c r="C9" s="437"/>
      <c r="D9" s="27" t="s">
        <v>3</v>
      </c>
      <c r="E9" s="27" t="s">
        <v>6</v>
      </c>
      <c r="F9" s="27" t="s">
        <v>7</v>
      </c>
      <c r="G9" s="27" t="s">
        <v>3</v>
      </c>
      <c r="H9" s="27" t="s">
        <v>6</v>
      </c>
      <c r="I9" s="27" t="s">
        <v>7</v>
      </c>
      <c r="J9" s="27" t="s">
        <v>3</v>
      </c>
      <c r="K9" s="27" t="s">
        <v>6</v>
      </c>
      <c r="L9" s="27" t="s">
        <v>7</v>
      </c>
      <c r="M9" s="420"/>
      <c r="N9" s="422"/>
      <c r="O9" s="422"/>
      <c r="P9" s="422"/>
      <c r="Q9" s="420"/>
      <c r="R9" s="422"/>
      <c r="S9" s="420"/>
      <c r="T9" s="422"/>
      <c r="U9" s="420"/>
      <c r="V9" s="437"/>
      <c r="W9" s="437"/>
      <c r="X9" s="439"/>
      <c r="Y9" s="445"/>
      <c r="Z9" s="443"/>
    </row>
    <row r="10" spans="1:26" ht="20.25" customHeight="1">
      <c r="A10" s="9"/>
      <c r="B10" s="17"/>
      <c r="C10" s="36"/>
      <c r="D10" s="40"/>
      <c r="E10" s="18"/>
      <c r="F10" s="18"/>
      <c r="G10" s="40"/>
      <c r="H10" s="18"/>
      <c r="I10" s="18"/>
      <c r="J10" s="4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41"/>
      <c r="W10" s="25"/>
      <c r="X10" s="25"/>
      <c r="Y10" s="17"/>
      <c r="Z10" s="17"/>
    </row>
    <row r="11" spans="1:26" ht="20.25" customHeight="1">
      <c r="A11" s="189" t="s">
        <v>187</v>
      </c>
      <c r="B11" s="78">
        <v>180</v>
      </c>
      <c r="C11" s="78">
        <v>12377</v>
      </c>
      <c r="D11" s="78">
        <v>9849</v>
      </c>
      <c r="E11" s="78">
        <v>4677</v>
      </c>
      <c r="F11" s="78">
        <v>5172</v>
      </c>
      <c r="G11" s="78">
        <v>2525</v>
      </c>
      <c r="H11" s="78">
        <v>1791</v>
      </c>
      <c r="I11" s="78">
        <v>734</v>
      </c>
      <c r="J11" s="79">
        <v>3</v>
      </c>
      <c r="K11" s="79">
        <v>3</v>
      </c>
      <c r="L11" s="101" t="s">
        <v>235</v>
      </c>
      <c r="M11" s="78">
        <v>1913941</v>
      </c>
      <c r="N11" s="78">
        <v>1357565</v>
      </c>
      <c r="O11" s="78">
        <v>503755</v>
      </c>
      <c r="P11" s="78">
        <v>52621</v>
      </c>
      <c r="Q11" s="78">
        <v>6185315</v>
      </c>
      <c r="R11" s="217">
        <v>4984843</v>
      </c>
      <c r="S11" s="78">
        <v>125194</v>
      </c>
      <c r="T11" s="78">
        <v>238765</v>
      </c>
      <c r="U11" s="78">
        <v>836513</v>
      </c>
      <c r="V11" s="78">
        <v>10302970</v>
      </c>
      <c r="W11" s="78">
        <v>8705771</v>
      </c>
      <c r="X11" s="78">
        <v>1568961</v>
      </c>
      <c r="Y11" s="78">
        <v>28238</v>
      </c>
      <c r="Z11" s="78">
        <v>94608</v>
      </c>
    </row>
    <row r="12" spans="1:26" ht="20.25" customHeight="1">
      <c r="A12" s="210"/>
      <c r="B12" s="199"/>
      <c r="C12" s="103"/>
      <c r="D12" s="103"/>
      <c r="E12" s="199"/>
      <c r="F12" s="199"/>
      <c r="G12" s="198"/>
      <c r="H12" s="199"/>
      <c r="I12" s="199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200"/>
      <c r="W12" s="200"/>
      <c r="X12" s="200"/>
      <c r="Y12" s="198"/>
      <c r="Z12" s="198"/>
    </row>
    <row r="13" spans="1:26" ht="20.25" customHeight="1">
      <c r="A13" s="153" t="s">
        <v>15</v>
      </c>
      <c r="B13" s="199">
        <v>13</v>
      </c>
      <c r="C13" s="199">
        <v>896</v>
      </c>
      <c r="D13" s="198">
        <v>690</v>
      </c>
      <c r="E13" s="199">
        <v>345</v>
      </c>
      <c r="F13" s="199">
        <v>345</v>
      </c>
      <c r="G13" s="198">
        <v>206</v>
      </c>
      <c r="H13" s="199">
        <v>139</v>
      </c>
      <c r="I13" s="199">
        <v>67</v>
      </c>
      <c r="J13" s="100" t="s">
        <v>235</v>
      </c>
      <c r="K13" s="100" t="s">
        <v>235</v>
      </c>
      <c r="L13" s="100" t="s">
        <v>235</v>
      </c>
      <c r="M13" s="198">
        <v>162416</v>
      </c>
      <c r="N13" s="198">
        <v>110098</v>
      </c>
      <c r="O13" s="198">
        <v>45449</v>
      </c>
      <c r="P13" s="198">
        <v>6869</v>
      </c>
      <c r="Q13" s="198">
        <v>592572</v>
      </c>
      <c r="R13" s="200">
        <v>575766</v>
      </c>
      <c r="S13" s="198">
        <v>6565</v>
      </c>
      <c r="T13" s="198">
        <v>9130</v>
      </c>
      <c r="U13" s="198">
        <v>1138</v>
      </c>
      <c r="V13" s="200">
        <v>1279083</v>
      </c>
      <c r="W13" s="200">
        <v>1269751</v>
      </c>
      <c r="X13" s="200">
        <v>9082</v>
      </c>
      <c r="Y13" s="198">
        <v>250</v>
      </c>
      <c r="Z13" s="198">
        <v>94390</v>
      </c>
    </row>
    <row r="14" spans="1:26" ht="20.25" customHeight="1">
      <c r="A14" s="153" t="s">
        <v>188</v>
      </c>
      <c r="B14" s="199">
        <v>64</v>
      </c>
      <c r="C14" s="199">
        <v>4425</v>
      </c>
      <c r="D14" s="198">
        <v>3756</v>
      </c>
      <c r="E14" s="199">
        <v>1426</v>
      </c>
      <c r="F14" s="199">
        <v>2330</v>
      </c>
      <c r="G14" s="198">
        <v>668</v>
      </c>
      <c r="H14" s="199">
        <v>447</v>
      </c>
      <c r="I14" s="199">
        <v>221</v>
      </c>
      <c r="J14" s="198">
        <v>1</v>
      </c>
      <c r="K14" s="198">
        <v>1</v>
      </c>
      <c r="L14" s="100" t="s">
        <v>235</v>
      </c>
      <c r="M14" s="215">
        <v>613830</v>
      </c>
      <c r="N14" s="198">
        <v>468831</v>
      </c>
      <c r="O14" s="198">
        <v>122048</v>
      </c>
      <c r="P14" s="198">
        <v>22951</v>
      </c>
      <c r="Q14" s="198">
        <v>2447292</v>
      </c>
      <c r="R14" s="198">
        <v>1981019</v>
      </c>
      <c r="S14" s="198">
        <v>53261</v>
      </c>
      <c r="T14" s="198">
        <v>114008</v>
      </c>
      <c r="U14" s="198">
        <v>299004</v>
      </c>
      <c r="V14" s="200">
        <v>3703929</v>
      </c>
      <c r="W14" s="200">
        <v>2743215</v>
      </c>
      <c r="X14" s="200">
        <v>960642</v>
      </c>
      <c r="Y14" s="198">
        <v>72</v>
      </c>
      <c r="Z14" s="100" t="s">
        <v>235</v>
      </c>
    </row>
    <row r="15" spans="1:26" ht="20.25" customHeight="1">
      <c r="A15" s="153" t="s">
        <v>185</v>
      </c>
      <c r="B15" s="199">
        <v>20</v>
      </c>
      <c r="C15" s="199">
        <v>1268</v>
      </c>
      <c r="D15" s="198">
        <v>1139</v>
      </c>
      <c r="E15" s="199">
        <v>128</v>
      </c>
      <c r="F15" s="199">
        <v>1011</v>
      </c>
      <c r="G15" s="198">
        <v>129</v>
      </c>
      <c r="H15" s="199">
        <v>77</v>
      </c>
      <c r="I15" s="199">
        <v>52</v>
      </c>
      <c r="J15" s="100" t="s">
        <v>235</v>
      </c>
      <c r="K15" s="100" t="s">
        <v>235</v>
      </c>
      <c r="L15" s="100" t="s">
        <v>235</v>
      </c>
      <c r="M15" s="198">
        <v>106306</v>
      </c>
      <c r="N15" s="198">
        <v>84593</v>
      </c>
      <c r="O15" s="198">
        <v>20012</v>
      </c>
      <c r="P15" s="198">
        <v>1701</v>
      </c>
      <c r="Q15" s="198">
        <v>229779</v>
      </c>
      <c r="R15" s="198">
        <v>170833</v>
      </c>
      <c r="S15" s="198">
        <v>3961</v>
      </c>
      <c r="T15" s="198">
        <v>2496</v>
      </c>
      <c r="U15" s="198">
        <v>52489</v>
      </c>
      <c r="V15" s="200">
        <v>407474</v>
      </c>
      <c r="W15" s="200">
        <v>241750</v>
      </c>
      <c r="X15" s="200">
        <v>163386</v>
      </c>
      <c r="Y15" s="198">
        <v>2338</v>
      </c>
      <c r="Z15" s="100" t="s">
        <v>235</v>
      </c>
    </row>
    <row r="16" spans="1:26" ht="20.25" customHeight="1">
      <c r="A16" s="153" t="s">
        <v>365</v>
      </c>
      <c r="B16" s="199">
        <v>5</v>
      </c>
      <c r="C16" s="199">
        <v>366</v>
      </c>
      <c r="D16" s="198">
        <v>273</v>
      </c>
      <c r="E16" s="199">
        <v>191</v>
      </c>
      <c r="F16" s="199">
        <v>82</v>
      </c>
      <c r="G16" s="198">
        <v>93</v>
      </c>
      <c r="H16" s="199">
        <v>66</v>
      </c>
      <c r="I16" s="199">
        <v>27</v>
      </c>
      <c r="J16" s="100" t="s">
        <v>235</v>
      </c>
      <c r="K16" s="100" t="s">
        <v>235</v>
      </c>
      <c r="L16" s="100" t="s">
        <v>235</v>
      </c>
      <c r="M16" s="198">
        <v>70224</v>
      </c>
      <c r="N16" s="198">
        <v>48881</v>
      </c>
      <c r="O16" s="198">
        <v>18830</v>
      </c>
      <c r="P16" s="198">
        <v>2513</v>
      </c>
      <c r="Q16" s="198">
        <v>381687</v>
      </c>
      <c r="R16" s="198">
        <v>377376</v>
      </c>
      <c r="S16" s="198">
        <v>1677</v>
      </c>
      <c r="T16" s="198">
        <v>2597</v>
      </c>
      <c r="U16" s="198">
        <v>37</v>
      </c>
      <c r="V16" s="200">
        <v>497125</v>
      </c>
      <c r="W16" s="200">
        <v>496816</v>
      </c>
      <c r="X16" s="200">
        <v>309</v>
      </c>
      <c r="Y16" s="100" t="s">
        <v>235</v>
      </c>
      <c r="Z16" s="100" t="s">
        <v>235</v>
      </c>
    </row>
    <row r="17" spans="1:26" ht="20.25" customHeight="1">
      <c r="A17" s="153" t="s">
        <v>366</v>
      </c>
      <c r="B17" s="199">
        <v>2</v>
      </c>
      <c r="C17" s="158" t="s">
        <v>336</v>
      </c>
      <c r="D17" s="158" t="s">
        <v>336</v>
      </c>
      <c r="E17" s="158" t="s">
        <v>336</v>
      </c>
      <c r="F17" s="158" t="s">
        <v>336</v>
      </c>
      <c r="G17" s="158" t="s">
        <v>336</v>
      </c>
      <c r="H17" s="158" t="s">
        <v>336</v>
      </c>
      <c r="I17" s="158" t="s">
        <v>336</v>
      </c>
      <c r="J17" s="100" t="s">
        <v>235</v>
      </c>
      <c r="K17" s="100" t="s">
        <v>235</v>
      </c>
      <c r="L17" s="100" t="s">
        <v>235</v>
      </c>
      <c r="M17" s="158" t="s">
        <v>336</v>
      </c>
      <c r="N17" s="158" t="s">
        <v>336</v>
      </c>
      <c r="O17" s="158" t="s">
        <v>336</v>
      </c>
      <c r="P17" s="158" t="s">
        <v>336</v>
      </c>
      <c r="Q17" s="158" t="s">
        <v>336</v>
      </c>
      <c r="R17" s="158" t="s">
        <v>336</v>
      </c>
      <c r="S17" s="158" t="s">
        <v>336</v>
      </c>
      <c r="T17" s="158" t="s">
        <v>336</v>
      </c>
      <c r="U17" s="158" t="s">
        <v>336</v>
      </c>
      <c r="V17" s="158" t="s">
        <v>336</v>
      </c>
      <c r="W17" s="158" t="s">
        <v>336</v>
      </c>
      <c r="X17" s="158" t="s">
        <v>336</v>
      </c>
      <c r="Y17" s="158" t="s">
        <v>336</v>
      </c>
      <c r="Z17" s="158" t="s">
        <v>336</v>
      </c>
    </row>
    <row r="18" spans="1:26" ht="20.25" customHeight="1">
      <c r="A18" s="153" t="s">
        <v>186</v>
      </c>
      <c r="B18" s="199">
        <v>2</v>
      </c>
      <c r="C18" s="158" t="s">
        <v>336</v>
      </c>
      <c r="D18" s="158" t="s">
        <v>336</v>
      </c>
      <c r="E18" s="158" t="s">
        <v>336</v>
      </c>
      <c r="F18" s="158" t="s">
        <v>336</v>
      </c>
      <c r="G18" s="158" t="s">
        <v>336</v>
      </c>
      <c r="H18" s="158" t="s">
        <v>336</v>
      </c>
      <c r="I18" s="158" t="s">
        <v>336</v>
      </c>
      <c r="J18" s="100" t="s">
        <v>235</v>
      </c>
      <c r="K18" s="100" t="s">
        <v>235</v>
      </c>
      <c r="L18" s="100" t="s">
        <v>235</v>
      </c>
      <c r="M18" s="158" t="s">
        <v>336</v>
      </c>
      <c r="N18" s="158" t="s">
        <v>336</v>
      </c>
      <c r="O18" s="158" t="s">
        <v>336</v>
      </c>
      <c r="P18" s="158" t="s">
        <v>336</v>
      </c>
      <c r="Q18" s="158" t="s">
        <v>336</v>
      </c>
      <c r="R18" s="158" t="s">
        <v>336</v>
      </c>
      <c r="S18" s="158" t="s">
        <v>336</v>
      </c>
      <c r="T18" s="158" t="s">
        <v>336</v>
      </c>
      <c r="U18" s="158" t="s">
        <v>336</v>
      </c>
      <c r="V18" s="158" t="s">
        <v>336</v>
      </c>
      <c r="W18" s="158" t="s">
        <v>336</v>
      </c>
      <c r="X18" s="158" t="s">
        <v>336</v>
      </c>
      <c r="Y18" s="158" t="s">
        <v>336</v>
      </c>
      <c r="Z18" s="158" t="s">
        <v>336</v>
      </c>
    </row>
    <row r="19" spans="1:26" ht="20.25" customHeight="1">
      <c r="A19" s="153" t="s">
        <v>348</v>
      </c>
      <c r="B19" s="198">
        <v>10</v>
      </c>
      <c r="C19" s="199">
        <v>649</v>
      </c>
      <c r="D19" s="198">
        <v>475</v>
      </c>
      <c r="E19" s="198">
        <v>303</v>
      </c>
      <c r="F19" s="198">
        <v>172</v>
      </c>
      <c r="G19" s="198">
        <v>174</v>
      </c>
      <c r="H19" s="198">
        <v>132</v>
      </c>
      <c r="I19" s="198">
        <v>42</v>
      </c>
      <c r="J19" s="100" t="s">
        <v>235</v>
      </c>
      <c r="K19" s="100" t="s">
        <v>235</v>
      </c>
      <c r="L19" s="100" t="s">
        <v>235</v>
      </c>
      <c r="M19" s="198">
        <v>123208</v>
      </c>
      <c r="N19" s="198">
        <v>84066</v>
      </c>
      <c r="O19" s="198">
        <v>37463</v>
      </c>
      <c r="P19" s="198">
        <v>1679</v>
      </c>
      <c r="Q19" s="198">
        <v>224473</v>
      </c>
      <c r="R19" s="198">
        <v>154085</v>
      </c>
      <c r="S19" s="198">
        <v>2297</v>
      </c>
      <c r="T19" s="198">
        <v>2449</v>
      </c>
      <c r="U19" s="198">
        <v>65642</v>
      </c>
      <c r="V19" s="201">
        <v>470436</v>
      </c>
      <c r="W19" s="201">
        <v>391171</v>
      </c>
      <c r="X19" s="201">
        <v>79265</v>
      </c>
      <c r="Y19" s="100" t="s">
        <v>235</v>
      </c>
      <c r="Z19" s="100" t="s">
        <v>235</v>
      </c>
    </row>
    <row r="20" spans="1:26" ht="20.25" customHeight="1">
      <c r="A20" s="153" t="s">
        <v>16</v>
      </c>
      <c r="B20" s="100" t="s">
        <v>235</v>
      </c>
      <c r="C20" s="100" t="s">
        <v>235</v>
      </c>
      <c r="D20" s="100" t="s">
        <v>235</v>
      </c>
      <c r="E20" s="100" t="s">
        <v>235</v>
      </c>
      <c r="F20" s="100" t="s">
        <v>235</v>
      </c>
      <c r="G20" s="100" t="s">
        <v>235</v>
      </c>
      <c r="H20" s="100" t="s">
        <v>235</v>
      </c>
      <c r="I20" s="100" t="s">
        <v>235</v>
      </c>
      <c r="J20" s="100" t="s">
        <v>235</v>
      </c>
      <c r="K20" s="100" t="s">
        <v>235</v>
      </c>
      <c r="L20" s="100" t="s">
        <v>235</v>
      </c>
      <c r="M20" s="100" t="s">
        <v>235</v>
      </c>
      <c r="N20" s="100" t="s">
        <v>235</v>
      </c>
      <c r="O20" s="100" t="s">
        <v>235</v>
      </c>
      <c r="P20" s="100" t="s">
        <v>235</v>
      </c>
      <c r="Q20" s="100" t="s">
        <v>235</v>
      </c>
      <c r="R20" s="100" t="s">
        <v>235</v>
      </c>
      <c r="S20" s="100" t="s">
        <v>235</v>
      </c>
      <c r="T20" s="100" t="s">
        <v>235</v>
      </c>
      <c r="U20" s="100" t="s">
        <v>235</v>
      </c>
      <c r="V20" s="100" t="s">
        <v>235</v>
      </c>
      <c r="W20" s="100" t="s">
        <v>235</v>
      </c>
      <c r="X20" s="100" t="s">
        <v>235</v>
      </c>
      <c r="Y20" s="100" t="s">
        <v>235</v>
      </c>
      <c r="Z20" s="100" t="s">
        <v>235</v>
      </c>
    </row>
    <row r="21" spans="1:26" ht="20.25" customHeight="1">
      <c r="A21" s="153" t="s">
        <v>189</v>
      </c>
      <c r="B21" s="198">
        <v>2</v>
      </c>
      <c r="C21" s="158" t="s">
        <v>336</v>
      </c>
      <c r="D21" s="158" t="s">
        <v>336</v>
      </c>
      <c r="E21" s="158" t="s">
        <v>336</v>
      </c>
      <c r="F21" s="158" t="s">
        <v>336</v>
      </c>
      <c r="G21" s="158" t="s">
        <v>336</v>
      </c>
      <c r="H21" s="158" t="s">
        <v>336</v>
      </c>
      <c r="I21" s="158" t="s">
        <v>336</v>
      </c>
      <c r="J21" s="100" t="s">
        <v>235</v>
      </c>
      <c r="K21" s="100" t="s">
        <v>235</v>
      </c>
      <c r="L21" s="100" t="s">
        <v>235</v>
      </c>
      <c r="M21" s="158" t="s">
        <v>336</v>
      </c>
      <c r="N21" s="158" t="s">
        <v>336</v>
      </c>
      <c r="O21" s="158" t="s">
        <v>336</v>
      </c>
      <c r="P21" s="158" t="s">
        <v>336</v>
      </c>
      <c r="Q21" s="158" t="s">
        <v>336</v>
      </c>
      <c r="R21" s="158" t="s">
        <v>336</v>
      </c>
      <c r="S21" s="158" t="s">
        <v>336</v>
      </c>
      <c r="T21" s="158" t="s">
        <v>336</v>
      </c>
      <c r="U21" s="158" t="s">
        <v>336</v>
      </c>
      <c r="V21" s="158" t="s">
        <v>336</v>
      </c>
      <c r="W21" s="158" t="s">
        <v>336</v>
      </c>
      <c r="X21" s="158" t="s">
        <v>336</v>
      </c>
      <c r="Y21" s="158" t="s">
        <v>336</v>
      </c>
      <c r="Z21" s="158" t="s">
        <v>336</v>
      </c>
    </row>
    <row r="22" spans="1:26" ht="20.25" customHeight="1">
      <c r="A22" s="153" t="s">
        <v>17</v>
      </c>
      <c r="B22" s="100" t="s">
        <v>235</v>
      </c>
      <c r="C22" s="100" t="s">
        <v>235</v>
      </c>
      <c r="D22" s="100" t="s">
        <v>235</v>
      </c>
      <c r="E22" s="100" t="s">
        <v>235</v>
      </c>
      <c r="F22" s="100" t="s">
        <v>235</v>
      </c>
      <c r="G22" s="100" t="s">
        <v>235</v>
      </c>
      <c r="H22" s="100" t="s">
        <v>235</v>
      </c>
      <c r="I22" s="100" t="s">
        <v>235</v>
      </c>
      <c r="J22" s="100" t="s">
        <v>235</v>
      </c>
      <c r="K22" s="100" t="s">
        <v>235</v>
      </c>
      <c r="L22" s="100" t="s">
        <v>235</v>
      </c>
      <c r="M22" s="100" t="s">
        <v>235</v>
      </c>
      <c r="N22" s="100" t="s">
        <v>235</v>
      </c>
      <c r="O22" s="100" t="s">
        <v>235</v>
      </c>
      <c r="P22" s="100" t="s">
        <v>235</v>
      </c>
      <c r="Q22" s="100" t="s">
        <v>235</v>
      </c>
      <c r="R22" s="100" t="s">
        <v>235</v>
      </c>
      <c r="S22" s="100" t="s">
        <v>235</v>
      </c>
      <c r="T22" s="100" t="s">
        <v>235</v>
      </c>
      <c r="U22" s="100" t="s">
        <v>235</v>
      </c>
      <c r="V22" s="100" t="s">
        <v>235</v>
      </c>
      <c r="W22" s="100" t="s">
        <v>235</v>
      </c>
      <c r="X22" s="100" t="s">
        <v>235</v>
      </c>
      <c r="Y22" s="100" t="s">
        <v>235</v>
      </c>
      <c r="Z22" s="100" t="s">
        <v>235</v>
      </c>
    </row>
    <row r="23" spans="1:26" ht="20.25" customHeight="1">
      <c r="A23" s="153" t="s">
        <v>199</v>
      </c>
      <c r="B23" s="100" t="s">
        <v>235</v>
      </c>
      <c r="C23" s="100" t="s">
        <v>235</v>
      </c>
      <c r="D23" s="100" t="s">
        <v>235</v>
      </c>
      <c r="E23" s="100" t="s">
        <v>235</v>
      </c>
      <c r="F23" s="100" t="s">
        <v>235</v>
      </c>
      <c r="G23" s="100" t="s">
        <v>235</v>
      </c>
      <c r="H23" s="100" t="s">
        <v>235</v>
      </c>
      <c r="I23" s="100" t="s">
        <v>235</v>
      </c>
      <c r="J23" s="100" t="s">
        <v>235</v>
      </c>
      <c r="K23" s="100" t="s">
        <v>235</v>
      </c>
      <c r="L23" s="100" t="s">
        <v>235</v>
      </c>
      <c r="M23" s="100" t="s">
        <v>235</v>
      </c>
      <c r="N23" s="100" t="s">
        <v>235</v>
      </c>
      <c r="O23" s="100" t="s">
        <v>235</v>
      </c>
      <c r="P23" s="100" t="s">
        <v>235</v>
      </c>
      <c r="Q23" s="100" t="s">
        <v>235</v>
      </c>
      <c r="R23" s="100" t="s">
        <v>235</v>
      </c>
      <c r="S23" s="100" t="s">
        <v>235</v>
      </c>
      <c r="T23" s="100" t="s">
        <v>235</v>
      </c>
      <c r="U23" s="100" t="s">
        <v>235</v>
      </c>
      <c r="V23" s="100" t="s">
        <v>235</v>
      </c>
      <c r="W23" s="100" t="s">
        <v>235</v>
      </c>
      <c r="X23" s="100" t="s">
        <v>235</v>
      </c>
      <c r="Y23" s="100" t="s">
        <v>235</v>
      </c>
      <c r="Z23" s="100" t="s">
        <v>235</v>
      </c>
    </row>
    <row r="24" spans="1:26" ht="20.25" customHeight="1">
      <c r="A24" s="153" t="s">
        <v>347</v>
      </c>
      <c r="B24" s="198">
        <v>10</v>
      </c>
      <c r="C24" s="198">
        <v>669</v>
      </c>
      <c r="D24" s="198">
        <v>505</v>
      </c>
      <c r="E24" s="198">
        <v>317</v>
      </c>
      <c r="F24" s="198">
        <v>188</v>
      </c>
      <c r="G24" s="198">
        <v>164</v>
      </c>
      <c r="H24" s="198">
        <v>129</v>
      </c>
      <c r="I24" s="198">
        <v>35</v>
      </c>
      <c r="J24" s="100" t="s">
        <v>235</v>
      </c>
      <c r="K24" s="100" t="s">
        <v>235</v>
      </c>
      <c r="L24" s="100" t="s">
        <v>235</v>
      </c>
      <c r="M24" s="198">
        <v>131572</v>
      </c>
      <c r="N24" s="198">
        <v>86840</v>
      </c>
      <c r="O24" s="198">
        <v>40868</v>
      </c>
      <c r="P24" s="198">
        <v>3864</v>
      </c>
      <c r="Q24" s="198">
        <v>485508</v>
      </c>
      <c r="R24" s="198">
        <v>376973</v>
      </c>
      <c r="S24" s="198">
        <v>30216</v>
      </c>
      <c r="T24" s="198">
        <v>77699</v>
      </c>
      <c r="U24" s="198">
        <v>620</v>
      </c>
      <c r="V24" s="201">
        <v>772829</v>
      </c>
      <c r="W24" s="201">
        <v>772829</v>
      </c>
      <c r="X24" s="100" t="s">
        <v>235</v>
      </c>
      <c r="Y24" s="100" t="s">
        <v>235</v>
      </c>
      <c r="Z24" s="100" t="s">
        <v>235</v>
      </c>
    </row>
    <row r="25" spans="1:26" ht="20.25" customHeight="1">
      <c r="A25" s="153" t="s">
        <v>8</v>
      </c>
      <c r="B25" s="199">
        <v>3</v>
      </c>
      <c r="C25" s="198">
        <v>232</v>
      </c>
      <c r="D25" s="199">
        <v>174</v>
      </c>
      <c r="E25" s="199">
        <v>161</v>
      </c>
      <c r="F25" s="199">
        <v>13</v>
      </c>
      <c r="G25" s="199">
        <v>58</v>
      </c>
      <c r="H25" s="199">
        <v>43</v>
      </c>
      <c r="I25" s="199">
        <v>15</v>
      </c>
      <c r="J25" s="100" t="s">
        <v>235</v>
      </c>
      <c r="K25" s="100" t="s">
        <v>235</v>
      </c>
      <c r="L25" s="100" t="s">
        <v>235</v>
      </c>
      <c r="M25" s="198">
        <v>51503</v>
      </c>
      <c r="N25" s="198">
        <v>37696</v>
      </c>
      <c r="O25" s="198">
        <v>13807</v>
      </c>
      <c r="P25" s="100" t="s">
        <v>235</v>
      </c>
      <c r="Q25" s="198">
        <v>91637</v>
      </c>
      <c r="R25" s="198">
        <v>73457</v>
      </c>
      <c r="S25" s="198">
        <v>5382</v>
      </c>
      <c r="T25" s="198">
        <v>8350</v>
      </c>
      <c r="U25" s="198">
        <v>4448</v>
      </c>
      <c r="V25" s="201">
        <v>187164</v>
      </c>
      <c r="W25" s="201">
        <v>185342</v>
      </c>
      <c r="X25" s="201">
        <v>1882</v>
      </c>
      <c r="Y25" s="100" t="s">
        <v>235</v>
      </c>
      <c r="Z25" s="100" t="s">
        <v>235</v>
      </c>
    </row>
    <row r="26" spans="1:26" ht="20.25" customHeight="1">
      <c r="A26" s="153" t="s">
        <v>18</v>
      </c>
      <c r="B26" s="100" t="s">
        <v>235</v>
      </c>
      <c r="C26" s="100" t="s">
        <v>235</v>
      </c>
      <c r="D26" s="100" t="s">
        <v>235</v>
      </c>
      <c r="E26" s="100" t="s">
        <v>235</v>
      </c>
      <c r="F26" s="100" t="s">
        <v>235</v>
      </c>
      <c r="G26" s="100" t="s">
        <v>235</v>
      </c>
      <c r="H26" s="100" t="s">
        <v>235</v>
      </c>
      <c r="I26" s="100" t="s">
        <v>235</v>
      </c>
      <c r="J26" s="100" t="s">
        <v>235</v>
      </c>
      <c r="K26" s="100" t="s">
        <v>235</v>
      </c>
      <c r="L26" s="100" t="s">
        <v>235</v>
      </c>
      <c r="M26" s="100" t="s">
        <v>235</v>
      </c>
      <c r="N26" s="100" t="s">
        <v>235</v>
      </c>
      <c r="O26" s="100" t="s">
        <v>235</v>
      </c>
      <c r="P26" s="100" t="s">
        <v>235</v>
      </c>
      <c r="Q26" s="100" t="s">
        <v>235</v>
      </c>
      <c r="R26" s="100" t="s">
        <v>235</v>
      </c>
      <c r="S26" s="100" t="s">
        <v>235</v>
      </c>
      <c r="T26" s="100" t="s">
        <v>235</v>
      </c>
      <c r="U26" s="100" t="s">
        <v>235</v>
      </c>
      <c r="V26" s="100" t="s">
        <v>235</v>
      </c>
      <c r="W26" s="100" t="s">
        <v>235</v>
      </c>
      <c r="X26" s="100" t="s">
        <v>235</v>
      </c>
      <c r="Y26" s="100" t="s">
        <v>235</v>
      </c>
      <c r="Z26" s="100" t="s">
        <v>235</v>
      </c>
    </row>
    <row r="27" spans="1:26" ht="20.25" customHeight="1">
      <c r="A27" s="153" t="s">
        <v>27</v>
      </c>
      <c r="B27" s="199">
        <v>4</v>
      </c>
      <c r="C27" s="199">
        <v>275</v>
      </c>
      <c r="D27" s="199">
        <v>185</v>
      </c>
      <c r="E27" s="199">
        <v>151</v>
      </c>
      <c r="F27" s="199">
        <v>34</v>
      </c>
      <c r="G27" s="199">
        <v>90</v>
      </c>
      <c r="H27" s="199">
        <v>70</v>
      </c>
      <c r="I27" s="199">
        <v>20</v>
      </c>
      <c r="J27" s="100" t="s">
        <v>235</v>
      </c>
      <c r="K27" s="100" t="s">
        <v>235</v>
      </c>
      <c r="L27" s="100" t="s">
        <v>235</v>
      </c>
      <c r="M27" s="198">
        <v>48368</v>
      </c>
      <c r="N27" s="198">
        <v>30179</v>
      </c>
      <c r="O27" s="198">
        <v>17637</v>
      </c>
      <c r="P27" s="198">
        <v>552</v>
      </c>
      <c r="Q27" s="198">
        <v>130789</v>
      </c>
      <c r="R27" s="198">
        <v>97653</v>
      </c>
      <c r="S27" s="198">
        <v>2572</v>
      </c>
      <c r="T27" s="198">
        <v>2097</v>
      </c>
      <c r="U27" s="198">
        <v>28467</v>
      </c>
      <c r="V27" s="200">
        <v>245827</v>
      </c>
      <c r="W27" s="200">
        <v>239239</v>
      </c>
      <c r="X27" s="100" t="s">
        <v>235</v>
      </c>
      <c r="Y27" s="198">
        <v>6588</v>
      </c>
      <c r="Z27" s="100" t="s">
        <v>235</v>
      </c>
    </row>
    <row r="28" spans="1:26" ht="20.25" customHeight="1">
      <c r="A28" s="153" t="s">
        <v>19</v>
      </c>
      <c r="B28" s="199">
        <v>25</v>
      </c>
      <c r="C28" s="199">
        <v>1798</v>
      </c>
      <c r="D28" s="199">
        <v>1303</v>
      </c>
      <c r="E28" s="199">
        <v>1169</v>
      </c>
      <c r="F28" s="199">
        <v>134</v>
      </c>
      <c r="G28" s="199">
        <v>495</v>
      </c>
      <c r="H28" s="199">
        <v>372</v>
      </c>
      <c r="I28" s="199">
        <v>123</v>
      </c>
      <c r="J28" s="100" t="s">
        <v>235</v>
      </c>
      <c r="K28" s="100" t="s">
        <v>235</v>
      </c>
      <c r="L28" s="100" t="s">
        <v>235</v>
      </c>
      <c r="M28" s="198">
        <v>362549</v>
      </c>
      <c r="N28" s="198">
        <v>259917</v>
      </c>
      <c r="O28" s="198">
        <v>98487</v>
      </c>
      <c r="P28" s="198">
        <v>4145</v>
      </c>
      <c r="Q28" s="198">
        <v>944934</v>
      </c>
      <c r="R28" s="198">
        <v>652064</v>
      </c>
      <c r="S28" s="198">
        <v>10442</v>
      </c>
      <c r="T28" s="198">
        <v>8219</v>
      </c>
      <c r="U28" s="198">
        <v>274209</v>
      </c>
      <c r="V28" s="200">
        <v>1674159</v>
      </c>
      <c r="W28" s="200">
        <v>1398408</v>
      </c>
      <c r="X28" s="200">
        <v>256843</v>
      </c>
      <c r="Y28" s="198">
        <v>18908</v>
      </c>
      <c r="Z28" s="100" t="s">
        <v>235</v>
      </c>
    </row>
    <row r="29" spans="1:26" ht="20.25" customHeight="1">
      <c r="A29" s="153" t="s">
        <v>20</v>
      </c>
      <c r="B29" s="199">
        <v>14</v>
      </c>
      <c r="C29" s="199">
        <v>995</v>
      </c>
      <c r="D29" s="199">
        <v>826</v>
      </c>
      <c r="E29" s="199">
        <v>160</v>
      </c>
      <c r="F29" s="199">
        <v>666</v>
      </c>
      <c r="G29" s="199">
        <v>167</v>
      </c>
      <c r="H29" s="199">
        <v>114</v>
      </c>
      <c r="I29" s="199">
        <v>53</v>
      </c>
      <c r="J29" s="199">
        <v>2</v>
      </c>
      <c r="K29" s="198">
        <v>2</v>
      </c>
      <c r="L29" s="100" t="s">
        <v>235</v>
      </c>
      <c r="M29" s="198">
        <v>97501</v>
      </c>
      <c r="N29" s="198">
        <v>66979</v>
      </c>
      <c r="O29" s="198">
        <v>28558</v>
      </c>
      <c r="P29" s="198">
        <v>1964</v>
      </c>
      <c r="Q29" s="198">
        <v>295937</v>
      </c>
      <c r="R29" s="198">
        <v>236263</v>
      </c>
      <c r="S29" s="198">
        <v>2155</v>
      </c>
      <c r="T29" s="198">
        <v>2318</v>
      </c>
      <c r="U29" s="198">
        <v>55201</v>
      </c>
      <c r="V29" s="200">
        <v>425748</v>
      </c>
      <c r="W29" s="200">
        <v>384249</v>
      </c>
      <c r="X29" s="200">
        <v>41499</v>
      </c>
      <c r="Y29" s="100" t="s">
        <v>235</v>
      </c>
      <c r="Z29" s="100" t="s">
        <v>235</v>
      </c>
    </row>
    <row r="30" spans="1:26" ht="20.25" customHeight="1">
      <c r="A30" s="153" t="s">
        <v>21</v>
      </c>
      <c r="B30" s="199">
        <v>2</v>
      </c>
      <c r="C30" s="158" t="s">
        <v>336</v>
      </c>
      <c r="D30" s="158" t="s">
        <v>336</v>
      </c>
      <c r="E30" s="158" t="s">
        <v>336</v>
      </c>
      <c r="F30" s="158" t="s">
        <v>336</v>
      </c>
      <c r="G30" s="158" t="s">
        <v>336</v>
      </c>
      <c r="H30" s="158" t="s">
        <v>336</v>
      </c>
      <c r="I30" s="158" t="s">
        <v>336</v>
      </c>
      <c r="J30" s="100" t="s">
        <v>235</v>
      </c>
      <c r="K30" s="100" t="s">
        <v>235</v>
      </c>
      <c r="L30" s="100" t="s">
        <v>235</v>
      </c>
      <c r="M30" s="158" t="s">
        <v>336</v>
      </c>
      <c r="N30" s="158" t="s">
        <v>336</v>
      </c>
      <c r="O30" s="158" t="s">
        <v>336</v>
      </c>
      <c r="P30" s="158" t="s">
        <v>336</v>
      </c>
      <c r="Q30" s="158" t="s">
        <v>336</v>
      </c>
      <c r="R30" s="158" t="s">
        <v>336</v>
      </c>
      <c r="S30" s="158" t="s">
        <v>336</v>
      </c>
      <c r="T30" s="158" t="s">
        <v>336</v>
      </c>
      <c r="U30" s="158" t="s">
        <v>336</v>
      </c>
      <c r="V30" s="158" t="s">
        <v>336</v>
      </c>
      <c r="W30" s="158" t="s">
        <v>336</v>
      </c>
      <c r="X30" s="158" t="s">
        <v>336</v>
      </c>
      <c r="Y30" s="158" t="s">
        <v>336</v>
      </c>
      <c r="Z30" s="158" t="s">
        <v>336</v>
      </c>
    </row>
    <row r="31" spans="1:26" ht="20.25" customHeight="1">
      <c r="A31" s="153" t="s">
        <v>22</v>
      </c>
      <c r="B31" s="100" t="s">
        <v>235</v>
      </c>
      <c r="C31" s="100" t="s">
        <v>235</v>
      </c>
      <c r="D31" s="100" t="s">
        <v>235</v>
      </c>
      <c r="E31" s="100" t="s">
        <v>235</v>
      </c>
      <c r="F31" s="100" t="s">
        <v>235</v>
      </c>
      <c r="G31" s="100" t="s">
        <v>235</v>
      </c>
      <c r="H31" s="100" t="s">
        <v>235</v>
      </c>
      <c r="I31" s="100" t="s">
        <v>235</v>
      </c>
      <c r="J31" s="100" t="s">
        <v>235</v>
      </c>
      <c r="K31" s="100" t="s">
        <v>235</v>
      </c>
      <c r="L31" s="100" t="s">
        <v>235</v>
      </c>
      <c r="M31" s="100" t="s">
        <v>235</v>
      </c>
      <c r="N31" s="100" t="s">
        <v>235</v>
      </c>
      <c r="O31" s="100" t="s">
        <v>235</v>
      </c>
      <c r="P31" s="100" t="s">
        <v>235</v>
      </c>
      <c r="Q31" s="100" t="s">
        <v>235</v>
      </c>
      <c r="R31" s="100" t="s">
        <v>235</v>
      </c>
      <c r="S31" s="100" t="s">
        <v>235</v>
      </c>
      <c r="T31" s="100" t="s">
        <v>235</v>
      </c>
      <c r="U31" s="100" t="s">
        <v>235</v>
      </c>
      <c r="V31" s="100" t="s">
        <v>235</v>
      </c>
      <c r="W31" s="100" t="s">
        <v>235</v>
      </c>
      <c r="X31" s="100" t="s">
        <v>235</v>
      </c>
      <c r="Y31" s="100" t="s">
        <v>235</v>
      </c>
      <c r="Z31" s="100" t="s">
        <v>235</v>
      </c>
    </row>
    <row r="32" spans="1:26" ht="20.25" customHeight="1">
      <c r="A32" s="153" t="s">
        <v>28</v>
      </c>
      <c r="B32" s="100" t="s">
        <v>235</v>
      </c>
      <c r="C32" s="100" t="s">
        <v>235</v>
      </c>
      <c r="D32" s="100" t="s">
        <v>235</v>
      </c>
      <c r="E32" s="100" t="s">
        <v>235</v>
      </c>
      <c r="F32" s="100" t="s">
        <v>235</v>
      </c>
      <c r="G32" s="100" t="s">
        <v>235</v>
      </c>
      <c r="H32" s="100" t="s">
        <v>235</v>
      </c>
      <c r="I32" s="100" t="s">
        <v>235</v>
      </c>
      <c r="J32" s="100" t="s">
        <v>235</v>
      </c>
      <c r="K32" s="100" t="s">
        <v>235</v>
      </c>
      <c r="L32" s="100" t="s">
        <v>235</v>
      </c>
      <c r="M32" s="100" t="s">
        <v>235</v>
      </c>
      <c r="N32" s="100" t="s">
        <v>235</v>
      </c>
      <c r="O32" s="100" t="s">
        <v>235</v>
      </c>
      <c r="P32" s="100" t="s">
        <v>235</v>
      </c>
      <c r="Q32" s="100" t="s">
        <v>235</v>
      </c>
      <c r="R32" s="100" t="s">
        <v>235</v>
      </c>
      <c r="S32" s="100" t="s">
        <v>235</v>
      </c>
      <c r="T32" s="100" t="s">
        <v>235</v>
      </c>
      <c r="U32" s="100" t="s">
        <v>235</v>
      </c>
      <c r="V32" s="100" t="s">
        <v>235</v>
      </c>
      <c r="W32" s="100" t="s">
        <v>235</v>
      </c>
      <c r="X32" s="100" t="s">
        <v>235</v>
      </c>
      <c r="Y32" s="100" t="s">
        <v>235</v>
      </c>
      <c r="Z32" s="100" t="s">
        <v>235</v>
      </c>
    </row>
    <row r="33" spans="1:26" ht="20.25" customHeight="1">
      <c r="A33" s="153" t="s">
        <v>140</v>
      </c>
      <c r="B33" s="211">
        <v>4</v>
      </c>
      <c r="C33" s="198">
        <v>285</v>
      </c>
      <c r="D33" s="199">
        <v>224</v>
      </c>
      <c r="E33" s="200">
        <v>101</v>
      </c>
      <c r="F33" s="200">
        <v>123</v>
      </c>
      <c r="G33" s="199">
        <v>61</v>
      </c>
      <c r="H33" s="200">
        <v>42</v>
      </c>
      <c r="I33" s="200">
        <v>19</v>
      </c>
      <c r="J33" s="100" t="s">
        <v>235</v>
      </c>
      <c r="K33" s="100" t="s">
        <v>235</v>
      </c>
      <c r="L33" s="100" t="s">
        <v>235</v>
      </c>
      <c r="M33" s="198">
        <v>48835</v>
      </c>
      <c r="N33" s="201">
        <v>31502</v>
      </c>
      <c r="O33" s="201">
        <v>11385</v>
      </c>
      <c r="P33" s="201">
        <v>5948</v>
      </c>
      <c r="Q33" s="201">
        <v>101428</v>
      </c>
      <c r="R33" s="201">
        <v>86574</v>
      </c>
      <c r="S33" s="201">
        <v>1767</v>
      </c>
      <c r="T33" s="201">
        <v>2390</v>
      </c>
      <c r="U33" s="201">
        <v>10697</v>
      </c>
      <c r="V33" s="200">
        <v>184454</v>
      </c>
      <c r="W33" s="200">
        <v>183829</v>
      </c>
      <c r="X33" s="200">
        <v>543</v>
      </c>
      <c r="Y33" s="201">
        <v>82</v>
      </c>
      <c r="Z33" s="100" t="s">
        <v>235</v>
      </c>
    </row>
    <row r="34" spans="1:26" ht="20.25" customHeight="1">
      <c r="A34" s="16"/>
      <c r="B34" s="23"/>
      <c r="C34" s="36"/>
      <c r="D34" s="40"/>
      <c r="E34" s="25"/>
      <c r="F34" s="25"/>
      <c r="G34" s="40"/>
      <c r="H34" s="25"/>
      <c r="I34" s="25"/>
      <c r="J34" s="40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1"/>
      <c r="W34" s="23"/>
      <c r="X34" s="22"/>
      <c r="Y34" s="22"/>
      <c r="Z34" s="52"/>
    </row>
    <row r="35" spans="1:25" ht="20.25" customHeight="1">
      <c r="A35" s="11"/>
      <c r="B35" s="10"/>
      <c r="C35" s="35"/>
      <c r="D35" s="35"/>
      <c r="E35" s="35"/>
      <c r="F35" s="35"/>
      <c r="G35" s="35"/>
      <c r="H35" s="35"/>
      <c r="I35" s="35"/>
      <c r="J35" s="35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35"/>
      <c r="W35" s="10"/>
      <c r="X35" s="10"/>
      <c r="Y35" s="10"/>
    </row>
    <row r="36" spans="1:25" ht="20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4:10" ht="20.25" customHeight="1">
      <c r="D37" s="20"/>
      <c r="E37" s="20"/>
      <c r="F37" s="20"/>
      <c r="G37" s="20"/>
      <c r="H37" s="20"/>
      <c r="I37" s="20"/>
      <c r="J37" s="20"/>
    </row>
    <row r="38" spans="1:26" ht="20.25" customHeight="1">
      <c r="A38" s="304" t="s">
        <v>387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</row>
    <row r="39" spans="25:26" ht="20.25" customHeight="1" thickBot="1">
      <c r="Y39" s="26"/>
      <c r="Z39" s="192" t="s">
        <v>320</v>
      </c>
    </row>
    <row r="40" spans="1:26" ht="20.25" customHeight="1">
      <c r="A40" s="427" t="s">
        <v>377</v>
      </c>
      <c r="B40" s="430" t="s">
        <v>2</v>
      </c>
      <c r="C40" s="412" t="s">
        <v>360</v>
      </c>
      <c r="D40" s="433"/>
      <c r="E40" s="433"/>
      <c r="F40" s="433"/>
      <c r="G40" s="433"/>
      <c r="H40" s="433"/>
      <c r="I40" s="433"/>
      <c r="J40" s="433"/>
      <c r="K40" s="433"/>
      <c r="L40" s="434"/>
      <c r="M40" s="397" t="s">
        <v>357</v>
      </c>
      <c r="N40" s="423"/>
      <c r="O40" s="423"/>
      <c r="P40" s="424"/>
      <c r="Q40" s="397" t="s">
        <v>364</v>
      </c>
      <c r="R40" s="423"/>
      <c r="S40" s="423"/>
      <c r="T40" s="423"/>
      <c r="U40" s="424"/>
      <c r="V40" s="415" t="s">
        <v>353</v>
      </c>
      <c r="W40" s="435"/>
      <c r="X40" s="435"/>
      <c r="Y40" s="436"/>
      <c r="Z40" s="382" t="s">
        <v>354</v>
      </c>
    </row>
    <row r="41" spans="1:26" ht="20.25" customHeight="1">
      <c r="A41" s="428"/>
      <c r="B41" s="431"/>
      <c r="C41" s="254" t="s">
        <v>359</v>
      </c>
      <c r="D41" s="387" t="s">
        <v>208</v>
      </c>
      <c r="E41" s="425"/>
      <c r="F41" s="426"/>
      <c r="G41" s="400" t="s">
        <v>209</v>
      </c>
      <c r="H41" s="440"/>
      <c r="I41" s="441"/>
      <c r="J41" s="400" t="s">
        <v>190</v>
      </c>
      <c r="K41" s="440"/>
      <c r="L41" s="441"/>
      <c r="M41" s="419" t="s">
        <v>254</v>
      </c>
      <c r="N41" s="395" t="s">
        <v>208</v>
      </c>
      <c r="O41" s="395" t="s">
        <v>209</v>
      </c>
      <c r="P41" s="421" t="s">
        <v>378</v>
      </c>
      <c r="Q41" s="419" t="s">
        <v>254</v>
      </c>
      <c r="R41" s="421" t="s">
        <v>361</v>
      </c>
      <c r="S41" s="419" t="s">
        <v>379</v>
      </c>
      <c r="T41" s="421" t="s">
        <v>363</v>
      </c>
      <c r="U41" s="419" t="s">
        <v>191</v>
      </c>
      <c r="V41" s="254" t="s">
        <v>254</v>
      </c>
      <c r="W41" s="446" t="s">
        <v>53</v>
      </c>
      <c r="X41" s="438" t="s">
        <v>4</v>
      </c>
      <c r="Y41" s="444" t="s">
        <v>5</v>
      </c>
      <c r="Z41" s="442"/>
    </row>
    <row r="42" spans="1:26" ht="20.25" customHeight="1">
      <c r="A42" s="429"/>
      <c r="B42" s="432"/>
      <c r="C42" s="437"/>
      <c r="D42" s="27" t="s">
        <v>3</v>
      </c>
      <c r="E42" s="27" t="s">
        <v>6</v>
      </c>
      <c r="F42" s="27" t="s">
        <v>7</v>
      </c>
      <c r="G42" s="27" t="s">
        <v>3</v>
      </c>
      <c r="H42" s="27" t="s">
        <v>6</v>
      </c>
      <c r="I42" s="27" t="s">
        <v>7</v>
      </c>
      <c r="J42" s="27" t="s">
        <v>3</v>
      </c>
      <c r="K42" s="27" t="s">
        <v>6</v>
      </c>
      <c r="L42" s="27" t="s">
        <v>7</v>
      </c>
      <c r="M42" s="420"/>
      <c r="N42" s="422"/>
      <c r="O42" s="422"/>
      <c r="P42" s="422"/>
      <c r="Q42" s="420"/>
      <c r="R42" s="422"/>
      <c r="S42" s="420"/>
      <c r="T42" s="422"/>
      <c r="U42" s="420"/>
      <c r="V42" s="437"/>
      <c r="W42" s="437"/>
      <c r="X42" s="439"/>
      <c r="Y42" s="445"/>
      <c r="Z42" s="443"/>
    </row>
    <row r="43" spans="1:26" ht="20.25" customHeight="1">
      <c r="A43" s="9"/>
      <c r="B43" s="17"/>
      <c r="C43" s="36"/>
      <c r="D43" s="40"/>
      <c r="E43" s="18"/>
      <c r="F43" s="18"/>
      <c r="G43" s="40"/>
      <c r="H43" s="18"/>
      <c r="I43" s="18"/>
      <c r="J43" s="4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1"/>
      <c r="W43" s="25"/>
      <c r="X43" s="25"/>
      <c r="Y43" s="17"/>
      <c r="Z43" s="17"/>
    </row>
    <row r="44" spans="1:26" ht="20.25" customHeight="1">
      <c r="A44" s="189" t="s">
        <v>187</v>
      </c>
      <c r="B44" s="78">
        <v>88</v>
      </c>
      <c r="C44" s="78">
        <v>11576</v>
      </c>
      <c r="D44" s="78">
        <v>9094</v>
      </c>
      <c r="E44" s="78">
        <v>4621</v>
      </c>
      <c r="F44" s="78">
        <v>4473</v>
      </c>
      <c r="G44" s="78">
        <v>2480</v>
      </c>
      <c r="H44" s="78">
        <v>1706</v>
      </c>
      <c r="I44" s="78">
        <v>774</v>
      </c>
      <c r="J44" s="79">
        <v>2</v>
      </c>
      <c r="K44" s="79">
        <v>1</v>
      </c>
      <c r="L44" s="79">
        <v>1</v>
      </c>
      <c r="M44" s="78">
        <v>1997850</v>
      </c>
      <c r="N44" s="78">
        <v>1420171</v>
      </c>
      <c r="O44" s="78">
        <v>514053</v>
      </c>
      <c r="P44" s="78">
        <v>63626</v>
      </c>
      <c r="Q44" s="78">
        <v>5678283</v>
      </c>
      <c r="R44" s="78">
        <v>4483701</v>
      </c>
      <c r="S44" s="78">
        <v>149363</v>
      </c>
      <c r="T44" s="78">
        <v>166260</v>
      </c>
      <c r="U44" s="78">
        <v>878959</v>
      </c>
      <c r="V44" s="78">
        <v>9729616</v>
      </c>
      <c r="W44" s="78">
        <v>8515634</v>
      </c>
      <c r="X44" s="78">
        <v>1212850</v>
      </c>
      <c r="Y44" s="78">
        <v>1135</v>
      </c>
      <c r="Z44" s="78">
        <v>108961</v>
      </c>
    </row>
    <row r="45" spans="1:26" ht="20.25" customHeight="1">
      <c r="A45" s="210"/>
      <c r="B45" s="199"/>
      <c r="C45" s="199"/>
      <c r="D45" s="198"/>
      <c r="E45" s="199"/>
      <c r="F45" s="199"/>
      <c r="G45" s="198"/>
      <c r="H45" s="199"/>
      <c r="I45" s="199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200"/>
      <c r="W45" s="200"/>
      <c r="X45" s="200"/>
      <c r="Y45" s="198"/>
      <c r="Z45" s="198"/>
    </row>
    <row r="46" spans="1:26" ht="20.25" customHeight="1">
      <c r="A46" s="153" t="s">
        <v>15</v>
      </c>
      <c r="B46" s="199">
        <v>8</v>
      </c>
      <c r="C46" s="199">
        <v>1201</v>
      </c>
      <c r="D46" s="198">
        <v>794</v>
      </c>
      <c r="E46" s="199">
        <v>453</v>
      </c>
      <c r="F46" s="199">
        <v>341</v>
      </c>
      <c r="G46" s="198">
        <v>407</v>
      </c>
      <c r="H46" s="199">
        <v>262</v>
      </c>
      <c r="I46" s="199">
        <v>145</v>
      </c>
      <c r="J46" s="100" t="s">
        <v>235</v>
      </c>
      <c r="K46" s="100" t="s">
        <v>235</v>
      </c>
      <c r="L46" s="100" t="s">
        <v>235</v>
      </c>
      <c r="M46" s="198">
        <v>280826</v>
      </c>
      <c r="N46" s="198">
        <v>188889</v>
      </c>
      <c r="O46" s="198">
        <v>88208</v>
      </c>
      <c r="P46" s="198">
        <v>3729</v>
      </c>
      <c r="Q46" s="198">
        <v>603744</v>
      </c>
      <c r="R46" s="198">
        <v>582454</v>
      </c>
      <c r="S46" s="198">
        <v>10026</v>
      </c>
      <c r="T46" s="198">
        <v>9607</v>
      </c>
      <c r="U46" s="198">
        <v>1657</v>
      </c>
      <c r="V46" s="200">
        <v>1428638</v>
      </c>
      <c r="W46" s="200">
        <v>1428638</v>
      </c>
      <c r="X46" s="100" t="s">
        <v>235</v>
      </c>
      <c r="Y46" s="100" t="s">
        <v>235</v>
      </c>
      <c r="Z46" s="198">
        <v>108961</v>
      </c>
    </row>
    <row r="47" spans="1:26" ht="20.25" customHeight="1">
      <c r="A47" s="153" t="s">
        <v>188</v>
      </c>
      <c r="B47" s="199">
        <v>18</v>
      </c>
      <c r="C47" s="199">
        <v>2357</v>
      </c>
      <c r="D47" s="198">
        <v>1997</v>
      </c>
      <c r="E47" s="199">
        <v>771</v>
      </c>
      <c r="F47" s="199">
        <v>1226</v>
      </c>
      <c r="G47" s="198">
        <v>360</v>
      </c>
      <c r="H47" s="199">
        <v>215</v>
      </c>
      <c r="I47" s="199">
        <v>145</v>
      </c>
      <c r="J47" s="100" t="s">
        <v>235</v>
      </c>
      <c r="K47" s="100" t="s">
        <v>235</v>
      </c>
      <c r="L47" s="100" t="s">
        <v>235</v>
      </c>
      <c r="M47" s="198">
        <v>381887</v>
      </c>
      <c r="N47" s="198">
        <v>288135</v>
      </c>
      <c r="O47" s="198">
        <v>73070</v>
      </c>
      <c r="P47" s="198">
        <v>20682</v>
      </c>
      <c r="Q47" s="198">
        <v>1615338</v>
      </c>
      <c r="R47" s="198">
        <v>1257881</v>
      </c>
      <c r="S47" s="198">
        <v>48784</v>
      </c>
      <c r="T47" s="198">
        <v>69008</v>
      </c>
      <c r="U47" s="198">
        <v>239665</v>
      </c>
      <c r="V47" s="200">
        <v>2207772</v>
      </c>
      <c r="W47" s="200">
        <v>1415387</v>
      </c>
      <c r="X47" s="200">
        <v>792385</v>
      </c>
      <c r="Y47" s="100" t="s">
        <v>235</v>
      </c>
      <c r="Z47" s="100" t="s">
        <v>235</v>
      </c>
    </row>
    <row r="48" spans="1:26" ht="20.25" customHeight="1">
      <c r="A48" s="153" t="s">
        <v>185</v>
      </c>
      <c r="B48" s="199">
        <v>9</v>
      </c>
      <c r="C48" s="199">
        <v>1145</v>
      </c>
      <c r="D48" s="198">
        <v>1049</v>
      </c>
      <c r="E48" s="199">
        <v>149</v>
      </c>
      <c r="F48" s="199">
        <v>900</v>
      </c>
      <c r="G48" s="198">
        <v>96</v>
      </c>
      <c r="H48" s="199">
        <v>64</v>
      </c>
      <c r="I48" s="199">
        <v>32</v>
      </c>
      <c r="J48" s="100" t="s">
        <v>235</v>
      </c>
      <c r="K48" s="100" t="s">
        <v>235</v>
      </c>
      <c r="L48" s="100" t="s">
        <v>235</v>
      </c>
      <c r="M48" s="198">
        <v>107383</v>
      </c>
      <c r="N48" s="198">
        <v>87772</v>
      </c>
      <c r="O48" s="198">
        <v>16433</v>
      </c>
      <c r="P48" s="198">
        <v>3178</v>
      </c>
      <c r="Q48" s="198">
        <v>195511</v>
      </c>
      <c r="R48" s="198">
        <v>94651</v>
      </c>
      <c r="S48" s="198">
        <v>4555</v>
      </c>
      <c r="T48" s="198">
        <v>2785</v>
      </c>
      <c r="U48" s="198">
        <v>93520</v>
      </c>
      <c r="V48" s="200">
        <v>364511</v>
      </c>
      <c r="W48" s="200">
        <v>115074</v>
      </c>
      <c r="X48" s="200">
        <v>249437</v>
      </c>
      <c r="Y48" s="100" t="s">
        <v>235</v>
      </c>
      <c r="Z48" s="100" t="s">
        <v>235</v>
      </c>
    </row>
    <row r="49" spans="1:26" ht="20.25" customHeight="1">
      <c r="A49" s="153" t="s">
        <v>365</v>
      </c>
      <c r="B49" s="100" t="s">
        <v>235</v>
      </c>
      <c r="C49" s="100" t="s">
        <v>235</v>
      </c>
      <c r="D49" s="100" t="s">
        <v>235</v>
      </c>
      <c r="E49" s="100" t="s">
        <v>235</v>
      </c>
      <c r="F49" s="100" t="s">
        <v>235</v>
      </c>
      <c r="G49" s="100" t="s">
        <v>235</v>
      </c>
      <c r="H49" s="100" t="s">
        <v>235</v>
      </c>
      <c r="I49" s="100" t="s">
        <v>235</v>
      </c>
      <c r="J49" s="100" t="s">
        <v>235</v>
      </c>
      <c r="K49" s="100" t="s">
        <v>235</v>
      </c>
      <c r="L49" s="100" t="s">
        <v>235</v>
      </c>
      <c r="M49" s="100" t="s">
        <v>235</v>
      </c>
      <c r="N49" s="100" t="s">
        <v>235</v>
      </c>
      <c r="O49" s="100" t="s">
        <v>235</v>
      </c>
      <c r="P49" s="100" t="s">
        <v>235</v>
      </c>
      <c r="Q49" s="100" t="s">
        <v>235</v>
      </c>
      <c r="R49" s="100" t="s">
        <v>235</v>
      </c>
      <c r="S49" s="100" t="s">
        <v>235</v>
      </c>
      <c r="T49" s="100" t="s">
        <v>235</v>
      </c>
      <c r="U49" s="100" t="s">
        <v>235</v>
      </c>
      <c r="V49" s="100" t="s">
        <v>235</v>
      </c>
      <c r="W49" s="100" t="s">
        <v>235</v>
      </c>
      <c r="X49" s="100" t="s">
        <v>235</v>
      </c>
      <c r="Y49" s="100" t="s">
        <v>235</v>
      </c>
      <c r="Z49" s="100" t="s">
        <v>235</v>
      </c>
    </row>
    <row r="50" spans="1:26" ht="20.25" customHeight="1">
      <c r="A50" s="153" t="s">
        <v>366</v>
      </c>
      <c r="B50" s="100" t="s">
        <v>235</v>
      </c>
      <c r="C50" s="100" t="s">
        <v>235</v>
      </c>
      <c r="D50" s="100" t="s">
        <v>235</v>
      </c>
      <c r="E50" s="100" t="s">
        <v>235</v>
      </c>
      <c r="F50" s="100" t="s">
        <v>235</v>
      </c>
      <c r="G50" s="100" t="s">
        <v>235</v>
      </c>
      <c r="H50" s="100" t="s">
        <v>235</v>
      </c>
      <c r="I50" s="100" t="s">
        <v>235</v>
      </c>
      <c r="J50" s="100" t="s">
        <v>235</v>
      </c>
      <c r="K50" s="100" t="s">
        <v>235</v>
      </c>
      <c r="L50" s="100" t="s">
        <v>235</v>
      </c>
      <c r="M50" s="100" t="s">
        <v>235</v>
      </c>
      <c r="N50" s="100" t="s">
        <v>235</v>
      </c>
      <c r="O50" s="100" t="s">
        <v>235</v>
      </c>
      <c r="P50" s="100" t="s">
        <v>235</v>
      </c>
      <c r="Q50" s="100" t="s">
        <v>235</v>
      </c>
      <c r="R50" s="100" t="s">
        <v>235</v>
      </c>
      <c r="S50" s="100" t="s">
        <v>235</v>
      </c>
      <c r="T50" s="100" t="s">
        <v>235</v>
      </c>
      <c r="U50" s="100" t="s">
        <v>235</v>
      </c>
      <c r="V50" s="100" t="s">
        <v>235</v>
      </c>
      <c r="W50" s="100" t="s">
        <v>235</v>
      </c>
      <c r="X50" s="100" t="s">
        <v>235</v>
      </c>
      <c r="Y50" s="100" t="s">
        <v>235</v>
      </c>
      <c r="Z50" s="100" t="s">
        <v>235</v>
      </c>
    </row>
    <row r="51" spans="1:26" ht="20.25" customHeight="1">
      <c r="A51" s="153" t="s">
        <v>186</v>
      </c>
      <c r="B51" s="199">
        <v>2</v>
      </c>
      <c r="C51" s="158" t="s">
        <v>336</v>
      </c>
      <c r="D51" s="158" t="s">
        <v>336</v>
      </c>
      <c r="E51" s="158" t="s">
        <v>336</v>
      </c>
      <c r="F51" s="158" t="s">
        <v>336</v>
      </c>
      <c r="G51" s="158" t="s">
        <v>336</v>
      </c>
      <c r="H51" s="158" t="s">
        <v>336</v>
      </c>
      <c r="I51" s="158" t="s">
        <v>336</v>
      </c>
      <c r="J51" s="100" t="s">
        <v>235</v>
      </c>
      <c r="K51" s="100" t="s">
        <v>235</v>
      </c>
      <c r="L51" s="100" t="s">
        <v>235</v>
      </c>
      <c r="M51" s="158" t="s">
        <v>336</v>
      </c>
      <c r="N51" s="158" t="s">
        <v>336</v>
      </c>
      <c r="O51" s="158" t="s">
        <v>336</v>
      </c>
      <c r="P51" s="158" t="s">
        <v>336</v>
      </c>
      <c r="Q51" s="158" t="s">
        <v>336</v>
      </c>
      <c r="R51" s="158" t="s">
        <v>336</v>
      </c>
      <c r="S51" s="158" t="s">
        <v>336</v>
      </c>
      <c r="T51" s="158" t="s">
        <v>336</v>
      </c>
      <c r="U51" s="158" t="s">
        <v>336</v>
      </c>
      <c r="V51" s="158" t="s">
        <v>336</v>
      </c>
      <c r="W51" s="158" t="s">
        <v>336</v>
      </c>
      <c r="X51" s="100" t="s">
        <v>235</v>
      </c>
      <c r="Y51" s="100" t="s">
        <v>235</v>
      </c>
      <c r="Z51" s="100" t="s">
        <v>235</v>
      </c>
    </row>
    <row r="52" spans="1:26" ht="20.25" customHeight="1">
      <c r="A52" s="153" t="s">
        <v>348</v>
      </c>
      <c r="B52" s="198">
        <v>1</v>
      </c>
      <c r="C52" s="158" t="s">
        <v>336</v>
      </c>
      <c r="D52" s="158" t="s">
        <v>336</v>
      </c>
      <c r="E52" s="158" t="s">
        <v>336</v>
      </c>
      <c r="F52" s="158" t="s">
        <v>336</v>
      </c>
      <c r="G52" s="158" t="s">
        <v>336</v>
      </c>
      <c r="H52" s="158" t="s">
        <v>336</v>
      </c>
      <c r="I52" s="158" t="s">
        <v>336</v>
      </c>
      <c r="J52" s="100" t="s">
        <v>235</v>
      </c>
      <c r="K52" s="100" t="s">
        <v>235</v>
      </c>
      <c r="L52" s="100" t="s">
        <v>235</v>
      </c>
      <c r="M52" s="158" t="s">
        <v>336</v>
      </c>
      <c r="N52" s="158" t="s">
        <v>336</v>
      </c>
      <c r="O52" s="158" t="s">
        <v>336</v>
      </c>
      <c r="P52" s="158" t="s">
        <v>336</v>
      </c>
      <c r="Q52" s="158" t="s">
        <v>336</v>
      </c>
      <c r="R52" s="158" t="s">
        <v>336</v>
      </c>
      <c r="S52" s="158" t="s">
        <v>336</v>
      </c>
      <c r="T52" s="158" t="s">
        <v>336</v>
      </c>
      <c r="U52" s="158" t="s">
        <v>336</v>
      </c>
      <c r="V52" s="158" t="s">
        <v>336</v>
      </c>
      <c r="W52" s="158" t="s">
        <v>336</v>
      </c>
      <c r="X52" s="158" t="s">
        <v>336</v>
      </c>
      <c r="Y52" s="100" t="s">
        <v>235</v>
      </c>
      <c r="Z52" s="100" t="s">
        <v>235</v>
      </c>
    </row>
    <row r="53" spans="1:26" ht="20.25" customHeight="1">
      <c r="A53" s="153" t="s">
        <v>16</v>
      </c>
      <c r="B53" s="198">
        <v>2</v>
      </c>
      <c r="C53" s="158" t="s">
        <v>336</v>
      </c>
      <c r="D53" s="158" t="s">
        <v>336</v>
      </c>
      <c r="E53" s="158" t="s">
        <v>336</v>
      </c>
      <c r="F53" s="158" t="s">
        <v>336</v>
      </c>
      <c r="G53" s="158" t="s">
        <v>336</v>
      </c>
      <c r="H53" s="158" t="s">
        <v>336</v>
      </c>
      <c r="I53" s="158" t="s">
        <v>336</v>
      </c>
      <c r="J53" s="100" t="s">
        <v>235</v>
      </c>
      <c r="K53" s="100" t="s">
        <v>235</v>
      </c>
      <c r="L53" s="100" t="s">
        <v>235</v>
      </c>
      <c r="M53" s="158" t="s">
        <v>336</v>
      </c>
      <c r="N53" s="158" t="s">
        <v>336</v>
      </c>
      <c r="O53" s="158" t="s">
        <v>336</v>
      </c>
      <c r="P53" s="158" t="s">
        <v>336</v>
      </c>
      <c r="Q53" s="158" t="s">
        <v>336</v>
      </c>
      <c r="R53" s="158" t="s">
        <v>336</v>
      </c>
      <c r="S53" s="158" t="s">
        <v>336</v>
      </c>
      <c r="T53" s="158" t="s">
        <v>336</v>
      </c>
      <c r="U53" s="158" t="s">
        <v>336</v>
      </c>
      <c r="V53" s="158" t="s">
        <v>336</v>
      </c>
      <c r="W53" s="158" t="s">
        <v>336</v>
      </c>
      <c r="X53" s="158" t="s">
        <v>336</v>
      </c>
      <c r="Y53" s="100" t="s">
        <v>235</v>
      </c>
      <c r="Z53" s="100" t="s">
        <v>235</v>
      </c>
    </row>
    <row r="54" spans="1:26" ht="20.25" customHeight="1">
      <c r="A54" s="153" t="s">
        <v>189</v>
      </c>
      <c r="B54" s="100" t="s">
        <v>235</v>
      </c>
      <c r="C54" s="100" t="s">
        <v>235</v>
      </c>
      <c r="D54" s="100" t="s">
        <v>235</v>
      </c>
      <c r="E54" s="100" t="s">
        <v>235</v>
      </c>
      <c r="F54" s="100" t="s">
        <v>235</v>
      </c>
      <c r="G54" s="100" t="s">
        <v>235</v>
      </c>
      <c r="H54" s="100" t="s">
        <v>235</v>
      </c>
      <c r="I54" s="100" t="s">
        <v>235</v>
      </c>
      <c r="J54" s="100" t="s">
        <v>235</v>
      </c>
      <c r="K54" s="100" t="s">
        <v>235</v>
      </c>
      <c r="L54" s="100" t="s">
        <v>235</v>
      </c>
      <c r="M54" s="100" t="s">
        <v>235</v>
      </c>
      <c r="N54" s="100" t="s">
        <v>235</v>
      </c>
      <c r="O54" s="100" t="s">
        <v>235</v>
      </c>
      <c r="P54" s="100" t="s">
        <v>235</v>
      </c>
      <c r="Q54" s="100" t="s">
        <v>235</v>
      </c>
      <c r="R54" s="100" t="s">
        <v>235</v>
      </c>
      <c r="S54" s="100" t="s">
        <v>235</v>
      </c>
      <c r="T54" s="100" t="s">
        <v>235</v>
      </c>
      <c r="U54" s="100" t="s">
        <v>235</v>
      </c>
      <c r="V54" s="100" t="s">
        <v>235</v>
      </c>
      <c r="W54" s="100" t="s">
        <v>235</v>
      </c>
      <c r="X54" s="100" t="s">
        <v>235</v>
      </c>
      <c r="Y54" s="100" t="s">
        <v>235</v>
      </c>
      <c r="Z54" s="100" t="s">
        <v>235</v>
      </c>
    </row>
    <row r="55" spans="1:26" ht="20.25" customHeight="1">
      <c r="A55" s="153" t="s">
        <v>17</v>
      </c>
      <c r="B55" s="100" t="s">
        <v>235</v>
      </c>
      <c r="C55" s="100" t="s">
        <v>235</v>
      </c>
      <c r="D55" s="100" t="s">
        <v>235</v>
      </c>
      <c r="E55" s="100" t="s">
        <v>235</v>
      </c>
      <c r="F55" s="100" t="s">
        <v>235</v>
      </c>
      <c r="G55" s="100" t="s">
        <v>235</v>
      </c>
      <c r="H55" s="100" t="s">
        <v>235</v>
      </c>
      <c r="I55" s="100" t="s">
        <v>235</v>
      </c>
      <c r="J55" s="100" t="s">
        <v>235</v>
      </c>
      <c r="K55" s="100" t="s">
        <v>235</v>
      </c>
      <c r="L55" s="100" t="s">
        <v>235</v>
      </c>
      <c r="M55" s="100" t="s">
        <v>235</v>
      </c>
      <c r="N55" s="100" t="s">
        <v>235</v>
      </c>
      <c r="O55" s="100" t="s">
        <v>235</v>
      </c>
      <c r="P55" s="100" t="s">
        <v>235</v>
      </c>
      <c r="Q55" s="100" t="s">
        <v>235</v>
      </c>
      <c r="R55" s="100" t="s">
        <v>235</v>
      </c>
      <c r="S55" s="100" t="s">
        <v>235</v>
      </c>
      <c r="T55" s="100" t="s">
        <v>235</v>
      </c>
      <c r="U55" s="100" t="s">
        <v>235</v>
      </c>
      <c r="V55" s="100" t="s">
        <v>235</v>
      </c>
      <c r="W55" s="100" t="s">
        <v>235</v>
      </c>
      <c r="X55" s="100" t="s">
        <v>235</v>
      </c>
      <c r="Y55" s="100" t="s">
        <v>235</v>
      </c>
      <c r="Z55" s="100" t="s">
        <v>235</v>
      </c>
    </row>
    <row r="56" spans="1:26" ht="20.25" customHeight="1">
      <c r="A56" s="153" t="s">
        <v>199</v>
      </c>
      <c r="B56" s="100" t="s">
        <v>235</v>
      </c>
      <c r="C56" s="100" t="s">
        <v>235</v>
      </c>
      <c r="D56" s="100" t="s">
        <v>235</v>
      </c>
      <c r="E56" s="100" t="s">
        <v>235</v>
      </c>
      <c r="F56" s="100" t="s">
        <v>235</v>
      </c>
      <c r="G56" s="100" t="s">
        <v>235</v>
      </c>
      <c r="H56" s="100" t="s">
        <v>235</v>
      </c>
      <c r="I56" s="100" t="s">
        <v>235</v>
      </c>
      <c r="J56" s="100" t="s">
        <v>235</v>
      </c>
      <c r="K56" s="100" t="s">
        <v>235</v>
      </c>
      <c r="L56" s="100" t="s">
        <v>235</v>
      </c>
      <c r="M56" s="100" t="s">
        <v>235</v>
      </c>
      <c r="N56" s="100" t="s">
        <v>235</v>
      </c>
      <c r="O56" s="100" t="s">
        <v>235</v>
      </c>
      <c r="P56" s="100" t="s">
        <v>235</v>
      </c>
      <c r="Q56" s="100" t="s">
        <v>235</v>
      </c>
      <c r="R56" s="100" t="s">
        <v>235</v>
      </c>
      <c r="S56" s="100" t="s">
        <v>235</v>
      </c>
      <c r="T56" s="100" t="s">
        <v>235</v>
      </c>
      <c r="U56" s="100" t="s">
        <v>235</v>
      </c>
      <c r="V56" s="100" t="s">
        <v>235</v>
      </c>
      <c r="W56" s="100" t="s">
        <v>235</v>
      </c>
      <c r="X56" s="100" t="s">
        <v>235</v>
      </c>
      <c r="Y56" s="100" t="s">
        <v>235</v>
      </c>
      <c r="Z56" s="100" t="s">
        <v>235</v>
      </c>
    </row>
    <row r="57" spans="1:26" ht="20.25" customHeight="1">
      <c r="A57" s="153" t="s">
        <v>347</v>
      </c>
      <c r="B57" s="198">
        <v>6</v>
      </c>
      <c r="C57" s="198">
        <v>731</v>
      </c>
      <c r="D57" s="198">
        <v>632</v>
      </c>
      <c r="E57" s="198">
        <v>360</v>
      </c>
      <c r="F57" s="198">
        <v>272</v>
      </c>
      <c r="G57" s="198">
        <v>97</v>
      </c>
      <c r="H57" s="198">
        <v>67</v>
      </c>
      <c r="I57" s="198">
        <v>30</v>
      </c>
      <c r="J57" s="198">
        <v>2</v>
      </c>
      <c r="K57" s="198">
        <v>1</v>
      </c>
      <c r="L57" s="198">
        <v>1</v>
      </c>
      <c r="M57" s="198">
        <v>145551</v>
      </c>
      <c r="N57" s="198">
        <v>117973</v>
      </c>
      <c r="O57" s="198">
        <v>25593</v>
      </c>
      <c r="P57" s="198">
        <v>1985</v>
      </c>
      <c r="Q57" s="198">
        <v>111843</v>
      </c>
      <c r="R57" s="198">
        <v>69683</v>
      </c>
      <c r="S57" s="198">
        <v>26621</v>
      </c>
      <c r="T57" s="198">
        <v>6339</v>
      </c>
      <c r="U57" s="198">
        <v>9200</v>
      </c>
      <c r="V57" s="201">
        <v>292066</v>
      </c>
      <c r="W57" s="201">
        <v>282431</v>
      </c>
      <c r="X57" s="201">
        <v>9635</v>
      </c>
      <c r="Y57" s="100" t="s">
        <v>235</v>
      </c>
      <c r="Z57" s="100" t="s">
        <v>235</v>
      </c>
    </row>
    <row r="58" spans="1:26" ht="20.25" customHeight="1">
      <c r="A58" s="153" t="s">
        <v>8</v>
      </c>
      <c r="B58" s="199">
        <v>3</v>
      </c>
      <c r="C58" s="200">
        <v>409</v>
      </c>
      <c r="D58" s="199">
        <v>317</v>
      </c>
      <c r="E58" s="199">
        <v>307</v>
      </c>
      <c r="F58" s="199">
        <v>10</v>
      </c>
      <c r="G58" s="199">
        <v>92</v>
      </c>
      <c r="H58" s="199">
        <v>68</v>
      </c>
      <c r="I58" s="199">
        <v>24</v>
      </c>
      <c r="J58" s="100" t="s">
        <v>235</v>
      </c>
      <c r="K58" s="100" t="s">
        <v>235</v>
      </c>
      <c r="L58" s="100" t="s">
        <v>235</v>
      </c>
      <c r="M58" s="198">
        <v>127931</v>
      </c>
      <c r="N58" s="198">
        <v>100937</v>
      </c>
      <c r="O58" s="198">
        <v>17285</v>
      </c>
      <c r="P58" s="198">
        <v>9709</v>
      </c>
      <c r="Q58" s="198">
        <v>215327</v>
      </c>
      <c r="R58" s="198">
        <v>178079</v>
      </c>
      <c r="S58" s="198">
        <v>3905</v>
      </c>
      <c r="T58" s="198">
        <v>14027</v>
      </c>
      <c r="U58" s="198">
        <v>19316</v>
      </c>
      <c r="V58" s="201">
        <v>372511</v>
      </c>
      <c r="W58" s="201">
        <v>370677</v>
      </c>
      <c r="X58" s="201">
        <v>1844</v>
      </c>
      <c r="Y58" s="100" t="s">
        <v>235</v>
      </c>
      <c r="Z58" s="100" t="s">
        <v>235</v>
      </c>
    </row>
    <row r="59" spans="1:26" ht="20.25" customHeight="1">
      <c r="A59" s="153" t="s">
        <v>18</v>
      </c>
      <c r="B59" s="100" t="s">
        <v>235</v>
      </c>
      <c r="C59" s="100" t="s">
        <v>235</v>
      </c>
      <c r="D59" s="100" t="s">
        <v>235</v>
      </c>
      <c r="E59" s="100" t="s">
        <v>235</v>
      </c>
      <c r="F59" s="100" t="s">
        <v>235</v>
      </c>
      <c r="G59" s="100" t="s">
        <v>235</v>
      </c>
      <c r="H59" s="100" t="s">
        <v>235</v>
      </c>
      <c r="I59" s="100" t="s">
        <v>235</v>
      </c>
      <c r="J59" s="100" t="s">
        <v>235</v>
      </c>
      <c r="K59" s="100" t="s">
        <v>235</v>
      </c>
      <c r="L59" s="100" t="s">
        <v>235</v>
      </c>
      <c r="M59" s="100" t="s">
        <v>235</v>
      </c>
      <c r="N59" s="100" t="s">
        <v>235</v>
      </c>
      <c r="O59" s="100" t="s">
        <v>235</v>
      </c>
      <c r="P59" s="100" t="s">
        <v>235</v>
      </c>
      <c r="Q59" s="100" t="s">
        <v>235</v>
      </c>
      <c r="R59" s="100" t="s">
        <v>235</v>
      </c>
      <c r="S59" s="100" t="s">
        <v>235</v>
      </c>
      <c r="T59" s="100" t="s">
        <v>235</v>
      </c>
      <c r="U59" s="100" t="s">
        <v>235</v>
      </c>
      <c r="V59" s="100" t="s">
        <v>235</v>
      </c>
      <c r="W59" s="100" t="s">
        <v>235</v>
      </c>
      <c r="X59" s="100" t="s">
        <v>235</v>
      </c>
      <c r="Y59" s="100" t="s">
        <v>235</v>
      </c>
      <c r="Z59" s="100" t="s">
        <v>235</v>
      </c>
    </row>
    <row r="60" spans="1:26" ht="20.25" customHeight="1">
      <c r="A60" s="153" t="s">
        <v>27</v>
      </c>
      <c r="B60" s="199">
        <v>4</v>
      </c>
      <c r="C60" s="199">
        <v>570</v>
      </c>
      <c r="D60" s="199">
        <v>428</v>
      </c>
      <c r="E60" s="199">
        <v>350</v>
      </c>
      <c r="F60" s="199">
        <v>78</v>
      </c>
      <c r="G60" s="199">
        <v>142</v>
      </c>
      <c r="H60" s="199">
        <v>111</v>
      </c>
      <c r="I60" s="199">
        <v>31</v>
      </c>
      <c r="J60" s="100" t="s">
        <v>235</v>
      </c>
      <c r="K60" s="100" t="s">
        <v>235</v>
      </c>
      <c r="L60" s="100" t="s">
        <v>235</v>
      </c>
      <c r="M60" s="198">
        <v>122592</v>
      </c>
      <c r="N60" s="198">
        <v>85261</v>
      </c>
      <c r="O60" s="198">
        <v>30052</v>
      </c>
      <c r="P60" s="198">
        <v>7279</v>
      </c>
      <c r="Q60" s="198">
        <v>231321</v>
      </c>
      <c r="R60" s="198">
        <v>151838</v>
      </c>
      <c r="S60" s="198">
        <v>1563</v>
      </c>
      <c r="T60" s="198">
        <v>3719</v>
      </c>
      <c r="U60" s="198">
        <v>74201</v>
      </c>
      <c r="V60" s="200">
        <v>464485</v>
      </c>
      <c r="W60" s="200">
        <v>418937</v>
      </c>
      <c r="X60" s="200">
        <v>46548</v>
      </c>
      <c r="Y60" s="100" t="s">
        <v>235</v>
      </c>
      <c r="Z60" s="100" t="s">
        <v>235</v>
      </c>
    </row>
    <row r="61" spans="1:26" ht="20.25" customHeight="1">
      <c r="A61" s="153" t="s">
        <v>19</v>
      </c>
      <c r="B61" s="199">
        <v>17</v>
      </c>
      <c r="C61" s="199">
        <v>2068</v>
      </c>
      <c r="D61" s="199">
        <v>1533</v>
      </c>
      <c r="E61" s="199">
        <v>1343</v>
      </c>
      <c r="F61" s="199">
        <v>190</v>
      </c>
      <c r="G61" s="199">
        <v>535</v>
      </c>
      <c r="H61" s="199">
        <v>398</v>
      </c>
      <c r="I61" s="199">
        <v>137</v>
      </c>
      <c r="J61" s="100" t="s">
        <v>235</v>
      </c>
      <c r="K61" s="100" t="s">
        <v>235</v>
      </c>
      <c r="L61" s="100" t="s">
        <v>235</v>
      </c>
      <c r="M61" s="198">
        <v>428178</v>
      </c>
      <c r="N61" s="198">
        <v>307419</v>
      </c>
      <c r="O61" s="198">
        <v>116908</v>
      </c>
      <c r="P61" s="198">
        <v>3851</v>
      </c>
      <c r="Q61" s="198">
        <v>922612</v>
      </c>
      <c r="R61" s="198">
        <v>682616</v>
      </c>
      <c r="S61" s="198">
        <v>22204</v>
      </c>
      <c r="T61" s="198">
        <v>17408</v>
      </c>
      <c r="U61" s="198">
        <v>200384</v>
      </c>
      <c r="V61" s="200">
        <v>1794927</v>
      </c>
      <c r="W61" s="200">
        <v>1745147</v>
      </c>
      <c r="X61" s="200">
        <v>49705</v>
      </c>
      <c r="Y61" s="198">
        <v>75</v>
      </c>
      <c r="Z61" s="100" t="s">
        <v>235</v>
      </c>
    </row>
    <row r="62" spans="1:26" ht="20.25" customHeight="1">
      <c r="A62" s="153" t="s">
        <v>20</v>
      </c>
      <c r="B62" s="199">
        <v>12</v>
      </c>
      <c r="C62" s="199">
        <v>1673</v>
      </c>
      <c r="D62" s="199">
        <v>1336</v>
      </c>
      <c r="E62" s="199">
        <v>172</v>
      </c>
      <c r="F62" s="199">
        <v>1164</v>
      </c>
      <c r="G62" s="199">
        <v>337</v>
      </c>
      <c r="H62" s="199">
        <v>231</v>
      </c>
      <c r="I62" s="199">
        <v>106</v>
      </c>
      <c r="J62" s="100" t="s">
        <v>235</v>
      </c>
      <c r="K62" s="100" t="s">
        <v>235</v>
      </c>
      <c r="L62" s="100" t="s">
        <v>235</v>
      </c>
      <c r="M62" s="198">
        <v>178857</v>
      </c>
      <c r="N62" s="198">
        <v>128888</v>
      </c>
      <c r="O62" s="198">
        <v>49320</v>
      </c>
      <c r="P62" s="198">
        <v>4649</v>
      </c>
      <c r="Q62" s="198">
        <v>847675</v>
      </c>
      <c r="R62" s="198">
        <v>776500</v>
      </c>
      <c r="S62" s="198">
        <v>3571</v>
      </c>
      <c r="T62" s="198">
        <v>5837</v>
      </c>
      <c r="U62" s="198">
        <v>61767</v>
      </c>
      <c r="V62" s="200">
        <v>1140389</v>
      </c>
      <c r="W62" s="200">
        <v>1080395</v>
      </c>
      <c r="X62" s="200">
        <v>59994</v>
      </c>
      <c r="Y62" s="100" t="s">
        <v>235</v>
      </c>
      <c r="Z62" s="100" t="s">
        <v>235</v>
      </c>
    </row>
    <row r="63" spans="1:26" ht="20.25" customHeight="1">
      <c r="A63" s="153" t="s">
        <v>21</v>
      </c>
      <c r="B63" s="199">
        <v>3</v>
      </c>
      <c r="C63" s="199">
        <v>325</v>
      </c>
      <c r="D63" s="199">
        <v>248</v>
      </c>
      <c r="E63" s="199">
        <v>203</v>
      </c>
      <c r="F63" s="199">
        <v>45</v>
      </c>
      <c r="G63" s="199">
        <v>77</v>
      </c>
      <c r="H63" s="199">
        <v>50</v>
      </c>
      <c r="I63" s="199">
        <v>27</v>
      </c>
      <c r="J63" s="100" t="s">
        <v>235</v>
      </c>
      <c r="K63" s="100" t="s">
        <v>235</v>
      </c>
      <c r="L63" s="100" t="s">
        <v>235</v>
      </c>
      <c r="M63" s="198">
        <v>82361</v>
      </c>
      <c r="N63" s="198">
        <v>57156</v>
      </c>
      <c r="O63" s="198">
        <v>18141</v>
      </c>
      <c r="P63" s="198">
        <v>7064</v>
      </c>
      <c r="Q63" s="198">
        <v>150286</v>
      </c>
      <c r="R63" s="198">
        <v>95655</v>
      </c>
      <c r="S63" s="198">
        <v>1084</v>
      </c>
      <c r="T63" s="198">
        <v>4347</v>
      </c>
      <c r="U63" s="198">
        <v>49200</v>
      </c>
      <c r="V63" s="200">
        <v>304425</v>
      </c>
      <c r="W63" s="200">
        <v>301123</v>
      </c>
      <c r="X63" s="198">
        <v>3302</v>
      </c>
      <c r="Y63" s="100" t="s">
        <v>235</v>
      </c>
      <c r="Z63" s="100" t="s">
        <v>235</v>
      </c>
    </row>
    <row r="64" spans="1:26" ht="20.25" customHeight="1">
      <c r="A64" s="153" t="s">
        <v>22</v>
      </c>
      <c r="B64" s="100" t="s">
        <v>235</v>
      </c>
      <c r="C64" s="100" t="s">
        <v>235</v>
      </c>
      <c r="D64" s="100" t="s">
        <v>235</v>
      </c>
      <c r="E64" s="100" t="s">
        <v>235</v>
      </c>
      <c r="F64" s="100" t="s">
        <v>235</v>
      </c>
      <c r="G64" s="100" t="s">
        <v>235</v>
      </c>
      <c r="H64" s="100" t="s">
        <v>235</v>
      </c>
      <c r="I64" s="100" t="s">
        <v>235</v>
      </c>
      <c r="J64" s="100" t="s">
        <v>235</v>
      </c>
      <c r="K64" s="100" t="s">
        <v>235</v>
      </c>
      <c r="L64" s="100" t="s">
        <v>235</v>
      </c>
      <c r="M64" s="100" t="s">
        <v>235</v>
      </c>
      <c r="N64" s="100" t="s">
        <v>235</v>
      </c>
      <c r="O64" s="100" t="s">
        <v>235</v>
      </c>
      <c r="P64" s="100" t="s">
        <v>235</v>
      </c>
      <c r="Q64" s="100" t="s">
        <v>235</v>
      </c>
      <c r="R64" s="100" t="s">
        <v>235</v>
      </c>
      <c r="S64" s="100" t="s">
        <v>235</v>
      </c>
      <c r="T64" s="100" t="s">
        <v>235</v>
      </c>
      <c r="U64" s="100" t="s">
        <v>235</v>
      </c>
      <c r="V64" s="100" t="s">
        <v>235</v>
      </c>
      <c r="W64" s="100" t="s">
        <v>235</v>
      </c>
      <c r="X64" s="100" t="s">
        <v>235</v>
      </c>
      <c r="Y64" s="100" t="s">
        <v>235</v>
      </c>
      <c r="Z64" s="100" t="s">
        <v>235</v>
      </c>
    </row>
    <row r="65" spans="1:26" ht="20.25" customHeight="1">
      <c r="A65" s="153" t="s">
        <v>28</v>
      </c>
      <c r="B65" s="100" t="s">
        <v>235</v>
      </c>
      <c r="C65" s="100" t="s">
        <v>235</v>
      </c>
      <c r="D65" s="100" t="s">
        <v>235</v>
      </c>
      <c r="E65" s="100" t="s">
        <v>235</v>
      </c>
      <c r="F65" s="100" t="s">
        <v>235</v>
      </c>
      <c r="G65" s="100" t="s">
        <v>235</v>
      </c>
      <c r="H65" s="100" t="s">
        <v>235</v>
      </c>
      <c r="I65" s="100" t="s">
        <v>235</v>
      </c>
      <c r="J65" s="100" t="s">
        <v>235</v>
      </c>
      <c r="K65" s="100" t="s">
        <v>235</v>
      </c>
      <c r="L65" s="100" t="s">
        <v>235</v>
      </c>
      <c r="M65" s="100" t="s">
        <v>235</v>
      </c>
      <c r="N65" s="100" t="s">
        <v>235</v>
      </c>
      <c r="O65" s="100" t="s">
        <v>235</v>
      </c>
      <c r="P65" s="100" t="s">
        <v>235</v>
      </c>
      <c r="Q65" s="100" t="s">
        <v>235</v>
      </c>
      <c r="R65" s="100" t="s">
        <v>235</v>
      </c>
      <c r="S65" s="100" t="s">
        <v>235</v>
      </c>
      <c r="T65" s="100" t="s">
        <v>235</v>
      </c>
      <c r="U65" s="100" t="s">
        <v>235</v>
      </c>
      <c r="V65" s="100" t="s">
        <v>235</v>
      </c>
      <c r="W65" s="100" t="s">
        <v>235</v>
      </c>
      <c r="X65" s="100" t="s">
        <v>235</v>
      </c>
      <c r="Y65" s="100" t="s">
        <v>235</v>
      </c>
      <c r="Z65" s="100" t="s">
        <v>235</v>
      </c>
    </row>
    <row r="66" spans="1:26" ht="20.25" customHeight="1">
      <c r="A66" s="153" t="s">
        <v>140</v>
      </c>
      <c r="B66" s="211">
        <v>3</v>
      </c>
      <c r="C66" s="199">
        <v>370</v>
      </c>
      <c r="D66" s="199">
        <v>267</v>
      </c>
      <c r="E66" s="200">
        <v>162</v>
      </c>
      <c r="F66" s="200">
        <v>105</v>
      </c>
      <c r="G66" s="199">
        <v>103</v>
      </c>
      <c r="H66" s="200">
        <v>74</v>
      </c>
      <c r="I66" s="200">
        <v>29</v>
      </c>
      <c r="J66" s="100" t="s">
        <v>235</v>
      </c>
      <c r="K66" s="100" t="s">
        <v>235</v>
      </c>
      <c r="L66" s="100" t="s">
        <v>235</v>
      </c>
      <c r="M66" s="201">
        <v>65183</v>
      </c>
      <c r="N66" s="201">
        <v>44232</v>
      </c>
      <c r="O66" s="201">
        <v>20951</v>
      </c>
      <c r="P66" s="100" t="s">
        <v>235</v>
      </c>
      <c r="Q66" s="201">
        <v>224556</v>
      </c>
      <c r="R66" s="201">
        <v>164070</v>
      </c>
      <c r="S66" s="201">
        <v>4118</v>
      </c>
      <c r="T66" s="201">
        <v>4441</v>
      </c>
      <c r="U66" s="201">
        <v>51927</v>
      </c>
      <c r="V66" s="200">
        <v>416921</v>
      </c>
      <c r="W66" s="200">
        <v>415861</v>
      </c>
      <c r="X66" s="100" t="s">
        <v>235</v>
      </c>
      <c r="Y66" s="201">
        <v>1060</v>
      </c>
      <c r="Z66" s="100" t="s">
        <v>235</v>
      </c>
    </row>
    <row r="67" spans="1:26" ht="20.25" customHeight="1">
      <c r="A67" s="16"/>
      <c r="B67" s="23"/>
      <c r="C67" s="36"/>
      <c r="D67" s="40"/>
      <c r="E67" s="25"/>
      <c r="F67" s="25"/>
      <c r="G67" s="40"/>
      <c r="H67" s="25"/>
      <c r="I67" s="25"/>
      <c r="J67" s="40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41"/>
      <c r="W67" s="23"/>
      <c r="X67" s="22"/>
      <c r="Y67" s="22"/>
      <c r="Z67" s="52"/>
    </row>
    <row r="68" spans="1:25" ht="20.25" customHeight="1">
      <c r="A68" s="11"/>
      <c r="B68" s="10"/>
      <c r="C68" s="35"/>
      <c r="D68" s="35"/>
      <c r="E68" s="35"/>
      <c r="F68" s="35"/>
      <c r="G68" s="35"/>
      <c r="H68" s="35"/>
      <c r="I68" s="35"/>
      <c r="J68" s="35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35"/>
      <c r="W68" s="10"/>
      <c r="X68" s="10"/>
      <c r="Y68" s="10"/>
    </row>
  </sheetData>
  <sheetProtection/>
  <mergeCells count="51">
    <mergeCell ref="A5:Z5"/>
    <mergeCell ref="A38:Z38"/>
    <mergeCell ref="N8:N9"/>
    <mergeCell ref="M7:P7"/>
    <mergeCell ref="M8:M9"/>
    <mergeCell ref="O8:O9"/>
    <mergeCell ref="P8:P9"/>
    <mergeCell ref="D8:F8"/>
    <mergeCell ref="Y8:Y9"/>
    <mergeCell ref="J8:L8"/>
    <mergeCell ref="A3:Z3"/>
    <mergeCell ref="A7:A9"/>
    <mergeCell ref="B7:B9"/>
    <mergeCell ref="C7:L7"/>
    <mergeCell ref="V7:Y7"/>
    <mergeCell ref="C8:C9"/>
    <mergeCell ref="X8:X9"/>
    <mergeCell ref="Q7:U7"/>
    <mergeCell ref="G8:I8"/>
    <mergeCell ref="Z7:Z9"/>
    <mergeCell ref="V8:V9"/>
    <mergeCell ref="W8:W9"/>
    <mergeCell ref="Q8:Q9"/>
    <mergeCell ref="R8:R9"/>
    <mergeCell ref="S8:S9"/>
    <mergeCell ref="T8:T9"/>
    <mergeCell ref="U8:U9"/>
    <mergeCell ref="A40:A42"/>
    <mergeCell ref="B40:B42"/>
    <mergeCell ref="C40:L40"/>
    <mergeCell ref="M40:P40"/>
    <mergeCell ref="D41:F41"/>
    <mergeCell ref="N41:N42"/>
    <mergeCell ref="C41:C42"/>
    <mergeCell ref="G41:I41"/>
    <mergeCell ref="J41:L41"/>
    <mergeCell ref="M41:M42"/>
    <mergeCell ref="Q40:U40"/>
    <mergeCell ref="S41:S42"/>
    <mergeCell ref="T41:T42"/>
    <mergeCell ref="U41:U42"/>
    <mergeCell ref="V40:Y40"/>
    <mergeCell ref="Z40:Z42"/>
    <mergeCell ref="X41:X42"/>
    <mergeCell ref="Y41:Y42"/>
    <mergeCell ref="O41:O42"/>
    <mergeCell ref="P41:P42"/>
    <mergeCell ref="Q41:Q42"/>
    <mergeCell ref="R41:R42"/>
    <mergeCell ref="V41:V42"/>
    <mergeCell ref="W41:W42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PageLayoutView="0" workbookViewId="0" topLeftCell="A1">
      <selection activeCell="D14" sqref="D14"/>
    </sheetView>
  </sheetViews>
  <sheetFormatPr defaultColWidth="10.59765625" defaultRowHeight="20.25" customHeight="1"/>
  <cols>
    <col min="1" max="1" width="31.8984375" style="8" customWidth="1"/>
    <col min="2" max="9" width="8.59765625" style="8" customWidth="1"/>
    <col min="10" max="12" width="4.59765625" style="8" customWidth="1"/>
    <col min="13" max="15" width="13.59765625" style="8" customWidth="1"/>
    <col min="16" max="16" width="10.59765625" style="8" customWidth="1"/>
    <col min="17" max="18" width="13.59765625" style="8" customWidth="1"/>
    <col min="19" max="19" width="10.59765625" style="8" customWidth="1"/>
    <col min="20" max="23" width="13.59765625" style="8" customWidth="1"/>
    <col min="24" max="24" width="12.59765625" style="8" customWidth="1"/>
    <col min="25" max="25" width="12" style="8" customWidth="1"/>
    <col min="26" max="26" width="10.59765625" style="8" customWidth="1"/>
    <col min="27" max="16384" width="10.59765625" style="8" customWidth="1"/>
  </cols>
  <sheetData>
    <row r="1" spans="1:26" s="15" customFormat="1" ht="20.25" customHeight="1">
      <c r="A1" s="12" t="s">
        <v>388</v>
      </c>
      <c r="Z1" s="14" t="s">
        <v>389</v>
      </c>
    </row>
    <row r="2" spans="1:25" ht="20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26" ht="20.25" customHeight="1">
      <c r="A3" s="304" t="s">
        <v>376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</row>
    <row r="4" spans="1:25" ht="20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</row>
    <row r="5" spans="1:26" ht="20.25" customHeight="1">
      <c r="A5" s="304" t="s">
        <v>390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25:26" ht="20.25" customHeight="1" thickBot="1">
      <c r="Y6" s="26"/>
      <c r="Z6" s="192" t="s">
        <v>320</v>
      </c>
    </row>
    <row r="7" spans="1:26" ht="20.25" customHeight="1">
      <c r="A7" s="427" t="s">
        <v>377</v>
      </c>
      <c r="B7" s="430" t="s">
        <v>2</v>
      </c>
      <c r="C7" s="412" t="s">
        <v>360</v>
      </c>
      <c r="D7" s="433"/>
      <c r="E7" s="433"/>
      <c r="F7" s="433"/>
      <c r="G7" s="433"/>
      <c r="H7" s="433"/>
      <c r="I7" s="433"/>
      <c r="J7" s="433"/>
      <c r="K7" s="433"/>
      <c r="L7" s="434"/>
      <c r="M7" s="397" t="s">
        <v>357</v>
      </c>
      <c r="N7" s="423"/>
      <c r="O7" s="423"/>
      <c r="P7" s="424"/>
      <c r="Q7" s="397" t="s">
        <v>364</v>
      </c>
      <c r="R7" s="423"/>
      <c r="S7" s="423"/>
      <c r="T7" s="423"/>
      <c r="U7" s="424"/>
      <c r="V7" s="415" t="s">
        <v>353</v>
      </c>
      <c r="W7" s="435"/>
      <c r="X7" s="435"/>
      <c r="Y7" s="436"/>
      <c r="Z7" s="382" t="s">
        <v>354</v>
      </c>
    </row>
    <row r="8" spans="1:26" ht="20.25" customHeight="1">
      <c r="A8" s="428"/>
      <c r="B8" s="431"/>
      <c r="C8" s="254" t="s">
        <v>359</v>
      </c>
      <c r="D8" s="387" t="s">
        <v>208</v>
      </c>
      <c r="E8" s="425"/>
      <c r="F8" s="426"/>
      <c r="G8" s="400" t="s">
        <v>209</v>
      </c>
      <c r="H8" s="440"/>
      <c r="I8" s="441"/>
      <c r="J8" s="400" t="s">
        <v>190</v>
      </c>
      <c r="K8" s="440"/>
      <c r="L8" s="441"/>
      <c r="M8" s="419" t="s">
        <v>254</v>
      </c>
      <c r="N8" s="395" t="s">
        <v>208</v>
      </c>
      <c r="O8" s="395" t="s">
        <v>209</v>
      </c>
      <c r="P8" s="421" t="s">
        <v>378</v>
      </c>
      <c r="Q8" s="419" t="s">
        <v>254</v>
      </c>
      <c r="R8" s="421" t="s">
        <v>361</v>
      </c>
      <c r="S8" s="419" t="s">
        <v>379</v>
      </c>
      <c r="T8" s="421" t="s">
        <v>363</v>
      </c>
      <c r="U8" s="419" t="s">
        <v>191</v>
      </c>
      <c r="V8" s="254" t="s">
        <v>254</v>
      </c>
      <c r="W8" s="446" t="s">
        <v>53</v>
      </c>
      <c r="X8" s="438" t="s">
        <v>4</v>
      </c>
      <c r="Y8" s="444" t="s">
        <v>5</v>
      </c>
      <c r="Z8" s="442"/>
    </row>
    <row r="9" spans="1:26" ht="20.25" customHeight="1">
      <c r="A9" s="429"/>
      <c r="B9" s="432"/>
      <c r="C9" s="437"/>
      <c r="D9" s="27" t="s">
        <v>3</v>
      </c>
      <c r="E9" s="27" t="s">
        <v>6</v>
      </c>
      <c r="F9" s="27" t="s">
        <v>7</v>
      </c>
      <c r="G9" s="27" t="s">
        <v>3</v>
      </c>
      <c r="H9" s="27" t="s">
        <v>6</v>
      </c>
      <c r="I9" s="27" t="s">
        <v>7</v>
      </c>
      <c r="J9" s="27" t="s">
        <v>3</v>
      </c>
      <c r="K9" s="27" t="s">
        <v>6</v>
      </c>
      <c r="L9" s="27" t="s">
        <v>7</v>
      </c>
      <c r="M9" s="420"/>
      <c r="N9" s="422"/>
      <c r="O9" s="422"/>
      <c r="P9" s="422"/>
      <c r="Q9" s="420"/>
      <c r="R9" s="422"/>
      <c r="S9" s="420"/>
      <c r="T9" s="422"/>
      <c r="U9" s="420"/>
      <c r="V9" s="437"/>
      <c r="W9" s="437"/>
      <c r="X9" s="439"/>
      <c r="Y9" s="445"/>
      <c r="Z9" s="443"/>
    </row>
    <row r="10" spans="1:26" ht="20.25" customHeight="1">
      <c r="A10" s="9"/>
      <c r="B10" s="17"/>
      <c r="C10" s="36"/>
      <c r="D10" s="40"/>
      <c r="E10" s="18"/>
      <c r="F10" s="18"/>
      <c r="G10" s="40"/>
      <c r="H10" s="18"/>
      <c r="I10" s="18"/>
      <c r="J10" s="4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41"/>
      <c r="W10" s="25"/>
      <c r="X10" s="25"/>
      <c r="Y10" s="17"/>
      <c r="Z10" s="17"/>
    </row>
    <row r="11" spans="1:26" ht="20.25" customHeight="1">
      <c r="A11" s="189" t="s">
        <v>187</v>
      </c>
      <c r="B11" s="79">
        <v>28</v>
      </c>
      <c r="C11" s="79">
        <v>6769</v>
      </c>
      <c r="D11" s="79">
        <v>4919</v>
      </c>
      <c r="E11" s="79">
        <v>2358</v>
      </c>
      <c r="F11" s="79">
        <v>2561</v>
      </c>
      <c r="G11" s="79">
        <v>1850</v>
      </c>
      <c r="H11" s="79">
        <v>1291</v>
      </c>
      <c r="I11" s="79">
        <v>559</v>
      </c>
      <c r="J11" s="101" t="s">
        <v>235</v>
      </c>
      <c r="K11" s="101" t="s">
        <v>235</v>
      </c>
      <c r="L11" s="101" t="s">
        <v>235</v>
      </c>
      <c r="M11" s="79">
        <v>1169077</v>
      </c>
      <c r="N11" s="79">
        <v>742306</v>
      </c>
      <c r="O11" s="79">
        <v>390821</v>
      </c>
      <c r="P11" s="79">
        <v>35950</v>
      </c>
      <c r="Q11" s="79">
        <v>2909391</v>
      </c>
      <c r="R11" s="79">
        <v>2362147</v>
      </c>
      <c r="S11" s="79">
        <v>94907</v>
      </c>
      <c r="T11" s="79">
        <v>96545</v>
      </c>
      <c r="U11" s="79">
        <v>355792</v>
      </c>
      <c r="V11" s="79">
        <v>5642268</v>
      </c>
      <c r="W11" s="79">
        <v>4174598</v>
      </c>
      <c r="X11" s="79">
        <v>1467670</v>
      </c>
      <c r="Y11" s="101" t="s">
        <v>235</v>
      </c>
      <c r="Z11" s="101" t="s">
        <v>235</v>
      </c>
    </row>
    <row r="12" spans="1:26" ht="20.25" customHeight="1">
      <c r="A12" s="210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201"/>
      <c r="V12" s="201"/>
      <c r="W12" s="201"/>
      <c r="X12" s="198"/>
      <c r="Y12" s="105"/>
      <c r="Z12" s="105"/>
    </row>
    <row r="13" spans="1:26" ht="20.25" customHeight="1">
      <c r="A13" s="153" t="s">
        <v>15</v>
      </c>
      <c r="B13" s="198">
        <v>1</v>
      </c>
      <c r="C13" s="158" t="s">
        <v>336</v>
      </c>
      <c r="D13" s="158" t="s">
        <v>336</v>
      </c>
      <c r="E13" s="158" t="s">
        <v>336</v>
      </c>
      <c r="F13" s="158" t="s">
        <v>336</v>
      </c>
      <c r="G13" s="158" t="s">
        <v>336</v>
      </c>
      <c r="H13" s="158" t="s">
        <v>336</v>
      </c>
      <c r="I13" s="158" t="s">
        <v>336</v>
      </c>
      <c r="J13" s="100" t="s">
        <v>235</v>
      </c>
      <c r="K13" s="100" t="s">
        <v>235</v>
      </c>
      <c r="L13" s="100" t="s">
        <v>235</v>
      </c>
      <c r="M13" s="158" t="s">
        <v>336</v>
      </c>
      <c r="N13" s="158" t="s">
        <v>336</v>
      </c>
      <c r="O13" s="158" t="s">
        <v>336</v>
      </c>
      <c r="P13" s="158" t="s">
        <v>336</v>
      </c>
      <c r="Q13" s="158" t="s">
        <v>336</v>
      </c>
      <c r="R13" s="158" t="s">
        <v>336</v>
      </c>
      <c r="S13" s="158" t="s">
        <v>336</v>
      </c>
      <c r="T13" s="158" t="s">
        <v>336</v>
      </c>
      <c r="U13" s="158" t="s">
        <v>336</v>
      </c>
      <c r="V13" s="158" t="s">
        <v>336</v>
      </c>
      <c r="W13" s="158" t="s">
        <v>336</v>
      </c>
      <c r="X13" s="158" t="s">
        <v>336</v>
      </c>
      <c r="Y13" s="100" t="s">
        <v>235</v>
      </c>
      <c r="Z13" s="100" t="s">
        <v>235</v>
      </c>
    </row>
    <row r="14" spans="1:26" ht="20.25" customHeight="1">
      <c r="A14" s="153" t="s">
        <v>188</v>
      </c>
      <c r="B14" s="198">
        <v>7</v>
      </c>
      <c r="C14" s="198">
        <v>1734</v>
      </c>
      <c r="D14" s="198">
        <v>1348</v>
      </c>
      <c r="E14" s="198">
        <v>835</v>
      </c>
      <c r="F14" s="198">
        <v>513</v>
      </c>
      <c r="G14" s="198">
        <v>386</v>
      </c>
      <c r="H14" s="198">
        <v>253</v>
      </c>
      <c r="I14" s="198">
        <v>133</v>
      </c>
      <c r="J14" s="100" t="s">
        <v>235</v>
      </c>
      <c r="K14" s="100" t="s">
        <v>235</v>
      </c>
      <c r="L14" s="100" t="s">
        <v>235</v>
      </c>
      <c r="M14" s="198">
        <v>327209</v>
      </c>
      <c r="N14" s="198">
        <v>225266</v>
      </c>
      <c r="O14" s="198">
        <v>75572</v>
      </c>
      <c r="P14" s="198">
        <v>26371</v>
      </c>
      <c r="Q14" s="198">
        <v>810034</v>
      </c>
      <c r="R14" s="198">
        <v>606473</v>
      </c>
      <c r="S14" s="198">
        <v>71084</v>
      </c>
      <c r="T14" s="198">
        <v>34621</v>
      </c>
      <c r="U14" s="198">
        <v>97856</v>
      </c>
      <c r="V14" s="198">
        <v>1499285</v>
      </c>
      <c r="W14" s="198">
        <v>419899</v>
      </c>
      <c r="X14" s="198">
        <v>1079386</v>
      </c>
      <c r="Y14" s="100" t="s">
        <v>235</v>
      </c>
      <c r="Z14" s="100" t="s">
        <v>235</v>
      </c>
    </row>
    <row r="15" spans="1:26" ht="20.25" customHeight="1">
      <c r="A15" s="153" t="s">
        <v>185</v>
      </c>
      <c r="B15" s="198">
        <v>3</v>
      </c>
      <c r="C15" s="198">
        <v>709</v>
      </c>
      <c r="D15" s="198">
        <v>636</v>
      </c>
      <c r="E15" s="198">
        <v>66</v>
      </c>
      <c r="F15" s="198">
        <v>570</v>
      </c>
      <c r="G15" s="198">
        <v>73</v>
      </c>
      <c r="H15" s="198">
        <v>37</v>
      </c>
      <c r="I15" s="198">
        <v>36</v>
      </c>
      <c r="J15" s="100" t="s">
        <v>235</v>
      </c>
      <c r="K15" s="100" t="s">
        <v>235</v>
      </c>
      <c r="L15" s="100" t="s">
        <v>235</v>
      </c>
      <c r="M15" s="198">
        <v>69159</v>
      </c>
      <c r="N15" s="198">
        <v>57703</v>
      </c>
      <c r="O15" s="198">
        <v>10867</v>
      </c>
      <c r="P15" s="198">
        <v>589</v>
      </c>
      <c r="Q15" s="198">
        <v>249509</v>
      </c>
      <c r="R15" s="198">
        <v>164857</v>
      </c>
      <c r="S15" s="198">
        <v>915</v>
      </c>
      <c r="T15" s="198">
        <v>1760</v>
      </c>
      <c r="U15" s="198">
        <v>81977</v>
      </c>
      <c r="V15" s="198">
        <v>430364</v>
      </c>
      <c r="W15" s="198">
        <v>125199</v>
      </c>
      <c r="X15" s="198">
        <v>305165</v>
      </c>
      <c r="Y15" s="100" t="s">
        <v>235</v>
      </c>
      <c r="Z15" s="100" t="s">
        <v>235</v>
      </c>
    </row>
    <row r="16" spans="1:26" ht="20.25" customHeight="1">
      <c r="A16" s="153" t="s">
        <v>365</v>
      </c>
      <c r="B16" s="198">
        <v>1</v>
      </c>
      <c r="C16" s="158" t="s">
        <v>336</v>
      </c>
      <c r="D16" s="158" t="s">
        <v>336</v>
      </c>
      <c r="E16" s="158" t="s">
        <v>336</v>
      </c>
      <c r="F16" s="158" t="s">
        <v>336</v>
      </c>
      <c r="G16" s="158" t="s">
        <v>336</v>
      </c>
      <c r="H16" s="158" t="s">
        <v>336</v>
      </c>
      <c r="I16" s="158" t="s">
        <v>336</v>
      </c>
      <c r="J16" s="100" t="s">
        <v>235</v>
      </c>
      <c r="K16" s="100" t="s">
        <v>235</v>
      </c>
      <c r="L16" s="100" t="s">
        <v>235</v>
      </c>
      <c r="M16" s="158" t="s">
        <v>336</v>
      </c>
      <c r="N16" s="158" t="s">
        <v>336</v>
      </c>
      <c r="O16" s="158" t="s">
        <v>336</v>
      </c>
      <c r="P16" s="158" t="s">
        <v>336</v>
      </c>
      <c r="Q16" s="158" t="s">
        <v>336</v>
      </c>
      <c r="R16" s="158" t="s">
        <v>336</v>
      </c>
      <c r="S16" s="158" t="s">
        <v>336</v>
      </c>
      <c r="T16" s="158" t="s">
        <v>336</v>
      </c>
      <c r="U16" s="158" t="s">
        <v>336</v>
      </c>
      <c r="V16" s="158" t="s">
        <v>336</v>
      </c>
      <c r="W16" s="158" t="s">
        <v>336</v>
      </c>
      <c r="X16" s="158" t="s">
        <v>336</v>
      </c>
      <c r="Y16" s="100" t="s">
        <v>235</v>
      </c>
      <c r="Z16" s="100" t="s">
        <v>235</v>
      </c>
    </row>
    <row r="17" spans="1:26" ht="20.25" customHeight="1">
      <c r="A17" s="153" t="s">
        <v>366</v>
      </c>
      <c r="B17" s="198">
        <v>1</v>
      </c>
      <c r="C17" s="158" t="s">
        <v>336</v>
      </c>
      <c r="D17" s="158" t="s">
        <v>336</v>
      </c>
      <c r="E17" s="158" t="s">
        <v>336</v>
      </c>
      <c r="F17" s="158" t="s">
        <v>336</v>
      </c>
      <c r="G17" s="158" t="s">
        <v>336</v>
      </c>
      <c r="H17" s="158" t="s">
        <v>336</v>
      </c>
      <c r="I17" s="158" t="s">
        <v>336</v>
      </c>
      <c r="J17" s="100" t="s">
        <v>235</v>
      </c>
      <c r="K17" s="100" t="s">
        <v>235</v>
      </c>
      <c r="L17" s="100" t="s">
        <v>235</v>
      </c>
      <c r="M17" s="158" t="s">
        <v>336</v>
      </c>
      <c r="N17" s="158" t="s">
        <v>336</v>
      </c>
      <c r="O17" s="158" t="s">
        <v>336</v>
      </c>
      <c r="P17" s="158" t="s">
        <v>336</v>
      </c>
      <c r="Q17" s="158" t="s">
        <v>336</v>
      </c>
      <c r="R17" s="158" t="s">
        <v>336</v>
      </c>
      <c r="S17" s="158" t="s">
        <v>336</v>
      </c>
      <c r="T17" s="158" t="s">
        <v>336</v>
      </c>
      <c r="U17" s="158" t="s">
        <v>336</v>
      </c>
      <c r="V17" s="158" t="s">
        <v>336</v>
      </c>
      <c r="W17" s="158" t="s">
        <v>336</v>
      </c>
      <c r="X17" s="158" t="s">
        <v>336</v>
      </c>
      <c r="Y17" s="100" t="s">
        <v>235</v>
      </c>
      <c r="Z17" s="100" t="s">
        <v>235</v>
      </c>
    </row>
    <row r="18" spans="1:26" ht="20.25" customHeight="1">
      <c r="A18" s="153" t="s">
        <v>186</v>
      </c>
      <c r="B18" s="100" t="s">
        <v>235</v>
      </c>
      <c r="C18" s="100" t="s">
        <v>235</v>
      </c>
      <c r="D18" s="100" t="s">
        <v>235</v>
      </c>
      <c r="E18" s="100" t="s">
        <v>235</v>
      </c>
      <c r="F18" s="100" t="s">
        <v>235</v>
      </c>
      <c r="G18" s="100" t="s">
        <v>235</v>
      </c>
      <c r="H18" s="100" t="s">
        <v>235</v>
      </c>
      <c r="I18" s="100" t="s">
        <v>235</v>
      </c>
      <c r="J18" s="100" t="s">
        <v>235</v>
      </c>
      <c r="K18" s="100" t="s">
        <v>235</v>
      </c>
      <c r="L18" s="100" t="s">
        <v>235</v>
      </c>
      <c r="M18" s="100" t="s">
        <v>235</v>
      </c>
      <c r="N18" s="100" t="s">
        <v>235</v>
      </c>
      <c r="O18" s="100" t="s">
        <v>235</v>
      </c>
      <c r="P18" s="100" t="s">
        <v>235</v>
      </c>
      <c r="Q18" s="100" t="s">
        <v>235</v>
      </c>
      <c r="R18" s="100" t="s">
        <v>235</v>
      </c>
      <c r="S18" s="100" t="s">
        <v>235</v>
      </c>
      <c r="T18" s="100" t="s">
        <v>235</v>
      </c>
      <c r="U18" s="100" t="s">
        <v>235</v>
      </c>
      <c r="V18" s="100" t="s">
        <v>235</v>
      </c>
      <c r="W18" s="100" t="s">
        <v>235</v>
      </c>
      <c r="X18" s="100" t="s">
        <v>235</v>
      </c>
      <c r="Y18" s="100" t="s">
        <v>235</v>
      </c>
      <c r="Z18" s="100" t="s">
        <v>235</v>
      </c>
    </row>
    <row r="19" spans="1:26" ht="20.25" customHeight="1">
      <c r="A19" s="153" t="s">
        <v>348</v>
      </c>
      <c r="B19" s="198">
        <v>1</v>
      </c>
      <c r="C19" s="158" t="s">
        <v>336</v>
      </c>
      <c r="D19" s="158" t="s">
        <v>336</v>
      </c>
      <c r="E19" s="158" t="s">
        <v>336</v>
      </c>
      <c r="F19" s="158" t="s">
        <v>336</v>
      </c>
      <c r="G19" s="158" t="s">
        <v>336</v>
      </c>
      <c r="H19" s="158" t="s">
        <v>336</v>
      </c>
      <c r="I19" s="158" t="s">
        <v>336</v>
      </c>
      <c r="J19" s="100" t="s">
        <v>235</v>
      </c>
      <c r="K19" s="100" t="s">
        <v>235</v>
      </c>
      <c r="L19" s="100" t="s">
        <v>235</v>
      </c>
      <c r="M19" s="158" t="s">
        <v>336</v>
      </c>
      <c r="N19" s="158" t="s">
        <v>336</v>
      </c>
      <c r="O19" s="158" t="s">
        <v>336</v>
      </c>
      <c r="P19" s="158" t="s">
        <v>336</v>
      </c>
      <c r="Q19" s="158" t="s">
        <v>336</v>
      </c>
      <c r="R19" s="158" t="s">
        <v>336</v>
      </c>
      <c r="S19" s="158" t="s">
        <v>336</v>
      </c>
      <c r="T19" s="158" t="s">
        <v>336</v>
      </c>
      <c r="U19" s="158" t="s">
        <v>336</v>
      </c>
      <c r="V19" s="158" t="s">
        <v>336</v>
      </c>
      <c r="W19" s="158" t="s">
        <v>336</v>
      </c>
      <c r="X19" s="158" t="s">
        <v>336</v>
      </c>
      <c r="Y19" s="100" t="s">
        <v>235</v>
      </c>
      <c r="Z19" s="100" t="s">
        <v>235</v>
      </c>
    </row>
    <row r="20" spans="1:26" ht="20.25" customHeight="1">
      <c r="A20" s="153" t="s">
        <v>16</v>
      </c>
      <c r="B20" s="198">
        <v>1</v>
      </c>
      <c r="C20" s="158" t="s">
        <v>336</v>
      </c>
      <c r="D20" s="158" t="s">
        <v>336</v>
      </c>
      <c r="E20" s="158" t="s">
        <v>336</v>
      </c>
      <c r="F20" s="158" t="s">
        <v>336</v>
      </c>
      <c r="G20" s="158" t="s">
        <v>336</v>
      </c>
      <c r="H20" s="158" t="s">
        <v>336</v>
      </c>
      <c r="I20" s="158" t="s">
        <v>336</v>
      </c>
      <c r="J20" s="100" t="s">
        <v>235</v>
      </c>
      <c r="K20" s="100" t="s">
        <v>235</v>
      </c>
      <c r="L20" s="100" t="s">
        <v>235</v>
      </c>
      <c r="M20" s="158" t="s">
        <v>336</v>
      </c>
      <c r="N20" s="158" t="s">
        <v>336</v>
      </c>
      <c r="O20" s="158" t="s">
        <v>336</v>
      </c>
      <c r="P20" s="158" t="s">
        <v>336</v>
      </c>
      <c r="Q20" s="158" t="s">
        <v>336</v>
      </c>
      <c r="R20" s="158" t="s">
        <v>336</v>
      </c>
      <c r="S20" s="158" t="s">
        <v>336</v>
      </c>
      <c r="T20" s="158" t="s">
        <v>336</v>
      </c>
      <c r="U20" s="158" t="s">
        <v>336</v>
      </c>
      <c r="V20" s="158" t="s">
        <v>336</v>
      </c>
      <c r="W20" s="158" t="s">
        <v>336</v>
      </c>
      <c r="X20" s="158" t="s">
        <v>336</v>
      </c>
      <c r="Y20" s="100" t="s">
        <v>235</v>
      </c>
      <c r="Z20" s="100" t="s">
        <v>235</v>
      </c>
    </row>
    <row r="21" spans="1:26" ht="20.25" customHeight="1">
      <c r="A21" s="153" t="s">
        <v>189</v>
      </c>
      <c r="B21" s="100" t="s">
        <v>235</v>
      </c>
      <c r="C21" s="100" t="s">
        <v>235</v>
      </c>
      <c r="D21" s="100" t="s">
        <v>235</v>
      </c>
      <c r="E21" s="100" t="s">
        <v>235</v>
      </c>
      <c r="F21" s="100" t="s">
        <v>235</v>
      </c>
      <c r="G21" s="100" t="s">
        <v>235</v>
      </c>
      <c r="H21" s="100" t="s">
        <v>235</v>
      </c>
      <c r="I21" s="100" t="s">
        <v>235</v>
      </c>
      <c r="J21" s="100" t="s">
        <v>235</v>
      </c>
      <c r="K21" s="100" t="s">
        <v>235</v>
      </c>
      <c r="L21" s="100" t="s">
        <v>235</v>
      </c>
      <c r="M21" s="100" t="s">
        <v>235</v>
      </c>
      <c r="N21" s="100" t="s">
        <v>235</v>
      </c>
      <c r="O21" s="100" t="s">
        <v>235</v>
      </c>
      <c r="P21" s="100" t="s">
        <v>235</v>
      </c>
      <c r="Q21" s="100" t="s">
        <v>235</v>
      </c>
      <c r="R21" s="100" t="s">
        <v>235</v>
      </c>
      <c r="S21" s="100" t="s">
        <v>235</v>
      </c>
      <c r="T21" s="100" t="s">
        <v>235</v>
      </c>
      <c r="U21" s="100" t="s">
        <v>235</v>
      </c>
      <c r="V21" s="100" t="s">
        <v>235</v>
      </c>
      <c r="W21" s="100" t="s">
        <v>235</v>
      </c>
      <c r="X21" s="100" t="s">
        <v>235</v>
      </c>
      <c r="Y21" s="100" t="s">
        <v>235</v>
      </c>
      <c r="Z21" s="100" t="s">
        <v>235</v>
      </c>
    </row>
    <row r="22" spans="1:26" ht="20.25" customHeight="1">
      <c r="A22" s="153" t="s">
        <v>17</v>
      </c>
      <c r="B22" s="100" t="s">
        <v>235</v>
      </c>
      <c r="C22" s="100" t="s">
        <v>235</v>
      </c>
      <c r="D22" s="100" t="s">
        <v>235</v>
      </c>
      <c r="E22" s="100" t="s">
        <v>235</v>
      </c>
      <c r="F22" s="100" t="s">
        <v>235</v>
      </c>
      <c r="G22" s="100" t="s">
        <v>235</v>
      </c>
      <c r="H22" s="100" t="s">
        <v>235</v>
      </c>
      <c r="I22" s="100" t="s">
        <v>235</v>
      </c>
      <c r="J22" s="100" t="s">
        <v>235</v>
      </c>
      <c r="K22" s="100" t="s">
        <v>235</v>
      </c>
      <c r="L22" s="100" t="s">
        <v>235</v>
      </c>
      <c r="M22" s="100" t="s">
        <v>235</v>
      </c>
      <c r="N22" s="100" t="s">
        <v>235</v>
      </c>
      <c r="O22" s="100" t="s">
        <v>235</v>
      </c>
      <c r="P22" s="100" t="s">
        <v>235</v>
      </c>
      <c r="Q22" s="100" t="s">
        <v>235</v>
      </c>
      <c r="R22" s="100" t="s">
        <v>235</v>
      </c>
      <c r="S22" s="100" t="s">
        <v>235</v>
      </c>
      <c r="T22" s="100" t="s">
        <v>235</v>
      </c>
      <c r="U22" s="100" t="s">
        <v>235</v>
      </c>
      <c r="V22" s="100" t="s">
        <v>235</v>
      </c>
      <c r="W22" s="100" t="s">
        <v>235</v>
      </c>
      <c r="X22" s="100" t="s">
        <v>235</v>
      </c>
      <c r="Y22" s="100" t="s">
        <v>235</v>
      </c>
      <c r="Z22" s="100" t="s">
        <v>235</v>
      </c>
    </row>
    <row r="23" spans="1:26" ht="20.25" customHeight="1">
      <c r="A23" s="153" t="s">
        <v>199</v>
      </c>
      <c r="B23" s="100" t="s">
        <v>235</v>
      </c>
      <c r="C23" s="100" t="s">
        <v>235</v>
      </c>
      <c r="D23" s="100" t="s">
        <v>235</v>
      </c>
      <c r="E23" s="100" t="s">
        <v>235</v>
      </c>
      <c r="F23" s="100" t="s">
        <v>235</v>
      </c>
      <c r="G23" s="100" t="s">
        <v>235</v>
      </c>
      <c r="H23" s="100" t="s">
        <v>235</v>
      </c>
      <c r="I23" s="100" t="s">
        <v>235</v>
      </c>
      <c r="J23" s="100" t="s">
        <v>235</v>
      </c>
      <c r="K23" s="100" t="s">
        <v>235</v>
      </c>
      <c r="L23" s="100" t="s">
        <v>235</v>
      </c>
      <c r="M23" s="100" t="s">
        <v>235</v>
      </c>
      <c r="N23" s="100" t="s">
        <v>235</v>
      </c>
      <c r="O23" s="100" t="s">
        <v>235</v>
      </c>
      <c r="P23" s="100" t="s">
        <v>235</v>
      </c>
      <c r="Q23" s="100" t="s">
        <v>235</v>
      </c>
      <c r="R23" s="100" t="s">
        <v>235</v>
      </c>
      <c r="S23" s="100" t="s">
        <v>235</v>
      </c>
      <c r="T23" s="100" t="s">
        <v>235</v>
      </c>
      <c r="U23" s="100" t="s">
        <v>235</v>
      </c>
      <c r="V23" s="100" t="s">
        <v>235</v>
      </c>
      <c r="W23" s="100" t="s">
        <v>235</v>
      </c>
      <c r="X23" s="100" t="s">
        <v>235</v>
      </c>
      <c r="Y23" s="100" t="s">
        <v>235</v>
      </c>
      <c r="Z23" s="100" t="s">
        <v>235</v>
      </c>
    </row>
    <row r="24" spans="1:26" ht="20.25" customHeight="1">
      <c r="A24" s="153" t="s">
        <v>347</v>
      </c>
      <c r="B24" s="198">
        <v>1</v>
      </c>
      <c r="C24" s="158" t="s">
        <v>336</v>
      </c>
      <c r="D24" s="158" t="s">
        <v>336</v>
      </c>
      <c r="E24" s="158" t="s">
        <v>336</v>
      </c>
      <c r="F24" s="158" t="s">
        <v>336</v>
      </c>
      <c r="G24" s="158" t="s">
        <v>336</v>
      </c>
      <c r="H24" s="158" t="s">
        <v>336</v>
      </c>
      <c r="I24" s="158" t="s">
        <v>336</v>
      </c>
      <c r="J24" s="100" t="s">
        <v>235</v>
      </c>
      <c r="K24" s="100" t="s">
        <v>235</v>
      </c>
      <c r="L24" s="100" t="s">
        <v>235</v>
      </c>
      <c r="M24" s="158" t="s">
        <v>336</v>
      </c>
      <c r="N24" s="158" t="s">
        <v>336</v>
      </c>
      <c r="O24" s="158" t="s">
        <v>336</v>
      </c>
      <c r="P24" s="158" t="s">
        <v>336</v>
      </c>
      <c r="Q24" s="158" t="s">
        <v>336</v>
      </c>
      <c r="R24" s="158" t="s">
        <v>336</v>
      </c>
      <c r="S24" s="158" t="s">
        <v>336</v>
      </c>
      <c r="T24" s="158" t="s">
        <v>336</v>
      </c>
      <c r="U24" s="158" t="s">
        <v>336</v>
      </c>
      <c r="V24" s="158" t="s">
        <v>336</v>
      </c>
      <c r="W24" s="158" t="s">
        <v>336</v>
      </c>
      <c r="X24" s="158" t="s">
        <v>336</v>
      </c>
      <c r="Y24" s="100" t="s">
        <v>235</v>
      </c>
      <c r="Z24" s="100" t="s">
        <v>235</v>
      </c>
    </row>
    <row r="25" spans="1:26" ht="20.25" customHeight="1">
      <c r="A25" s="153" t="s">
        <v>8</v>
      </c>
      <c r="B25" s="100" t="s">
        <v>235</v>
      </c>
      <c r="C25" s="100" t="s">
        <v>235</v>
      </c>
      <c r="D25" s="100" t="s">
        <v>235</v>
      </c>
      <c r="E25" s="100" t="s">
        <v>235</v>
      </c>
      <c r="F25" s="100" t="s">
        <v>235</v>
      </c>
      <c r="G25" s="100" t="s">
        <v>235</v>
      </c>
      <c r="H25" s="100" t="s">
        <v>235</v>
      </c>
      <c r="I25" s="100" t="s">
        <v>235</v>
      </c>
      <c r="J25" s="100" t="s">
        <v>235</v>
      </c>
      <c r="K25" s="100" t="s">
        <v>235</v>
      </c>
      <c r="L25" s="100" t="s">
        <v>235</v>
      </c>
      <c r="M25" s="100" t="s">
        <v>235</v>
      </c>
      <c r="N25" s="100" t="s">
        <v>235</v>
      </c>
      <c r="O25" s="100" t="s">
        <v>235</v>
      </c>
      <c r="P25" s="100" t="s">
        <v>235</v>
      </c>
      <c r="Q25" s="100" t="s">
        <v>235</v>
      </c>
      <c r="R25" s="100" t="s">
        <v>235</v>
      </c>
      <c r="S25" s="100" t="s">
        <v>235</v>
      </c>
      <c r="T25" s="100" t="s">
        <v>235</v>
      </c>
      <c r="U25" s="100" t="s">
        <v>235</v>
      </c>
      <c r="V25" s="100" t="s">
        <v>235</v>
      </c>
      <c r="W25" s="100" t="s">
        <v>235</v>
      </c>
      <c r="X25" s="100" t="s">
        <v>235</v>
      </c>
      <c r="Y25" s="100" t="s">
        <v>235</v>
      </c>
      <c r="Z25" s="100" t="s">
        <v>235</v>
      </c>
    </row>
    <row r="26" spans="1:26" ht="20.25" customHeight="1">
      <c r="A26" s="153" t="s">
        <v>18</v>
      </c>
      <c r="B26" s="100" t="s">
        <v>235</v>
      </c>
      <c r="C26" s="100" t="s">
        <v>235</v>
      </c>
      <c r="D26" s="100" t="s">
        <v>235</v>
      </c>
      <c r="E26" s="100" t="s">
        <v>235</v>
      </c>
      <c r="F26" s="100" t="s">
        <v>235</v>
      </c>
      <c r="G26" s="100" t="s">
        <v>235</v>
      </c>
      <c r="H26" s="100" t="s">
        <v>235</v>
      </c>
      <c r="I26" s="100" t="s">
        <v>235</v>
      </c>
      <c r="J26" s="100" t="s">
        <v>235</v>
      </c>
      <c r="K26" s="100" t="s">
        <v>235</v>
      </c>
      <c r="L26" s="100" t="s">
        <v>235</v>
      </c>
      <c r="M26" s="100" t="s">
        <v>235</v>
      </c>
      <c r="N26" s="100" t="s">
        <v>235</v>
      </c>
      <c r="O26" s="100" t="s">
        <v>235</v>
      </c>
      <c r="P26" s="100" t="s">
        <v>235</v>
      </c>
      <c r="Q26" s="100" t="s">
        <v>235</v>
      </c>
      <c r="R26" s="100" t="s">
        <v>235</v>
      </c>
      <c r="S26" s="100" t="s">
        <v>235</v>
      </c>
      <c r="T26" s="100" t="s">
        <v>235</v>
      </c>
      <c r="U26" s="100" t="s">
        <v>235</v>
      </c>
      <c r="V26" s="100" t="s">
        <v>235</v>
      </c>
      <c r="W26" s="100" t="s">
        <v>235</v>
      </c>
      <c r="X26" s="100" t="s">
        <v>235</v>
      </c>
      <c r="Y26" s="100" t="s">
        <v>235</v>
      </c>
      <c r="Z26" s="100" t="s">
        <v>235</v>
      </c>
    </row>
    <row r="27" spans="1:26" ht="20.25" customHeight="1">
      <c r="A27" s="153" t="s">
        <v>27</v>
      </c>
      <c r="B27" s="198">
        <v>1</v>
      </c>
      <c r="C27" s="158" t="s">
        <v>336</v>
      </c>
      <c r="D27" s="158" t="s">
        <v>336</v>
      </c>
      <c r="E27" s="158" t="s">
        <v>336</v>
      </c>
      <c r="F27" s="158" t="s">
        <v>336</v>
      </c>
      <c r="G27" s="158" t="s">
        <v>336</v>
      </c>
      <c r="H27" s="158" t="s">
        <v>336</v>
      </c>
      <c r="I27" s="158" t="s">
        <v>336</v>
      </c>
      <c r="J27" s="100" t="s">
        <v>235</v>
      </c>
      <c r="K27" s="100" t="s">
        <v>235</v>
      </c>
      <c r="L27" s="100" t="s">
        <v>235</v>
      </c>
      <c r="M27" s="158" t="s">
        <v>336</v>
      </c>
      <c r="N27" s="158" t="s">
        <v>336</v>
      </c>
      <c r="O27" s="158" t="s">
        <v>336</v>
      </c>
      <c r="P27" s="158" t="s">
        <v>336</v>
      </c>
      <c r="Q27" s="158" t="s">
        <v>336</v>
      </c>
      <c r="R27" s="158" t="s">
        <v>336</v>
      </c>
      <c r="S27" s="158" t="s">
        <v>336</v>
      </c>
      <c r="T27" s="158" t="s">
        <v>336</v>
      </c>
      <c r="U27" s="158" t="s">
        <v>336</v>
      </c>
      <c r="V27" s="158" t="s">
        <v>336</v>
      </c>
      <c r="W27" s="158" t="s">
        <v>336</v>
      </c>
      <c r="X27" s="158" t="s">
        <v>336</v>
      </c>
      <c r="Y27" s="100" t="s">
        <v>235</v>
      </c>
      <c r="Z27" s="100" t="s">
        <v>235</v>
      </c>
    </row>
    <row r="28" spans="1:26" ht="20.25" customHeight="1">
      <c r="A28" s="153" t="s">
        <v>19</v>
      </c>
      <c r="B28" s="198">
        <v>3</v>
      </c>
      <c r="C28" s="198">
        <v>665</v>
      </c>
      <c r="D28" s="198">
        <v>467</v>
      </c>
      <c r="E28" s="198">
        <v>376</v>
      </c>
      <c r="F28" s="198">
        <v>91</v>
      </c>
      <c r="G28" s="198">
        <v>198</v>
      </c>
      <c r="H28" s="198">
        <v>150</v>
      </c>
      <c r="I28" s="198">
        <v>48</v>
      </c>
      <c r="J28" s="100" t="s">
        <v>235</v>
      </c>
      <c r="K28" s="100" t="s">
        <v>235</v>
      </c>
      <c r="L28" s="100" t="s">
        <v>235</v>
      </c>
      <c r="M28" s="198">
        <v>115177</v>
      </c>
      <c r="N28" s="198">
        <v>75685</v>
      </c>
      <c r="O28" s="198">
        <v>39147</v>
      </c>
      <c r="P28" s="198">
        <v>345</v>
      </c>
      <c r="Q28" s="198">
        <v>359109</v>
      </c>
      <c r="R28" s="198">
        <v>288580</v>
      </c>
      <c r="S28" s="198">
        <v>1201</v>
      </c>
      <c r="T28" s="198">
        <v>9264</v>
      </c>
      <c r="U28" s="198">
        <v>60064</v>
      </c>
      <c r="V28" s="198">
        <v>795563</v>
      </c>
      <c r="W28" s="198">
        <v>790042</v>
      </c>
      <c r="X28" s="198">
        <v>5521</v>
      </c>
      <c r="Y28" s="100" t="s">
        <v>235</v>
      </c>
      <c r="Z28" s="100" t="s">
        <v>235</v>
      </c>
    </row>
    <row r="29" spans="1:26" ht="20.25" customHeight="1">
      <c r="A29" s="153" t="s">
        <v>20</v>
      </c>
      <c r="B29" s="198">
        <v>7</v>
      </c>
      <c r="C29" s="198">
        <v>1687</v>
      </c>
      <c r="D29" s="198">
        <v>1096</v>
      </c>
      <c r="E29" s="198">
        <v>258</v>
      </c>
      <c r="F29" s="198">
        <v>838</v>
      </c>
      <c r="G29" s="198">
        <v>591</v>
      </c>
      <c r="H29" s="198">
        <v>369</v>
      </c>
      <c r="I29" s="198">
        <v>222</v>
      </c>
      <c r="J29" s="100" t="s">
        <v>235</v>
      </c>
      <c r="K29" s="100" t="s">
        <v>235</v>
      </c>
      <c r="L29" s="100" t="s">
        <v>235</v>
      </c>
      <c r="M29" s="198">
        <v>245055</v>
      </c>
      <c r="N29" s="198">
        <v>124182</v>
      </c>
      <c r="O29" s="198">
        <v>116915</v>
      </c>
      <c r="P29" s="198">
        <v>3958</v>
      </c>
      <c r="Q29" s="198">
        <v>602766</v>
      </c>
      <c r="R29" s="198">
        <v>509226</v>
      </c>
      <c r="S29" s="198">
        <v>1806</v>
      </c>
      <c r="T29" s="198">
        <v>4196</v>
      </c>
      <c r="U29" s="198">
        <v>87538</v>
      </c>
      <c r="V29" s="198">
        <v>1062177</v>
      </c>
      <c r="W29" s="198">
        <v>984579</v>
      </c>
      <c r="X29" s="198">
        <v>77598</v>
      </c>
      <c r="Y29" s="100" t="s">
        <v>235</v>
      </c>
      <c r="Z29" s="100" t="s">
        <v>235</v>
      </c>
    </row>
    <row r="30" spans="1:26" ht="20.25" customHeight="1">
      <c r="A30" s="153" t="s">
        <v>21</v>
      </c>
      <c r="B30" s="100" t="s">
        <v>235</v>
      </c>
      <c r="C30" s="100" t="s">
        <v>235</v>
      </c>
      <c r="D30" s="100" t="s">
        <v>235</v>
      </c>
      <c r="E30" s="100" t="s">
        <v>235</v>
      </c>
      <c r="F30" s="100" t="s">
        <v>235</v>
      </c>
      <c r="G30" s="100" t="s">
        <v>235</v>
      </c>
      <c r="H30" s="100" t="s">
        <v>235</v>
      </c>
      <c r="I30" s="100" t="s">
        <v>235</v>
      </c>
      <c r="J30" s="100" t="s">
        <v>235</v>
      </c>
      <c r="K30" s="100" t="s">
        <v>235</v>
      </c>
      <c r="L30" s="100" t="s">
        <v>235</v>
      </c>
      <c r="M30" s="100" t="s">
        <v>235</v>
      </c>
      <c r="N30" s="100" t="s">
        <v>235</v>
      </c>
      <c r="O30" s="100" t="s">
        <v>235</v>
      </c>
      <c r="P30" s="100" t="s">
        <v>235</v>
      </c>
      <c r="Q30" s="100" t="s">
        <v>235</v>
      </c>
      <c r="R30" s="100" t="s">
        <v>235</v>
      </c>
      <c r="S30" s="100" t="s">
        <v>235</v>
      </c>
      <c r="T30" s="100" t="s">
        <v>235</v>
      </c>
      <c r="U30" s="100" t="s">
        <v>235</v>
      </c>
      <c r="V30" s="100" t="s">
        <v>235</v>
      </c>
      <c r="W30" s="100" t="s">
        <v>235</v>
      </c>
      <c r="X30" s="100" t="s">
        <v>235</v>
      </c>
      <c r="Y30" s="100" t="s">
        <v>235</v>
      </c>
      <c r="Z30" s="100" t="s">
        <v>235</v>
      </c>
    </row>
    <row r="31" spans="1:26" ht="20.25" customHeight="1">
      <c r="A31" s="153" t="s">
        <v>22</v>
      </c>
      <c r="B31" s="100" t="s">
        <v>235</v>
      </c>
      <c r="C31" s="100" t="s">
        <v>235</v>
      </c>
      <c r="D31" s="100" t="s">
        <v>235</v>
      </c>
      <c r="E31" s="100" t="s">
        <v>235</v>
      </c>
      <c r="F31" s="100" t="s">
        <v>235</v>
      </c>
      <c r="G31" s="100" t="s">
        <v>235</v>
      </c>
      <c r="H31" s="100" t="s">
        <v>235</v>
      </c>
      <c r="I31" s="100" t="s">
        <v>235</v>
      </c>
      <c r="J31" s="100" t="s">
        <v>235</v>
      </c>
      <c r="K31" s="100" t="s">
        <v>235</v>
      </c>
      <c r="L31" s="100" t="s">
        <v>235</v>
      </c>
      <c r="M31" s="100" t="s">
        <v>235</v>
      </c>
      <c r="N31" s="100" t="s">
        <v>235</v>
      </c>
      <c r="O31" s="100" t="s">
        <v>235</v>
      </c>
      <c r="P31" s="100" t="s">
        <v>235</v>
      </c>
      <c r="Q31" s="100" t="s">
        <v>235</v>
      </c>
      <c r="R31" s="100" t="s">
        <v>235</v>
      </c>
      <c r="S31" s="100" t="s">
        <v>235</v>
      </c>
      <c r="T31" s="100" t="s">
        <v>235</v>
      </c>
      <c r="U31" s="100" t="s">
        <v>235</v>
      </c>
      <c r="V31" s="100" t="s">
        <v>235</v>
      </c>
      <c r="W31" s="100" t="s">
        <v>235</v>
      </c>
      <c r="X31" s="100" t="s">
        <v>235</v>
      </c>
      <c r="Y31" s="100" t="s">
        <v>235</v>
      </c>
      <c r="Z31" s="100" t="s">
        <v>235</v>
      </c>
    </row>
    <row r="32" spans="1:26" ht="20.25" customHeight="1">
      <c r="A32" s="153" t="s">
        <v>28</v>
      </c>
      <c r="B32" s="100" t="s">
        <v>235</v>
      </c>
      <c r="C32" s="100" t="s">
        <v>235</v>
      </c>
      <c r="D32" s="100" t="s">
        <v>235</v>
      </c>
      <c r="E32" s="100" t="s">
        <v>235</v>
      </c>
      <c r="F32" s="100" t="s">
        <v>235</v>
      </c>
      <c r="G32" s="100" t="s">
        <v>235</v>
      </c>
      <c r="H32" s="100" t="s">
        <v>235</v>
      </c>
      <c r="I32" s="100" t="s">
        <v>235</v>
      </c>
      <c r="J32" s="100" t="s">
        <v>235</v>
      </c>
      <c r="K32" s="100" t="s">
        <v>235</v>
      </c>
      <c r="L32" s="100" t="s">
        <v>235</v>
      </c>
      <c r="M32" s="100" t="s">
        <v>235</v>
      </c>
      <c r="N32" s="100" t="s">
        <v>235</v>
      </c>
      <c r="O32" s="100" t="s">
        <v>235</v>
      </c>
      <c r="P32" s="100" t="s">
        <v>235</v>
      </c>
      <c r="Q32" s="100" t="s">
        <v>235</v>
      </c>
      <c r="R32" s="100" t="s">
        <v>235</v>
      </c>
      <c r="S32" s="100" t="s">
        <v>235</v>
      </c>
      <c r="T32" s="100" t="s">
        <v>235</v>
      </c>
      <c r="U32" s="100" t="s">
        <v>235</v>
      </c>
      <c r="V32" s="100" t="s">
        <v>235</v>
      </c>
      <c r="W32" s="100" t="s">
        <v>235</v>
      </c>
      <c r="X32" s="100" t="s">
        <v>235</v>
      </c>
      <c r="Y32" s="100" t="s">
        <v>235</v>
      </c>
      <c r="Z32" s="100" t="s">
        <v>235</v>
      </c>
    </row>
    <row r="33" spans="1:26" ht="20.25" customHeight="1">
      <c r="A33" s="153" t="s">
        <v>140</v>
      </c>
      <c r="B33" s="198">
        <v>1</v>
      </c>
      <c r="C33" s="158" t="s">
        <v>336</v>
      </c>
      <c r="D33" s="158" t="s">
        <v>336</v>
      </c>
      <c r="E33" s="158" t="s">
        <v>336</v>
      </c>
      <c r="F33" s="158" t="s">
        <v>336</v>
      </c>
      <c r="G33" s="158" t="s">
        <v>336</v>
      </c>
      <c r="H33" s="158" t="s">
        <v>336</v>
      </c>
      <c r="I33" s="158" t="s">
        <v>336</v>
      </c>
      <c r="J33" s="100" t="s">
        <v>235</v>
      </c>
      <c r="K33" s="100" t="s">
        <v>235</v>
      </c>
      <c r="L33" s="100" t="s">
        <v>235</v>
      </c>
      <c r="M33" s="158" t="s">
        <v>336</v>
      </c>
      <c r="N33" s="158" t="s">
        <v>336</v>
      </c>
      <c r="O33" s="158" t="s">
        <v>336</v>
      </c>
      <c r="P33" s="158" t="s">
        <v>336</v>
      </c>
      <c r="Q33" s="158" t="s">
        <v>336</v>
      </c>
      <c r="R33" s="158" t="s">
        <v>336</v>
      </c>
      <c r="S33" s="158" t="s">
        <v>336</v>
      </c>
      <c r="T33" s="158" t="s">
        <v>336</v>
      </c>
      <c r="U33" s="158" t="s">
        <v>336</v>
      </c>
      <c r="V33" s="158" t="s">
        <v>336</v>
      </c>
      <c r="W33" s="158" t="s">
        <v>336</v>
      </c>
      <c r="X33" s="158" t="s">
        <v>336</v>
      </c>
      <c r="Y33" s="100" t="s">
        <v>235</v>
      </c>
      <c r="Z33" s="100" t="s">
        <v>235</v>
      </c>
    </row>
    <row r="34" spans="1:26" ht="20.25" customHeight="1">
      <c r="A34" s="16"/>
      <c r="B34" s="22"/>
      <c r="C34" s="40"/>
      <c r="D34" s="40"/>
      <c r="E34" s="21"/>
      <c r="F34" s="21"/>
      <c r="G34" s="40"/>
      <c r="H34" s="21"/>
      <c r="I34" s="21"/>
      <c r="J34" s="40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4"/>
      <c r="W34" s="22"/>
      <c r="X34" s="22"/>
      <c r="Y34" s="22"/>
      <c r="Z34" s="52"/>
    </row>
    <row r="35" spans="1:25" ht="20.25" customHeight="1">
      <c r="A35" s="11"/>
      <c r="B35" s="10"/>
      <c r="C35" s="35"/>
      <c r="D35" s="35"/>
      <c r="E35" s="35"/>
      <c r="F35" s="35"/>
      <c r="G35" s="35"/>
      <c r="H35" s="35"/>
      <c r="I35" s="35"/>
      <c r="J35" s="35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35"/>
      <c r="W35" s="10"/>
      <c r="X35" s="10"/>
      <c r="Y35" s="10"/>
    </row>
    <row r="36" spans="1:25" ht="20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4:10" ht="20.25" customHeight="1">
      <c r="D37" s="20"/>
      <c r="E37" s="20"/>
      <c r="F37" s="20"/>
      <c r="G37" s="20"/>
      <c r="H37" s="20"/>
      <c r="I37" s="20"/>
      <c r="J37" s="20"/>
    </row>
    <row r="38" spans="1:26" ht="20.25" customHeight="1">
      <c r="A38" s="304" t="s">
        <v>391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</row>
    <row r="39" spans="25:26" ht="20.25" customHeight="1" thickBot="1">
      <c r="Y39" s="26"/>
      <c r="Z39" s="192" t="s">
        <v>320</v>
      </c>
    </row>
    <row r="40" spans="1:26" ht="20.25" customHeight="1">
      <c r="A40" s="427" t="s">
        <v>377</v>
      </c>
      <c r="B40" s="430" t="s">
        <v>2</v>
      </c>
      <c r="C40" s="412" t="s">
        <v>360</v>
      </c>
      <c r="D40" s="433"/>
      <c r="E40" s="433"/>
      <c r="F40" s="433"/>
      <c r="G40" s="433"/>
      <c r="H40" s="433"/>
      <c r="I40" s="433"/>
      <c r="J40" s="433"/>
      <c r="K40" s="433"/>
      <c r="L40" s="434"/>
      <c r="M40" s="397" t="s">
        <v>357</v>
      </c>
      <c r="N40" s="423"/>
      <c r="O40" s="423"/>
      <c r="P40" s="424"/>
      <c r="Q40" s="397" t="s">
        <v>364</v>
      </c>
      <c r="R40" s="423"/>
      <c r="S40" s="423"/>
      <c r="T40" s="423"/>
      <c r="U40" s="424"/>
      <c r="V40" s="415" t="s">
        <v>353</v>
      </c>
      <c r="W40" s="435"/>
      <c r="X40" s="435"/>
      <c r="Y40" s="436"/>
      <c r="Z40" s="382" t="s">
        <v>354</v>
      </c>
    </row>
    <row r="41" spans="1:26" ht="20.25" customHeight="1">
      <c r="A41" s="428"/>
      <c r="B41" s="431"/>
      <c r="C41" s="254" t="s">
        <v>359</v>
      </c>
      <c r="D41" s="387" t="s">
        <v>208</v>
      </c>
      <c r="E41" s="425"/>
      <c r="F41" s="426"/>
      <c r="G41" s="400" t="s">
        <v>209</v>
      </c>
      <c r="H41" s="440"/>
      <c r="I41" s="441"/>
      <c r="J41" s="400" t="s">
        <v>190</v>
      </c>
      <c r="K41" s="440"/>
      <c r="L41" s="441"/>
      <c r="M41" s="419" t="s">
        <v>254</v>
      </c>
      <c r="N41" s="395" t="s">
        <v>208</v>
      </c>
      <c r="O41" s="395" t="s">
        <v>209</v>
      </c>
      <c r="P41" s="421" t="s">
        <v>378</v>
      </c>
      <c r="Q41" s="419" t="s">
        <v>254</v>
      </c>
      <c r="R41" s="421" t="s">
        <v>361</v>
      </c>
      <c r="S41" s="419" t="s">
        <v>379</v>
      </c>
      <c r="T41" s="421" t="s">
        <v>363</v>
      </c>
      <c r="U41" s="419" t="s">
        <v>191</v>
      </c>
      <c r="V41" s="254" t="s">
        <v>254</v>
      </c>
      <c r="W41" s="446" t="s">
        <v>53</v>
      </c>
      <c r="X41" s="438" t="s">
        <v>4</v>
      </c>
      <c r="Y41" s="444" t="s">
        <v>5</v>
      </c>
      <c r="Z41" s="442"/>
    </row>
    <row r="42" spans="1:26" ht="20.25" customHeight="1">
      <c r="A42" s="429"/>
      <c r="B42" s="432"/>
      <c r="C42" s="437"/>
      <c r="D42" s="27" t="s">
        <v>3</v>
      </c>
      <c r="E42" s="27" t="s">
        <v>6</v>
      </c>
      <c r="F42" s="27" t="s">
        <v>7</v>
      </c>
      <c r="G42" s="27" t="s">
        <v>3</v>
      </c>
      <c r="H42" s="27" t="s">
        <v>6</v>
      </c>
      <c r="I42" s="27" t="s">
        <v>7</v>
      </c>
      <c r="J42" s="27" t="s">
        <v>3</v>
      </c>
      <c r="K42" s="27" t="s">
        <v>6</v>
      </c>
      <c r="L42" s="27" t="s">
        <v>7</v>
      </c>
      <c r="M42" s="420"/>
      <c r="N42" s="422"/>
      <c r="O42" s="422"/>
      <c r="P42" s="422"/>
      <c r="Q42" s="420"/>
      <c r="R42" s="422"/>
      <c r="S42" s="420"/>
      <c r="T42" s="422"/>
      <c r="U42" s="420"/>
      <c r="V42" s="437"/>
      <c r="W42" s="437"/>
      <c r="X42" s="439"/>
      <c r="Y42" s="445"/>
      <c r="Z42" s="443"/>
    </row>
    <row r="43" spans="1:26" ht="20.25" customHeight="1">
      <c r="A43" s="9"/>
      <c r="B43" s="17"/>
      <c r="C43" s="36"/>
      <c r="D43" s="40"/>
      <c r="E43" s="18"/>
      <c r="F43" s="18"/>
      <c r="G43" s="40"/>
      <c r="H43" s="18"/>
      <c r="I43" s="18"/>
      <c r="J43" s="4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1"/>
      <c r="W43" s="25"/>
      <c r="X43" s="25"/>
      <c r="Y43" s="17"/>
      <c r="Z43" s="17"/>
    </row>
    <row r="44" spans="1:26" ht="20.25" customHeight="1">
      <c r="A44" s="189" t="s">
        <v>187</v>
      </c>
      <c r="B44" s="78">
        <v>23</v>
      </c>
      <c r="C44" s="78">
        <v>19166</v>
      </c>
      <c r="D44" s="78">
        <v>13418</v>
      </c>
      <c r="E44" s="78">
        <v>9774</v>
      </c>
      <c r="F44" s="78">
        <v>3644</v>
      </c>
      <c r="G44" s="78">
        <v>5748</v>
      </c>
      <c r="H44" s="78">
        <v>4621</v>
      </c>
      <c r="I44" s="78">
        <v>1127</v>
      </c>
      <c r="J44" s="101" t="s">
        <v>235</v>
      </c>
      <c r="K44" s="101" t="s">
        <v>235</v>
      </c>
      <c r="L44" s="101" t="s">
        <v>235</v>
      </c>
      <c r="M44" s="78">
        <v>4541953</v>
      </c>
      <c r="N44" s="78">
        <v>2846404</v>
      </c>
      <c r="O44" s="78">
        <v>1469151</v>
      </c>
      <c r="P44" s="78">
        <v>226398</v>
      </c>
      <c r="Q44" s="78">
        <v>14807251</v>
      </c>
      <c r="R44" s="78">
        <v>11260756</v>
      </c>
      <c r="S44" s="78">
        <v>260635</v>
      </c>
      <c r="T44" s="78">
        <v>363335</v>
      </c>
      <c r="U44" s="78">
        <v>2922525</v>
      </c>
      <c r="V44" s="78">
        <v>25193257</v>
      </c>
      <c r="W44" s="78">
        <v>23050246</v>
      </c>
      <c r="X44" s="78">
        <v>2125599</v>
      </c>
      <c r="Y44" s="78">
        <v>1742</v>
      </c>
      <c r="Z44" s="101" t="s">
        <v>235</v>
      </c>
    </row>
    <row r="45" spans="1:26" ht="20.25" customHeight="1">
      <c r="A45" s="210"/>
      <c r="B45" s="199"/>
      <c r="C45" s="199"/>
      <c r="D45" s="198"/>
      <c r="E45" s="199"/>
      <c r="F45" s="199"/>
      <c r="G45" s="198"/>
      <c r="H45" s="199"/>
      <c r="I45" s="199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200"/>
      <c r="W45" s="200"/>
      <c r="X45" s="200"/>
      <c r="Y45" s="198"/>
      <c r="Z45" s="198"/>
    </row>
    <row r="46" spans="1:26" ht="20.25" customHeight="1">
      <c r="A46" s="153" t="s">
        <v>15</v>
      </c>
      <c r="B46" s="100" t="s">
        <v>235</v>
      </c>
      <c r="C46" s="100" t="s">
        <v>235</v>
      </c>
      <c r="D46" s="100" t="s">
        <v>235</v>
      </c>
      <c r="E46" s="100" t="s">
        <v>235</v>
      </c>
      <c r="F46" s="100" t="s">
        <v>235</v>
      </c>
      <c r="G46" s="100" t="s">
        <v>235</v>
      </c>
      <c r="H46" s="100" t="s">
        <v>235</v>
      </c>
      <c r="I46" s="100" t="s">
        <v>235</v>
      </c>
      <c r="J46" s="100" t="s">
        <v>235</v>
      </c>
      <c r="K46" s="100" t="s">
        <v>235</v>
      </c>
      <c r="L46" s="100" t="s">
        <v>235</v>
      </c>
      <c r="M46" s="100" t="s">
        <v>235</v>
      </c>
      <c r="N46" s="100" t="s">
        <v>235</v>
      </c>
      <c r="O46" s="100" t="s">
        <v>235</v>
      </c>
      <c r="P46" s="100" t="s">
        <v>235</v>
      </c>
      <c r="Q46" s="100" t="s">
        <v>235</v>
      </c>
      <c r="R46" s="100" t="s">
        <v>235</v>
      </c>
      <c r="S46" s="100" t="s">
        <v>235</v>
      </c>
      <c r="T46" s="100" t="s">
        <v>235</v>
      </c>
      <c r="U46" s="100" t="s">
        <v>235</v>
      </c>
      <c r="V46" s="100" t="s">
        <v>235</v>
      </c>
      <c r="W46" s="100" t="s">
        <v>235</v>
      </c>
      <c r="X46" s="100" t="s">
        <v>235</v>
      </c>
      <c r="Y46" s="100" t="s">
        <v>235</v>
      </c>
      <c r="Z46" s="100" t="s">
        <v>235</v>
      </c>
    </row>
    <row r="47" spans="1:26" ht="20.25" customHeight="1">
      <c r="A47" s="153" t="s">
        <v>188</v>
      </c>
      <c r="B47" s="198">
        <v>12</v>
      </c>
      <c r="C47" s="198">
        <v>6287</v>
      </c>
      <c r="D47" s="198">
        <v>5001</v>
      </c>
      <c r="E47" s="198">
        <v>2449</v>
      </c>
      <c r="F47" s="198">
        <v>2552</v>
      </c>
      <c r="G47" s="198">
        <v>1286</v>
      </c>
      <c r="H47" s="198">
        <v>849</v>
      </c>
      <c r="I47" s="198">
        <v>437</v>
      </c>
      <c r="J47" s="100" t="s">
        <v>235</v>
      </c>
      <c r="K47" s="100" t="s">
        <v>235</v>
      </c>
      <c r="L47" s="100" t="s">
        <v>235</v>
      </c>
      <c r="M47" s="198">
        <v>1156710</v>
      </c>
      <c r="N47" s="198">
        <v>837110</v>
      </c>
      <c r="O47" s="198">
        <v>268004</v>
      </c>
      <c r="P47" s="198">
        <v>51596</v>
      </c>
      <c r="Q47" s="198">
        <v>4293337</v>
      </c>
      <c r="R47" s="198">
        <v>3665533</v>
      </c>
      <c r="S47" s="198">
        <v>156152</v>
      </c>
      <c r="T47" s="198">
        <v>159328</v>
      </c>
      <c r="U47" s="198">
        <v>312324</v>
      </c>
      <c r="V47" s="198">
        <v>6749593</v>
      </c>
      <c r="W47" s="198">
        <v>4666168</v>
      </c>
      <c r="X47" s="198">
        <v>2083425</v>
      </c>
      <c r="Y47" s="100" t="s">
        <v>235</v>
      </c>
      <c r="Z47" s="100" t="s">
        <v>235</v>
      </c>
    </row>
    <row r="48" spans="1:26" ht="20.25" customHeight="1">
      <c r="A48" s="153" t="s">
        <v>185</v>
      </c>
      <c r="B48" s="100" t="s">
        <v>235</v>
      </c>
      <c r="C48" s="100" t="s">
        <v>235</v>
      </c>
      <c r="D48" s="100" t="s">
        <v>235</v>
      </c>
      <c r="E48" s="100" t="s">
        <v>235</v>
      </c>
      <c r="F48" s="100" t="s">
        <v>235</v>
      </c>
      <c r="G48" s="100" t="s">
        <v>235</v>
      </c>
      <c r="H48" s="100" t="s">
        <v>235</v>
      </c>
      <c r="I48" s="100" t="s">
        <v>235</v>
      </c>
      <c r="J48" s="100" t="s">
        <v>235</v>
      </c>
      <c r="K48" s="100" t="s">
        <v>235</v>
      </c>
      <c r="L48" s="100" t="s">
        <v>235</v>
      </c>
      <c r="M48" s="100" t="s">
        <v>235</v>
      </c>
      <c r="N48" s="100" t="s">
        <v>235</v>
      </c>
      <c r="O48" s="100" t="s">
        <v>235</v>
      </c>
      <c r="P48" s="100" t="s">
        <v>235</v>
      </c>
      <c r="Q48" s="100" t="s">
        <v>235</v>
      </c>
      <c r="R48" s="100" t="s">
        <v>235</v>
      </c>
      <c r="S48" s="100" t="s">
        <v>235</v>
      </c>
      <c r="T48" s="100" t="s">
        <v>235</v>
      </c>
      <c r="U48" s="100" t="s">
        <v>235</v>
      </c>
      <c r="V48" s="100" t="s">
        <v>235</v>
      </c>
      <c r="W48" s="100" t="s">
        <v>235</v>
      </c>
      <c r="X48" s="100" t="s">
        <v>235</v>
      </c>
      <c r="Y48" s="100" t="s">
        <v>235</v>
      </c>
      <c r="Z48" s="100" t="s">
        <v>235</v>
      </c>
    </row>
    <row r="49" spans="1:26" ht="20.25" customHeight="1">
      <c r="A49" s="153" t="s">
        <v>365</v>
      </c>
      <c r="B49" s="100" t="s">
        <v>235</v>
      </c>
      <c r="C49" s="100" t="s">
        <v>235</v>
      </c>
      <c r="D49" s="100" t="s">
        <v>235</v>
      </c>
      <c r="E49" s="100" t="s">
        <v>235</v>
      </c>
      <c r="F49" s="100" t="s">
        <v>235</v>
      </c>
      <c r="G49" s="100" t="s">
        <v>235</v>
      </c>
      <c r="H49" s="100" t="s">
        <v>235</v>
      </c>
      <c r="I49" s="100" t="s">
        <v>235</v>
      </c>
      <c r="J49" s="100" t="s">
        <v>235</v>
      </c>
      <c r="K49" s="100" t="s">
        <v>235</v>
      </c>
      <c r="L49" s="100" t="s">
        <v>235</v>
      </c>
      <c r="M49" s="100" t="s">
        <v>235</v>
      </c>
      <c r="N49" s="100" t="s">
        <v>235</v>
      </c>
      <c r="O49" s="100" t="s">
        <v>235</v>
      </c>
      <c r="P49" s="100" t="s">
        <v>235</v>
      </c>
      <c r="Q49" s="100" t="s">
        <v>235</v>
      </c>
      <c r="R49" s="100" t="s">
        <v>235</v>
      </c>
      <c r="S49" s="100" t="s">
        <v>235</v>
      </c>
      <c r="T49" s="100" t="s">
        <v>235</v>
      </c>
      <c r="U49" s="100" t="s">
        <v>235</v>
      </c>
      <c r="V49" s="100" t="s">
        <v>235</v>
      </c>
      <c r="W49" s="100" t="s">
        <v>235</v>
      </c>
      <c r="X49" s="100" t="s">
        <v>235</v>
      </c>
      <c r="Y49" s="100" t="s">
        <v>235</v>
      </c>
      <c r="Z49" s="100" t="s">
        <v>235</v>
      </c>
    </row>
    <row r="50" spans="1:26" ht="20.25" customHeight="1">
      <c r="A50" s="153" t="s">
        <v>366</v>
      </c>
      <c r="B50" s="100" t="s">
        <v>235</v>
      </c>
      <c r="C50" s="100" t="s">
        <v>235</v>
      </c>
      <c r="D50" s="100" t="s">
        <v>235</v>
      </c>
      <c r="E50" s="100" t="s">
        <v>235</v>
      </c>
      <c r="F50" s="100" t="s">
        <v>235</v>
      </c>
      <c r="G50" s="100" t="s">
        <v>235</v>
      </c>
      <c r="H50" s="100" t="s">
        <v>235</v>
      </c>
      <c r="I50" s="100" t="s">
        <v>235</v>
      </c>
      <c r="J50" s="100" t="s">
        <v>235</v>
      </c>
      <c r="K50" s="100" t="s">
        <v>235</v>
      </c>
      <c r="L50" s="100" t="s">
        <v>235</v>
      </c>
      <c r="M50" s="100" t="s">
        <v>235</v>
      </c>
      <c r="N50" s="100" t="s">
        <v>235</v>
      </c>
      <c r="O50" s="100" t="s">
        <v>235</v>
      </c>
      <c r="P50" s="100" t="s">
        <v>235</v>
      </c>
      <c r="Q50" s="100" t="s">
        <v>235</v>
      </c>
      <c r="R50" s="100" t="s">
        <v>235</v>
      </c>
      <c r="S50" s="100" t="s">
        <v>235</v>
      </c>
      <c r="T50" s="100" t="s">
        <v>235</v>
      </c>
      <c r="U50" s="100" t="s">
        <v>235</v>
      </c>
      <c r="V50" s="100" t="s">
        <v>235</v>
      </c>
      <c r="W50" s="100" t="s">
        <v>235</v>
      </c>
      <c r="X50" s="100" t="s">
        <v>235</v>
      </c>
      <c r="Y50" s="100" t="s">
        <v>235</v>
      </c>
      <c r="Z50" s="100" t="s">
        <v>235</v>
      </c>
    </row>
    <row r="51" spans="1:26" ht="20.25" customHeight="1">
      <c r="A51" s="153" t="s">
        <v>186</v>
      </c>
      <c r="B51" s="100" t="s">
        <v>235</v>
      </c>
      <c r="C51" s="100" t="s">
        <v>235</v>
      </c>
      <c r="D51" s="100" t="s">
        <v>235</v>
      </c>
      <c r="E51" s="100" t="s">
        <v>235</v>
      </c>
      <c r="F51" s="100" t="s">
        <v>235</v>
      </c>
      <c r="G51" s="100" t="s">
        <v>235</v>
      </c>
      <c r="H51" s="100" t="s">
        <v>235</v>
      </c>
      <c r="I51" s="100" t="s">
        <v>235</v>
      </c>
      <c r="J51" s="100" t="s">
        <v>235</v>
      </c>
      <c r="K51" s="100" t="s">
        <v>235</v>
      </c>
      <c r="L51" s="100" t="s">
        <v>235</v>
      </c>
      <c r="M51" s="100" t="s">
        <v>235</v>
      </c>
      <c r="N51" s="100" t="s">
        <v>235</v>
      </c>
      <c r="O51" s="100" t="s">
        <v>235</v>
      </c>
      <c r="P51" s="100" t="s">
        <v>235</v>
      </c>
      <c r="Q51" s="100" t="s">
        <v>235</v>
      </c>
      <c r="R51" s="100" t="s">
        <v>235</v>
      </c>
      <c r="S51" s="100" t="s">
        <v>235</v>
      </c>
      <c r="T51" s="100" t="s">
        <v>235</v>
      </c>
      <c r="U51" s="100" t="s">
        <v>235</v>
      </c>
      <c r="V51" s="100" t="s">
        <v>235</v>
      </c>
      <c r="W51" s="100" t="s">
        <v>235</v>
      </c>
      <c r="X51" s="100" t="s">
        <v>235</v>
      </c>
      <c r="Y51" s="100" t="s">
        <v>235</v>
      </c>
      <c r="Z51" s="100" t="s">
        <v>235</v>
      </c>
    </row>
    <row r="52" spans="1:26" ht="20.25" customHeight="1">
      <c r="A52" s="153" t="s">
        <v>348</v>
      </c>
      <c r="B52" s="198">
        <v>1</v>
      </c>
      <c r="C52" s="158" t="s">
        <v>336</v>
      </c>
      <c r="D52" s="158" t="s">
        <v>336</v>
      </c>
      <c r="E52" s="158" t="s">
        <v>336</v>
      </c>
      <c r="F52" s="158" t="s">
        <v>336</v>
      </c>
      <c r="G52" s="158" t="s">
        <v>336</v>
      </c>
      <c r="H52" s="158" t="s">
        <v>336</v>
      </c>
      <c r="I52" s="158" t="s">
        <v>336</v>
      </c>
      <c r="J52" s="100" t="s">
        <v>235</v>
      </c>
      <c r="K52" s="100" t="s">
        <v>235</v>
      </c>
      <c r="L52" s="100" t="s">
        <v>235</v>
      </c>
      <c r="M52" s="158" t="s">
        <v>336</v>
      </c>
      <c r="N52" s="158" t="s">
        <v>336</v>
      </c>
      <c r="O52" s="158" t="s">
        <v>336</v>
      </c>
      <c r="P52" s="158" t="s">
        <v>336</v>
      </c>
      <c r="Q52" s="158" t="s">
        <v>336</v>
      </c>
      <c r="R52" s="158" t="s">
        <v>336</v>
      </c>
      <c r="S52" s="158" t="s">
        <v>336</v>
      </c>
      <c r="T52" s="158" t="s">
        <v>336</v>
      </c>
      <c r="U52" s="158" t="s">
        <v>336</v>
      </c>
      <c r="V52" s="158" t="s">
        <v>336</v>
      </c>
      <c r="W52" s="158" t="s">
        <v>336</v>
      </c>
      <c r="X52" s="158" t="s">
        <v>336</v>
      </c>
      <c r="Y52" s="158" t="s">
        <v>336</v>
      </c>
      <c r="Z52" s="100" t="s">
        <v>235</v>
      </c>
    </row>
    <row r="53" spans="1:26" ht="20.25" customHeight="1">
      <c r="A53" s="153" t="s">
        <v>16</v>
      </c>
      <c r="B53" s="100" t="s">
        <v>235</v>
      </c>
      <c r="C53" s="100" t="s">
        <v>235</v>
      </c>
      <c r="D53" s="100" t="s">
        <v>235</v>
      </c>
      <c r="E53" s="100" t="s">
        <v>235</v>
      </c>
      <c r="F53" s="100" t="s">
        <v>235</v>
      </c>
      <c r="G53" s="100" t="s">
        <v>235</v>
      </c>
      <c r="H53" s="100" t="s">
        <v>235</v>
      </c>
      <c r="I53" s="100" t="s">
        <v>235</v>
      </c>
      <c r="J53" s="100" t="s">
        <v>235</v>
      </c>
      <c r="K53" s="100" t="s">
        <v>235</v>
      </c>
      <c r="L53" s="100" t="s">
        <v>235</v>
      </c>
      <c r="M53" s="100" t="s">
        <v>235</v>
      </c>
      <c r="N53" s="100" t="s">
        <v>235</v>
      </c>
      <c r="O53" s="100" t="s">
        <v>235</v>
      </c>
      <c r="P53" s="100" t="s">
        <v>235</v>
      </c>
      <c r="Q53" s="100" t="s">
        <v>235</v>
      </c>
      <c r="R53" s="100" t="s">
        <v>235</v>
      </c>
      <c r="S53" s="100" t="s">
        <v>235</v>
      </c>
      <c r="T53" s="100" t="s">
        <v>235</v>
      </c>
      <c r="U53" s="100" t="s">
        <v>235</v>
      </c>
      <c r="V53" s="100" t="s">
        <v>235</v>
      </c>
      <c r="W53" s="100" t="s">
        <v>235</v>
      </c>
      <c r="X53" s="100" t="s">
        <v>235</v>
      </c>
      <c r="Y53" s="100" t="s">
        <v>235</v>
      </c>
      <c r="Z53" s="100" t="s">
        <v>235</v>
      </c>
    </row>
    <row r="54" spans="1:26" ht="20.25" customHeight="1">
      <c r="A54" s="153" t="s">
        <v>189</v>
      </c>
      <c r="B54" s="100" t="s">
        <v>235</v>
      </c>
      <c r="C54" s="100" t="s">
        <v>235</v>
      </c>
      <c r="D54" s="100" t="s">
        <v>235</v>
      </c>
      <c r="E54" s="100" t="s">
        <v>235</v>
      </c>
      <c r="F54" s="100" t="s">
        <v>235</v>
      </c>
      <c r="G54" s="100" t="s">
        <v>235</v>
      </c>
      <c r="H54" s="100" t="s">
        <v>235</v>
      </c>
      <c r="I54" s="100" t="s">
        <v>235</v>
      </c>
      <c r="J54" s="100" t="s">
        <v>235</v>
      </c>
      <c r="K54" s="100" t="s">
        <v>235</v>
      </c>
      <c r="L54" s="100" t="s">
        <v>235</v>
      </c>
      <c r="M54" s="100" t="s">
        <v>235</v>
      </c>
      <c r="N54" s="100" t="s">
        <v>235</v>
      </c>
      <c r="O54" s="100" t="s">
        <v>235</v>
      </c>
      <c r="P54" s="100" t="s">
        <v>235</v>
      </c>
      <c r="Q54" s="100" t="s">
        <v>235</v>
      </c>
      <c r="R54" s="100" t="s">
        <v>235</v>
      </c>
      <c r="S54" s="100" t="s">
        <v>235</v>
      </c>
      <c r="T54" s="100" t="s">
        <v>235</v>
      </c>
      <c r="U54" s="100" t="s">
        <v>235</v>
      </c>
      <c r="V54" s="100" t="s">
        <v>235</v>
      </c>
      <c r="W54" s="100" t="s">
        <v>235</v>
      </c>
      <c r="X54" s="100" t="s">
        <v>235</v>
      </c>
      <c r="Y54" s="100" t="s">
        <v>235</v>
      </c>
      <c r="Z54" s="100" t="s">
        <v>235</v>
      </c>
    </row>
    <row r="55" spans="1:26" ht="20.25" customHeight="1">
      <c r="A55" s="153" t="s">
        <v>17</v>
      </c>
      <c r="B55" s="100" t="s">
        <v>235</v>
      </c>
      <c r="C55" s="100" t="s">
        <v>235</v>
      </c>
      <c r="D55" s="100" t="s">
        <v>235</v>
      </c>
      <c r="E55" s="100" t="s">
        <v>235</v>
      </c>
      <c r="F55" s="100" t="s">
        <v>235</v>
      </c>
      <c r="G55" s="100" t="s">
        <v>235</v>
      </c>
      <c r="H55" s="100" t="s">
        <v>235</v>
      </c>
      <c r="I55" s="100" t="s">
        <v>235</v>
      </c>
      <c r="J55" s="100" t="s">
        <v>235</v>
      </c>
      <c r="K55" s="100" t="s">
        <v>235</v>
      </c>
      <c r="L55" s="100" t="s">
        <v>235</v>
      </c>
      <c r="M55" s="100" t="s">
        <v>235</v>
      </c>
      <c r="N55" s="100" t="s">
        <v>235</v>
      </c>
      <c r="O55" s="100" t="s">
        <v>235</v>
      </c>
      <c r="P55" s="100" t="s">
        <v>235</v>
      </c>
      <c r="Q55" s="100" t="s">
        <v>235</v>
      </c>
      <c r="R55" s="100" t="s">
        <v>235</v>
      </c>
      <c r="S55" s="100" t="s">
        <v>235</v>
      </c>
      <c r="T55" s="100" t="s">
        <v>235</v>
      </c>
      <c r="U55" s="100" t="s">
        <v>235</v>
      </c>
      <c r="V55" s="100" t="s">
        <v>235</v>
      </c>
      <c r="W55" s="100" t="s">
        <v>235</v>
      </c>
      <c r="X55" s="100" t="s">
        <v>235</v>
      </c>
      <c r="Y55" s="100" t="s">
        <v>235</v>
      </c>
      <c r="Z55" s="100" t="s">
        <v>235</v>
      </c>
    </row>
    <row r="56" spans="1:26" ht="20.25" customHeight="1">
      <c r="A56" s="153" t="s">
        <v>199</v>
      </c>
      <c r="B56" s="100" t="s">
        <v>235</v>
      </c>
      <c r="C56" s="100" t="s">
        <v>235</v>
      </c>
      <c r="D56" s="100" t="s">
        <v>235</v>
      </c>
      <c r="E56" s="100" t="s">
        <v>235</v>
      </c>
      <c r="F56" s="100" t="s">
        <v>235</v>
      </c>
      <c r="G56" s="100" t="s">
        <v>235</v>
      </c>
      <c r="H56" s="100" t="s">
        <v>235</v>
      </c>
      <c r="I56" s="100" t="s">
        <v>235</v>
      </c>
      <c r="J56" s="100" t="s">
        <v>235</v>
      </c>
      <c r="K56" s="100" t="s">
        <v>235</v>
      </c>
      <c r="L56" s="100" t="s">
        <v>235</v>
      </c>
      <c r="M56" s="100" t="s">
        <v>235</v>
      </c>
      <c r="N56" s="100" t="s">
        <v>235</v>
      </c>
      <c r="O56" s="100" t="s">
        <v>235</v>
      </c>
      <c r="P56" s="100" t="s">
        <v>235</v>
      </c>
      <c r="Q56" s="100" t="s">
        <v>235</v>
      </c>
      <c r="R56" s="100" t="s">
        <v>235</v>
      </c>
      <c r="S56" s="100" t="s">
        <v>235</v>
      </c>
      <c r="T56" s="100" t="s">
        <v>235</v>
      </c>
      <c r="U56" s="100" t="s">
        <v>235</v>
      </c>
      <c r="V56" s="100" t="s">
        <v>235</v>
      </c>
      <c r="W56" s="100" t="s">
        <v>235</v>
      </c>
      <c r="X56" s="100" t="s">
        <v>235</v>
      </c>
      <c r="Y56" s="100" t="s">
        <v>235</v>
      </c>
      <c r="Z56" s="100" t="s">
        <v>235</v>
      </c>
    </row>
    <row r="57" spans="1:26" ht="20.25" customHeight="1">
      <c r="A57" s="153" t="s">
        <v>347</v>
      </c>
      <c r="B57" s="198">
        <v>1</v>
      </c>
      <c r="C57" s="158" t="s">
        <v>336</v>
      </c>
      <c r="D57" s="158" t="s">
        <v>336</v>
      </c>
      <c r="E57" s="158" t="s">
        <v>336</v>
      </c>
      <c r="F57" s="158" t="s">
        <v>336</v>
      </c>
      <c r="G57" s="158" t="s">
        <v>336</v>
      </c>
      <c r="H57" s="158" t="s">
        <v>336</v>
      </c>
      <c r="I57" s="158" t="s">
        <v>336</v>
      </c>
      <c r="J57" s="100" t="s">
        <v>235</v>
      </c>
      <c r="K57" s="100" t="s">
        <v>235</v>
      </c>
      <c r="L57" s="100" t="s">
        <v>235</v>
      </c>
      <c r="M57" s="158" t="s">
        <v>336</v>
      </c>
      <c r="N57" s="158" t="s">
        <v>336</v>
      </c>
      <c r="O57" s="158" t="s">
        <v>336</v>
      </c>
      <c r="P57" s="158" t="s">
        <v>336</v>
      </c>
      <c r="Q57" s="158" t="s">
        <v>336</v>
      </c>
      <c r="R57" s="158" t="s">
        <v>336</v>
      </c>
      <c r="S57" s="158" t="s">
        <v>336</v>
      </c>
      <c r="T57" s="158" t="s">
        <v>336</v>
      </c>
      <c r="U57" s="158" t="s">
        <v>336</v>
      </c>
      <c r="V57" s="158" t="s">
        <v>336</v>
      </c>
      <c r="W57" s="158" t="s">
        <v>336</v>
      </c>
      <c r="X57" s="158" t="s">
        <v>336</v>
      </c>
      <c r="Y57" s="158" t="s">
        <v>336</v>
      </c>
      <c r="Z57" s="100" t="s">
        <v>235</v>
      </c>
    </row>
    <row r="58" spans="1:26" ht="20.25" customHeight="1">
      <c r="A58" s="153" t="s">
        <v>8</v>
      </c>
      <c r="B58" s="100" t="s">
        <v>235</v>
      </c>
      <c r="C58" s="100" t="s">
        <v>235</v>
      </c>
      <c r="D58" s="100" t="s">
        <v>235</v>
      </c>
      <c r="E58" s="100" t="s">
        <v>235</v>
      </c>
      <c r="F58" s="100" t="s">
        <v>235</v>
      </c>
      <c r="G58" s="100" t="s">
        <v>235</v>
      </c>
      <c r="H58" s="100" t="s">
        <v>235</v>
      </c>
      <c r="I58" s="100" t="s">
        <v>235</v>
      </c>
      <c r="J58" s="100" t="s">
        <v>235</v>
      </c>
      <c r="K58" s="100" t="s">
        <v>235</v>
      </c>
      <c r="L58" s="100" t="s">
        <v>235</v>
      </c>
      <c r="M58" s="100" t="s">
        <v>235</v>
      </c>
      <c r="N58" s="100" t="s">
        <v>235</v>
      </c>
      <c r="O58" s="100" t="s">
        <v>235</v>
      </c>
      <c r="P58" s="100" t="s">
        <v>235</v>
      </c>
      <c r="Q58" s="100" t="s">
        <v>235</v>
      </c>
      <c r="R58" s="100" t="s">
        <v>235</v>
      </c>
      <c r="S58" s="100" t="s">
        <v>235</v>
      </c>
      <c r="T58" s="100" t="s">
        <v>235</v>
      </c>
      <c r="U58" s="100" t="s">
        <v>235</v>
      </c>
      <c r="V58" s="100" t="s">
        <v>235</v>
      </c>
      <c r="W58" s="100" t="s">
        <v>235</v>
      </c>
      <c r="X58" s="100" t="s">
        <v>235</v>
      </c>
      <c r="Y58" s="100" t="s">
        <v>235</v>
      </c>
      <c r="Z58" s="100" t="s">
        <v>235</v>
      </c>
    </row>
    <row r="59" spans="1:26" ht="20.25" customHeight="1">
      <c r="A59" s="153" t="s">
        <v>18</v>
      </c>
      <c r="B59" s="100" t="s">
        <v>235</v>
      </c>
      <c r="C59" s="100" t="s">
        <v>235</v>
      </c>
      <c r="D59" s="100" t="s">
        <v>235</v>
      </c>
      <c r="E59" s="100" t="s">
        <v>235</v>
      </c>
      <c r="F59" s="100" t="s">
        <v>235</v>
      </c>
      <c r="G59" s="100" t="s">
        <v>235</v>
      </c>
      <c r="H59" s="100" t="s">
        <v>235</v>
      </c>
      <c r="I59" s="100" t="s">
        <v>235</v>
      </c>
      <c r="J59" s="100" t="s">
        <v>235</v>
      </c>
      <c r="K59" s="100" t="s">
        <v>235</v>
      </c>
      <c r="L59" s="100" t="s">
        <v>235</v>
      </c>
      <c r="M59" s="100" t="s">
        <v>235</v>
      </c>
      <c r="N59" s="100" t="s">
        <v>235</v>
      </c>
      <c r="O59" s="100" t="s">
        <v>235</v>
      </c>
      <c r="P59" s="100" t="s">
        <v>235</v>
      </c>
      <c r="Q59" s="100" t="s">
        <v>235</v>
      </c>
      <c r="R59" s="100" t="s">
        <v>235</v>
      </c>
      <c r="S59" s="100" t="s">
        <v>235</v>
      </c>
      <c r="T59" s="100" t="s">
        <v>235</v>
      </c>
      <c r="U59" s="100" t="s">
        <v>235</v>
      </c>
      <c r="V59" s="100" t="s">
        <v>235</v>
      </c>
      <c r="W59" s="100" t="s">
        <v>235</v>
      </c>
      <c r="X59" s="100" t="s">
        <v>235</v>
      </c>
      <c r="Y59" s="100" t="s">
        <v>235</v>
      </c>
      <c r="Z59" s="100" t="s">
        <v>235</v>
      </c>
    </row>
    <row r="60" spans="1:26" ht="20.25" customHeight="1">
      <c r="A60" s="153" t="s">
        <v>27</v>
      </c>
      <c r="B60" s="100" t="s">
        <v>235</v>
      </c>
      <c r="C60" s="100" t="s">
        <v>235</v>
      </c>
      <c r="D60" s="100" t="s">
        <v>235</v>
      </c>
      <c r="E60" s="100" t="s">
        <v>235</v>
      </c>
      <c r="F60" s="100" t="s">
        <v>235</v>
      </c>
      <c r="G60" s="100" t="s">
        <v>235</v>
      </c>
      <c r="H60" s="100" t="s">
        <v>235</v>
      </c>
      <c r="I60" s="100" t="s">
        <v>235</v>
      </c>
      <c r="J60" s="100" t="s">
        <v>235</v>
      </c>
      <c r="K60" s="100" t="s">
        <v>235</v>
      </c>
      <c r="L60" s="100" t="s">
        <v>235</v>
      </c>
      <c r="M60" s="100" t="s">
        <v>235</v>
      </c>
      <c r="N60" s="100" t="s">
        <v>235</v>
      </c>
      <c r="O60" s="100" t="s">
        <v>235</v>
      </c>
      <c r="P60" s="100" t="s">
        <v>235</v>
      </c>
      <c r="Q60" s="100" t="s">
        <v>235</v>
      </c>
      <c r="R60" s="100" t="s">
        <v>235</v>
      </c>
      <c r="S60" s="100" t="s">
        <v>235</v>
      </c>
      <c r="T60" s="100" t="s">
        <v>235</v>
      </c>
      <c r="U60" s="100" t="s">
        <v>235</v>
      </c>
      <c r="V60" s="100" t="s">
        <v>235</v>
      </c>
      <c r="W60" s="100" t="s">
        <v>235</v>
      </c>
      <c r="X60" s="100" t="s">
        <v>235</v>
      </c>
      <c r="Y60" s="100" t="s">
        <v>235</v>
      </c>
      <c r="Z60" s="100" t="s">
        <v>235</v>
      </c>
    </row>
    <row r="61" spans="1:26" ht="20.25" customHeight="1">
      <c r="A61" s="153" t="s">
        <v>19</v>
      </c>
      <c r="B61" s="198">
        <v>6</v>
      </c>
      <c r="C61" s="198">
        <v>10058</v>
      </c>
      <c r="D61" s="198">
        <v>6860</v>
      </c>
      <c r="E61" s="198">
        <v>6446</v>
      </c>
      <c r="F61" s="198">
        <v>414</v>
      </c>
      <c r="G61" s="198">
        <v>3198</v>
      </c>
      <c r="H61" s="198">
        <v>2693</v>
      </c>
      <c r="I61" s="198">
        <v>505</v>
      </c>
      <c r="J61" s="100" t="s">
        <v>235</v>
      </c>
      <c r="K61" s="100" t="s">
        <v>235</v>
      </c>
      <c r="L61" s="100" t="s">
        <v>235</v>
      </c>
      <c r="M61" s="198">
        <v>2837186</v>
      </c>
      <c r="N61" s="198">
        <v>1774606</v>
      </c>
      <c r="O61" s="198">
        <v>899047</v>
      </c>
      <c r="P61" s="198">
        <v>163533</v>
      </c>
      <c r="Q61" s="198">
        <v>9309723</v>
      </c>
      <c r="R61" s="198">
        <v>6488324</v>
      </c>
      <c r="S61" s="198">
        <v>83710</v>
      </c>
      <c r="T61" s="198">
        <v>182986</v>
      </c>
      <c r="U61" s="198">
        <v>2554703</v>
      </c>
      <c r="V61" s="198">
        <v>16377988</v>
      </c>
      <c r="W61" s="198">
        <v>16377988</v>
      </c>
      <c r="X61" s="100" t="s">
        <v>235</v>
      </c>
      <c r="Y61" s="100" t="s">
        <v>235</v>
      </c>
      <c r="Z61" s="100" t="s">
        <v>235</v>
      </c>
    </row>
    <row r="62" spans="1:26" ht="20.25" customHeight="1">
      <c r="A62" s="153" t="s">
        <v>20</v>
      </c>
      <c r="B62" s="198">
        <v>2</v>
      </c>
      <c r="C62" s="158" t="s">
        <v>336</v>
      </c>
      <c r="D62" s="158" t="s">
        <v>336</v>
      </c>
      <c r="E62" s="158" t="s">
        <v>336</v>
      </c>
      <c r="F62" s="158" t="s">
        <v>336</v>
      </c>
      <c r="G62" s="158" t="s">
        <v>336</v>
      </c>
      <c r="H62" s="158" t="s">
        <v>336</v>
      </c>
      <c r="I62" s="158" t="s">
        <v>336</v>
      </c>
      <c r="J62" s="100" t="s">
        <v>235</v>
      </c>
      <c r="K62" s="100" t="s">
        <v>235</v>
      </c>
      <c r="L62" s="100" t="s">
        <v>235</v>
      </c>
      <c r="M62" s="158" t="s">
        <v>336</v>
      </c>
      <c r="N62" s="158" t="s">
        <v>336</v>
      </c>
      <c r="O62" s="158" t="s">
        <v>336</v>
      </c>
      <c r="P62" s="158" t="s">
        <v>336</v>
      </c>
      <c r="Q62" s="158" t="s">
        <v>336</v>
      </c>
      <c r="R62" s="158" t="s">
        <v>336</v>
      </c>
      <c r="S62" s="158" t="s">
        <v>336</v>
      </c>
      <c r="T62" s="158" t="s">
        <v>336</v>
      </c>
      <c r="U62" s="158" t="s">
        <v>336</v>
      </c>
      <c r="V62" s="158" t="s">
        <v>336</v>
      </c>
      <c r="W62" s="158" t="s">
        <v>336</v>
      </c>
      <c r="X62" s="158" t="s">
        <v>336</v>
      </c>
      <c r="Y62" s="100" t="s">
        <v>235</v>
      </c>
      <c r="Z62" s="100" t="s">
        <v>235</v>
      </c>
    </row>
    <row r="63" spans="1:26" ht="20.25" customHeight="1">
      <c r="A63" s="153" t="s">
        <v>21</v>
      </c>
      <c r="B63" s="198">
        <v>1</v>
      </c>
      <c r="C63" s="158" t="s">
        <v>336</v>
      </c>
      <c r="D63" s="158" t="s">
        <v>336</v>
      </c>
      <c r="E63" s="158" t="s">
        <v>336</v>
      </c>
      <c r="F63" s="158" t="s">
        <v>336</v>
      </c>
      <c r="G63" s="158" t="s">
        <v>336</v>
      </c>
      <c r="H63" s="158" t="s">
        <v>336</v>
      </c>
      <c r="I63" s="158" t="s">
        <v>336</v>
      </c>
      <c r="J63" s="100" t="s">
        <v>235</v>
      </c>
      <c r="K63" s="100" t="s">
        <v>235</v>
      </c>
      <c r="L63" s="100" t="s">
        <v>235</v>
      </c>
      <c r="M63" s="158" t="s">
        <v>336</v>
      </c>
      <c r="N63" s="158" t="s">
        <v>336</v>
      </c>
      <c r="O63" s="158" t="s">
        <v>336</v>
      </c>
      <c r="P63" s="158" t="s">
        <v>336</v>
      </c>
      <c r="Q63" s="158" t="s">
        <v>336</v>
      </c>
      <c r="R63" s="158" t="s">
        <v>336</v>
      </c>
      <c r="S63" s="158" t="s">
        <v>336</v>
      </c>
      <c r="T63" s="158" t="s">
        <v>336</v>
      </c>
      <c r="U63" s="158" t="s">
        <v>336</v>
      </c>
      <c r="V63" s="158" t="s">
        <v>336</v>
      </c>
      <c r="W63" s="158" t="s">
        <v>336</v>
      </c>
      <c r="X63" s="158" t="s">
        <v>336</v>
      </c>
      <c r="Y63" s="158" t="s">
        <v>336</v>
      </c>
      <c r="Z63" s="100" t="s">
        <v>235</v>
      </c>
    </row>
    <row r="64" spans="1:26" ht="20.25" customHeight="1">
      <c r="A64" s="153" t="s">
        <v>22</v>
      </c>
      <c r="B64" s="100" t="s">
        <v>235</v>
      </c>
      <c r="C64" s="100" t="s">
        <v>235</v>
      </c>
      <c r="D64" s="100" t="s">
        <v>235</v>
      </c>
      <c r="E64" s="100" t="s">
        <v>235</v>
      </c>
      <c r="F64" s="100" t="s">
        <v>235</v>
      </c>
      <c r="G64" s="100" t="s">
        <v>235</v>
      </c>
      <c r="H64" s="100" t="s">
        <v>235</v>
      </c>
      <c r="I64" s="100" t="s">
        <v>235</v>
      </c>
      <c r="J64" s="100" t="s">
        <v>235</v>
      </c>
      <c r="K64" s="100" t="s">
        <v>235</v>
      </c>
      <c r="L64" s="100" t="s">
        <v>235</v>
      </c>
      <c r="M64" s="100" t="s">
        <v>235</v>
      </c>
      <c r="N64" s="100" t="s">
        <v>235</v>
      </c>
      <c r="O64" s="100" t="s">
        <v>235</v>
      </c>
      <c r="P64" s="100" t="s">
        <v>235</v>
      </c>
      <c r="Q64" s="100" t="s">
        <v>235</v>
      </c>
      <c r="R64" s="100" t="s">
        <v>235</v>
      </c>
      <c r="S64" s="100" t="s">
        <v>235</v>
      </c>
      <c r="T64" s="100" t="s">
        <v>235</v>
      </c>
      <c r="U64" s="100" t="s">
        <v>235</v>
      </c>
      <c r="V64" s="100" t="s">
        <v>235</v>
      </c>
      <c r="W64" s="100" t="s">
        <v>235</v>
      </c>
      <c r="X64" s="100" t="s">
        <v>235</v>
      </c>
      <c r="Y64" s="100" t="s">
        <v>235</v>
      </c>
      <c r="Z64" s="100" t="s">
        <v>235</v>
      </c>
    </row>
    <row r="65" spans="1:26" ht="20.25" customHeight="1">
      <c r="A65" s="153" t="s">
        <v>28</v>
      </c>
      <c r="B65" s="100" t="s">
        <v>235</v>
      </c>
      <c r="C65" s="100" t="s">
        <v>235</v>
      </c>
      <c r="D65" s="100" t="s">
        <v>235</v>
      </c>
      <c r="E65" s="100" t="s">
        <v>235</v>
      </c>
      <c r="F65" s="100" t="s">
        <v>235</v>
      </c>
      <c r="G65" s="100" t="s">
        <v>235</v>
      </c>
      <c r="H65" s="100" t="s">
        <v>235</v>
      </c>
      <c r="I65" s="100" t="s">
        <v>235</v>
      </c>
      <c r="J65" s="100" t="s">
        <v>235</v>
      </c>
      <c r="K65" s="100" t="s">
        <v>235</v>
      </c>
      <c r="L65" s="100" t="s">
        <v>235</v>
      </c>
      <c r="M65" s="100" t="s">
        <v>235</v>
      </c>
      <c r="N65" s="100" t="s">
        <v>235</v>
      </c>
      <c r="O65" s="100" t="s">
        <v>235</v>
      </c>
      <c r="P65" s="100" t="s">
        <v>235</v>
      </c>
      <c r="Q65" s="100" t="s">
        <v>235</v>
      </c>
      <c r="R65" s="100" t="s">
        <v>235</v>
      </c>
      <c r="S65" s="100" t="s">
        <v>235</v>
      </c>
      <c r="T65" s="100" t="s">
        <v>235</v>
      </c>
      <c r="U65" s="100" t="s">
        <v>235</v>
      </c>
      <c r="V65" s="100" t="s">
        <v>235</v>
      </c>
      <c r="W65" s="100" t="s">
        <v>235</v>
      </c>
      <c r="X65" s="100" t="s">
        <v>235</v>
      </c>
      <c r="Y65" s="100" t="s">
        <v>235</v>
      </c>
      <c r="Z65" s="100" t="s">
        <v>235</v>
      </c>
    </row>
    <row r="66" spans="1:26" ht="20.25" customHeight="1">
      <c r="A66" s="153" t="s">
        <v>140</v>
      </c>
      <c r="B66" s="100" t="s">
        <v>235</v>
      </c>
      <c r="C66" s="100" t="s">
        <v>235</v>
      </c>
      <c r="D66" s="100" t="s">
        <v>235</v>
      </c>
      <c r="E66" s="100" t="s">
        <v>235</v>
      </c>
      <c r="F66" s="100" t="s">
        <v>235</v>
      </c>
      <c r="G66" s="100" t="s">
        <v>235</v>
      </c>
      <c r="H66" s="100" t="s">
        <v>235</v>
      </c>
      <c r="I66" s="100" t="s">
        <v>235</v>
      </c>
      <c r="J66" s="100" t="s">
        <v>235</v>
      </c>
      <c r="K66" s="100" t="s">
        <v>235</v>
      </c>
      <c r="L66" s="100" t="s">
        <v>235</v>
      </c>
      <c r="M66" s="100" t="s">
        <v>235</v>
      </c>
      <c r="N66" s="100" t="s">
        <v>235</v>
      </c>
      <c r="O66" s="100" t="s">
        <v>235</v>
      </c>
      <c r="P66" s="100" t="s">
        <v>235</v>
      </c>
      <c r="Q66" s="100" t="s">
        <v>235</v>
      </c>
      <c r="R66" s="100" t="s">
        <v>235</v>
      </c>
      <c r="S66" s="100" t="s">
        <v>235</v>
      </c>
      <c r="T66" s="100" t="s">
        <v>235</v>
      </c>
      <c r="U66" s="100" t="s">
        <v>235</v>
      </c>
      <c r="V66" s="100" t="s">
        <v>235</v>
      </c>
      <c r="W66" s="100" t="s">
        <v>235</v>
      </c>
      <c r="X66" s="100" t="s">
        <v>235</v>
      </c>
      <c r="Y66" s="100" t="s">
        <v>235</v>
      </c>
      <c r="Z66" s="100" t="s">
        <v>235</v>
      </c>
    </row>
    <row r="67" spans="1:26" ht="20.25" customHeight="1">
      <c r="A67" s="16"/>
      <c r="B67" s="22"/>
      <c r="C67" s="40"/>
      <c r="D67" s="40"/>
      <c r="E67" s="21"/>
      <c r="F67" s="21"/>
      <c r="G67" s="40"/>
      <c r="H67" s="21"/>
      <c r="I67" s="21"/>
      <c r="J67" s="52"/>
      <c r="K67" s="5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4"/>
      <c r="W67" s="22"/>
      <c r="X67" s="22"/>
      <c r="Y67" s="22"/>
      <c r="Z67" s="52"/>
    </row>
    <row r="68" spans="1:25" ht="20.25" customHeight="1">
      <c r="A68" s="11" t="s">
        <v>158</v>
      </c>
      <c r="B68" s="10"/>
      <c r="C68" s="35"/>
      <c r="D68" s="35"/>
      <c r="E68" s="35"/>
      <c r="F68" s="35"/>
      <c r="G68" s="35"/>
      <c r="H68" s="35"/>
      <c r="I68" s="35"/>
      <c r="J68" s="17"/>
      <c r="K68" s="17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35"/>
      <c r="W68" s="10"/>
      <c r="X68" s="10"/>
      <c r="Y68" s="10"/>
    </row>
  </sheetData>
  <sheetProtection/>
  <mergeCells count="51">
    <mergeCell ref="A5:Z5"/>
    <mergeCell ref="A38:Z38"/>
    <mergeCell ref="N8:N9"/>
    <mergeCell ref="M7:P7"/>
    <mergeCell ref="M8:M9"/>
    <mergeCell ref="O8:O9"/>
    <mergeCell ref="P8:P9"/>
    <mergeCell ref="D8:F8"/>
    <mergeCell ref="Y8:Y9"/>
    <mergeCell ref="J8:L8"/>
    <mergeCell ref="A3:Z3"/>
    <mergeCell ref="A7:A9"/>
    <mergeCell ref="B7:B9"/>
    <mergeCell ref="C7:L7"/>
    <mergeCell ref="V7:Y7"/>
    <mergeCell ref="C8:C9"/>
    <mergeCell ref="X8:X9"/>
    <mergeCell ref="Q7:U7"/>
    <mergeCell ref="G8:I8"/>
    <mergeCell ref="Z7:Z9"/>
    <mergeCell ref="V8:V9"/>
    <mergeCell ref="W8:W9"/>
    <mergeCell ref="Q8:Q9"/>
    <mergeCell ref="R8:R9"/>
    <mergeCell ref="S8:S9"/>
    <mergeCell ref="T8:T9"/>
    <mergeCell ref="U8:U9"/>
    <mergeCell ref="A40:A42"/>
    <mergeCell ref="B40:B42"/>
    <mergeCell ref="C40:L40"/>
    <mergeCell ref="M40:P40"/>
    <mergeCell ref="D41:F41"/>
    <mergeCell ref="N41:N42"/>
    <mergeCell ref="C41:C42"/>
    <mergeCell ref="G41:I41"/>
    <mergeCell ref="J41:L41"/>
    <mergeCell ref="M41:M42"/>
    <mergeCell ref="Q40:U40"/>
    <mergeCell ref="S41:S42"/>
    <mergeCell ref="T41:T42"/>
    <mergeCell ref="U41:U42"/>
    <mergeCell ref="V40:Y40"/>
    <mergeCell ref="Z40:Z42"/>
    <mergeCell ref="X41:X42"/>
    <mergeCell ref="Y41:Y42"/>
    <mergeCell ref="O41:O42"/>
    <mergeCell ref="P41:P42"/>
    <mergeCell ref="Q41:Q42"/>
    <mergeCell ref="R41:R42"/>
    <mergeCell ref="V41:V42"/>
    <mergeCell ref="W41:W42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2016-06-15T00:31:48Z</cp:lastPrinted>
  <dcterms:created xsi:type="dcterms:W3CDTF">1997-12-02T04:49:28Z</dcterms:created>
  <dcterms:modified xsi:type="dcterms:W3CDTF">2016-06-15T00:32:16Z</dcterms:modified>
  <cp:category/>
  <cp:version/>
  <cp:contentType/>
  <cp:contentStatus/>
</cp:coreProperties>
</file>