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7710" windowHeight="8775" activeTab="0"/>
  </bookViews>
  <sheets>
    <sheet name="124" sheetId="1" r:id="rId1"/>
    <sheet name="126" sheetId="2" r:id="rId2"/>
  </sheets>
  <definedNames>
    <definedName name="_xlnm.Print_Area" localSheetId="0">'124'!$A$1:$AE$66</definedName>
    <definedName name="_xlnm.Print_Area" localSheetId="1">'126'!$A$1:$AM$95</definedName>
  </definedNames>
  <calcPr fullCalcOnLoad="1"/>
</workbook>
</file>

<file path=xl/sharedStrings.xml><?xml version="1.0" encoding="utf-8"?>
<sst xmlns="http://schemas.openxmlformats.org/spreadsheetml/2006/main" count="697" uniqueCount="257">
  <si>
    <t xml:space="preserve">                   </t>
  </si>
  <si>
    <t>河川別</t>
  </si>
  <si>
    <t>総数</t>
  </si>
  <si>
    <t>犀川</t>
  </si>
  <si>
    <t>手取川</t>
  </si>
  <si>
    <t>大聖寺川</t>
  </si>
  <si>
    <t>梯川</t>
  </si>
  <si>
    <t>その他の河川</t>
  </si>
  <si>
    <t>水系別</t>
  </si>
  <si>
    <t>計</t>
  </si>
  <si>
    <t>犀川</t>
  </si>
  <si>
    <t>地点数</t>
  </si>
  <si>
    <t>最大出力</t>
  </si>
  <si>
    <t>常時出力</t>
  </si>
  <si>
    <t>年度及び月次</t>
  </si>
  <si>
    <t>発電所数</t>
  </si>
  <si>
    <t>手取川</t>
  </si>
  <si>
    <t>大聖寺川</t>
  </si>
  <si>
    <t>梯川</t>
  </si>
  <si>
    <t>繊維工業</t>
  </si>
  <si>
    <t>その他</t>
  </si>
  <si>
    <t>年次及び月次</t>
  </si>
  <si>
    <t>家庭用</t>
  </si>
  <si>
    <t>金沢市</t>
  </si>
  <si>
    <t>金沢市</t>
  </si>
  <si>
    <t>小松市</t>
  </si>
  <si>
    <t>七尾市</t>
  </si>
  <si>
    <t>輪島市</t>
  </si>
  <si>
    <t>珠洲市</t>
  </si>
  <si>
    <t>松任市</t>
  </si>
  <si>
    <t>根上町</t>
  </si>
  <si>
    <t>鶴来町</t>
  </si>
  <si>
    <t>野々市町</t>
  </si>
  <si>
    <t>七塚町</t>
  </si>
  <si>
    <t>志賀町</t>
  </si>
  <si>
    <t>押水町</t>
  </si>
  <si>
    <t>中島町</t>
  </si>
  <si>
    <t>穴水町</t>
  </si>
  <si>
    <t>門前町</t>
  </si>
  <si>
    <t>能都町</t>
  </si>
  <si>
    <t>寺井町</t>
  </si>
  <si>
    <t>美川町</t>
  </si>
  <si>
    <t>志雄町</t>
  </si>
  <si>
    <t>田鶴浜町</t>
  </si>
  <si>
    <t>鳥屋町</t>
  </si>
  <si>
    <t>鹿島町</t>
  </si>
  <si>
    <t>鹿西町</t>
  </si>
  <si>
    <t>内浦町</t>
  </si>
  <si>
    <t>営業用</t>
  </si>
  <si>
    <t>工場用</t>
  </si>
  <si>
    <t>無効水量</t>
  </si>
  <si>
    <t>事業主体名</t>
  </si>
  <si>
    <t>小松市</t>
  </si>
  <si>
    <t>山中町</t>
  </si>
  <si>
    <t>辰口町</t>
  </si>
  <si>
    <t>津幡町</t>
  </si>
  <si>
    <t>高松町</t>
  </si>
  <si>
    <t>加賀市</t>
  </si>
  <si>
    <t>羽咋市</t>
  </si>
  <si>
    <t>河内村</t>
  </si>
  <si>
    <t>吉野谷村</t>
  </si>
  <si>
    <t>鳥越村</t>
  </si>
  <si>
    <t>尾口村</t>
  </si>
  <si>
    <t>白峰村</t>
  </si>
  <si>
    <t>富来町</t>
  </si>
  <si>
    <t>能登島町</t>
  </si>
  <si>
    <t>柳田村</t>
  </si>
  <si>
    <t>総数</t>
  </si>
  <si>
    <t>地区</t>
  </si>
  <si>
    <t>化学工業</t>
  </si>
  <si>
    <t>既  開  発</t>
  </si>
  <si>
    <t>未  開  発</t>
  </si>
  <si>
    <t>工  事  中</t>
  </si>
  <si>
    <t>給水人口</t>
  </si>
  <si>
    <t>（㎥/日）</t>
  </si>
  <si>
    <t>給水戸数</t>
  </si>
  <si>
    <t>宇ノ気町</t>
  </si>
  <si>
    <r>
      <t>昭和62年</t>
    </r>
    <r>
      <rPr>
        <sz val="12"/>
        <rFont val="ＭＳ 明朝"/>
        <family val="1"/>
      </rPr>
      <t>2</t>
    </r>
    <r>
      <rPr>
        <sz val="12"/>
        <color indexed="9"/>
        <rFont val="ＭＳ 明朝"/>
        <family val="1"/>
      </rPr>
      <t>月</t>
    </r>
  </si>
  <si>
    <r>
      <t>昭和62年</t>
    </r>
    <r>
      <rPr>
        <sz val="12"/>
        <rFont val="ＭＳ 明朝"/>
        <family val="1"/>
      </rPr>
      <t>3</t>
    </r>
    <r>
      <rPr>
        <sz val="12"/>
        <color indexed="9"/>
        <rFont val="ＭＳ 明朝"/>
        <family val="1"/>
      </rPr>
      <t>月</t>
    </r>
  </si>
  <si>
    <r>
      <t>昭和62年</t>
    </r>
    <r>
      <rPr>
        <sz val="12"/>
        <rFont val="ＭＳ 明朝"/>
        <family val="1"/>
      </rPr>
      <t>4</t>
    </r>
    <r>
      <rPr>
        <sz val="12"/>
        <color indexed="9"/>
        <rFont val="ＭＳ 明朝"/>
        <family val="1"/>
      </rPr>
      <t>月</t>
    </r>
  </si>
  <si>
    <r>
      <t>昭和62年</t>
    </r>
    <r>
      <rPr>
        <sz val="12"/>
        <rFont val="ＭＳ 明朝"/>
        <family val="1"/>
      </rPr>
      <t>5</t>
    </r>
    <r>
      <rPr>
        <sz val="12"/>
        <color indexed="9"/>
        <rFont val="ＭＳ 明朝"/>
        <family val="1"/>
      </rPr>
      <t>月</t>
    </r>
  </si>
  <si>
    <r>
      <t>昭和62年</t>
    </r>
    <r>
      <rPr>
        <sz val="12"/>
        <rFont val="ＭＳ 明朝"/>
        <family val="1"/>
      </rPr>
      <t>6</t>
    </r>
    <r>
      <rPr>
        <sz val="12"/>
        <color indexed="9"/>
        <rFont val="ＭＳ 明朝"/>
        <family val="1"/>
      </rPr>
      <t>月</t>
    </r>
  </si>
  <si>
    <r>
      <t>昭和62年</t>
    </r>
    <r>
      <rPr>
        <sz val="12"/>
        <rFont val="ＭＳ 明朝"/>
        <family val="1"/>
      </rPr>
      <t>7</t>
    </r>
    <r>
      <rPr>
        <sz val="12"/>
        <color indexed="9"/>
        <rFont val="ＭＳ 明朝"/>
        <family val="1"/>
      </rPr>
      <t>月</t>
    </r>
  </si>
  <si>
    <r>
      <t>昭和62年</t>
    </r>
    <r>
      <rPr>
        <sz val="12"/>
        <rFont val="ＭＳ 明朝"/>
        <family val="1"/>
      </rPr>
      <t>8</t>
    </r>
    <r>
      <rPr>
        <sz val="12"/>
        <color indexed="9"/>
        <rFont val="ＭＳ 明朝"/>
        <family val="1"/>
      </rPr>
      <t>月</t>
    </r>
  </si>
  <si>
    <r>
      <t>昭和62年</t>
    </r>
    <r>
      <rPr>
        <sz val="12"/>
        <rFont val="ＭＳ 明朝"/>
        <family val="1"/>
      </rPr>
      <t>9</t>
    </r>
    <r>
      <rPr>
        <sz val="12"/>
        <color indexed="9"/>
        <rFont val="ＭＳ 明朝"/>
        <family val="1"/>
      </rPr>
      <t>月</t>
    </r>
  </si>
  <si>
    <r>
      <t>昭和62年</t>
    </r>
    <r>
      <rPr>
        <sz val="12"/>
        <rFont val="ＭＳ 明朝"/>
        <family val="1"/>
      </rPr>
      <t>10</t>
    </r>
    <r>
      <rPr>
        <sz val="12"/>
        <color indexed="9"/>
        <rFont val="ＭＳ 明朝"/>
        <family val="1"/>
      </rPr>
      <t>月</t>
    </r>
  </si>
  <si>
    <r>
      <t>昭和62年</t>
    </r>
    <r>
      <rPr>
        <sz val="12"/>
        <rFont val="ＭＳ 明朝"/>
        <family val="1"/>
      </rPr>
      <t>11</t>
    </r>
    <r>
      <rPr>
        <sz val="12"/>
        <color indexed="9"/>
        <rFont val="ＭＳ 明朝"/>
        <family val="1"/>
      </rPr>
      <t>月</t>
    </r>
  </si>
  <si>
    <r>
      <t>昭和62年</t>
    </r>
    <r>
      <rPr>
        <sz val="12"/>
        <rFont val="ＭＳ 明朝"/>
        <family val="1"/>
      </rPr>
      <t>12</t>
    </r>
    <r>
      <rPr>
        <sz val="12"/>
        <color indexed="9"/>
        <rFont val="ＭＳ 明朝"/>
        <family val="1"/>
      </rPr>
      <t>月</t>
    </r>
  </si>
  <si>
    <t>電力会社</t>
  </si>
  <si>
    <t>表</t>
  </si>
  <si>
    <t>湧</t>
  </si>
  <si>
    <t>資料　北陸電力株式会社石川支店「大口電力産業別月報」による。</t>
  </si>
  <si>
    <t>深</t>
  </si>
  <si>
    <t>配ガス戸数</t>
  </si>
  <si>
    <t>浅</t>
  </si>
  <si>
    <t>伏</t>
  </si>
  <si>
    <t>給水状況</t>
  </si>
  <si>
    <t>良</t>
  </si>
  <si>
    <t>資料　名古屋通商産業局公益事業富山支局「100kW未満の小水火力発電以外の調査」による。</t>
  </si>
  <si>
    <t>資料　北陸電力株式会社石川支店「発受電実績表」による。</t>
  </si>
  <si>
    <t>自社発電量　　（Ａ）</t>
  </si>
  <si>
    <t>富山→石川　　　（Ｃ）</t>
  </si>
  <si>
    <t>　　　既設の出力を差引いたものを計上した。</t>
  </si>
  <si>
    <t>川北村</t>
  </si>
  <si>
    <t>鉄鋼業</t>
  </si>
  <si>
    <t>電気機械器具</t>
  </si>
  <si>
    <t>輸送用機械器具</t>
  </si>
  <si>
    <t>機械製造業</t>
  </si>
  <si>
    <t>資料　金沢市企業局、小松瓦斯㈱「ガス事業生産動態統計調査」による。</t>
  </si>
  <si>
    <t>窯業土石
製品製造業</t>
  </si>
  <si>
    <t>購入量</t>
  </si>
  <si>
    <t>天然ガス</t>
  </si>
  <si>
    <t>その他ガス</t>
  </si>
  <si>
    <t>昭和51年1月</t>
  </si>
  <si>
    <t>官公署
学校用</t>
  </si>
  <si>
    <t>実績一日
最大給水量</t>
  </si>
  <si>
    <t>（㎥）</t>
  </si>
  <si>
    <t>福井⇔石川　　　（Ｂ）</t>
  </si>
  <si>
    <t>昭和46年度</t>
  </si>
  <si>
    <t>昭和50年4月</t>
  </si>
  <si>
    <t>昭和46年</t>
  </si>
  <si>
    <t>昭和50年1月</t>
  </si>
  <si>
    <t>有効水量計</t>
  </si>
  <si>
    <t>うち数</t>
  </si>
  <si>
    <t>船舶用</t>
  </si>
  <si>
    <t>湯屋用</t>
  </si>
  <si>
    <t>公用せん
共用及び</t>
  </si>
  <si>
    <t>資料　石川県環境衛生課「全国水道施設現況調査」による。</t>
  </si>
  <si>
    <t>事業主体名</t>
  </si>
  <si>
    <t xml:space="preserve"> </t>
  </si>
  <si>
    <t>（単位　金額千円）</t>
  </si>
  <si>
    <t>竣工年月日</t>
  </si>
  <si>
    <t>総事業費</t>
  </si>
  <si>
    <t>国庫補助金</t>
  </si>
  <si>
    <t>県費補助金</t>
  </si>
  <si>
    <t>給水人口(人)</t>
  </si>
  <si>
    <t>給水区域</t>
  </si>
  <si>
    <t>金沢市竹又
簡水組合</t>
  </si>
  <si>
    <t>金沢市鴛原
〃</t>
  </si>
  <si>
    <t>〃</t>
  </si>
  <si>
    <t>七尾市</t>
  </si>
  <si>
    <t>輪島市</t>
  </si>
  <si>
    <t>珠洲市</t>
  </si>
  <si>
    <t>羽咋市</t>
  </si>
  <si>
    <t>河内村</t>
  </si>
  <si>
    <t>吉野谷村</t>
  </si>
  <si>
    <t>白峰村</t>
  </si>
  <si>
    <t>富来町</t>
  </si>
  <si>
    <t>〃</t>
  </si>
  <si>
    <t>志賀町</t>
  </si>
  <si>
    <t>山崎、花園</t>
  </si>
  <si>
    <t>吉ヶ池</t>
  </si>
  <si>
    <t>神子原</t>
  </si>
  <si>
    <t>中宮温泉</t>
  </si>
  <si>
    <t>加賀市</t>
  </si>
  <si>
    <t>羽咋市</t>
  </si>
  <si>
    <t>辰口町</t>
  </si>
  <si>
    <t>山中町</t>
  </si>
  <si>
    <t>津幡町</t>
  </si>
  <si>
    <t>高松町</t>
  </si>
  <si>
    <t>内灘町</t>
  </si>
  <si>
    <t>5 (-1)</t>
  </si>
  <si>
    <t>29 (-2)</t>
  </si>
  <si>
    <t>20 (-1)</t>
  </si>
  <si>
    <t>2 (-1)</t>
  </si>
  <si>
    <t>3(-1)</t>
  </si>
  <si>
    <t>51.3.30</t>
  </si>
  <si>
    <t>昭和51.3.30</t>
  </si>
  <si>
    <t>124　電気、ガス及び水道</t>
  </si>
  <si>
    <t>電気、ガス及び水道　125</t>
  </si>
  <si>
    <t>９　　電　　　気　　　、　　　ガ　　　ス　　　及　　　び　　　水　　　道</t>
  </si>
  <si>
    <t>（単位　出力キロワット）</t>
  </si>
  <si>
    <t>56　　発　　　電　　　所　（昭和50.12.31現在）</t>
  </si>
  <si>
    <t>水　　　　　　　　　　　　　　　　　　　　力</t>
  </si>
  <si>
    <t>自　家　用(100kW以上)</t>
  </si>
  <si>
    <t>公　　　営(100kW以上)</t>
  </si>
  <si>
    <t>出　　　力</t>
  </si>
  <si>
    <t>最　大</t>
  </si>
  <si>
    <t>常　時</t>
  </si>
  <si>
    <t>常　　　時</t>
  </si>
  <si>
    <t>出　　　　　力</t>
  </si>
  <si>
    <t>最　　　大</t>
  </si>
  <si>
    <t>（単位　メガワット時）</t>
  </si>
  <si>
    <t>電　力（支店間）融　通</t>
  </si>
  <si>
    <t>山 元 発 電 合 計　　(A)+(B)+(C)+(D)　=(E)</t>
  </si>
  <si>
    <t>57　　発　　受　　電　　力　　量　（昭和46～50年度）</t>
  </si>
  <si>
    <t>注　　Ｂ欄の△印は差引石川→福井の支店間融通を示すものである。</t>
  </si>
  <si>
    <t>58　　水　系　別　包　蔵　水　力　（昭和50.3.31現在）</t>
  </si>
  <si>
    <t>総　　　　　量</t>
  </si>
  <si>
    <t>注１　（－）は未開発地点において開発された場合の既設発電所廃止数を示し、最大出力、常時出力においても</t>
  </si>
  <si>
    <t>59　　産業別大口電力需要状況　（昭和46～50年度）</t>
  </si>
  <si>
    <t>総　　数</t>
  </si>
  <si>
    <t>パルプ、紙、
紙加工品　　製 造 業</t>
  </si>
  <si>
    <t>製　　　　　造　　　　　業</t>
  </si>
  <si>
    <t>この表は各年４月から翌年３月までにおいて北陸電力株式会社石川支店が取扱った電力需要量を示したものである。</t>
  </si>
  <si>
    <t>（単位　メガワット時）</t>
  </si>
  <si>
    <t>産業別大口電力需要状況　（昭和46～50年度）（つづき）</t>
  </si>
  <si>
    <t>　</t>
  </si>
  <si>
    <t>鉱　　業</t>
  </si>
  <si>
    <t>－</t>
  </si>
  <si>
    <t>負荷総合計  　　需　要　端</t>
  </si>
  <si>
    <t>他社受電　　   （Ｄ）</t>
  </si>
  <si>
    <t>　２　未開発及び工事中欄の△は、計画及び工事によって廃止又は減少を伴うものである。</t>
  </si>
  <si>
    <t>資料　名古屋通商産業局公益事業富山支局「包蔵電力調査」による。</t>
  </si>
  <si>
    <t>運輸通信及　び公益事業</t>
  </si>
  <si>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</si>
  <si>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</si>
  <si>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</si>
  <si>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t>126　電気、ガス及び水道</t>
  </si>
  <si>
    <t>電気、ガス及び水道　127</t>
  </si>
  <si>
    <t>（単位　立方メートル）</t>
  </si>
  <si>
    <t>60　　ガ　　　　　　　　　　ス　（昭和46～50年）</t>
  </si>
  <si>
    <t>（　製　造　量　、　購　入　量　、　供　給　量　及　び　配　ガ　ス　戸　数　）</t>
  </si>
  <si>
    <t>合　　　　　計</t>
  </si>
  <si>
    <t>工　業　用</t>
  </si>
  <si>
    <t>商　業　用</t>
  </si>
  <si>
    <t>公　　用</t>
  </si>
  <si>
    <t>医　療　用</t>
  </si>
  <si>
    <r>
      <t>昭和</t>
    </r>
    <r>
      <rPr>
        <b/>
        <sz val="12"/>
        <color indexed="8"/>
        <rFont val="ＭＳ ゴシック"/>
        <family val="3"/>
      </rPr>
      <t>50</t>
    </r>
    <r>
      <rPr>
        <b/>
        <sz val="12"/>
        <color indexed="9"/>
        <rFont val="ＭＳ ゴシック"/>
        <family val="3"/>
      </rPr>
      <t>年</t>
    </r>
  </si>
  <si>
    <t>家　　　庭　　　用</t>
  </si>
  <si>
    <t>供　　　　　　　　　　　　給　　　　　　　　　　　　量</t>
  </si>
  <si>
    <t>61　　上　　　　　水　　　　　道　（昭和51.3.31現在）</t>
  </si>
  <si>
    <t>（　給　水　戸　数　、　給　水　人　口　及　び　実　績　年　間　給　水　量　）</t>
  </si>
  <si>
    <t>（単位　千立方メートル）</t>
  </si>
  <si>
    <t>その他　有効無　収水量</t>
  </si>
  <si>
    <t>用水供給　及び分水　の 有 効　　水　　量</t>
  </si>
  <si>
    <t>実績年間　　給 水 量</t>
  </si>
  <si>
    <t>有 効 水 量 の 内 訳</t>
  </si>
  <si>
    <t>専　用　せ　ん</t>
  </si>
  <si>
    <t>(－)</t>
  </si>
  <si>
    <t>　</t>
  </si>
  <si>
    <t>62　　簡　　　易　　　水　　　道　（昭和51.3.31現在）</t>
  </si>
  <si>
    <t>（１）　　給　水　人　口　、　給　水　量　及　び　給　水　状　況</t>
  </si>
  <si>
    <t>注　1）表―表流水、湧―湧水、深―深井戸、浅―浅井戸、伏―伏流水である。</t>
  </si>
  <si>
    <t>市 町 村</t>
  </si>
  <si>
    <t>計画給水
人　　口</t>
  </si>
  <si>
    <t>現在給水
人　　口</t>
  </si>
  <si>
    <t>計　 画
給水量</t>
  </si>
  <si>
    <t>原水の種別　1)</t>
  </si>
  <si>
    <t>実績年間
給 水 量</t>
  </si>
  <si>
    <t>質不良</t>
  </si>
  <si>
    <t>公　営</t>
  </si>
  <si>
    <t>量不足</t>
  </si>
  <si>
    <t>（２）　　昭　和　50　年　度　中　に　竣　工　の　も　の</t>
  </si>
  <si>
    <t>－</t>
  </si>
  <si>
    <t>資料　石川県環境衛生課「全国水道施設調査」による。</t>
  </si>
  <si>
    <t>竹　又</t>
  </si>
  <si>
    <t>鴛　原</t>
  </si>
  <si>
    <t>白　鳥</t>
  </si>
  <si>
    <t>町　野</t>
  </si>
  <si>
    <t>板　尾</t>
  </si>
  <si>
    <t>白　峰</t>
  </si>
  <si>
    <t>稲　敷</t>
  </si>
  <si>
    <t>富　来</t>
  </si>
  <si>
    <t>土　田</t>
  </si>
  <si>
    <t>製　 造　 量
ナフサガス</t>
  </si>
  <si>
    <t>経営の種別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</si>
</sst>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Red]#,##0"/>
    <numFmt numFmtId="178" formatCode="#,##0_);[Red]\(#,##0\)"/>
    <numFmt numFmtId="179" formatCode="#,##0.0_);[Red]\(#,##0.0\)"/>
    <numFmt numFmtId="180" formatCode="#,##0_ "/>
    <numFmt numFmtId="181" formatCode="#,##0_ ;[Red]\-#,##0\ "/>
    <numFmt numFmtId="182" formatCode="#,##0;&quot;△ &quot;#,##0"/>
    <numFmt numFmtId="183" formatCode="0.0_);[Red]\(0.0\)"/>
    <numFmt numFmtId="184" formatCode="#,##0.0_);\(#,##0.0\)"/>
    <numFmt numFmtId="185" formatCode="0;&quot;△ &quot;0"/>
    <numFmt numFmtId="186" formatCode="#,##0_);\(#,##0\)"/>
    <numFmt numFmtId="187" formatCode="#,##0.0;[Red]#,##0.0"/>
    <numFmt numFmtId="188" formatCode="0;[Red]0"/>
  </numFmts>
  <fonts count="51">
    <font>
      <sz val="11"/>
      <name val="ＭＳ Ｐゴシック"/>
      <family val="3"/>
    </font>
    <font>
      <sz val="11"/>
      <name val="ＭＳ 明朝"/>
      <family val="1"/>
    </font>
    <font>
      <sz val="6"/>
      <name val="ＭＳ Ｐゴシック"/>
      <family val="3"/>
    </font>
    <font>
      <sz val="6"/>
      <name val="ＭＳ 明朝"/>
      <family val="1"/>
    </font>
    <font>
      <sz val="12"/>
      <name val="ＭＳ 明朝"/>
      <family val="1"/>
    </font>
    <font>
      <sz val="6"/>
      <name val="ＭＳ Ｐ明朝"/>
      <family val="1"/>
    </font>
    <font>
      <b/>
      <sz val="12"/>
      <color indexed="12"/>
      <name val="ＭＳ 明朝"/>
      <family val="1"/>
    </font>
    <font>
      <b/>
      <sz val="12"/>
      <name val="ＭＳ 明朝"/>
      <family val="1"/>
    </font>
    <font>
      <sz val="12"/>
      <color indexed="56"/>
      <name val="ＭＳ 明朝"/>
      <family val="1"/>
    </font>
    <font>
      <sz val="12"/>
      <color indexed="9"/>
      <name val="ＭＳ 明朝"/>
      <family val="1"/>
    </font>
    <font>
      <sz val="12"/>
      <color indexed="8"/>
      <name val="ＭＳ 明朝"/>
      <family val="1"/>
    </font>
    <font>
      <sz val="9"/>
      <name val="ＭＳ 明朝"/>
      <family val="1"/>
    </font>
    <font>
      <b/>
      <sz val="16"/>
      <name val="ＭＳ ゴシック"/>
      <family val="3"/>
    </font>
    <font>
      <b/>
      <sz val="14"/>
      <name val="ＭＳ 明朝"/>
      <family val="1"/>
    </font>
    <font>
      <b/>
      <sz val="12"/>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2"/>
      <color indexed="17"/>
      <name val="ＭＳ Ｐゴシック"/>
      <family val="3"/>
    </font>
    <font>
      <sz val="12"/>
      <color indexed="20"/>
      <name val="ＭＳ Ｐゴシック"/>
      <family val="3"/>
    </font>
    <font>
      <sz val="12"/>
      <color indexed="60"/>
      <name val="ＭＳ Ｐゴシック"/>
      <family val="3"/>
    </font>
    <font>
      <sz val="12"/>
      <color indexed="62"/>
      <name val="ＭＳ Ｐゴシック"/>
      <family val="3"/>
    </font>
    <font>
      <b/>
      <sz val="12"/>
      <color indexed="63"/>
      <name val="ＭＳ Ｐゴシック"/>
      <family val="3"/>
    </font>
    <font>
      <b/>
      <sz val="12"/>
      <color indexed="52"/>
      <name val="ＭＳ Ｐゴシック"/>
      <family val="3"/>
    </font>
    <font>
      <sz val="12"/>
      <color indexed="52"/>
      <name val="ＭＳ Ｐゴシック"/>
      <family val="3"/>
    </font>
    <font>
      <b/>
      <sz val="12"/>
      <color indexed="9"/>
      <name val="ＭＳ Ｐゴシック"/>
      <family val="3"/>
    </font>
    <font>
      <sz val="12"/>
      <color indexed="10"/>
      <name val="ＭＳ Ｐゴシック"/>
      <family val="3"/>
    </font>
    <font>
      <i/>
      <sz val="12"/>
      <color indexed="23"/>
      <name val="ＭＳ Ｐゴシック"/>
      <family val="3"/>
    </font>
    <font>
      <b/>
      <sz val="12"/>
      <color indexed="8"/>
      <name val="ＭＳ Ｐゴシック"/>
      <family val="3"/>
    </font>
    <font>
      <sz val="12"/>
      <color indexed="9"/>
      <name val="ＭＳ Ｐゴシック"/>
      <family val="3"/>
    </font>
    <font>
      <sz val="12"/>
      <color indexed="8"/>
      <name val="ＭＳ Ｐゴシック"/>
      <family val="3"/>
    </font>
    <font>
      <b/>
      <sz val="12"/>
      <color indexed="9"/>
      <name val="ＭＳ ゴシック"/>
      <family val="3"/>
    </font>
    <font>
      <b/>
      <sz val="12"/>
      <color indexed="8"/>
      <name val="ＭＳ ゴシック"/>
      <family val="3"/>
    </font>
    <font>
      <sz val="12"/>
      <color theme="1"/>
      <name val="Calibri"/>
      <family val="3"/>
    </font>
    <font>
      <sz val="12"/>
      <color theme="0"/>
      <name val="Calibri"/>
      <family val="3"/>
    </font>
    <font>
      <sz val="18"/>
      <color theme="3"/>
      <name val="Calibri Light"/>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style="thin">
        <color indexed="8"/>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style="thin"/>
    </border>
    <border>
      <left style="thin"/>
      <right style="thin"/>
      <top>
        <color indexed="63"/>
      </top>
      <bottom>
        <color indexed="63"/>
      </bottom>
    </border>
    <border>
      <left style="thin"/>
      <right style="thin"/>
      <top style="medium"/>
      <bottom>
        <color indexed="63"/>
      </bottom>
    </border>
    <border>
      <left style="thin"/>
      <right style="thin"/>
      <top style="medium"/>
      <bottom style="thin"/>
    </border>
    <border>
      <left>
        <color indexed="63"/>
      </left>
      <right style="thin">
        <color indexed="8"/>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06">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right" vertical="top"/>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10" xfId="0" applyFont="1" applyFill="1" applyBorder="1" applyAlignment="1">
      <alignment vertical="center"/>
    </xf>
    <xf numFmtId="0" fontId="4" fillId="0" borderId="0" xfId="0" applyFont="1" applyFill="1" applyBorder="1" applyAlignment="1">
      <alignment horizontal="left" vertical="center"/>
    </xf>
    <xf numFmtId="6" fontId="4" fillId="0" borderId="0" xfId="57" applyFont="1" applyFill="1" applyBorder="1" applyAlignment="1">
      <alignment horizontal="left" vertical="center"/>
    </xf>
    <xf numFmtId="38" fontId="6" fillId="0" borderId="10" xfId="48" applyFont="1" applyFill="1" applyBorder="1" applyAlignment="1">
      <alignment horizontal="right" vertical="center"/>
    </xf>
    <xf numFmtId="38" fontId="6" fillId="0" borderId="10" xfId="48" applyFont="1" applyFill="1" applyBorder="1" applyAlignment="1" applyProtection="1">
      <alignment horizontal="right" vertical="center"/>
      <protection/>
    </xf>
    <xf numFmtId="0" fontId="4" fillId="0" borderId="11" xfId="0" applyFont="1" applyBorder="1" applyAlignment="1">
      <alignment horizontal="center" vertical="center" shrinkToFit="1"/>
    </xf>
    <xf numFmtId="0" fontId="4" fillId="0" borderId="12" xfId="0" applyFont="1" applyBorder="1" applyAlignment="1">
      <alignment horizontal="distributed" vertical="center"/>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Fill="1" applyBorder="1" applyAlignment="1" applyProtection="1">
      <alignment horizontal="distributed" vertical="center"/>
      <protection/>
    </xf>
    <xf numFmtId="0" fontId="7" fillId="0" borderId="14" xfId="0" applyFont="1" applyFill="1" applyBorder="1" applyAlignment="1" applyProtection="1">
      <alignment horizontal="distributed" vertical="center"/>
      <protection/>
    </xf>
    <xf numFmtId="0" fontId="4" fillId="0" borderId="0" xfId="0" applyFont="1" applyBorder="1" applyAlignment="1">
      <alignment horizontal="right" vertical="center"/>
    </xf>
    <xf numFmtId="0" fontId="4" fillId="0" borderId="12" xfId="0" applyFont="1" applyFill="1" applyBorder="1" applyAlignment="1" applyProtection="1">
      <alignment horizontal="left" vertical="center"/>
      <protection/>
    </xf>
    <xf numFmtId="0" fontId="4" fillId="0" borderId="15" xfId="0" applyFont="1" applyFill="1" applyBorder="1" applyAlignment="1" applyProtection="1">
      <alignment horizontal="distributed" vertical="center"/>
      <protection/>
    </xf>
    <xf numFmtId="0" fontId="4" fillId="0" borderId="10" xfId="0" applyFont="1" applyFill="1" applyBorder="1" applyAlignment="1" applyProtection="1">
      <alignment horizontal="centerContinuous" vertical="center"/>
      <protection/>
    </xf>
    <xf numFmtId="0" fontId="4" fillId="0" borderId="10" xfId="0" applyFont="1" applyFill="1" applyBorder="1" applyAlignment="1" applyProtection="1">
      <alignment horizontal="right" vertical="center"/>
      <protection/>
    </xf>
    <xf numFmtId="3" fontId="4" fillId="0" borderId="0" xfId="0" applyNumberFormat="1" applyFont="1" applyBorder="1" applyAlignment="1">
      <alignment horizontal="right" vertical="center" wrapText="1"/>
    </xf>
    <xf numFmtId="3" fontId="4" fillId="0" borderId="0" xfId="0" applyNumberFormat="1" applyFont="1" applyAlignment="1">
      <alignment horizontal="right" vertical="center"/>
    </xf>
    <xf numFmtId="3" fontId="4" fillId="0" borderId="0" xfId="0" applyNumberFormat="1" applyFont="1" applyBorder="1" applyAlignment="1">
      <alignment horizontal="right" vertical="center"/>
    </xf>
    <xf numFmtId="3" fontId="4" fillId="0" borderId="16" xfId="0" applyNumberFormat="1" applyFont="1" applyBorder="1" applyAlignment="1">
      <alignment horizontal="right" vertical="center"/>
    </xf>
    <xf numFmtId="3" fontId="4" fillId="0" borderId="0" xfId="0" applyNumberFormat="1" applyFont="1" applyFill="1" applyBorder="1" applyAlignment="1" applyProtection="1">
      <alignment horizontal="right" vertical="center"/>
      <protection/>
    </xf>
    <xf numFmtId="178" fontId="4" fillId="0" borderId="0" xfId="0" applyNumberFormat="1" applyFont="1" applyFill="1" applyBorder="1" applyAlignment="1" applyProtection="1">
      <alignment horizontal="right" vertical="center"/>
      <protection/>
    </xf>
    <xf numFmtId="180" fontId="4" fillId="0" borderId="0" xfId="0" applyNumberFormat="1" applyFont="1" applyBorder="1" applyAlignment="1">
      <alignment vertical="center" wrapText="1"/>
    </xf>
    <xf numFmtId="0" fontId="4" fillId="0" borderId="17" xfId="0" applyFont="1" applyFill="1" applyBorder="1" applyAlignment="1" applyProtection="1">
      <alignment horizontal="center" vertical="center"/>
      <protection/>
    </xf>
    <xf numFmtId="0" fontId="9" fillId="0" borderId="14" xfId="0" applyFont="1" applyBorder="1" applyAlignment="1">
      <alignment horizontal="center" vertical="center"/>
    </xf>
    <xf numFmtId="0" fontId="9" fillId="0" borderId="12" xfId="0" applyFont="1" applyBorder="1" applyAlignment="1">
      <alignment horizontal="distributed" vertical="center"/>
    </xf>
    <xf numFmtId="0" fontId="9" fillId="0" borderId="12" xfId="0" applyFont="1" applyBorder="1" applyAlignment="1">
      <alignment horizontal="center" vertical="center"/>
    </xf>
    <xf numFmtId="0" fontId="1" fillId="0" borderId="0" xfId="0" applyFont="1" applyFill="1" applyBorder="1" applyAlignment="1">
      <alignment vertical="top"/>
    </xf>
    <xf numFmtId="0" fontId="9" fillId="0" borderId="12" xfId="0" applyFont="1" applyBorder="1" applyAlignment="1">
      <alignment horizontal="distributed" vertical="center"/>
    </xf>
    <xf numFmtId="0" fontId="4" fillId="0" borderId="12" xfId="0" applyFont="1" applyBorder="1" applyAlignment="1">
      <alignment horizontal="distributed" vertical="center"/>
    </xf>
    <xf numFmtId="0" fontId="4" fillId="0" borderId="18" xfId="0" applyFont="1" applyFill="1" applyBorder="1" applyAlignment="1">
      <alignment horizontal="center" vertical="center" wrapText="1"/>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178" fontId="8" fillId="0" borderId="0" xfId="0" applyNumberFormat="1" applyFont="1" applyFill="1" applyBorder="1" applyAlignment="1" applyProtection="1">
      <alignment horizontal="right" vertical="center"/>
      <protection/>
    </xf>
    <xf numFmtId="6" fontId="4" fillId="0" borderId="12" xfId="57" applyFont="1" applyFill="1" applyBorder="1" applyAlignment="1">
      <alignment horizontal="center" vertical="center"/>
    </xf>
    <xf numFmtId="38" fontId="4" fillId="0" borderId="19" xfId="48" applyFont="1" applyBorder="1" applyAlignment="1">
      <alignment vertical="center"/>
    </xf>
    <xf numFmtId="38" fontId="4" fillId="0" borderId="0" xfId="48" applyFont="1" applyBorder="1" applyAlignment="1">
      <alignment vertical="center"/>
    </xf>
    <xf numFmtId="38" fontId="4" fillId="0" borderId="0" xfId="48" applyFont="1" applyAlignment="1">
      <alignment vertical="center"/>
    </xf>
    <xf numFmtId="38" fontId="4" fillId="0" borderId="16" xfId="48" applyFont="1" applyBorder="1" applyAlignment="1">
      <alignment vertical="center"/>
    </xf>
    <xf numFmtId="38" fontId="4" fillId="0" borderId="0" xfId="48" applyFont="1" applyAlignment="1">
      <alignment horizontal="right" vertical="center"/>
    </xf>
    <xf numFmtId="0" fontId="4" fillId="0" borderId="13"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Fill="1" applyBorder="1" applyAlignment="1">
      <alignment horizontal="centerContinuous" vertical="center"/>
    </xf>
    <xf numFmtId="0" fontId="4" fillId="0" borderId="10" xfId="0" applyFont="1" applyBorder="1" applyAlignment="1">
      <alignment horizontal="right" vertical="center"/>
    </xf>
    <xf numFmtId="0" fontId="4" fillId="0" borderId="10" xfId="0" applyFont="1" applyBorder="1" applyAlignment="1">
      <alignment vertical="center"/>
    </xf>
    <xf numFmtId="3" fontId="4" fillId="0" borderId="20"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19"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3" fontId="4" fillId="0" borderId="0" xfId="0" applyNumberFormat="1" applyFont="1" applyFill="1" applyBorder="1" applyAlignment="1">
      <alignment horizontal="right" vertical="center"/>
    </xf>
    <xf numFmtId="49" fontId="7" fillId="0" borderId="21" xfId="0" applyNumberFormat="1" applyFont="1" applyBorder="1" applyAlignment="1">
      <alignment horizontal="right" vertical="center"/>
    </xf>
    <xf numFmtId="0" fontId="7" fillId="0" borderId="19" xfId="0" applyFont="1" applyBorder="1" applyAlignment="1">
      <alignment horizontal="right" vertical="center"/>
    </xf>
    <xf numFmtId="49" fontId="7" fillId="0" borderId="19" xfId="0" applyNumberFormat="1" applyFont="1" applyBorder="1" applyAlignment="1">
      <alignment horizontal="right" vertical="center"/>
    </xf>
    <xf numFmtId="3" fontId="7" fillId="0" borderId="0" xfId="0" applyNumberFormat="1" applyFont="1" applyBorder="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NumberFormat="1" applyFont="1" applyAlignment="1">
      <alignment horizontal="right" vertical="center"/>
    </xf>
    <xf numFmtId="49" fontId="4" fillId="0" borderId="16" xfId="0" applyNumberFormat="1" applyFont="1" applyBorder="1" applyAlignment="1">
      <alignment horizontal="right" vertical="center"/>
    </xf>
    <xf numFmtId="0" fontId="4" fillId="0" borderId="16" xfId="0" applyFont="1" applyBorder="1" applyAlignment="1">
      <alignment horizontal="right" vertical="center"/>
    </xf>
    <xf numFmtId="0" fontId="4" fillId="0" borderId="0" xfId="0" applyFont="1" applyFill="1" applyAlignment="1">
      <alignment horizontal="right" vertical="center"/>
    </xf>
    <xf numFmtId="0" fontId="7" fillId="0" borderId="0" xfId="0" applyFont="1" applyAlignment="1">
      <alignment vertical="center"/>
    </xf>
    <xf numFmtId="0" fontId="4" fillId="0" borderId="0" xfId="0" applyFont="1" applyAlignment="1">
      <alignment horizontal="center" vertical="center"/>
    </xf>
    <xf numFmtId="0" fontId="4" fillId="0" borderId="11" xfId="0" applyFont="1" applyBorder="1" applyAlignment="1">
      <alignment horizontal="distributed" vertical="center"/>
    </xf>
    <xf numFmtId="0" fontId="14" fillId="0" borderId="12" xfId="0" applyFont="1" applyBorder="1" applyAlignment="1">
      <alignment horizontal="center" vertical="center"/>
    </xf>
    <xf numFmtId="3" fontId="14" fillId="0" borderId="0" xfId="0" applyNumberFormat="1" applyFont="1" applyBorder="1" applyAlignment="1">
      <alignment horizontal="right" vertical="center"/>
    </xf>
    <xf numFmtId="0" fontId="14" fillId="0" borderId="12" xfId="0" applyFont="1" applyBorder="1" applyAlignment="1">
      <alignment horizontal="distributed" vertical="center"/>
    </xf>
    <xf numFmtId="49" fontId="14" fillId="0" borderId="0" xfId="0" applyNumberFormat="1" applyFont="1" applyAlignment="1">
      <alignment horizontal="right" vertical="center"/>
    </xf>
    <xf numFmtId="0" fontId="14" fillId="0" borderId="0" xfId="0" applyFont="1" applyAlignment="1">
      <alignment horizontal="right" vertical="center"/>
    </xf>
    <xf numFmtId="0" fontId="4" fillId="0" borderId="11" xfId="0" applyFont="1" applyBorder="1" applyAlignment="1">
      <alignment horizontal="distributed" vertical="center" shrinkToFit="1"/>
    </xf>
    <xf numFmtId="185" fontId="4" fillId="0" borderId="0" xfId="0" applyNumberFormat="1" applyFont="1" applyAlignment="1">
      <alignment horizontal="right" vertical="center"/>
    </xf>
    <xf numFmtId="0" fontId="4" fillId="0" borderId="11" xfId="0" applyFont="1" applyBorder="1" applyAlignment="1">
      <alignment horizontal="distributed" vertical="center" wrapText="1"/>
    </xf>
    <xf numFmtId="3" fontId="14" fillId="0" borderId="0" xfId="0" applyNumberFormat="1" applyFont="1" applyAlignment="1">
      <alignment horizontal="right" vertical="center"/>
    </xf>
    <xf numFmtId="49" fontId="4" fillId="0" borderId="0" xfId="0" applyNumberFormat="1" applyFont="1" applyAlignment="1" quotePrefix="1">
      <alignment horizontal="right" vertical="center"/>
    </xf>
    <xf numFmtId="49" fontId="4" fillId="0" borderId="16" xfId="0" applyNumberFormat="1" applyFont="1" applyBorder="1" applyAlignment="1" quotePrefix="1">
      <alignment horizontal="right" vertical="center"/>
    </xf>
    <xf numFmtId="49" fontId="14" fillId="0" borderId="0" xfId="0" applyNumberFormat="1" applyFont="1" applyAlignment="1" quotePrefix="1">
      <alignment horizontal="right" vertical="center"/>
    </xf>
    <xf numFmtId="3" fontId="4" fillId="0" borderId="22" xfId="0" applyNumberFormat="1" applyFont="1" applyBorder="1" applyAlignment="1">
      <alignment horizontal="right" vertical="center"/>
    </xf>
    <xf numFmtId="0" fontId="12" fillId="0" borderId="0" xfId="0" applyFont="1" applyAlignment="1">
      <alignment horizontal="center" vertical="center"/>
    </xf>
    <xf numFmtId="0" fontId="13" fillId="0" borderId="0" xfId="0" applyFont="1" applyAlignment="1">
      <alignment horizontal="center" vertical="center"/>
    </xf>
    <xf numFmtId="3" fontId="4" fillId="0" borderId="16" xfId="0" applyNumberFormat="1" applyFont="1" applyBorder="1" applyAlignment="1" quotePrefix="1">
      <alignment horizontal="right" vertical="center"/>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0" xfId="0" applyFont="1" applyBorder="1" applyAlignment="1">
      <alignment horizontal="left" vertical="center"/>
    </xf>
    <xf numFmtId="0" fontId="4" fillId="0" borderId="23" xfId="0" applyFont="1" applyFill="1" applyBorder="1" applyAlignment="1">
      <alignment horizontal="distributed" vertical="center"/>
    </xf>
    <xf numFmtId="0" fontId="4" fillId="0" borderId="24" xfId="0" applyFont="1" applyBorder="1" applyAlignment="1">
      <alignment horizontal="distributed"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4" fillId="0" borderId="16" xfId="0" applyFont="1" applyBorder="1" applyAlignment="1">
      <alignment horizontal="distributed" vertical="center"/>
    </xf>
    <xf numFmtId="0" fontId="4" fillId="0" borderId="14"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0"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12"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16" xfId="0" applyFont="1" applyFill="1" applyBorder="1" applyAlignment="1">
      <alignment horizontal="distributed" vertical="center" wrapText="1"/>
    </xf>
    <xf numFmtId="0" fontId="4" fillId="0" borderId="14" xfId="0" applyFont="1" applyFill="1" applyBorder="1" applyAlignment="1">
      <alignment horizontal="distributed"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182" fontId="4" fillId="0" borderId="0" xfId="0" applyNumberFormat="1" applyFont="1" applyBorder="1" applyAlignment="1">
      <alignment horizontal="right" vertical="center"/>
    </xf>
    <xf numFmtId="182" fontId="7" fillId="0" borderId="19" xfId="0" applyNumberFormat="1" applyFont="1" applyBorder="1" applyAlignment="1">
      <alignment horizontal="right"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3" fontId="4" fillId="0" borderId="0" xfId="0" applyNumberFormat="1" applyFont="1" applyBorder="1" applyAlignment="1">
      <alignment horizontal="right" vertical="center"/>
    </xf>
    <xf numFmtId="0" fontId="4" fillId="0" borderId="0" xfId="0" applyFont="1" applyBorder="1" applyAlignment="1">
      <alignment horizontal="right" vertical="center"/>
    </xf>
    <xf numFmtId="0" fontId="4" fillId="0" borderId="16" xfId="0" applyFont="1" applyBorder="1" applyAlignment="1">
      <alignment horizontal="right" vertical="center"/>
    </xf>
    <xf numFmtId="3" fontId="4" fillId="0" borderId="20" xfId="0" applyNumberFormat="1" applyFont="1" applyBorder="1" applyAlignment="1">
      <alignment horizontal="right" vertical="center"/>
    </xf>
    <xf numFmtId="38" fontId="4" fillId="0" borderId="0" xfId="48" applyFont="1" applyBorder="1" applyAlignment="1">
      <alignment horizontal="right" vertical="center"/>
    </xf>
    <xf numFmtId="3" fontId="7" fillId="0" borderId="19" xfId="0" applyNumberFormat="1" applyFont="1" applyBorder="1" applyAlignment="1">
      <alignment horizontal="right" vertical="center"/>
    </xf>
    <xf numFmtId="0" fontId="7" fillId="0" borderId="19" xfId="0" applyFont="1" applyBorder="1" applyAlignment="1">
      <alignment horizontal="right" vertical="center"/>
    </xf>
    <xf numFmtId="38" fontId="4" fillId="0" borderId="19" xfId="48" applyFont="1" applyBorder="1" applyAlignment="1">
      <alignment horizontal="right" vertical="center"/>
    </xf>
    <xf numFmtId="38" fontId="14" fillId="0" borderId="0" xfId="48" applyFont="1" applyBorder="1" applyAlignment="1">
      <alignment horizontal="right" vertical="center"/>
    </xf>
    <xf numFmtId="3" fontId="14" fillId="0" borderId="0" xfId="0" applyNumberFormat="1" applyFont="1" applyBorder="1" applyAlignment="1">
      <alignment horizontal="right" vertical="center"/>
    </xf>
    <xf numFmtId="0" fontId="4" fillId="0" borderId="17" xfId="0" applyFont="1" applyBorder="1" applyAlignment="1">
      <alignment horizontal="distributed" vertical="center"/>
    </xf>
    <xf numFmtId="0" fontId="9" fillId="0" borderId="0" xfId="0" applyFont="1" applyBorder="1" applyAlignment="1">
      <alignment horizontal="distributed" vertical="center"/>
    </xf>
    <xf numFmtId="0" fontId="9" fillId="0" borderId="12" xfId="0" applyFont="1" applyBorder="1" applyAlignment="1">
      <alignment horizontal="distributed" vertical="center"/>
    </xf>
    <xf numFmtId="3" fontId="4" fillId="0" borderId="21" xfId="0" applyNumberFormat="1" applyFont="1" applyBorder="1" applyAlignment="1">
      <alignment horizontal="right" vertical="center"/>
    </xf>
    <xf numFmtId="3" fontId="4" fillId="0" borderId="19" xfId="0" applyNumberFormat="1" applyFont="1" applyBorder="1" applyAlignment="1">
      <alignment horizontal="right" vertical="center"/>
    </xf>
    <xf numFmtId="182" fontId="4" fillId="0" borderId="19" xfId="48" applyNumberFormat="1" applyFont="1" applyBorder="1" applyAlignment="1">
      <alignment horizontal="right" vertical="center"/>
    </xf>
    <xf numFmtId="0" fontId="4" fillId="0" borderId="13" xfId="0" applyFont="1" applyBorder="1" applyAlignment="1">
      <alignment horizontal="center" vertical="center" shrinkToFit="1"/>
    </xf>
    <xf numFmtId="0" fontId="4" fillId="0" borderId="28" xfId="0" applyFont="1" applyBorder="1" applyAlignment="1">
      <alignment horizontal="center" vertical="center" shrinkToFit="1"/>
    </xf>
    <xf numFmtId="0" fontId="14" fillId="0" borderId="0" xfId="0" applyFont="1" applyBorder="1" applyAlignment="1">
      <alignment horizontal="distributed" vertical="center"/>
    </xf>
    <xf numFmtId="0" fontId="14" fillId="0" borderId="12" xfId="0" applyFont="1" applyBorder="1" applyAlignment="1">
      <alignment horizontal="distributed" vertical="center"/>
    </xf>
    <xf numFmtId="0" fontId="4" fillId="0" borderId="16" xfId="0" applyFont="1" applyBorder="1" applyAlignment="1">
      <alignment horizontal="distributed" vertical="center" shrinkToFit="1"/>
    </xf>
    <xf numFmtId="0" fontId="4" fillId="0" borderId="14" xfId="0" applyFont="1" applyBorder="1" applyAlignment="1">
      <alignment horizontal="distributed" vertical="center" shrinkToFit="1"/>
    </xf>
    <xf numFmtId="3" fontId="4" fillId="0" borderId="16" xfId="0" applyNumberFormat="1" applyFont="1" applyBorder="1" applyAlignment="1">
      <alignment horizontal="right" vertical="center"/>
    </xf>
    <xf numFmtId="6" fontId="14" fillId="0" borderId="12" xfId="57" applyFont="1" applyFill="1" applyBorder="1" applyAlignment="1">
      <alignment horizontal="distributed" vertical="center"/>
    </xf>
    <xf numFmtId="6" fontId="14" fillId="0" borderId="0" xfId="57"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0" applyFont="1" applyAlignment="1">
      <alignment horizontal="distributed" vertical="center"/>
    </xf>
    <xf numFmtId="0" fontId="7" fillId="0" borderId="0" xfId="0" applyFont="1" applyBorder="1" applyAlignment="1">
      <alignment horizontal="distributed" vertical="center"/>
    </xf>
    <xf numFmtId="0" fontId="7" fillId="0" borderId="12" xfId="0" applyFont="1" applyBorder="1" applyAlignment="1">
      <alignment horizontal="distributed" vertical="center"/>
    </xf>
    <xf numFmtId="3" fontId="4" fillId="0" borderId="0" xfId="0" applyNumberFormat="1" applyFont="1" applyBorder="1" applyAlignment="1" quotePrefix="1">
      <alignment horizontal="right" vertical="center"/>
    </xf>
    <xf numFmtId="0" fontId="9" fillId="0" borderId="16" xfId="0" applyFont="1" applyBorder="1" applyAlignment="1">
      <alignment horizontal="distributed" vertical="center"/>
    </xf>
    <xf numFmtId="0" fontId="9" fillId="0" borderId="14" xfId="0" applyFont="1" applyBorder="1" applyAlignment="1">
      <alignment horizontal="distributed"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3" fontId="14" fillId="0" borderId="19" xfId="0" applyNumberFormat="1" applyFont="1" applyBorder="1" applyAlignment="1" quotePrefix="1">
      <alignment horizontal="right" vertical="center"/>
    </xf>
    <xf numFmtId="3" fontId="14" fillId="0" borderId="19" xfId="0" applyNumberFormat="1" applyFont="1" applyBorder="1" applyAlignment="1">
      <alignment horizontal="right" vertical="center"/>
    </xf>
    <xf numFmtId="0" fontId="4" fillId="0" borderId="23" xfId="0" applyFont="1" applyBorder="1" applyAlignment="1">
      <alignment horizontal="distributed" vertical="center"/>
    </xf>
    <xf numFmtId="0" fontId="4" fillId="0" borderId="19" xfId="0" applyFont="1" applyBorder="1" applyAlignment="1">
      <alignment horizontal="distributed" vertical="center"/>
    </xf>
    <xf numFmtId="0" fontId="4" fillId="0" borderId="18" xfId="0" applyFont="1" applyBorder="1" applyAlignment="1">
      <alignment horizontal="distributed" vertical="center"/>
    </xf>
    <xf numFmtId="6" fontId="7" fillId="0" borderId="12" xfId="57" applyFont="1" applyFill="1" applyBorder="1" applyAlignment="1">
      <alignment horizontal="distributed" vertical="center"/>
    </xf>
    <xf numFmtId="6" fontId="7" fillId="0" borderId="0" xfId="57" applyFont="1" applyFill="1" applyBorder="1" applyAlignment="1">
      <alignment horizontal="distributed" vertical="center"/>
    </xf>
    <xf numFmtId="6" fontId="4" fillId="0" borderId="12" xfId="57" applyFont="1" applyFill="1" applyBorder="1" applyAlignment="1">
      <alignment horizontal="distributed" vertical="center"/>
    </xf>
    <xf numFmtId="6" fontId="4" fillId="0" borderId="14" xfId="57" applyFont="1" applyFill="1" applyBorder="1" applyAlignment="1">
      <alignment horizontal="center" vertical="center" shrinkToFit="1"/>
    </xf>
    <xf numFmtId="0" fontId="4" fillId="0" borderId="22" xfId="0" applyFont="1" applyBorder="1" applyAlignment="1">
      <alignment horizontal="distributed" vertical="center"/>
    </xf>
    <xf numFmtId="0" fontId="4" fillId="0" borderId="1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13" xfId="0" applyFont="1" applyBorder="1" applyAlignment="1">
      <alignment horizontal="distributed" vertical="center"/>
    </xf>
    <xf numFmtId="0" fontId="4" fillId="0" borderId="30"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4" fillId="0" borderId="24"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4" xfId="0" applyFont="1" applyFill="1" applyBorder="1" applyAlignment="1">
      <alignment horizontal="distributed" vertical="center"/>
    </xf>
    <xf numFmtId="182" fontId="14" fillId="0" borderId="0" xfId="0" applyNumberFormat="1" applyFont="1" applyBorder="1" applyAlignment="1">
      <alignment horizontal="right" vertical="center"/>
    </xf>
    <xf numFmtId="182" fontId="4" fillId="0" borderId="16" xfId="0" applyNumberFormat="1" applyFont="1" applyBorder="1" applyAlignment="1">
      <alignment horizontal="right" vertical="center"/>
    </xf>
    <xf numFmtId="0" fontId="4" fillId="0" borderId="21"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1" xfId="0" applyFont="1" applyBorder="1" applyAlignment="1">
      <alignment horizontal="distributed" vertical="center"/>
    </xf>
    <xf numFmtId="0" fontId="7" fillId="0" borderId="20" xfId="0" applyFont="1" applyBorder="1" applyAlignment="1">
      <alignment horizontal="right" vertical="center"/>
    </xf>
    <xf numFmtId="0" fontId="7" fillId="0" borderId="0" xfId="0" applyFont="1" applyBorder="1" applyAlignment="1">
      <alignment horizontal="right" vertical="center"/>
    </xf>
    <xf numFmtId="3" fontId="7" fillId="0" borderId="0" xfId="0" applyNumberFormat="1" applyFont="1" applyBorder="1" applyAlignment="1">
      <alignment horizontal="right" vertical="center"/>
    </xf>
    <xf numFmtId="0" fontId="4" fillId="0" borderId="27"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2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14" fillId="0" borderId="21" xfId="0" applyFont="1" applyBorder="1" applyAlignment="1">
      <alignment horizontal="right" vertical="center"/>
    </xf>
    <xf numFmtId="0" fontId="14" fillId="0" borderId="19" xfId="0" applyFont="1" applyBorder="1" applyAlignment="1">
      <alignment horizontal="right" vertical="center"/>
    </xf>
    <xf numFmtId="38" fontId="14" fillId="0" borderId="21" xfId="48" applyFont="1" applyBorder="1" applyAlignment="1">
      <alignment horizontal="right" vertical="center"/>
    </xf>
    <xf numFmtId="38" fontId="14" fillId="0" borderId="19" xfId="48" applyFont="1" applyBorder="1" applyAlignment="1">
      <alignment horizontal="right" vertical="center"/>
    </xf>
    <xf numFmtId="38" fontId="7" fillId="0" borderId="0" xfId="48" applyFont="1" applyBorder="1" applyAlignment="1">
      <alignment horizontal="right" vertical="center"/>
    </xf>
    <xf numFmtId="38" fontId="4" fillId="0" borderId="16" xfId="48"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distributed" vertical="center"/>
    </xf>
    <xf numFmtId="0" fontId="4" fillId="0" borderId="3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6" xfId="0" applyFont="1" applyBorder="1" applyAlignment="1">
      <alignment horizontal="distributed" vertical="center"/>
    </xf>
    <xf numFmtId="0" fontId="4" fillId="0" borderId="31" xfId="0" applyFont="1" applyBorder="1" applyAlignment="1">
      <alignment horizontal="distributed" vertical="center"/>
    </xf>
    <xf numFmtId="0" fontId="4" fillId="0" borderId="0" xfId="0" applyFont="1" applyFill="1" applyBorder="1" applyAlignment="1" applyProtection="1">
      <alignment horizontal="center" vertical="center"/>
      <protection/>
    </xf>
    <xf numFmtId="178" fontId="4" fillId="0" borderId="0" xfId="0" applyNumberFormat="1" applyFont="1" applyFill="1" applyBorder="1" applyAlignment="1">
      <alignment horizontal="right" vertical="center" wrapTex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3"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center" vertical="center"/>
    </xf>
    <xf numFmtId="0" fontId="4" fillId="0" borderId="29" xfId="0" applyFont="1" applyBorder="1" applyAlignment="1">
      <alignment horizontal="center" vertical="center" wrapText="1"/>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21"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9"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2" xfId="0" applyFont="1" applyBorder="1" applyAlignment="1">
      <alignment horizontal="distributed" vertical="center"/>
    </xf>
    <xf numFmtId="0" fontId="4" fillId="0" borderId="32" xfId="0" applyFont="1" applyBorder="1" applyAlignment="1">
      <alignment horizontal="center" vertical="center" wrapText="1"/>
    </xf>
    <xf numFmtId="0" fontId="4" fillId="0" borderId="1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16" xfId="0" applyFont="1" applyBorder="1" applyAlignment="1">
      <alignment vertical="center"/>
    </xf>
    <xf numFmtId="0" fontId="4" fillId="0" borderId="14" xfId="0" applyFont="1" applyBorder="1" applyAlignment="1">
      <alignment vertical="center"/>
    </xf>
    <xf numFmtId="38" fontId="4" fillId="0" borderId="16" xfId="48" applyFont="1" applyBorder="1" applyAlignment="1">
      <alignment vertical="center"/>
    </xf>
    <xf numFmtId="3" fontId="4" fillId="0" borderId="0" xfId="0" applyNumberFormat="1" applyFont="1" applyAlignment="1">
      <alignment horizontal="right" vertical="center"/>
    </xf>
    <xf numFmtId="0" fontId="4" fillId="0" borderId="22" xfId="0" applyFont="1" applyBorder="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4"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4" fillId="0" borderId="0" xfId="0" applyNumberFormat="1" applyFont="1" applyBorder="1" applyAlignment="1">
      <alignment vertical="center"/>
    </xf>
    <xf numFmtId="3" fontId="6" fillId="0" borderId="16" xfId="0" applyNumberFormat="1" applyFont="1" applyBorder="1" applyAlignment="1">
      <alignment vertical="center"/>
    </xf>
    <xf numFmtId="3" fontId="4" fillId="0" borderId="16" xfId="0" applyNumberFormat="1" applyFont="1" applyBorder="1" applyAlignment="1">
      <alignment vertical="center"/>
    </xf>
    <xf numFmtId="0" fontId="4" fillId="0" borderId="17" xfId="0" applyFont="1" applyFill="1" applyBorder="1" applyAlignment="1">
      <alignment horizontal="center" vertical="center" wrapText="1"/>
    </xf>
    <xf numFmtId="0" fontId="4" fillId="0" borderId="14" xfId="0" applyFont="1" applyBorder="1" applyAlignment="1">
      <alignment horizontal="center" vertical="center"/>
    </xf>
    <xf numFmtId="0" fontId="7" fillId="0" borderId="12" xfId="0" applyFont="1" applyBorder="1" applyAlignment="1">
      <alignment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wrapText="1"/>
    </xf>
    <xf numFmtId="0" fontId="4" fillId="0" borderId="24" xfId="0" applyFont="1" applyBorder="1" applyAlignment="1">
      <alignment horizontal="center" vertical="center"/>
    </xf>
    <xf numFmtId="0" fontId="4" fillId="0" borderId="18"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7" xfId="0" applyFont="1" applyBorder="1" applyAlignment="1">
      <alignment horizontal="center" vertical="center" textRotation="255" wrapText="1"/>
    </xf>
    <xf numFmtId="0" fontId="4" fillId="0" borderId="34" xfId="0" applyFont="1" applyBorder="1" applyAlignment="1">
      <alignment horizontal="distributed" vertical="center"/>
    </xf>
    <xf numFmtId="0" fontId="32" fillId="0" borderId="12" xfId="0" applyFont="1" applyBorder="1" applyAlignment="1">
      <alignment horizontal="distributed" vertical="center"/>
    </xf>
    <xf numFmtId="3" fontId="14" fillId="0" borderId="20" xfId="0" applyNumberFormat="1" applyFont="1" applyBorder="1" applyAlignment="1">
      <alignment horizontal="right" vertical="center"/>
    </xf>
    <xf numFmtId="3" fontId="14" fillId="0" borderId="0" xfId="0" applyNumberFormat="1" applyFont="1" applyAlignment="1">
      <alignment horizontal="right" vertical="center"/>
    </xf>
    <xf numFmtId="0" fontId="4" fillId="0" borderId="27" xfId="0" applyFont="1" applyBorder="1" applyAlignment="1">
      <alignment horizontal="distributed" vertical="center"/>
    </xf>
    <xf numFmtId="0" fontId="4" fillId="0" borderId="20" xfId="0" applyFont="1" applyBorder="1" applyAlignment="1">
      <alignment horizontal="distributed" vertical="center"/>
    </xf>
    <xf numFmtId="0" fontId="4" fillId="0" borderId="0" xfId="0" applyFont="1" applyAlignment="1">
      <alignment horizontal="distributed" vertical="center"/>
    </xf>
    <xf numFmtId="186" fontId="4" fillId="0" borderId="0" xfId="0" applyNumberFormat="1" applyFont="1" applyAlignment="1">
      <alignment horizontal="right" vertical="center"/>
    </xf>
    <xf numFmtId="186" fontId="4" fillId="0" borderId="0" xfId="0" applyNumberFormat="1" applyFont="1" applyAlignment="1" quotePrefix="1">
      <alignment horizontal="right" vertical="center"/>
    </xf>
    <xf numFmtId="186" fontId="4" fillId="0" borderId="0" xfId="0" applyNumberFormat="1" applyFont="1" applyBorder="1" applyAlignment="1">
      <alignment horizontal="right" vertical="center"/>
    </xf>
    <xf numFmtId="0" fontId="4" fillId="0" borderId="33"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17" xfId="0" applyFont="1" applyBorder="1" applyAlignment="1">
      <alignment horizontal="distributed" vertical="center" wrapText="1"/>
    </xf>
    <xf numFmtId="3" fontId="14" fillId="0" borderId="0" xfId="0" applyNumberFormat="1" applyFont="1" applyAlignment="1">
      <alignment vertical="center"/>
    </xf>
    <xf numFmtId="3" fontId="14" fillId="0" borderId="0" xfId="0" applyNumberFormat="1" applyFont="1" applyAlignment="1">
      <alignment vertical="center"/>
    </xf>
    <xf numFmtId="186" fontId="14" fillId="0" borderId="0" xfId="0" applyNumberFormat="1" applyFont="1" applyAlignment="1">
      <alignment horizontal="right" vertical="center"/>
    </xf>
    <xf numFmtId="186" fontId="14" fillId="0" borderId="0" xfId="0" applyNumberFormat="1" applyFont="1" applyAlignment="1" quotePrefix="1">
      <alignment horizontal="right" vertical="center"/>
    </xf>
    <xf numFmtId="186" fontId="14" fillId="0" borderId="0" xfId="0" applyNumberFormat="1" applyFont="1" applyBorder="1" applyAlignment="1">
      <alignment horizontal="right" vertical="center"/>
    </xf>
    <xf numFmtId="0" fontId="13" fillId="0" borderId="0" xfId="0" applyFont="1" applyFill="1" applyBorder="1" applyAlignment="1" applyProtection="1">
      <alignment horizontal="center" vertical="center"/>
      <protection/>
    </xf>
    <xf numFmtId="0" fontId="4" fillId="0" borderId="35" xfId="0" applyFont="1" applyFill="1" applyBorder="1" applyAlignment="1" applyProtection="1">
      <alignment horizontal="distributed" vertical="center"/>
      <protection/>
    </xf>
    <xf numFmtId="0" fontId="4" fillId="0" borderId="23" xfId="0" applyFont="1" applyFill="1" applyBorder="1" applyAlignment="1" applyProtection="1">
      <alignment horizontal="distributed" vertical="center"/>
      <protection/>
    </xf>
    <xf numFmtId="0" fontId="4" fillId="0" borderId="33" xfId="0" applyFont="1" applyFill="1" applyBorder="1" applyAlignment="1" applyProtection="1">
      <alignment horizontal="distributed" vertical="center" wrapText="1"/>
      <protection/>
    </xf>
    <xf numFmtId="0" fontId="4" fillId="0" borderId="32" xfId="0" applyFont="1" applyFill="1" applyBorder="1" applyAlignment="1" applyProtection="1">
      <alignment horizontal="distributed" vertical="center" wrapText="1"/>
      <protection/>
    </xf>
    <xf numFmtId="0" fontId="4" fillId="0" borderId="27" xfId="0" applyFont="1" applyFill="1" applyBorder="1" applyAlignment="1" applyProtection="1">
      <alignment horizontal="distributed" vertical="center"/>
      <protection/>
    </xf>
    <xf numFmtId="0" fontId="4" fillId="0" borderId="27" xfId="0" applyFont="1" applyBorder="1" applyAlignment="1">
      <alignment horizontal="distributed" vertical="center" wrapText="1"/>
    </xf>
    <xf numFmtId="0" fontId="4" fillId="0" borderId="24" xfId="0" applyFont="1" applyBorder="1" applyAlignment="1">
      <alignment horizontal="distributed" vertical="center" wrapText="1"/>
    </xf>
    <xf numFmtId="177" fontId="4" fillId="0" borderId="0" xfId="0" applyNumberFormat="1" applyFont="1" applyFill="1" applyBorder="1" applyAlignment="1" applyProtection="1">
      <alignment horizontal="right" vertical="center"/>
      <protection/>
    </xf>
    <xf numFmtId="177" fontId="4" fillId="0" borderId="16" xfId="0" applyNumberFormat="1" applyFont="1" applyFill="1" applyBorder="1" applyAlignment="1" applyProtection="1">
      <alignment horizontal="right" vertical="center"/>
      <protection/>
    </xf>
    <xf numFmtId="187" fontId="4" fillId="0" borderId="0" xfId="0" applyNumberFormat="1" applyFont="1" applyFill="1" applyBorder="1" applyAlignment="1" applyProtection="1">
      <alignment horizontal="right" vertical="center"/>
      <protection/>
    </xf>
    <xf numFmtId="187" fontId="4" fillId="0" borderId="16"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88" fontId="4" fillId="0" borderId="0" xfId="0" applyNumberFormat="1" applyFont="1" applyAlignment="1">
      <alignment vertical="center"/>
    </xf>
    <xf numFmtId="188" fontId="4" fillId="0" borderId="16" xfId="0" applyNumberFormat="1" applyFont="1" applyFill="1" applyBorder="1" applyAlignment="1" applyProtection="1">
      <alignment horizontal="right" vertical="center"/>
      <protection/>
    </xf>
    <xf numFmtId="177" fontId="4" fillId="0" borderId="16" xfId="0" applyNumberFormat="1" applyFont="1" applyFill="1" applyBorder="1" applyAlignment="1" applyProtection="1">
      <alignment vertical="center"/>
      <protection/>
    </xf>
    <xf numFmtId="187" fontId="4" fillId="0" borderId="16" xfId="0" applyNumberFormat="1" applyFont="1" applyBorder="1" applyAlignment="1">
      <alignment vertical="center"/>
    </xf>
    <xf numFmtId="177" fontId="4" fillId="0" borderId="16" xfId="0" applyNumberFormat="1" applyFont="1" applyBorder="1" applyAlignment="1">
      <alignment vertical="center"/>
    </xf>
    <xf numFmtId="49" fontId="4" fillId="0" borderId="16" xfId="0" applyNumberFormat="1" applyFont="1" applyBorder="1" applyAlignment="1" quotePrefix="1">
      <alignment horizontal="right" vertical="center"/>
    </xf>
    <xf numFmtId="177" fontId="4" fillId="0" borderId="16" xfId="0" applyNumberFormat="1" applyFont="1" applyFill="1" applyBorder="1" applyAlignment="1" applyProtection="1">
      <alignment vertical="center"/>
      <protection/>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distributed" vertical="center" wrapText="1"/>
    </xf>
    <xf numFmtId="0" fontId="14" fillId="0" borderId="12" xfId="0" applyFont="1" applyFill="1" applyBorder="1" applyAlignment="1">
      <alignment horizontal="distributed" vertical="center" wrapText="1"/>
    </xf>
    <xf numFmtId="178" fontId="14" fillId="0" borderId="0" xfId="0" applyNumberFormat="1" applyFont="1" applyFill="1" applyBorder="1" applyAlignment="1">
      <alignment horizontal="right" vertical="center" wrapText="1"/>
    </xf>
    <xf numFmtId="179" fontId="14" fillId="0" borderId="0" xfId="0" applyNumberFormat="1" applyFont="1" applyFill="1" applyBorder="1" applyAlignment="1">
      <alignment horizontal="right" vertical="center" wrapText="1"/>
    </xf>
    <xf numFmtId="179" fontId="14" fillId="0" borderId="0" xfId="0" applyNumberFormat="1" applyFont="1" applyFill="1" applyBorder="1" applyAlignment="1">
      <alignment horizontal="right" vertical="center" wrapText="1"/>
    </xf>
    <xf numFmtId="178" fontId="14" fillId="0" borderId="0" xfId="0" applyNumberFormat="1" applyFont="1" applyFill="1" applyBorder="1" applyAlignment="1">
      <alignment horizontal="right" vertical="center" wrapText="1"/>
    </xf>
    <xf numFmtId="187" fontId="4" fillId="0" borderId="0" xfId="48" applyNumberFormat="1" applyFont="1" applyFill="1" applyBorder="1" applyAlignment="1">
      <alignment horizontal="right" vertical="center" wrapText="1"/>
    </xf>
    <xf numFmtId="187" fontId="4" fillId="0" borderId="0"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71"/>
  <sheetViews>
    <sheetView tabSelected="1" zoomScalePageLayoutView="0" workbookViewId="0" topLeftCell="A42">
      <selection activeCell="M61" sqref="M61"/>
    </sheetView>
  </sheetViews>
  <sheetFormatPr defaultColWidth="9.00390625" defaultRowHeight="13.5"/>
  <cols>
    <col min="1" max="2" width="5.75390625" style="55" customWidth="1"/>
    <col min="3" max="3" width="9.625" style="55" customWidth="1"/>
    <col min="4" max="4" width="4.625" style="55" customWidth="1"/>
    <col min="5" max="6" width="5.00390625" style="55" customWidth="1"/>
    <col min="7" max="12" width="4.625" style="55" customWidth="1"/>
    <col min="13" max="13" width="8.875" style="55" customWidth="1"/>
    <col min="14" max="15" width="5.625" style="55" customWidth="1"/>
    <col min="16" max="17" width="4.625" style="55" customWidth="1"/>
    <col min="18" max="18" width="7.00390625" style="55" customWidth="1"/>
    <col min="19" max="19" width="4.625" style="55" customWidth="1"/>
    <col min="20" max="20" width="6.25390625" style="55" customWidth="1"/>
    <col min="21" max="22" width="5.625" style="55" customWidth="1"/>
    <col min="23" max="23" width="9.00390625" style="55" customWidth="1"/>
    <col min="24" max="24" width="14.00390625" style="55" customWidth="1"/>
    <col min="25" max="31" width="13.125" style="55" customWidth="1"/>
    <col min="32" max="16384" width="9.00390625" style="55" customWidth="1"/>
  </cols>
  <sheetData>
    <row r="1" spans="1:31" s="3" customFormat="1" ht="13.5" customHeight="1">
      <c r="A1" s="35" t="s">
        <v>168</v>
      </c>
      <c r="C1" s="50"/>
      <c r="D1" s="50"/>
      <c r="E1" s="50"/>
      <c r="F1" s="50"/>
      <c r="G1" s="8"/>
      <c r="H1" s="50"/>
      <c r="I1" s="50"/>
      <c r="J1" s="50"/>
      <c r="K1" s="50" t="s">
        <v>0</v>
      </c>
      <c r="L1" s="50"/>
      <c r="M1" s="50"/>
      <c r="N1" s="50"/>
      <c r="V1" s="70"/>
      <c r="AE1" s="2" t="s">
        <v>169</v>
      </c>
    </row>
    <row r="2" ht="14.25">
      <c r="A2" s="54"/>
    </row>
    <row r="3" spans="1:31" ht="18.75">
      <c r="A3" s="87" t="s">
        <v>170</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row>
    <row r="4" ht="15" customHeight="1"/>
    <row r="5" spans="1:30" ht="17.25" customHeight="1">
      <c r="A5" s="88" t="s">
        <v>172</v>
      </c>
      <c r="B5" s="88"/>
      <c r="C5" s="88"/>
      <c r="D5" s="88"/>
      <c r="E5" s="88"/>
      <c r="F5" s="88"/>
      <c r="G5" s="88"/>
      <c r="H5" s="88"/>
      <c r="I5" s="88"/>
      <c r="J5" s="88"/>
      <c r="K5" s="88"/>
      <c r="L5" s="88"/>
      <c r="M5" s="88"/>
      <c r="N5" s="88"/>
      <c r="O5" s="88"/>
      <c r="P5" s="88"/>
      <c r="Q5" s="88"/>
      <c r="R5" s="88"/>
      <c r="S5" s="88"/>
      <c r="T5" s="88"/>
      <c r="U5" s="88"/>
      <c r="V5" s="88"/>
      <c r="X5" s="88" t="s">
        <v>190</v>
      </c>
      <c r="Y5" s="88"/>
      <c r="Z5" s="88"/>
      <c r="AA5" s="88"/>
      <c r="AB5" s="88"/>
      <c r="AC5" s="88"/>
      <c r="AD5" s="88"/>
    </row>
    <row r="6" spans="1:22" ht="15" thickBot="1">
      <c r="A6" s="52"/>
      <c r="B6" s="52"/>
      <c r="C6" s="52"/>
      <c r="D6" s="52"/>
      <c r="E6" s="52"/>
      <c r="F6" s="52"/>
      <c r="G6" s="52"/>
      <c r="H6" s="52"/>
      <c r="I6" s="52"/>
      <c r="J6" s="52"/>
      <c r="K6" s="52"/>
      <c r="L6" s="52"/>
      <c r="M6" s="52"/>
      <c r="N6" s="52"/>
      <c r="O6" s="52"/>
      <c r="P6" s="52"/>
      <c r="Q6" s="52"/>
      <c r="R6" s="52"/>
      <c r="S6" s="52"/>
      <c r="T6" s="52"/>
      <c r="U6" s="52"/>
      <c r="V6" s="51" t="s">
        <v>171</v>
      </c>
    </row>
    <row r="7" spans="1:30" ht="13.5" customHeight="1">
      <c r="A7" s="93" t="s">
        <v>1</v>
      </c>
      <c r="B7" s="94"/>
      <c r="C7" s="99" t="s">
        <v>173</v>
      </c>
      <c r="D7" s="100"/>
      <c r="E7" s="100"/>
      <c r="F7" s="100"/>
      <c r="G7" s="100"/>
      <c r="H7" s="100"/>
      <c r="I7" s="100"/>
      <c r="J7" s="100"/>
      <c r="K7" s="100"/>
      <c r="L7" s="100"/>
      <c r="M7" s="100"/>
      <c r="N7" s="100"/>
      <c r="O7" s="100"/>
      <c r="P7" s="100"/>
      <c r="Q7" s="100"/>
      <c r="R7" s="100"/>
      <c r="S7" s="100"/>
      <c r="T7" s="100"/>
      <c r="U7" s="100"/>
      <c r="V7" s="100"/>
      <c r="X7" s="92" t="s">
        <v>194</v>
      </c>
      <c r="Y7" s="92"/>
      <c r="Z7" s="92"/>
      <c r="AA7" s="92"/>
      <c r="AB7" s="92"/>
      <c r="AC7" s="92"/>
      <c r="AD7" s="92"/>
    </row>
    <row r="8" spans="1:30" ht="20.25" customHeight="1" thickBot="1">
      <c r="A8" s="95"/>
      <c r="B8" s="96"/>
      <c r="C8" s="166" t="s">
        <v>88</v>
      </c>
      <c r="D8" s="97"/>
      <c r="E8" s="97"/>
      <c r="F8" s="97"/>
      <c r="G8" s="97"/>
      <c r="H8" s="98"/>
      <c r="I8" s="166" t="s">
        <v>174</v>
      </c>
      <c r="J8" s="97"/>
      <c r="K8" s="97"/>
      <c r="L8" s="97"/>
      <c r="M8" s="97"/>
      <c r="N8" s="98"/>
      <c r="O8" s="166" t="s">
        <v>175</v>
      </c>
      <c r="P8" s="97"/>
      <c r="Q8" s="97"/>
      <c r="R8" s="97"/>
      <c r="S8" s="97"/>
      <c r="T8" s="97"/>
      <c r="U8" s="97"/>
      <c r="V8" s="97"/>
      <c r="X8" s="52"/>
      <c r="Y8" s="52"/>
      <c r="Z8" s="52"/>
      <c r="AA8" s="52"/>
      <c r="AB8" s="52"/>
      <c r="AC8" s="52"/>
      <c r="AD8" s="51" t="s">
        <v>195</v>
      </c>
    </row>
    <row r="9" spans="1:30" ht="13.5" customHeight="1">
      <c r="A9" s="95"/>
      <c r="B9" s="96"/>
      <c r="C9" s="185" t="s">
        <v>15</v>
      </c>
      <c r="D9" s="185"/>
      <c r="E9" s="169" t="s">
        <v>176</v>
      </c>
      <c r="F9" s="170"/>
      <c r="G9" s="170"/>
      <c r="H9" s="171"/>
      <c r="I9" s="167" t="s">
        <v>15</v>
      </c>
      <c r="J9" s="167"/>
      <c r="K9" s="169" t="s">
        <v>176</v>
      </c>
      <c r="L9" s="170"/>
      <c r="M9" s="170"/>
      <c r="N9" s="171"/>
      <c r="O9" s="167" t="s">
        <v>15</v>
      </c>
      <c r="P9" s="167"/>
      <c r="Q9" s="169" t="s">
        <v>180</v>
      </c>
      <c r="R9" s="170"/>
      <c r="S9" s="170"/>
      <c r="T9" s="170"/>
      <c r="U9" s="170"/>
      <c r="V9" s="170"/>
      <c r="W9" s="54"/>
      <c r="X9" s="204" t="s">
        <v>14</v>
      </c>
      <c r="Y9" s="132" t="s">
        <v>191</v>
      </c>
      <c r="Z9" s="132" t="s">
        <v>193</v>
      </c>
      <c r="AA9" s="132"/>
      <c r="AB9" s="132"/>
      <c r="AC9" s="132"/>
      <c r="AD9" s="166"/>
    </row>
    <row r="10" spans="1:30" ht="42.75">
      <c r="A10" s="97"/>
      <c r="B10" s="98"/>
      <c r="C10" s="172"/>
      <c r="D10" s="172"/>
      <c r="E10" s="172" t="s">
        <v>177</v>
      </c>
      <c r="F10" s="172"/>
      <c r="G10" s="172" t="s">
        <v>178</v>
      </c>
      <c r="H10" s="172"/>
      <c r="I10" s="168"/>
      <c r="J10" s="168"/>
      <c r="K10" s="172" t="s">
        <v>177</v>
      </c>
      <c r="L10" s="172"/>
      <c r="M10" s="172" t="s">
        <v>179</v>
      </c>
      <c r="N10" s="172"/>
      <c r="O10" s="168"/>
      <c r="P10" s="168"/>
      <c r="Q10" s="172" t="s">
        <v>181</v>
      </c>
      <c r="R10" s="172"/>
      <c r="S10" s="172"/>
      <c r="T10" s="172" t="s">
        <v>179</v>
      </c>
      <c r="U10" s="172"/>
      <c r="V10" s="203"/>
      <c r="W10" s="54"/>
      <c r="X10" s="205"/>
      <c r="Y10" s="185"/>
      <c r="Z10" s="14" t="s">
        <v>9</v>
      </c>
      <c r="AA10" s="73" t="s">
        <v>19</v>
      </c>
      <c r="AB10" s="81" t="s">
        <v>192</v>
      </c>
      <c r="AC10" s="48" t="s">
        <v>69</v>
      </c>
      <c r="AD10" s="15" t="s">
        <v>109</v>
      </c>
    </row>
    <row r="11" spans="1:32" ht="14.25" customHeight="1">
      <c r="A11" s="145" t="s">
        <v>2</v>
      </c>
      <c r="B11" s="146"/>
      <c r="C11" s="196">
        <f>SUM(C13:D17)</f>
        <v>19</v>
      </c>
      <c r="D11" s="197"/>
      <c r="E11" s="198">
        <f>SUM(E13:F17)</f>
        <v>117340</v>
      </c>
      <c r="F11" s="199"/>
      <c r="G11" s="198">
        <f>SUM(G13:H17)</f>
        <v>44610</v>
      </c>
      <c r="H11" s="199"/>
      <c r="I11" s="157" t="s">
        <v>199</v>
      </c>
      <c r="J11" s="158"/>
      <c r="K11" s="157" t="s">
        <v>199</v>
      </c>
      <c r="L11" s="158"/>
      <c r="M11" s="157" t="s">
        <v>199</v>
      </c>
      <c r="N11" s="158"/>
      <c r="O11" s="158">
        <v>5</v>
      </c>
      <c r="P11" s="158"/>
      <c r="Q11" s="158">
        <f>SUM(Q13:S16)</f>
        <v>51600</v>
      </c>
      <c r="R11" s="158"/>
      <c r="S11" s="158"/>
      <c r="T11" s="158">
        <f>SUM(T13:V16)</f>
        <v>5600</v>
      </c>
      <c r="U11" s="158"/>
      <c r="V11" s="158"/>
      <c r="W11" s="54"/>
      <c r="X11" s="16"/>
      <c r="Y11" s="24"/>
      <c r="Z11" s="24"/>
      <c r="AA11" s="24"/>
      <c r="AB11" s="24"/>
      <c r="AC11" s="24"/>
      <c r="AD11" s="24"/>
      <c r="AF11" s="66"/>
    </row>
    <row r="12" spans="1:30" ht="14.25">
      <c r="A12" s="162"/>
      <c r="B12" s="163"/>
      <c r="C12" s="186"/>
      <c r="D12" s="187"/>
      <c r="E12" s="188"/>
      <c r="F12" s="188"/>
      <c r="G12" s="188"/>
      <c r="H12" s="188"/>
      <c r="I12" s="188"/>
      <c r="J12" s="188"/>
      <c r="K12" s="188"/>
      <c r="L12" s="188"/>
      <c r="M12" s="188"/>
      <c r="N12" s="188"/>
      <c r="O12" s="188"/>
      <c r="P12" s="188"/>
      <c r="Q12" s="188"/>
      <c r="R12" s="188"/>
      <c r="S12" s="188"/>
      <c r="T12" s="188"/>
      <c r="U12" s="188"/>
      <c r="V12" s="188"/>
      <c r="W12" s="54"/>
      <c r="X12" s="16" t="s">
        <v>118</v>
      </c>
      <c r="Y12" s="25">
        <f>SUM(Z12,AD39,AE39)</f>
        <v>896454</v>
      </c>
      <c r="Z12" s="25">
        <f>SUM(AA12:AD12,Y39:AC39)</f>
        <v>812614</v>
      </c>
      <c r="AA12" s="25">
        <v>299509</v>
      </c>
      <c r="AB12" s="25">
        <v>46490</v>
      </c>
      <c r="AC12" s="25">
        <v>4233</v>
      </c>
      <c r="AD12" s="25">
        <v>118771</v>
      </c>
    </row>
    <row r="13" spans="1:30" ht="14.25">
      <c r="A13" s="147" t="s">
        <v>3</v>
      </c>
      <c r="B13" s="148"/>
      <c r="C13" s="202">
        <v>1</v>
      </c>
      <c r="D13" s="123"/>
      <c r="E13" s="122">
        <v>2000</v>
      </c>
      <c r="F13" s="122"/>
      <c r="G13" s="122">
        <v>970</v>
      </c>
      <c r="H13" s="122"/>
      <c r="I13" s="152" t="s">
        <v>199</v>
      </c>
      <c r="J13" s="152"/>
      <c r="K13" s="152" t="s">
        <v>199</v>
      </c>
      <c r="L13" s="152"/>
      <c r="M13" s="152" t="s">
        <v>199</v>
      </c>
      <c r="N13" s="152"/>
      <c r="O13" s="122">
        <v>2</v>
      </c>
      <c r="P13" s="122"/>
      <c r="Q13" s="122">
        <v>22200</v>
      </c>
      <c r="R13" s="122"/>
      <c r="S13" s="122"/>
      <c r="T13" s="122">
        <v>3360</v>
      </c>
      <c r="U13" s="122"/>
      <c r="V13" s="122"/>
      <c r="X13" s="16">
        <v>47</v>
      </c>
      <c r="Y13" s="25">
        <f>SUM(Z13,AE40)</f>
        <v>911496</v>
      </c>
      <c r="Z13" s="25">
        <f aca="true" t="shared" si="0" ref="Z13:Z31">SUM(AA13:AD13,Y40:AC40)</f>
        <v>824519</v>
      </c>
      <c r="AA13" s="25">
        <v>332327</v>
      </c>
      <c r="AB13" s="25">
        <v>48541</v>
      </c>
      <c r="AC13" s="25">
        <v>5400</v>
      </c>
      <c r="AD13" s="25">
        <v>90584</v>
      </c>
    </row>
    <row r="14" spans="1:30" ht="14.25">
      <c r="A14" s="147" t="s">
        <v>4</v>
      </c>
      <c r="B14" s="148"/>
      <c r="C14" s="202">
        <v>16</v>
      </c>
      <c r="D14" s="123"/>
      <c r="E14" s="122">
        <v>113060</v>
      </c>
      <c r="F14" s="122"/>
      <c r="G14" s="122">
        <v>42860</v>
      </c>
      <c r="H14" s="122"/>
      <c r="I14" s="152" t="s">
        <v>199</v>
      </c>
      <c r="J14" s="152"/>
      <c r="K14" s="152" t="s">
        <v>199</v>
      </c>
      <c r="L14" s="152"/>
      <c r="M14" s="152" t="s">
        <v>199</v>
      </c>
      <c r="N14" s="152"/>
      <c r="O14" s="122">
        <v>1</v>
      </c>
      <c r="P14" s="122"/>
      <c r="Q14" s="122">
        <v>9000</v>
      </c>
      <c r="R14" s="122"/>
      <c r="S14" s="122"/>
      <c r="T14" s="122">
        <v>1100</v>
      </c>
      <c r="U14" s="122"/>
      <c r="V14" s="122"/>
      <c r="X14" s="16">
        <v>48</v>
      </c>
      <c r="Y14" s="25">
        <f>SUM(Z14,AE41)</f>
        <v>975701</v>
      </c>
      <c r="Z14" s="25">
        <f t="shared" si="0"/>
        <v>876954</v>
      </c>
      <c r="AA14" s="25">
        <v>373305</v>
      </c>
      <c r="AB14" s="25">
        <v>55736</v>
      </c>
      <c r="AC14" s="25">
        <v>8688</v>
      </c>
      <c r="AD14" s="25">
        <v>95682</v>
      </c>
    </row>
    <row r="15" spans="1:30" ht="14.25">
      <c r="A15" s="147" t="s">
        <v>5</v>
      </c>
      <c r="B15" s="148"/>
      <c r="C15" s="202">
        <v>2</v>
      </c>
      <c r="D15" s="123"/>
      <c r="E15" s="122">
        <v>2280</v>
      </c>
      <c r="F15" s="122"/>
      <c r="G15" s="122">
        <v>780</v>
      </c>
      <c r="H15" s="122"/>
      <c r="I15" s="152" t="s">
        <v>199</v>
      </c>
      <c r="J15" s="152"/>
      <c r="K15" s="152" t="s">
        <v>199</v>
      </c>
      <c r="L15" s="152"/>
      <c r="M15" s="152" t="s">
        <v>199</v>
      </c>
      <c r="N15" s="152"/>
      <c r="O15" s="122">
        <v>1</v>
      </c>
      <c r="P15" s="122"/>
      <c r="Q15" s="122">
        <v>5600</v>
      </c>
      <c r="R15" s="122"/>
      <c r="S15" s="122"/>
      <c r="T15" s="122">
        <v>340</v>
      </c>
      <c r="U15" s="122"/>
      <c r="V15" s="122"/>
      <c r="X15" s="16">
        <v>49</v>
      </c>
      <c r="Y15" s="25">
        <f>SUM(Z15,AE42)</f>
        <v>997946</v>
      </c>
      <c r="Z15" s="25">
        <f t="shared" si="0"/>
        <v>879386</v>
      </c>
      <c r="AA15" s="25">
        <v>357772</v>
      </c>
      <c r="AB15" s="25">
        <v>46502</v>
      </c>
      <c r="AC15" s="25">
        <v>14761</v>
      </c>
      <c r="AD15" s="25">
        <v>130551</v>
      </c>
    </row>
    <row r="16" spans="1:30" ht="14.25">
      <c r="A16" s="164" t="s">
        <v>6</v>
      </c>
      <c r="B16" s="164"/>
      <c r="C16" s="152" t="s">
        <v>199</v>
      </c>
      <c r="D16" s="152"/>
      <c r="E16" s="152" t="s">
        <v>199</v>
      </c>
      <c r="F16" s="152"/>
      <c r="G16" s="152" t="s">
        <v>199</v>
      </c>
      <c r="H16" s="152"/>
      <c r="I16" s="152" t="s">
        <v>199</v>
      </c>
      <c r="J16" s="152"/>
      <c r="K16" s="152" t="s">
        <v>199</v>
      </c>
      <c r="L16" s="152"/>
      <c r="M16" s="152" t="s">
        <v>199</v>
      </c>
      <c r="N16" s="152"/>
      <c r="O16" s="122">
        <v>1</v>
      </c>
      <c r="P16" s="122"/>
      <c r="Q16" s="122">
        <v>14800</v>
      </c>
      <c r="R16" s="122"/>
      <c r="S16" s="122"/>
      <c r="T16" s="122">
        <v>800</v>
      </c>
      <c r="U16" s="122"/>
      <c r="V16" s="122"/>
      <c r="X16" s="74">
        <v>50</v>
      </c>
      <c r="Y16" s="82">
        <f>SUM(Z16,AE43)</f>
        <v>1017663</v>
      </c>
      <c r="Z16" s="82">
        <f>SUM(Z18:Z31)</f>
        <v>886967</v>
      </c>
      <c r="AA16" s="82">
        <v>397943</v>
      </c>
      <c r="AB16" s="82">
        <v>47514</v>
      </c>
      <c r="AC16" s="82">
        <v>48805</v>
      </c>
      <c r="AD16" s="82">
        <v>132057</v>
      </c>
    </row>
    <row r="17" spans="1:30" ht="14.25">
      <c r="A17" s="165" t="s">
        <v>7</v>
      </c>
      <c r="B17" s="165"/>
      <c r="C17" s="89" t="s">
        <v>199</v>
      </c>
      <c r="D17" s="89"/>
      <c r="E17" s="89" t="s">
        <v>199</v>
      </c>
      <c r="F17" s="89"/>
      <c r="G17" s="89" t="s">
        <v>199</v>
      </c>
      <c r="H17" s="89"/>
      <c r="I17" s="89" t="s">
        <v>199</v>
      </c>
      <c r="J17" s="89"/>
      <c r="K17" s="89" t="s">
        <v>199</v>
      </c>
      <c r="L17" s="89"/>
      <c r="M17" s="89" t="s">
        <v>199</v>
      </c>
      <c r="N17" s="89"/>
      <c r="O17" s="89" t="s">
        <v>199</v>
      </c>
      <c r="P17" s="89"/>
      <c r="Q17" s="89" t="s">
        <v>199</v>
      </c>
      <c r="R17" s="89"/>
      <c r="S17" s="89"/>
      <c r="T17" s="89" t="s">
        <v>199</v>
      </c>
      <c r="U17" s="89"/>
      <c r="V17" s="89"/>
      <c r="X17" s="16"/>
      <c r="Y17" s="25"/>
      <c r="Z17" s="25"/>
      <c r="AA17" s="25"/>
      <c r="AB17" s="25"/>
      <c r="AC17" s="25"/>
      <c r="AD17" s="25"/>
    </row>
    <row r="18" spans="1:30" ht="14.25">
      <c r="A18" s="3" t="s">
        <v>98</v>
      </c>
      <c r="F18" s="54"/>
      <c r="G18" s="54"/>
      <c r="H18" s="6"/>
      <c r="I18" s="6"/>
      <c r="J18" s="6"/>
      <c r="K18" s="6"/>
      <c r="L18" s="5"/>
      <c r="M18" s="5"/>
      <c r="N18" s="5"/>
      <c r="O18" s="5"/>
      <c r="P18" s="5"/>
      <c r="Q18" s="5"/>
      <c r="X18" s="16" t="s">
        <v>119</v>
      </c>
      <c r="Y18" s="53">
        <f aca="true" t="shared" si="1" ref="Y18:Y31">SUM(Z18,AE45)</f>
        <v>81311</v>
      </c>
      <c r="Z18" s="25">
        <f t="shared" si="0"/>
        <v>71874</v>
      </c>
      <c r="AA18" s="25">
        <v>30767</v>
      </c>
      <c r="AB18" s="25">
        <v>3701</v>
      </c>
      <c r="AC18" s="25">
        <v>2507</v>
      </c>
      <c r="AD18" s="25">
        <v>12886</v>
      </c>
    </row>
    <row r="19" spans="1:30" ht="14.25">
      <c r="A19" s="4"/>
      <c r="F19" s="54"/>
      <c r="G19" s="54"/>
      <c r="H19" s="6"/>
      <c r="I19" s="6"/>
      <c r="J19" s="6"/>
      <c r="K19" s="6"/>
      <c r="L19" s="5"/>
      <c r="M19" s="5"/>
      <c r="N19" s="5"/>
      <c r="O19" s="5"/>
      <c r="P19" s="5"/>
      <c r="Q19" s="5"/>
      <c r="X19" s="34" t="s">
        <v>80</v>
      </c>
      <c r="Y19" s="53">
        <f t="shared" si="1"/>
        <v>81740</v>
      </c>
      <c r="Z19" s="25">
        <f t="shared" si="0"/>
        <v>72404</v>
      </c>
      <c r="AA19" s="25">
        <v>30933</v>
      </c>
      <c r="AB19" s="25">
        <v>3757</v>
      </c>
      <c r="AC19" s="25">
        <v>2752</v>
      </c>
      <c r="AD19" s="25">
        <v>13079</v>
      </c>
    </row>
    <row r="20" spans="1:30" ht="17.25">
      <c r="A20" s="88" t="s">
        <v>185</v>
      </c>
      <c r="B20" s="88"/>
      <c r="C20" s="88"/>
      <c r="D20" s="88"/>
      <c r="E20" s="88"/>
      <c r="F20" s="88"/>
      <c r="G20" s="88"/>
      <c r="H20" s="88"/>
      <c r="I20" s="88"/>
      <c r="J20" s="88"/>
      <c r="K20" s="88"/>
      <c r="L20" s="88"/>
      <c r="M20" s="88"/>
      <c r="N20" s="88"/>
      <c r="O20" s="88"/>
      <c r="P20" s="88"/>
      <c r="Q20" s="88"/>
      <c r="R20" s="88"/>
      <c r="S20" s="88"/>
      <c r="T20" s="88"/>
      <c r="U20" s="88"/>
      <c r="V20" s="88"/>
      <c r="W20" s="54"/>
      <c r="X20" s="34" t="s">
        <v>81</v>
      </c>
      <c r="Y20" s="53">
        <f t="shared" si="1"/>
        <v>87436</v>
      </c>
      <c r="Z20" s="25">
        <f t="shared" si="0"/>
        <v>77206</v>
      </c>
      <c r="AA20" s="25">
        <v>33084</v>
      </c>
      <c r="AB20" s="25">
        <v>3762</v>
      </c>
      <c r="AC20" s="25">
        <v>3016</v>
      </c>
      <c r="AD20" s="25">
        <v>14430</v>
      </c>
    </row>
    <row r="21" spans="1:30" ht="17.25" customHeight="1" thickBot="1">
      <c r="A21" s="52"/>
      <c r="B21" s="52"/>
      <c r="C21" s="52"/>
      <c r="D21" s="52"/>
      <c r="E21" s="52"/>
      <c r="F21" s="52"/>
      <c r="G21" s="10"/>
      <c r="H21" s="10"/>
      <c r="I21" s="10"/>
      <c r="J21" s="10"/>
      <c r="K21" s="10"/>
      <c r="L21" s="10"/>
      <c r="M21" s="10"/>
      <c r="N21" s="10"/>
      <c r="O21" s="10"/>
      <c r="P21" s="52"/>
      <c r="Q21" s="52"/>
      <c r="R21" s="52"/>
      <c r="S21" s="51"/>
      <c r="T21" s="10"/>
      <c r="U21" s="11"/>
      <c r="V21" s="51" t="s">
        <v>182</v>
      </c>
      <c r="W21" s="54"/>
      <c r="X21" s="34" t="s">
        <v>82</v>
      </c>
      <c r="Y21" s="53">
        <f t="shared" si="1"/>
        <v>90723</v>
      </c>
      <c r="Z21" s="25">
        <f t="shared" si="0"/>
        <v>78906</v>
      </c>
      <c r="AA21" s="25">
        <v>35814</v>
      </c>
      <c r="AB21" s="25">
        <v>3985</v>
      </c>
      <c r="AC21" s="25">
        <v>3555</v>
      </c>
      <c r="AD21" s="25">
        <v>11775</v>
      </c>
    </row>
    <row r="22" spans="1:30" ht="14.25" customHeight="1">
      <c r="A22" s="93" t="s">
        <v>14</v>
      </c>
      <c r="B22" s="93"/>
      <c r="C22" s="175"/>
      <c r="D22" s="101" t="s">
        <v>100</v>
      </c>
      <c r="E22" s="102"/>
      <c r="F22" s="103"/>
      <c r="G22" s="113" t="s">
        <v>183</v>
      </c>
      <c r="H22" s="114"/>
      <c r="I22" s="114"/>
      <c r="J22" s="114"/>
      <c r="K22" s="114"/>
      <c r="L22" s="115"/>
      <c r="M22" s="107" t="s">
        <v>201</v>
      </c>
      <c r="N22" s="108"/>
      <c r="O22" s="109"/>
      <c r="P22" s="191" t="s">
        <v>184</v>
      </c>
      <c r="Q22" s="192"/>
      <c r="R22" s="192"/>
      <c r="S22" s="192"/>
      <c r="T22" s="189" t="s">
        <v>200</v>
      </c>
      <c r="U22" s="190"/>
      <c r="V22" s="190"/>
      <c r="W22" s="54"/>
      <c r="X22" s="16"/>
      <c r="Y22" s="53"/>
      <c r="Z22" s="25"/>
      <c r="AA22" s="25"/>
      <c r="AB22" s="25"/>
      <c r="AC22" s="25"/>
      <c r="AD22" s="25"/>
    </row>
    <row r="23" spans="1:30" ht="14.25" customHeight="1">
      <c r="A23" s="176"/>
      <c r="B23" s="176"/>
      <c r="C23" s="177"/>
      <c r="D23" s="101"/>
      <c r="E23" s="102"/>
      <c r="F23" s="103"/>
      <c r="G23" s="90"/>
      <c r="H23" s="116"/>
      <c r="I23" s="116"/>
      <c r="J23" s="116"/>
      <c r="K23" s="116"/>
      <c r="L23" s="117"/>
      <c r="M23" s="107"/>
      <c r="N23" s="108"/>
      <c r="O23" s="109"/>
      <c r="P23" s="191"/>
      <c r="Q23" s="192"/>
      <c r="R23" s="192"/>
      <c r="S23" s="192"/>
      <c r="T23" s="107"/>
      <c r="U23" s="108"/>
      <c r="V23" s="108"/>
      <c r="W23" s="54"/>
      <c r="X23" s="34" t="s">
        <v>83</v>
      </c>
      <c r="Y23" s="53">
        <f t="shared" si="1"/>
        <v>82261</v>
      </c>
      <c r="Z23" s="25">
        <f t="shared" si="0"/>
        <v>70762</v>
      </c>
      <c r="AA23" s="25">
        <v>31260</v>
      </c>
      <c r="AB23" s="25">
        <v>3271</v>
      </c>
      <c r="AC23" s="25">
        <v>4082</v>
      </c>
      <c r="AD23" s="25">
        <v>10702</v>
      </c>
    </row>
    <row r="24" spans="1:30" ht="14.25" customHeight="1">
      <c r="A24" s="176"/>
      <c r="B24" s="176"/>
      <c r="C24" s="177"/>
      <c r="D24" s="101"/>
      <c r="E24" s="102"/>
      <c r="F24" s="103"/>
      <c r="G24" s="193" t="s">
        <v>117</v>
      </c>
      <c r="H24" s="194"/>
      <c r="I24" s="195"/>
      <c r="J24" s="193" t="s">
        <v>101</v>
      </c>
      <c r="K24" s="194"/>
      <c r="L24" s="195"/>
      <c r="M24" s="107"/>
      <c r="N24" s="108"/>
      <c r="O24" s="109"/>
      <c r="P24" s="191"/>
      <c r="Q24" s="192"/>
      <c r="R24" s="192"/>
      <c r="S24" s="192"/>
      <c r="T24" s="107"/>
      <c r="U24" s="108"/>
      <c r="V24" s="108"/>
      <c r="W24" s="54"/>
      <c r="X24" s="34" t="s">
        <v>84</v>
      </c>
      <c r="Y24" s="53">
        <f t="shared" si="1"/>
        <v>86045</v>
      </c>
      <c r="Z24" s="25">
        <f t="shared" si="0"/>
        <v>75289</v>
      </c>
      <c r="AA24" s="25">
        <v>34730</v>
      </c>
      <c r="AB24" s="25">
        <v>3532</v>
      </c>
      <c r="AC24" s="25">
        <v>4212</v>
      </c>
      <c r="AD24" s="25">
        <v>9892</v>
      </c>
    </row>
    <row r="25" spans="1:30" ht="14.25">
      <c r="A25" s="178"/>
      <c r="B25" s="178"/>
      <c r="C25" s="179"/>
      <c r="D25" s="104"/>
      <c r="E25" s="105"/>
      <c r="F25" s="106"/>
      <c r="G25" s="90"/>
      <c r="H25" s="116"/>
      <c r="I25" s="117"/>
      <c r="J25" s="90"/>
      <c r="K25" s="116"/>
      <c r="L25" s="117"/>
      <c r="M25" s="110"/>
      <c r="N25" s="111"/>
      <c r="O25" s="112"/>
      <c r="P25" s="191"/>
      <c r="Q25" s="192"/>
      <c r="R25" s="192"/>
      <c r="S25" s="192"/>
      <c r="T25" s="110"/>
      <c r="U25" s="111"/>
      <c r="V25" s="111"/>
      <c r="W25" s="54"/>
      <c r="X25" s="34" t="s">
        <v>85</v>
      </c>
      <c r="Y25" s="53">
        <f t="shared" si="1"/>
        <v>89445</v>
      </c>
      <c r="Z25" s="25">
        <f t="shared" si="0"/>
        <v>78637</v>
      </c>
      <c r="AA25" s="25">
        <v>34923</v>
      </c>
      <c r="AB25" s="25">
        <v>4117</v>
      </c>
      <c r="AC25" s="25">
        <v>4768</v>
      </c>
      <c r="AD25" s="25">
        <v>12508</v>
      </c>
    </row>
    <row r="26" spans="1:30" ht="14.25">
      <c r="A26" s="160" t="s">
        <v>118</v>
      </c>
      <c r="B26" s="160"/>
      <c r="C26" s="161"/>
      <c r="D26" s="135">
        <v>888201</v>
      </c>
      <c r="E26" s="136"/>
      <c r="F26" s="136"/>
      <c r="G26" s="137">
        <v>-4931</v>
      </c>
      <c r="H26" s="137"/>
      <c r="I26" s="137"/>
      <c r="J26" s="129">
        <v>1911903</v>
      </c>
      <c r="K26" s="129"/>
      <c r="L26" s="129"/>
      <c r="M26" s="129">
        <v>288412</v>
      </c>
      <c r="N26" s="129"/>
      <c r="O26" s="129"/>
      <c r="P26" s="129">
        <v>3083585</v>
      </c>
      <c r="Q26" s="129"/>
      <c r="R26" s="129"/>
      <c r="S26" s="129"/>
      <c r="T26" s="129">
        <v>2820073</v>
      </c>
      <c r="U26" s="129"/>
      <c r="V26" s="129"/>
      <c r="W26" s="54"/>
      <c r="X26" s="34" t="s">
        <v>86</v>
      </c>
      <c r="Y26" s="53">
        <f t="shared" si="1"/>
        <v>83210</v>
      </c>
      <c r="Z26" s="25">
        <f t="shared" si="0"/>
        <v>73103</v>
      </c>
      <c r="AA26" s="25">
        <v>33762</v>
      </c>
      <c r="AB26" s="25">
        <v>3985</v>
      </c>
      <c r="AC26" s="25">
        <v>4741</v>
      </c>
      <c r="AD26" s="25">
        <v>10397</v>
      </c>
    </row>
    <row r="27" spans="1:30" ht="14.25">
      <c r="A27" s="155">
        <v>47</v>
      </c>
      <c r="B27" s="155"/>
      <c r="C27" s="156"/>
      <c r="D27" s="125">
        <v>881655</v>
      </c>
      <c r="E27" s="122"/>
      <c r="F27" s="122"/>
      <c r="G27" s="126">
        <v>309063</v>
      </c>
      <c r="H27" s="126"/>
      <c r="I27" s="126"/>
      <c r="J27" s="126">
        <v>1955364</v>
      </c>
      <c r="K27" s="126"/>
      <c r="L27" s="126"/>
      <c r="M27" s="126">
        <v>267116</v>
      </c>
      <c r="N27" s="126"/>
      <c r="O27" s="126"/>
      <c r="P27" s="126">
        <v>3413198</v>
      </c>
      <c r="Q27" s="126"/>
      <c r="R27" s="126"/>
      <c r="S27" s="126"/>
      <c r="T27" s="126">
        <v>3104377</v>
      </c>
      <c r="U27" s="126"/>
      <c r="V27" s="126"/>
      <c r="W27" s="54"/>
      <c r="X27" s="16"/>
      <c r="Y27" s="53"/>
      <c r="Z27" s="25"/>
      <c r="AA27" s="26"/>
      <c r="AB27" s="26"/>
      <c r="AC27" s="26"/>
      <c r="AD27" s="26"/>
    </row>
    <row r="28" spans="1:30" ht="14.25">
      <c r="A28" s="155">
        <v>48</v>
      </c>
      <c r="B28" s="155"/>
      <c r="C28" s="156"/>
      <c r="D28" s="122">
        <v>698056</v>
      </c>
      <c r="E28" s="122"/>
      <c r="F28" s="122"/>
      <c r="G28" s="126">
        <v>937709</v>
      </c>
      <c r="H28" s="126"/>
      <c r="I28" s="126"/>
      <c r="J28" s="126">
        <v>1918220</v>
      </c>
      <c r="K28" s="126"/>
      <c r="L28" s="126"/>
      <c r="M28" s="126">
        <v>216527</v>
      </c>
      <c r="N28" s="126"/>
      <c r="O28" s="126"/>
      <c r="P28" s="126">
        <v>3770512</v>
      </c>
      <c r="Q28" s="126"/>
      <c r="R28" s="126"/>
      <c r="S28" s="126"/>
      <c r="T28" s="126">
        <v>3425820</v>
      </c>
      <c r="U28" s="126"/>
      <c r="V28" s="126"/>
      <c r="W28" s="54"/>
      <c r="X28" s="33" t="s">
        <v>87</v>
      </c>
      <c r="Y28" s="53">
        <f t="shared" si="1"/>
        <v>85697</v>
      </c>
      <c r="Z28" s="25">
        <f t="shared" si="0"/>
        <v>74368</v>
      </c>
      <c r="AA28" s="26">
        <v>33690</v>
      </c>
      <c r="AB28" s="26">
        <v>4231</v>
      </c>
      <c r="AC28" s="26">
        <v>4867</v>
      </c>
      <c r="AD28" s="26">
        <v>10194</v>
      </c>
    </row>
    <row r="29" spans="1:30" ht="14.25">
      <c r="A29" s="155">
        <v>49</v>
      </c>
      <c r="B29" s="155"/>
      <c r="C29" s="156"/>
      <c r="D29" s="122">
        <v>827443</v>
      </c>
      <c r="E29" s="122"/>
      <c r="F29" s="122"/>
      <c r="G29" s="126">
        <v>851639</v>
      </c>
      <c r="H29" s="126"/>
      <c r="I29" s="126"/>
      <c r="J29" s="126">
        <v>1731027</v>
      </c>
      <c r="K29" s="126"/>
      <c r="L29" s="126"/>
      <c r="M29" s="126">
        <v>252025</v>
      </c>
      <c r="N29" s="126"/>
      <c r="O29" s="126"/>
      <c r="P29" s="126">
        <v>3662134</v>
      </c>
      <c r="Q29" s="126"/>
      <c r="R29" s="126"/>
      <c r="S29" s="126"/>
      <c r="T29" s="126">
        <v>3363368</v>
      </c>
      <c r="U29" s="126"/>
      <c r="V29" s="126"/>
      <c r="W29" s="54"/>
      <c r="X29" s="16" t="s">
        <v>113</v>
      </c>
      <c r="Y29" s="53">
        <f t="shared" si="1"/>
        <v>80934</v>
      </c>
      <c r="Z29" s="25">
        <f t="shared" si="0"/>
        <v>69291</v>
      </c>
      <c r="AA29" s="26">
        <v>31025</v>
      </c>
      <c r="AB29" s="26">
        <v>4064</v>
      </c>
      <c r="AC29" s="26">
        <v>4906</v>
      </c>
      <c r="AD29" s="26">
        <v>8897</v>
      </c>
    </row>
    <row r="30" spans="1:31" s="71" customFormat="1" ht="14.25">
      <c r="A30" s="173">
        <v>50</v>
      </c>
      <c r="B30" s="173"/>
      <c r="C30" s="174"/>
      <c r="D30" s="131">
        <f>SUM(D32:F45)</f>
        <v>831131</v>
      </c>
      <c r="E30" s="131"/>
      <c r="F30" s="131"/>
      <c r="G30" s="131">
        <f>SUM(G32:I45)</f>
        <v>800321</v>
      </c>
      <c r="H30" s="131"/>
      <c r="I30" s="131"/>
      <c r="J30" s="131">
        <f>SUM(J32:L45)</f>
        <v>2018816</v>
      </c>
      <c r="K30" s="131"/>
      <c r="L30" s="131"/>
      <c r="M30" s="131">
        <f>SUM(M32:O45)</f>
        <v>258945</v>
      </c>
      <c r="N30" s="131"/>
      <c r="O30" s="131"/>
      <c r="P30" s="130">
        <f>SUM(P32:S45)</f>
        <v>3909213</v>
      </c>
      <c r="Q30" s="130"/>
      <c r="R30" s="130"/>
      <c r="S30" s="130"/>
      <c r="T30" s="130">
        <f>SUM(T32:V45)</f>
        <v>3588231</v>
      </c>
      <c r="U30" s="130"/>
      <c r="V30" s="130"/>
      <c r="W30" s="55"/>
      <c r="X30" s="34" t="s">
        <v>77</v>
      </c>
      <c r="Y30" s="53">
        <f t="shared" si="1"/>
        <v>81874</v>
      </c>
      <c r="Z30" s="25">
        <f t="shared" si="0"/>
        <v>70517</v>
      </c>
      <c r="AA30" s="26">
        <v>32791</v>
      </c>
      <c r="AB30" s="26">
        <v>4372</v>
      </c>
      <c r="AC30" s="26">
        <v>4570</v>
      </c>
      <c r="AD30" s="26">
        <v>8959</v>
      </c>
      <c r="AE30" s="55"/>
    </row>
    <row r="31" spans="1:30" ht="14.25">
      <c r="A31" s="155"/>
      <c r="B31" s="155"/>
      <c r="C31" s="156"/>
      <c r="D31" s="122"/>
      <c r="E31" s="122"/>
      <c r="F31" s="122"/>
      <c r="G31" s="200"/>
      <c r="H31" s="200"/>
      <c r="I31" s="200"/>
      <c r="J31" s="200"/>
      <c r="K31" s="200"/>
      <c r="L31" s="200"/>
      <c r="M31" s="126"/>
      <c r="N31" s="126"/>
      <c r="O31" s="126"/>
      <c r="P31" s="126"/>
      <c r="Q31" s="126"/>
      <c r="R31" s="126"/>
      <c r="S31" s="126"/>
      <c r="T31" s="200"/>
      <c r="U31" s="200"/>
      <c r="V31" s="200"/>
      <c r="X31" s="32" t="s">
        <v>78</v>
      </c>
      <c r="Y31" s="86">
        <f t="shared" si="1"/>
        <v>86987</v>
      </c>
      <c r="Z31" s="27">
        <f t="shared" si="0"/>
        <v>74610</v>
      </c>
      <c r="AA31" s="27">
        <v>35164</v>
      </c>
      <c r="AB31" s="27">
        <v>4737</v>
      </c>
      <c r="AC31" s="27">
        <v>4829</v>
      </c>
      <c r="AD31" s="27">
        <v>8338</v>
      </c>
    </row>
    <row r="32" spans="1:31" ht="14.25">
      <c r="A32" s="95" t="s">
        <v>119</v>
      </c>
      <c r="B32" s="95"/>
      <c r="C32" s="96"/>
      <c r="D32" s="122">
        <v>82472</v>
      </c>
      <c r="E32" s="122"/>
      <c r="F32" s="122"/>
      <c r="G32" s="126">
        <v>68307</v>
      </c>
      <c r="H32" s="126"/>
      <c r="I32" s="126"/>
      <c r="J32" s="126">
        <v>107170</v>
      </c>
      <c r="K32" s="126"/>
      <c r="L32" s="126"/>
      <c r="M32" s="126">
        <v>35697</v>
      </c>
      <c r="N32" s="126"/>
      <c r="O32" s="126"/>
      <c r="P32" s="126">
        <v>293646</v>
      </c>
      <c r="Q32" s="126"/>
      <c r="R32" s="126"/>
      <c r="S32" s="126"/>
      <c r="T32" s="126">
        <v>279436</v>
      </c>
      <c r="U32" s="126"/>
      <c r="V32" s="126"/>
      <c r="W32" s="71"/>
      <c r="X32" s="56"/>
      <c r="Y32" s="54"/>
      <c r="Z32" s="54"/>
      <c r="AA32" s="54"/>
      <c r="AB32" s="54"/>
      <c r="AC32" s="54"/>
      <c r="AD32" s="54"/>
      <c r="AE32" s="71"/>
    </row>
    <row r="33" spans="1:22" ht="14.25" customHeight="1">
      <c r="A33" s="133" t="s">
        <v>80</v>
      </c>
      <c r="B33" s="133"/>
      <c r="C33" s="134"/>
      <c r="D33" s="122">
        <v>91173</v>
      </c>
      <c r="E33" s="122"/>
      <c r="F33" s="122"/>
      <c r="G33" s="126">
        <v>57007</v>
      </c>
      <c r="H33" s="126"/>
      <c r="I33" s="126"/>
      <c r="J33" s="126">
        <v>109223</v>
      </c>
      <c r="K33" s="126"/>
      <c r="L33" s="126"/>
      <c r="M33" s="126">
        <v>34194</v>
      </c>
      <c r="N33" s="126"/>
      <c r="O33" s="126"/>
      <c r="P33" s="126">
        <v>291597</v>
      </c>
      <c r="Q33" s="126"/>
      <c r="R33" s="126"/>
      <c r="S33" s="126"/>
      <c r="T33" s="126">
        <v>263296</v>
      </c>
      <c r="U33" s="126"/>
      <c r="V33" s="126"/>
    </row>
    <row r="34" spans="1:31" ht="17.25">
      <c r="A34" s="133" t="s">
        <v>81</v>
      </c>
      <c r="B34" s="133"/>
      <c r="C34" s="134"/>
      <c r="D34" s="122">
        <v>85890</v>
      </c>
      <c r="E34" s="122"/>
      <c r="F34" s="122"/>
      <c r="G34" s="126">
        <v>63253</v>
      </c>
      <c r="H34" s="126"/>
      <c r="I34" s="126"/>
      <c r="J34" s="126">
        <v>131495</v>
      </c>
      <c r="K34" s="126"/>
      <c r="L34" s="126"/>
      <c r="M34" s="126">
        <v>19975</v>
      </c>
      <c r="N34" s="126"/>
      <c r="O34" s="126"/>
      <c r="P34" s="126">
        <v>300613</v>
      </c>
      <c r="Q34" s="126"/>
      <c r="R34" s="126"/>
      <c r="S34" s="126"/>
      <c r="T34" s="126">
        <v>283364</v>
      </c>
      <c r="U34" s="126"/>
      <c r="V34" s="126"/>
      <c r="X34" s="88" t="s">
        <v>196</v>
      </c>
      <c r="Y34" s="88"/>
      <c r="Z34" s="88"/>
      <c r="AA34" s="88"/>
      <c r="AB34" s="88"/>
      <c r="AC34" s="88"/>
      <c r="AD34" s="88"/>
      <c r="AE34" s="88"/>
    </row>
    <row r="35" spans="1:31" ht="14.25" customHeight="1" thickBot="1">
      <c r="A35" s="133" t="s">
        <v>82</v>
      </c>
      <c r="B35" s="133"/>
      <c r="C35" s="134"/>
      <c r="D35" s="122">
        <v>82948</v>
      </c>
      <c r="E35" s="122"/>
      <c r="F35" s="122"/>
      <c r="G35" s="126">
        <v>65278</v>
      </c>
      <c r="H35" s="126"/>
      <c r="I35" s="126"/>
      <c r="J35" s="126">
        <v>188607</v>
      </c>
      <c r="K35" s="126"/>
      <c r="L35" s="126"/>
      <c r="M35" s="126">
        <v>18770</v>
      </c>
      <c r="N35" s="126"/>
      <c r="O35" s="126"/>
      <c r="P35" s="126">
        <v>355603</v>
      </c>
      <c r="Q35" s="126"/>
      <c r="R35" s="126"/>
      <c r="S35" s="126"/>
      <c r="T35" s="126">
        <v>305269</v>
      </c>
      <c r="U35" s="126"/>
      <c r="V35" s="126"/>
      <c r="X35" s="52"/>
      <c r="Y35" s="52"/>
      <c r="Z35" s="52"/>
      <c r="AA35" s="52"/>
      <c r="AB35" s="52"/>
      <c r="AC35" s="52"/>
      <c r="AD35" s="51"/>
      <c r="AE35" s="51" t="s">
        <v>197</v>
      </c>
    </row>
    <row r="36" spans="1:31" ht="14.25" customHeight="1">
      <c r="A36" s="155"/>
      <c r="B36" s="155"/>
      <c r="C36" s="156"/>
      <c r="D36" s="122"/>
      <c r="E36" s="122"/>
      <c r="F36" s="122"/>
      <c r="G36" s="126"/>
      <c r="H36" s="126"/>
      <c r="I36" s="126"/>
      <c r="J36" s="126"/>
      <c r="K36" s="126"/>
      <c r="L36" s="126"/>
      <c r="M36" s="126"/>
      <c r="N36" s="126"/>
      <c r="O36" s="126"/>
      <c r="P36" s="126"/>
      <c r="Q36" s="126"/>
      <c r="R36" s="126"/>
      <c r="S36" s="126"/>
      <c r="T36" s="126"/>
      <c r="U36" s="126"/>
      <c r="V36" s="126"/>
      <c r="X36" s="204" t="s">
        <v>14</v>
      </c>
      <c r="Y36" s="99" t="s">
        <v>193</v>
      </c>
      <c r="Z36" s="206"/>
      <c r="AA36" s="206"/>
      <c r="AB36" s="206"/>
      <c r="AC36" s="207"/>
      <c r="AD36" s="166" t="s">
        <v>198</v>
      </c>
      <c r="AE36" s="90" t="s">
        <v>204</v>
      </c>
    </row>
    <row r="37" spans="1:31" ht="14.25" customHeight="1">
      <c r="A37" s="133" t="s">
        <v>83</v>
      </c>
      <c r="B37" s="133"/>
      <c r="C37" s="134"/>
      <c r="D37" s="122">
        <v>59484</v>
      </c>
      <c r="E37" s="122"/>
      <c r="F37" s="122"/>
      <c r="G37" s="126">
        <v>89209</v>
      </c>
      <c r="H37" s="126"/>
      <c r="I37" s="126"/>
      <c r="J37" s="126">
        <v>191358</v>
      </c>
      <c r="K37" s="126"/>
      <c r="L37" s="126"/>
      <c r="M37" s="126">
        <v>9747</v>
      </c>
      <c r="N37" s="126"/>
      <c r="O37" s="126"/>
      <c r="P37" s="126">
        <v>349798</v>
      </c>
      <c r="Q37" s="126"/>
      <c r="R37" s="126"/>
      <c r="S37" s="126"/>
      <c r="T37" s="126">
        <v>323951</v>
      </c>
      <c r="U37" s="126"/>
      <c r="V37" s="126"/>
      <c r="X37" s="205"/>
      <c r="Y37" s="73" t="s">
        <v>104</v>
      </c>
      <c r="Z37" s="14" t="s">
        <v>107</v>
      </c>
      <c r="AA37" s="14" t="s">
        <v>105</v>
      </c>
      <c r="AB37" s="12" t="s">
        <v>106</v>
      </c>
      <c r="AC37" s="73" t="s">
        <v>20</v>
      </c>
      <c r="AD37" s="169"/>
      <c r="AE37" s="91"/>
    </row>
    <row r="38" spans="1:31" ht="14.25">
      <c r="A38" s="133" t="s">
        <v>84</v>
      </c>
      <c r="B38" s="133"/>
      <c r="C38" s="134"/>
      <c r="D38" s="122">
        <v>51844</v>
      </c>
      <c r="E38" s="122"/>
      <c r="F38" s="122"/>
      <c r="G38" s="126">
        <v>80576</v>
      </c>
      <c r="H38" s="126"/>
      <c r="I38" s="126"/>
      <c r="J38" s="126">
        <v>190920</v>
      </c>
      <c r="K38" s="126"/>
      <c r="L38" s="126"/>
      <c r="M38" s="126">
        <v>6892</v>
      </c>
      <c r="N38" s="126"/>
      <c r="O38" s="126"/>
      <c r="P38" s="126">
        <v>330232</v>
      </c>
      <c r="Q38" s="126"/>
      <c r="R38" s="126"/>
      <c r="S38" s="126"/>
      <c r="T38" s="126">
        <v>321149</v>
      </c>
      <c r="U38" s="126"/>
      <c r="V38" s="126"/>
      <c r="X38" s="16"/>
      <c r="Y38" s="24"/>
      <c r="Z38" s="30"/>
      <c r="AA38" s="30"/>
      <c r="AB38" s="30"/>
      <c r="AC38" s="30"/>
      <c r="AD38" s="30"/>
      <c r="AE38" s="30"/>
    </row>
    <row r="39" spans="1:31" ht="14.25" customHeight="1">
      <c r="A39" s="133" t="s">
        <v>85</v>
      </c>
      <c r="B39" s="133"/>
      <c r="C39" s="134"/>
      <c r="D39" s="122">
        <v>66806</v>
      </c>
      <c r="E39" s="122"/>
      <c r="F39" s="122"/>
      <c r="G39" s="126">
        <v>45639</v>
      </c>
      <c r="H39" s="126"/>
      <c r="I39" s="126"/>
      <c r="J39" s="126">
        <v>184346</v>
      </c>
      <c r="K39" s="126"/>
      <c r="L39" s="126"/>
      <c r="M39" s="126">
        <v>16127</v>
      </c>
      <c r="N39" s="126"/>
      <c r="O39" s="126"/>
      <c r="P39" s="126">
        <v>312918</v>
      </c>
      <c r="Q39" s="126"/>
      <c r="R39" s="126"/>
      <c r="S39" s="126"/>
      <c r="T39" s="126">
        <v>286365</v>
      </c>
      <c r="U39" s="126"/>
      <c r="V39" s="126"/>
      <c r="X39" s="16" t="s">
        <v>118</v>
      </c>
      <c r="Y39" s="25">
        <v>120437</v>
      </c>
      <c r="Z39" s="25">
        <v>141291</v>
      </c>
      <c r="AA39" s="83" t="s">
        <v>199</v>
      </c>
      <c r="AB39" s="25">
        <v>44504</v>
      </c>
      <c r="AC39" s="25">
        <v>37379</v>
      </c>
      <c r="AD39" s="25">
        <v>2860</v>
      </c>
      <c r="AE39" s="25">
        <v>80980</v>
      </c>
    </row>
    <row r="40" spans="1:31" ht="14.25">
      <c r="A40" s="133" t="s">
        <v>86</v>
      </c>
      <c r="B40" s="133"/>
      <c r="C40" s="134"/>
      <c r="D40" s="122">
        <v>74040</v>
      </c>
      <c r="E40" s="122"/>
      <c r="F40" s="122"/>
      <c r="G40" s="126">
        <v>59598</v>
      </c>
      <c r="H40" s="126"/>
      <c r="I40" s="126"/>
      <c r="J40" s="126">
        <v>159088</v>
      </c>
      <c r="K40" s="126"/>
      <c r="L40" s="126"/>
      <c r="M40" s="126">
        <v>18753</v>
      </c>
      <c r="N40" s="126"/>
      <c r="O40" s="126"/>
      <c r="P40" s="126">
        <v>311479</v>
      </c>
      <c r="Q40" s="126"/>
      <c r="R40" s="126"/>
      <c r="S40" s="126"/>
      <c r="T40" s="126">
        <v>283745</v>
      </c>
      <c r="U40" s="126"/>
      <c r="V40" s="126"/>
      <c r="X40" s="16">
        <v>47</v>
      </c>
      <c r="Y40" s="25">
        <v>62045</v>
      </c>
      <c r="Z40" s="25">
        <v>173663</v>
      </c>
      <c r="AA40" s="25">
        <v>2041</v>
      </c>
      <c r="AB40" s="25">
        <v>56392</v>
      </c>
      <c r="AC40" s="25">
        <v>53526</v>
      </c>
      <c r="AD40" s="83" t="s">
        <v>199</v>
      </c>
      <c r="AE40" s="25">
        <v>86977</v>
      </c>
    </row>
    <row r="41" spans="1:31" ht="14.25">
      <c r="A41" s="155"/>
      <c r="B41" s="155"/>
      <c r="C41" s="156"/>
      <c r="D41" s="122"/>
      <c r="E41" s="122"/>
      <c r="F41" s="122"/>
      <c r="G41" s="126"/>
      <c r="H41" s="126"/>
      <c r="I41" s="126"/>
      <c r="J41" s="126"/>
      <c r="K41" s="126"/>
      <c r="L41" s="126"/>
      <c r="M41" s="126"/>
      <c r="N41" s="126"/>
      <c r="O41" s="126"/>
      <c r="P41" s="126"/>
      <c r="Q41" s="126"/>
      <c r="R41" s="126"/>
      <c r="S41" s="126"/>
      <c r="T41" s="126"/>
      <c r="U41" s="126"/>
      <c r="V41" s="126"/>
      <c r="X41" s="16">
        <v>48</v>
      </c>
      <c r="Y41" s="25">
        <v>17775</v>
      </c>
      <c r="Z41" s="25">
        <v>188635</v>
      </c>
      <c r="AA41" s="25">
        <v>2325</v>
      </c>
      <c r="AB41" s="25">
        <v>57010</v>
      </c>
      <c r="AC41" s="25">
        <v>77798</v>
      </c>
      <c r="AD41" s="83" t="s">
        <v>199</v>
      </c>
      <c r="AE41" s="25">
        <v>98747</v>
      </c>
    </row>
    <row r="42" spans="1:31" ht="14.25">
      <c r="A42" s="133" t="s">
        <v>87</v>
      </c>
      <c r="B42" s="133"/>
      <c r="C42" s="134"/>
      <c r="D42" s="122">
        <v>61178</v>
      </c>
      <c r="E42" s="122"/>
      <c r="F42" s="122"/>
      <c r="G42" s="126">
        <v>73630</v>
      </c>
      <c r="H42" s="126"/>
      <c r="I42" s="126"/>
      <c r="J42" s="126">
        <v>192347</v>
      </c>
      <c r="K42" s="126"/>
      <c r="L42" s="126"/>
      <c r="M42" s="126">
        <v>20447</v>
      </c>
      <c r="N42" s="126"/>
      <c r="O42" s="126"/>
      <c r="P42" s="126">
        <v>347602</v>
      </c>
      <c r="Q42" s="126"/>
      <c r="R42" s="126"/>
      <c r="S42" s="126"/>
      <c r="T42" s="126">
        <v>299514</v>
      </c>
      <c r="U42" s="126"/>
      <c r="V42" s="126"/>
      <c r="X42" s="16">
        <v>49</v>
      </c>
      <c r="Y42" s="25">
        <v>21244</v>
      </c>
      <c r="Z42" s="25">
        <v>172760</v>
      </c>
      <c r="AA42" s="25">
        <v>1422</v>
      </c>
      <c r="AB42" s="25">
        <v>59518</v>
      </c>
      <c r="AC42" s="25">
        <v>74856</v>
      </c>
      <c r="AD42" s="83" t="s">
        <v>199</v>
      </c>
      <c r="AE42" s="25">
        <v>118560</v>
      </c>
    </row>
    <row r="43" spans="1:31" ht="14.25">
      <c r="A43" s="95" t="s">
        <v>113</v>
      </c>
      <c r="B43" s="95"/>
      <c r="C43" s="96"/>
      <c r="D43" s="122">
        <v>42464</v>
      </c>
      <c r="E43" s="122"/>
      <c r="F43" s="122"/>
      <c r="G43" s="126">
        <v>78378</v>
      </c>
      <c r="H43" s="126"/>
      <c r="I43" s="126"/>
      <c r="J43" s="126">
        <v>197861</v>
      </c>
      <c r="K43" s="126"/>
      <c r="L43" s="126"/>
      <c r="M43" s="126">
        <v>18635</v>
      </c>
      <c r="N43" s="126"/>
      <c r="O43" s="126"/>
      <c r="P43" s="126">
        <v>337338</v>
      </c>
      <c r="Q43" s="126"/>
      <c r="R43" s="126"/>
      <c r="S43" s="126"/>
      <c r="T43" s="126">
        <v>309783</v>
      </c>
      <c r="U43" s="126"/>
      <c r="V43" s="126"/>
      <c r="X43" s="74">
        <v>50</v>
      </c>
      <c r="Y43" s="82">
        <f>SUM(Y45:Y58)</f>
        <v>20306</v>
      </c>
      <c r="Z43" s="82">
        <f>SUM(Z45:Z58)</f>
        <v>139720</v>
      </c>
      <c r="AA43" s="82">
        <f>SUM(AA45:AA58)</f>
        <v>1941</v>
      </c>
      <c r="AB43" s="82">
        <f>SUM(AB45:AB58)</f>
        <v>54193</v>
      </c>
      <c r="AC43" s="82">
        <f>SUM(AC45:AC58)</f>
        <v>44488</v>
      </c>
      <c r="AD43" s="85" t="s">
        <v>199</v>
      </c>
      <c r="AE43" s="82">
        <f>SUM(AE45:AE58)</f>
        <v>130696</v>
      </c>
    </row>
    <row r="44" spans="1:31" ht="14.25">
      <c r="A44" s="133" t="s">
        <v>77</v>
      </c>
      <c r="B44" s="133"/>
      <c r="C44" s="134"/>
      <c r="D44" s="122">
        <v>52087</v>
      </c>
      <c r="E44" s="122"/>
      <c r="F44" s="122"/>
      <c r="G44" s="126">
        <v>66163</v>
      </c>
      <c r="H44" s="126"/>
      <c r="I44" s="126"/>
      <c r="J44" s="126">
        <v>187808</v>
      </c>
      <c r="K44" s="126"/>
      <c r="L44" s="126"/>
      <c r="M44" s="126">
        <v>22653</v>
      </c>
      <c r="N44" s="126"/>
      <c r="O44" s="126"/>
      <c r="P44" s="126">
        <v>328711</v>
      </c>
      <c r="Q44" s="126"/>
      <c r="R44" s="126"/>
      <c r="S44" s="126"/>
      <c r="T44" s="126">
        <v>319081</v>
      </c>
      <c r="U44" s="126"/>
      <c r="V44" s="126"/>
      <c r="X44" s="16"/>
      <c r="Y44" s="25"/>
      <c r="Z44" s="25"/>
      <c r="AA44" s="25"/>
      <c r="AB44" s="25"/>
      <c r="AC44" s="25"/>
      <c r="AD44" s="25"/>
      <c r="AE44" s="25"/>
    </row>
    <row r="45" spans="1:31" ht="14.25">
      <c r="A45" s="153" t="s">
        <v>78</v>
      </c>
      <c r="B45" s="153"/>
      <c r="C45" s="154"/>
      <c r="D45" s="144">
        <v>80745</v>
      </c>
      <c r="E45" s="144"/>
      <c r="F45" s="144"/>
      <c r="G45" s="201">
        <v>53283</v>
      </c>
      <c r="H45" s="201"/>
      <c r="I45" s="201"/>
      <c r="J45" s="201">
        <v>178593</v>
      </c>
      <c r="K45" s="201"/>
      <c r="L45" s="201"/>
      <c r="M45" s="201">
        <v>37055</v>
      </c>
      <c r="N45" s="201"/>
      <c r="O45" s="201"/>
      <c r="P45" s="201">
        <v>349676</v>
      </c>
      <c r="Q45" s="201"/>
      <c r="R45" s="201"/>
      <c r="S45" s="201"/>
      <c r="T45" s="201">
        <v>313278</v>
      </c>
      <c r="U45" s="201"/>
      <c r="V45" s="201"/>
      <c r="X45" s="16" t="s">
        <v>119</v>
      </c>
      <c r="Y45" s="26">
        <v>1575</v>
      </c>
      <c r="Z45" s="26">
        <v>11883</v>
      </c>
      <c r="AA45" s="26">
        <v>101</v>
      </c>
      <c r="AB45" s="26">
        <v>5005</v>
      </c>
      <c r="AC45" s="26">
        <v>3449</v>
      </c>
      <c r="AD45" s="83" t="s">
        <v>199</v>
      </c>
      <c r="AE45" s="26">
        <v>9437</v>
      </c>
    </row>
    <row r="46" spans="1:31" ht="14.25" customHeight="1">
      <c r="A46" s="56" t="s">
        <v>186</v>
      </c>
      <c r="B46" s="57"/>
      <c r="C46" s="57"/>
      <c r="D46" s="57"/>
      <c r="E46" s="57"/>
      <c r="F46" s="57"/>
      <c r="G46" s="57"/>
      <c r="H46" s="57"/>
      <c r="I46" s="57"/>
      <c r="J46" s="57"/>
      <c r="K46" s="57"/>
      <c r="L46" s="57"/>
      <c r="M46" s="57"/>
      <c r="N46" s="57"/>
      <c r="O46" s="57"/>
      <c r="P46" s="57"/>
      <c r="Q46" s="57"/>
      <c r="R46" s="57"/>
      <c r="S46" s="57"/>
      <c r="T46" s="57"/>
      <c r="U46" s="57"/>
      <c r="V46" s="57"/>
      <c r="X46" s="34" t="s">
        <v>80</v>
      </c>
      <c r="Y46" s="26">
        <v>1548</v>
      </c>
      <c r="Z46" s="26">
        <v>12447</v>
      </c>
      <c r="AA46" s="26">
        <v>111</v>
      </c>
      <c r="AB46" s="26">
        <v>4432</v>
      </c>
      <c r="AC46" s="26">
        <v>3345</v>
      </c>
      <c r="AD46" s="83" t="s">
        <v>199</v>
      </c>
      <c r="AE46" s="26">
        <v>9336</v>
      </c>
    </row>
    <row r="47" spans="1:31" ht="14.25" customHeight="1">
      <c r="A47" s="56" t="s">
        <v>99</v>
      </c>
      <c r="B47" s="58"/>
      <c r="C47" s="58"/>
      <c r="D47" s="58"/>
      <c r="E47" s="58"/>
      <c r="F47" s="58"/>
      <c r="G47" s="58"/>
      <c r="H47" s="58"/>
      <c r="I47" s="58"/>
      <c r="J47" s="58"/>
      <c r="K47" s="58"/>
      <c r="L47" s="58"/>
      <c r="M47" s="58"/>
      <c r="N47" s="58"/>
      <c r="O47" s="58"/>
      <c r="P47" s="58"/>
      <c r="Q47" s="58"/>
      <c r="R47" s="58"/>
      <c r="S47" s="58"/>
      <c r="T47" s="58"/>
      <c r="U47" s="58"/>
      <c r="V47" s="58"/>
      <c r="X47" s="34" t="s">
        <v>81</v>
      </c>
      <c r="Y47" s="26">
        <v>1608</v>
      </c>
      <c r="Z47" s="26">
        <v>13290</v>
      </c>
      <c r="AA47" s="26">
        <v>144</v>
      </c>
      <c r="AB47" s="26">
        <v>4373</v>
      </c>
      <c r="AC47" s="26">
        <v>3499</v>
      </c>
      <c r="AD47" s="83" t="s">
        <v>199</v>
      </c>
      <c r="AE47" s="26">
        <v>10230</v>
      </c>
    </row>
    <row r="48" spans="2:31" ht="14.25" customHeight="1">
      <c r="B48" s="59"/>
      <c r="C48" s="59"/>
      <c r="D48" s="59"/>
      <c r="E48" s="59"/>
      <c r="F48" s="59"/>
      <c r="G48" s="59"/>
      <c r="H48" s="59"/>
      <c r="I48" s="59"/>
      <c r="J48" s="59"/>
      <c r="K48" s="59"/>
      <c r="L48" s="59"/>
      <c r="M48" s="59"/>
      <c r="N48" s="59"/>
      <c r="O48" s="59"/>
      <c r="P48" s="59"/>
      <c r="Q48" s="59"/>
      <c r="R48" s="59"/>
      <c r="S48" s="59"/>
      <c r="T48" s="59"/>
      <c r="U48" s="59"/>
      <c r="V48" s="59"/>
      <c r="X48" s="34" t="s">
        <v>82</v>
      </c>
      <c r="Y48" s="26">
        <v>1657</v>
      </c>
      <c r="Z48" s="26">
        <v>13693</v>
      </c>
      <c r="AA48" s="26">
        <v>193</v>
      </c>
      <c r="AB48" s="26">
        <v>4237</v>
      </c>
      <c r="AC48" s="26">
        <v>3997</v>
      </c>
      <c r="AD48" s="83" t="s">
        <v>199</v>
      </c>
      <c r="AE48" s="26">
        <v>11817</v>
      </c>
    </row>
    <row r="49" spans="1:31" ht="14.25">
      <c r="A49" s="49"/>
      <c r="B49" s="49"/>
      <c r="F49" s="54"/>
      <c r="G49" s="4"/>
      <c r="H49" s="4"/>
      <c r="I49" s="4"/>
      <c r="J49" s="4"/>
      <c r="K49" s="4"/>
      <c r="L49" s="4"/>
      <c r="M49" s="4"/>
      <c r="N49" s="4"/>
      <c r="O49" s="4"/>
      <c r="P49" s="4"/>
      <c r="Q49" s="4"/>
      <c r="X49" s="16"/>
      <c r="Y49" s="26"/>
      <c r="Z49" s="26"/>
      <c r="AA49" s="26"/>
      <c r="AB49" s="26"/>
      <c r="AC49" s="26"/>
      <c r="AD49" s="26"/>
      <c r="AE49" s="26"/>
    </row>
    <row r="50" spans="1:31" ht="17.25">
      <c r="A50" s="88" t="s">
        <v>187</v>
      </c>
      <c r="B50" s="88"/>
      <c r="C50" s="88"/>
      <c r="D50" s="88"/>
      <c r="E50" s="88"/>
      <c r="F50" s="88"/>
      <c r="G50" s="88"/>
      <c r="H50" s="88"/>
      <c r="I50" s="88"/>
      <c r="J50" s="88"/>
      <c r="K50" s="88"/>
      <c r="L50" s="88"/>
      <c r="M50" s="88"/>
      <c r="N50" s="88"/>
      <c r="O50" s="88"/>
      <c r="P50" s="88"/>
      <c r="Q50" s="88"/>
      <c r="R50" s="88"/>
      <c r="S50" s="88"/>
      <c r="T50" s="88"/>
      <c r="U50" s="88"/>
      <c r="V50" s="88"/>
      <c r="X50" s="34" t="s">
        <v>83</v>
      </c>
      <c r="Y50" s="26">
        <v>1550</v>
      </c>
      <c r="Z50" s="26">
        <v>12256</v>
      </c>
      <c r="AA50" s="26">
        <v>186</v>
      </c>
      <c r="AB50" s="26">
        <v>3688</v>
      </c>
      <c r="AC50" s="26">
        <v>3767</v>
      </c>
      <c r="AD50" s="83" t="s">
        <v>199</v>
      </c>
      <c r="AE50" s="26">
        <v>11499</v>
      </c>
    </row>
    <row r="51" spans="1:31" ht="15" thickBot="1">
      <c r="A51" s="52"/>
      <c r="B51" s="52"/>
      <c r="C51" s="52"/>
      <c r="D51" s="52"/>
      <c r="E51" s="52"/>
      <c r="F51" s="52"/>
      <c r="G51" s="7"/>
      <c r="H51" s="7"/>
      <c r="I51" s="7"/>
      <c r="J51" s="7"/>
      <c r="K51" s="7"/>
      <c r="L51" s="7"/>
      <c r="M51" s="7"/>
      <c r="N51" s="7"/>
      <c r="O51" s="7"/>
      <c r="P51" s="7"/>
      <c r="Q51" s="7"/>
      <c r="R51" s="52"/>
      <c r="S51" s="52"/>
      <c r="T51" s="52"/>
      <c r="U51" s="52"/>
      <c r="V51" s="51" t="s">
        <v>171</v>
      </c>
      <c r="X51" s="34" t="s">
        <v>84</v>
      </c>
      <c r="Y51" s="26">
        <v>1645</v>
      </c>
      <c r="Z51" s="26">
        <v>13123</v>
      </c>
      <c r="AA51" s="26">
        <v>163</v>
      </c>
      <c r="AB51" s="26">
        <v>4197</v>
      </c>
      <c r="AC51" s="26">
        <v>3795</v>
      </c>
      <c r="AD51" s="83" t="s">
        <v>199</v>
      </c>
      <c r="AE51" s="26">
        <v>10756</v>
      </c>
    </row>
    <row r="52" spans="1:31" ht="14.25">
      <c r="A52" s="159" t="s">
        <v>8</v>
      </c>
      <c r="B52" s="94"/>
      <c r="C52" s="132" t="s">
        <v>188</v>
      </c>
      <c r="D52" s="132"/>
      <c r="E52" s="132"/>
      <c r="F52" s="132"/>
      <c r="G52" s="132"/>
      <c r="H52" s="132" t="s">
        <v>70</v>
      </c>
      <c r="I52" s="132"/>
      <c r="J52" s="132"/>
      <c r="K52" s="132"/>
      <c r="L52" s="132"/>
      <c r="M52" s="132" t="s">
        <v>71</v>
      </c>
      <c r="N52" s="132"/>
      <c r="O52" s="132"/>
      <c r="P52" s="132"/>
      <c r="Q52" s="132"/>
      <c r="R52" s="132" t="s">
        <v>72</v>
      </c>
      <c r="S52" s="132"/>
      <c r="T52" s="132"/>
      <c r="U52" s="132"/>
      <c r="V52" s="166"/>
      <c r="X52" s="34" t="s">
        <v>85</v>
      </c>
      <c r="Y52" s="26">
        <v>1766</v>
      </c>
      <c r="Z52" s="26">
        <v>12071</v>
      </c>
      <c r="AA52" s="26">
        <v>164</v>
      </c>
      <c r="AB52" s="26">
        <v>4381</v>
      </c>
      <c r="AC52" s="26">
        <v>3939</v>
      </c>
      <c r="AD52" s="83" t="s">
        <v>199</v>
      </c>
      <c r="AE52" s="26">
        <v>10808</v>
      </c>
    </row>
    <row r="53" spans="1:31" ht="14.25">
      <c r="A53" s="97"/>
      <c r="B53" s="98"/>
      <c r="C53" s="79" t="s">
        <v>11</v>
      </c>
      <c r="D53" s="138" t="s">
        <v>12</v>
      </c>
      <c r="E53" s="139"/>
      <c r="F53" s="138" t="s">
        <v>13</v>
      </c>
      <c r="G53" s="139"/>
      <c r="H53" s="12" t="s">
        <v>11</v>
      </c>
      <c r="I53" s="138" t="s">
        <v>12</v>
      </c>
      <c r="J53" s="139"/>
      <c r="K53" s="138" t="s">
        <v>13</v>
      </c>
      <c r="L53" s="139"/>
      <c r="M53" s="79" t="s">
        <v>11</v>
      </c>
      <c r="N53" s="138" t="s">
        <v>12</v>
      </c>
      <c r="O53" s="139"/>
      <c r="P53" s="138" t="s">
        <v>13</v>
      </c>
      <c r="Q53" s="139"/>
      <c r="R53" s="12" t="s">
        <v>11</v>
      </c>
      <c r="S53" s="182" t="s">
        <v>12</v>
      </c>
      <c r="T53" s="183"/>
      <c r="U53" s="182" t="s">
        <v>13</v>
      </c>
      <c r="V53" s="184"/>
      <c r="W53" s="54"/>
      <c r="X53" s="34" t="s">
        <v>86</v>
      </c>
      <c r="Y53" s="26">
        <v>1790</v>
      </c>
      <c r="Z53" s="26">
        <v>10473</v>
      </c>
      <c r="AA53" s="26">
        <v>157</v>
      </c>
      <c r="AB53" s="60">
        <v>4319</v>
      </c>
      <c r="AC53" s="26">
        <v>3479</v>
      </c>
      <c r="AD53" s="83" t="s">
        <v>199</v>
      </c>
      <c r="AE53" s="26">
        <v>10107</v>
      </c>
    </row>
    <row r="54" spans="1:31" ht="14.25">
      <c r="A54" s="150"/>
      <c r="B54" s="151"/>
      <c r="C54" s="61"/>
      <c r="D54" s="127"/>
      <c r="E54" s="127"/>
      <c r="F54" s="128"/>
      <c r="G54" s="128"/>
      <c r="H54" s="62"/>
      <c r="I54" s="127"/>
      <c r="J54" s="127"/>
      <c r="K54" s="127"/>
      <c r="L54" s="127"/>
      <c r="M54" s="63"/>
      <c r="N54" s="119"/>
      <c r="O54" s="119"/>
      <c r="P54" s="119"/>
      <c r="Q54" s="119"/>
      <c r="R54" s="63"/>
      <c r="S54" s="119"/>
      <c r="T54" s="119"/>
      <c r="U54" s="119"/>
      <c r="V54" s="119"/>
      <c r="W54" s="54"/>
      <c r="X54" s="16"/>
      <c r="Y54" s="26"/>
      <c r="Z54" s="26"/>
      <c r="AA54" s="26"/>
      <c r="AB54" s="26"/>
      <c r="AC54" s="26"/>
      <c r="AD54" s="26"/>
      <c r="AE54" s="26"/>
    </row>
    <row r="55" spans="1:31" ht="14.25">
      <c r="A55" s="140" t="s">
        <v>9</v>
      </c>
      <c r="B55" s="141"/>
      <c r="C55" s="77" t="s">
        <v>162</v>
      </c>
      <c r="D55" s="131">
        <v>521740</v>
      </c>
      <c r="E55" s="131"/>
      <c r="F55" s="130">
        <v>96140</v>
      </c>
      <c r="G55" s="130"/>
      <c r="H55" s="78">
        <v>24</v>
      </c>
      <c r="I55" s="131">
        <v>168940</v>
      </c>
      <c r="J55" s="131"/>
      <c r="K55" s="131">
        <v>50210</v>
      </c>
      <c r="L55" s="131"/>
      <c r="M55" s="77" t="s">
        <v>164</v>
      </c>
      <c r="N55" s="180">
        <v>8500</v>
      </c>
      <c r="O55" s="180"/>
      <c r="P55" s="180">
        <v>930</v>
      </c>
      <c r="Q55" s="180"/>
      <c r="R55" s="77" t="s">
        <v>165</v>
      </c>
      <c r="S55" s="180">
        <v>344300</v>
      </c>
      <c r="T55" s="180"/>
      <c r="U55" s="180">
        <v>45500</v>
      </c>
      <c r="V55" s="180"/>
      <c r="W55" s="54"/>
      <c r="X55" s="33" t="s">
        <v>87</v>
      </c>
      <c r="Y55" s="26">
        <v>1798</v>
      </c>
      <c r="Z55" s="26">
        <v>10778</v>
      </c>
      <c r="AA55" s="26">
        <v>171</v>
      </c>
      <c r="AB55" s="26">
        <v>4754</v>
      </c>
      <c r="AC55" s="26">
        <v>3885</v>
      </c>
      <c r="AD55" s="83" t="s">
        <v>199</v>
      </c>
      <c r="AE55" s="26">
        <v>11329</v>
      </c>
    </row>
    <row r="56" spans="1:31" ht="14.25">
      <c r="A56" s="149"/>
      <c r="B56" s="121"/>
      <c r="C56" s="65"/>
      <c r="D56" s="122"/>
      <c r="E56" s="122"/>
      <c r="F56" s="123"/>
      <c r="G56" s="123"/>
      <c r="H56" s="66"/>
      <c r="I56" s="122"/>
      <c r="J56" s="122"/>
      <c r="K56" s="122"/>
      <c r="L56" s="122"/>
      <c r="M56" s="67">
        <v>2</v>
      </c>
      <c r="N56" s="118">
        <v>10500</v>
      </c>
      <c r="O56" s="118"/>
      <c r="P56" s="118">
        <v>1900</v>
      </c>
      <c r="Q56" s="118"/>
      <c r="R56" s="83" t="s">
        <v>199</v>
      </c>
      <c r="S56" s="152" t="s">
        <v>199</v>
      </c>
      <c r="T56" s="152"/>
      <c r="U56" s="152" t="s">
        <v>199</v>
      </c>
      <c r="V56" s="152"/>
      <c r="X56" s="16" t="s">
        <v>113</v>
      </c>
      <c r="Y56" s="26">
        <v>1677</v>
      </c>
      <c r="Z56" s="26">
        <v>10214</v>
      </c>
      <c r="AA56" s="26">
        <v>197</v>
      </c>
      <c r="AB56" s="26">
        <v>4782</v>
      </c>
      <c r="AC56" s="26">
        <v>3529</v>
      </c>
      <c r="AD56" s="83" t="s">
        <v>199</v>
      </c>
      <c r="AE56" s="26">
        <v>11643</v>
      </c>
    </row>
    <row r="57" spans="1:31" ht="14.25">
      <c r="A57" s="120"/>
      <c r="B57" s="121"/>
      <c r="C57" s="65"/>
      <c r="D57" s="122"/>
      <c r="E57" s="122"/>
      <c r="F57" s="123"/>
      <c r="G57" s="123"/>
      <c r="H57" s="66"/>
      <c r="I57" s="122"/>
      <c r="J57" s="122"/>
      <c r="K57" s="122"/>
      <c r="L57" s="122"/>
      <c r="M57" s="65"/>
      <c r="N57" s="118"/>
      <c r="O57" s="118"/>
      <c r="P57" s="118"/>
      <c r="Q57" s="118"/>
      <c r="R57" s="65"/>
      <c r="S57" s="118"/>
      <c r="T57" s="118"/>
      <c r="U57" s="118"/>
      <c r="V57" s="118"/>
      <c r="X57" s="34" t="s">
        <v>77</v>
      </c>
      <c r="Y57" s="26">
        <v>1791</v>
      </c>
      <c r="Z57" s="26">
        <v>9602</v>
      </c>
      <c r="AA57" s="26">
        <v>173</v>
      </c>
      <c r="AB57" s="26">
        <v>4597</v>
      </c>
      <c r="AC57" s="26">
        <v>3662</v>
      </c>
      <c r="AD57" s="83" t="s">
        <v>199</v>
      </c>
      <c r="AE57" s="26">
        <v>11357</v>
      </c>
    </row>
    <row r="58" spans="1:31" ht="14.25">
      <c r="A58" s="120" t="s">
        <v>10</v>
      </c>
      <c r="B58" s="121"/>
      <c r="C58" s="65" t="s">
        <v>161</v>
      </c>
      <c r="D58" s="122">
        <v>32700</v>
      </c>
      <c r="E58" s="122"/>
      <c r="F58" s="126">
        <v>5260</v>
      </c>
      <c r="G58" s="126"/>
      <c r="H58" s="66">
        <v>3</v>
      </c>
      <c r="I58" s="122">
        <v>24200</v>
      </c>
      <c r="J58" s="122"/>
      <c r="K58" s="122">
        <v>4330</v>
      </c>
      <c r="L58" s="122"/>
      <c r="M58" s="80">
        <v>-1</v>
      </c>
      <c r="N58" s="118">
        <v>-2000</v>
      </c>
      <c r="O58" s="118"/>
      <c r="P58" s="118">
        <v>-970</v>
      </c>
      <c r="Q58" s="118"/>
      <c r="R58" s="67">
        <v>3</v>
      </c>
      <c r="S58" s="118">
        <v>367000</v>
      </c>
      <c r="T58" s="118"/>
      <c r="U58" s="118">
        <v>54300</v>
      </c>
      <c r="V58" s="118"/>
      <c r="X58" s="32" t="s">
        <v>78</v>
      </c>
      <c r="Y58" s="27">
        <v>1901</v>
      </c>
      <c r="Z58" s="27">
        <v>9890</v>
      </c>
      <c r="AA58" s="27">
        <v>181</v>
      </c>
      <c r="AB58" s="27">
        <v>5428</v>
      </c>
      <c r="AC58" s="27">
        <v>4142</v>
      </c>
      <c r="AD58" s="84" t="s">
        <v>199</v>
      </c>
      <c r="AE58" s="27">
        <v>12377</v>
      </c>
    </row>
    <row r="59" spans="1:28" ht="14.25">
      <c r="A59" s="120" t="s">
        <v>16</v>
      </c>
      <c r="B59" s="121"/>
      <c r="C59" s="65" t="s">
        <v>163</v>
      </c>
      <c r="D59" s="122">
        <v>466360</v>
      </c>
      <c r="E59" s="122"/>
      <c r="F59" s="126">
        <v>88960</v>
      </c>
      <c r="G59" s="126"/>
      <c r="H59" s="66">
        <v>17</v>
      </c>
      <c r="I59" s="122">
        <v>122060</v>
      </c>
      <c r="J59" s="122"/>
      <c r="K59" s="122">
        <v>43960</v>
      </c>
      <c r="L59" s="122"/>
      <c r="M59" s="83" t="s">
        <v>199</v>
      </c>
      <c r="N59" s="152" t="s">
        <v>199</v>
      </c>
      <c r="O59" s="152"/>
      <c r="P59" s="152" t="s">
        <v>199</v>
      </c>
      <c r="Q59" s="152"/>
      <c r="R59" s="80">
        <v>-1</v>
      </c>
      <c r="S59" s="118">
        <v>-22700</v>
      </c>
      <c r="T59" s="118"/>
      <c r="U59" s="118">
        <v>-9300</v>
      </c>
      <c r="V59" s="118"/>
      <c r="X59" s="55" t="s">
        <v>91</v>
      </c>
      <c r="Y59" s="72"/>
      <c r="Z59" s="72"/>
      <c r="AA59" s="72"/>
      <c r="AB59" s="72"/>
    </row>
    <row r="60" spans="1:22" ht="14.25">
      <c r="A60" s="120" t="s">
        <v>17</v>
      </c>
      <c r="B60" s="121"/>
      <c r="C60" s="67">
        <v>3</v>
      </c>
      <c r="D60" s="122">
        <v>7880</v>
      </c>
      <c r="E60" s="122"/>
      <c r="F60" s="126">
        <v>1120</v>
      </c>
      <c r="G60" s="126"/>
      <c r="H60" s="66">
        <v>3</v>
      </c>
      <c r="I60" s="122">
        <v>7880</v>
      </c>
      <c r="J60" s="122"/>
      <c r="K60" s="122">
        <v>1120</v>
      </c>
      <c r="L60" s="122"/>
      <c r="M60" s="83" t="s">
        <v>199</v>
      </c>
      <c r="N60" s="152" t="s">
        <v>199</v>
      </c>
      <c r="O60" s="152"/>
      <c r="P60" s="152" t="s">
        <v>199</v>
      </c>
      <c r="Q60" s="152"/>
      <c r="R60" s="83" t="s">
        <v>199</v>
      </c>
      <c r="S60" s="152" t="s">
        <v>199</v>
      </c>
      <c r="T60" s="152"/>
      <c r="U60" s="152" t="s">
        <v>199</v>
      </c>
      <c r="V60" s="152"/>
    </row>
    <row r="61" spans="1:22" ht="14.25">
      <c r="A61" s="120" t="s">
        <v>18</v>
      </c>
      <c r="B61" s="121"/>
      <c r="C61" s="67">
        <v>1</v>
      </c>
      <c r="D61" s="122">
        <v>14800</v>
      </c>
      <c r="E61" s="122"/>
      <c r="F61" s="123">
        <v>800</v>
      </c>
      <c r="G61" s="123"/>
      <c r="H61" s="66">
        <v>1</v>
      </c>
      <c r="I61" s="122">
        <v>14800</v>
      </c>
      <c r="J61" s="122"/>
      <c r="K61" s="122">
        <v>800</v>
      </c>
      <c r="L61" s="122"/>
      <c r="M61" s="83" t="s">
        <v>199</v>
      </c>
      <c r="N61" s="152" t="s">
        <v>199</v>
      </c>
      <c r="O61" s="152"/>
      <c r="P61" s="152" t="s">
        <v>199</v>
      </c>
      <c r="Q61" s="152"/>
      <c r="R61" s="83" t="s">
        <v>199</v>
      </c>
      <c r="S61" s="152" t="s">
        <v>199</v>
      </c>
      <c r="T61" s="152"/>
      <c r="U61" s="152" t="s">
        <v>199</v>
      </c>
      <c r="V61" s="152"/>
    </row>
    <row r="62" spans="1:22" ht="14.25">
      <c r="A62" s="142"/>
      <c r="B62" s="143"/>
      <c r="C62" s="68"/>
      <c r="D62" s="144"/>
      <c r="E62" s="144"/>
      <c r="F62" s="124"/>
      <c r="G62" s="124"/>
      <c r="H62" s="69"/>
      <c r="I62" s="144"/>
      <c r="J62" s="144"/>
      <c r="K62" s="144"/>
      <c r="L62" s="144"/>
      <c r="M62" s="68"/>
      <c r="N62" s="181"/>
      <c r="O62" s="181"/>
      <c r="P62" s="181"/>
      <c r="Q62" s="181"/>
      <c r="R62" s="68"/>
      <c r="S62" s="181"/>
      <c r="T62" s="181"/>
      <c r="U62" s="181"/>
      <c r="V62" s="181"/>
    </row>
    <row r="63" ht="14.25">
      <c r="A63" s="55" t="s">
        <v>189</v>
      </c>
    </row>
    <row r="64" ht="14.25">
      <c r="A64" s="55" t="s">
        <v>102</v>
      </c>
    </row>
    <row r="65" ht="14.25">
      <c r="A65" s="55" t="s">
        <v>202</v>
      </c>
    </row>
    <row r="66" ht="14.25">
      <c r="A66" s="3" t="s">
        <v>203</v>
      </c>
    </row>
    <row r="67" spans="2:3" ht="14.25">
      <c r="B67" s="8"/>
      <c r="C67" s="8"/>
    </row>
    <row r="68" spans="2:3" ht="14.25">
      <c r="B68" s="8"/>
      <c r="C68" s="8"/>
    </row>
    <row r="69" spans="2:3" ht="14.25">
      <c r="B69" s="9"/>
      <c r="C69" s="9"/>
    </row>
    <row r="70" spans="2:3" ht="14.25">
      <c r="B70" s="9"/>
      <c r="C70" s="9"/>
    </row>
    <row r="71" spans="2:3" ht="14.25">
      <c r="B71" s="54"/>
      <c r="C71" s="54"/>
    </row>
  </sheetData>
  <sheetProtection/>
  <mergeCells count="343">
    <mergeCell ref="X9:X10"/>
    <mergeCell ref="Y9:Y10"/>
    <mergeCell ref="Z9:AD9"/>
    <mergeCell ref="X36:X37"/>
    <mergeCell ref="AD36:AD37"/>
    <mergeCell ref="Y36:AC36"/>
    <mergeCell ref="Q12:S12"/>
    <mergeCell ref="T12:V12"/>
    <mergeCell ref="O8:V8"/>
    <mergeCell ref="O9:P10"/>
    <mergeCell ref="Q10:S10"/>
    <mergeCell ref="T10:V10"/>
    <mergeCell ref="Q9:V9"/>
    <mergeCell ref="A31:C31"/>
    <mergeCell ref="A36:C36"/>
    <mergeCell ref="T16:V16"/>
    <mergeCell ref="C17:D17"/>
    <mergeCell ref="E17:F17"/>
    <mergeCell ref="G17:H17"/>
    <mergeCell ref="I17:J17"/>
    <mergeCell ref="K17:L17"/>
    <mergeCell ref="M17:N17"/>
    <mergeCell ref="T17:V17"/>
    <mergeCell ref="I12:J12"/>
    <mergeCell ref="K12:L12"/>
    <mergeCell ref="M12:N12"/>
    <mergeCell ref="O12:P12"/>
    <mergeCell ref="O17:P17"/>
    <mergeCell ref="Q17:S17"/>
    <mergeCell ref="I16:J16"/>
    <mergeCell ref="K16:L16"/>
    <mergeCell ref="M16:N16"/>
    <mergeCell ref="O16:P16"/>
    <mergeCell ref="Q16:S16"/>
    <mergeCell ref="T14:V14"/>
    <mergeCell ref="C15:D15"/>
    <mergeCell ref="E15:F15"/>
    <mergeCell ref="G15:H15"/>
    <mergeCell ref="I15:J15"/>
    <mergeCell ref="K15:L15"/>
    <mergeCell ref="M15:N15"/>
    <mergeCell ref="O15:P15"/>
    <mergeCell ref="Q15:S15"/>
    <mergeCell ref="T15:V15"/>
    <mergeCell ref="Q13:S13"/>
    <mergeCell ref="T13:V13"/>
    <mergeCell ref="C14:D14"/>
    <mergeCell ref="E14:F14"/>
    <mergeCell ref="G14:H14"/>
    <mergeCell ref="I14:J14"/>
    <mergeCell ref="K14:L14"/>
    <mergeCell ref="M14:N14"/>
    <mergeCell ref="O14:P14"/>
    <mergeCell ref="Q14:S14"/>
    <mergeCell ref="O11:P11"/>
    <mergeCell ref="Q11:S11"/>
    <mergeCell ref="T11:V11"/>
    <mergeCell ref="C13:D13"/>
    <mergeCell ref="E13:F13"/>
    <mergeCell ref="G13:H13"/>
    <mergeCell ref="I13:J13"/>
    <mergeCell ref="K13:L13"/>
    <mergeCell ref="M13:N13"/>
    <mergeCell ref="O13:P13"/>
    <mergeCell ref="T45:V45"/>
    <mergeCell ref="P45:S45"/>
    <mergeCell ref="D44:F44"/>
    <mergeCell ref="G44:I44"/>
    <mergeCell ref="D45:F45"/>
    <mergeCell ref="G45:I45"/>
    <mergeCell ref="J45:L45"/>
    <mergeCell ref="M45:O45"/>
    <mergeCell ref="J44:L44"/>
    <mergeCell ref="M44:O44"/>
    <mergeCell ref="T42:V42"/>
    <mergeCell ref="P42:S42"/>
    <mergeCell ref="T43:V43"/>
    <mergeCell ref="P43:S43"/>
    <mergeCell ref="T44:V44"/>
    <mergeCell ref="P44:S44"/>
    <mergeCell ref="D43:F43"/>
    <mergeCell ref="G43:I43"/>
    <mergeCell ref="J43:L43"/>
    <mergeCell ref="M43:O43"/>
    <mergeCell ref="D42:F42"/>
    <mergeCell ref="G42:I42"/>
    <mergeCell ref="J42:L42"/>
    <mergeCell ref="M42:O42"/>
    <mergeCell ref="T41:V41"/>
    <mergeCell ref="P41:S41"/>
    <mergeCell ref="D40:F40"/>
    <mergeCell ref="G40:I40"/>
    <mergeCell ref="D41:F41"/>
    <mergeCell ref="G41:I41"/>
    <mergeCell ref="J41:L41"/>
    <mergeCell ref="M41:O41"/>
    <mergeCell ref="J40:L40"/>
    <mergeCell ref="M40:O40"/>
    <mergeCell ref="T38:V38"/>
    <mergeCell ref="P38:S38"/>
    <mergeCell ref="T39:V39"/>
    <mergeCell ref="P39:S39"/>
    <mergeCell ref="T40:V40"/>
    <mergeCell ref="P40:S40"/>
    <mergeCell ref="D39:F39"/>
    <mergeCell ref="G39:I39"/>
    <mergeCell ref="J39:L39"/>
    <mergeCell ref="M39:O39"/>
    <mergeCell ref="D38:F38"/>
    <mergeCell ref="G38:I38"/>
    <mergeCell ref="J38:L38"/>
    <mergeCell ref="M38:O38"/>
    <mergeCell ref="T37:V37"/>
    <mergeCell ref="P37:S37"/>
    <mergeCell ref="P36:S36"/>
    <mergeCell ref="D37:F37"/>
    <mergeCell ref="G37:I37"/>
    <mergeCell ref="J37:L37"/>
    <mergeCell ref="M37:O37"/>
    <mergeCell ref="D36:F36"/>
    <mergeCell ref="G36:I36"/>
    <mergeCell ref="J36:L36"/>
    <mergeCell ref="D35:F35"/>
    <mergeCell ref="G35:I35"/>
    <mergeCell ref="J35:L35"/>
    <mergeCell ref="M35:O35"/>
    <mergeCell ref="M36:O36"/>
    <mergeCell ref="G34:I34"/>
    <mergeCell ref="J34:L34"/>
    <mergeCell ref="M34:O34"/>
    <mergeCell ref="T36:V36"/>
    <mergeCell ref="T34:V34"/>
    <mergeCell ref="P34:S34"/>
    <mergeCell ref="T35:V35"/>
    <mergeCell ref="P35:S35"/>
    <mergeCell ref="T33:V33"/>
    <mergeCell ref="P33:S33"/>
    <mergeCell ref="G32:I32"/>
    <mergeCell ref="D33:F33"/>
    <mergeCell ref="G33:I33"/>
    <mergeCell ref="J33:L33"/>
    <mergeCell ref="M33:O33"/>
    <mergeCell ref="J32:L32"/>
    <mergeCell ref="M32:O32"/>
    <mergeCell ref="M29:O29"/>
    <mergeCell ref="T32:V32"/>
    <mergeCell ref="P32:S32"/>
    <mergeCell ref="D31:F31"/>
    <mergeCell ref="G31:I31"/>
    <mergeCell ref="J31:L31"/>
    <mergeCell ref="M31:O31"/>
    <mergeCell ref="T31:V31"/>
    <mergeCell ref="P31:S31"/>
    <mergeCell ref="D32:F32"/>
    <mergeCell ref="P28:S28"/>
    <mergeCell ref="T30:V30"/>
    <mergeCell ref="P30:S30"/>
    <mergeCell ref="D29:F29"/>
    <mergeCell ref="G29:I29"/>
    <mergeCell ref="D30:F30"/>
    <mergeCell ref="G30:I30"/>
    <mergeCell ref="J30:L30"/>
    <mergeCell ref="M30:O30"/>
    <mergeCell ref="J29:L29"/>
    <mergeCell ref="E10:F10"/>
    <mergeCell ref="M28:O28"/>
    <mergeCell ref="J27:L27"/>
    <mergeCell ref="M27:O27"/>
    <mergeCell ref="T29:V29"/>
    <mergeCell ref="J28:L28"/>
    <mergeCell ref="P29:S29"/>
    <mergeCell ref="T27:V27"/>
    <mergeCell ref="P27:S27"/>
    <mergeCell ref="T28:V28"/>
    <mergeCell ref="A35:C35"/>
    <mergeCell ref="T22:V25"/>
    <mergeCell ref="P22:S25"/>
    <mergeCell ref="J24:L25"/>
    <mergeCell ref="G24:I25"/>
    <mergeCell ref="C8:H8"/>
    <mergeCell ref="C11:D11"/>
    <mergeCell ref="E11:F11"/>
    <mergeCell ref="G11:H11"/>
    <mergeCell ref="E9:H9"/>
    <mergeCell ref="U59:V59"/>
    <mergeCell ref="G10:H10"/>
    <mergeCell ref="C9:D10"/>
    <mergeCell ref="S62:T62"/>
    <mergeCell ref="U62:V62"/>
    <mergeCell ref="C16:D16"/>
    <mergeCell ref="C12:D12"/>
    <mergeCell ref="E12:F12"/>
    <mergeCell ref="G12:H12"/>
    <mergeCell ref="A34:C34"/>
    <mergeCell ref="U56:V56"/>
    <mergeCell ref="A37:C37"/>
    <mergeCell ref="A38:C38"/>
    <mergeCell ref="S60:T60"/>
    <mergeCell ref="U60:V60"/>
    <mergeCell ref="S61:T61"/>
    <mergeCell ref="U61:V61"/>
    <mergeCell ref="S58:T58"/>
    <mergeCell ref="U58:V58"/>
    <mergeCell ref="S59:T59"/>
    <mergeCell ref="I60:J60"/>
    <mergeCell ref="P60:Q60"/>
    <mergeCell ref="P61:Q61"/>
    <mergeCell ref="P62:Q62"/>
    <mergeCell ref="R52:V52"/>
    <mergeCell ref="S53:T53"/>
    <mergeCell ref="U53:V53"/>
    <mergeCell ref="S55:T55"/>
    <mergeCell ref="U55:V55"/>
    <mergeCell ref="S56:T56"/>
    <mergeCell ref="N56:O56"/>
    <mergeCell ref="P58:Q58"/>
    <mergeCell ref="P59:Q59"/>
    <mergeCell ref="I62:J62"/>
    <mergeCell ref="K62:L62"/>
    <mergeCell ref="N58:O58"/>
    <mergeCell ref="N59:O59"/>
    <mergeCell ref="N60:O60"/>
    <mergeCell ref="N61:O61"/>
    <mergeCell ref="N62:O62"/>
    <mergeCell ref="M52:Q52"/>
    <mergeCell ref="P53:Q53"/>
    <mergeCell ref="P55:Q55"/>
    <mergeCell ref="K56:L56"/>
    <mergeCell ref="K55:L55"/>
    <mergeCell ref="N55:O55"/>
    <mergeCell ref="K54:L54"/>
    <mergeCell ref="N54:O54"/>
    <mergeCell ref="P54:Q54"/>
    <mergeCell ref="P56:Q56"/>
    <mergeCell ref="K11:L11"/>
    <mergeCell ref="F53:G53"/>
    <mergeCell ref="I53:J53"/>
    <mergeCell ref="K53:L53"/>
    <mergeCell ref="N53:O53"/>
    <mergeCell ref="A30:C30"/>
    <mergeCell ref="A22:C25"/>
    <mergeCell ref="A27:C27"/>
    <mergeCell ref="A28:C28"/>
    <mergeCell ref="A29:C29"/>
    <mergeCell ref="I11:J11"/>
    <mergeCell ref="A12:B12"/>
    <mergeCell ref="A15:B15"/>
    <mergeCell ref="A16:B16"/>
    <mergeCell ref="A17:B17"/>
    <mergeCell ref="I8:N8"/>
    <mergeCell ref="I9:J10"/>
    <mergeCell ref="K9:N9"/>
    <mergeCell ref="K10:L10"/>
    <mergeCell ref="M10:N10"/>
    <mergeCell ref="A41:C41"/>
    <mergeCell ref="G28:I28"/>
    <mergeCell ref="D34:F34"/>
    <mergeCell ref="M11:N11"/>
    <mergeCell ref="A52:B53"/>
    <mergeCell ref="A26:C26"/>
    <mergeCell ref="J26:L26"/>
    <mergeCell ref="M26:O26"/>
    <mergeCell ref="A43:C43"/>
    <mergeCell ref="A42:C42"/>
    <mergeCell ref="A61:B61"/>
    <mergeCell ref="A58:B58"/>
    <mergeCell ref="A59:B59"/>
    <mergeCell ref="A56:B56"/>
    <mergeCell ref="A54:B54"/>
    <mergeCell ref="G16:H16"/>
    <mergeCell ref="A44:C44"/>
    <mergeCell ref="A45:C45"/>
    <mergeCell ref="A39:C39"/>
    <mergeCell ref="A40:C40"/>
    <mergeCell ref="K60:L60"/>
    <mergeCell ref="A62:B62"/>
    <mergeCell ref="D55:E55"/>
    <mergeCell ref="D56:E56"/>
    <mergeCell ref="D58:E58"/>
    <mergeCell ref="D59:E59"/>
    <mergeCell ref="D60:E60"/>
    <mergeCell ref="D61:E61"/>
    <mergeCell ref="D62:E62"/>
    <mergeCell ref="A60:B60"/>
    <mergeCell ref="D53:E53"/>
    <mergeCell ref="A55:B55"/>
    <mergeCell ref="F61:G61"/>
    <mergeCell ref="I61:J61"/>
    <mergeCell ref="K61:L61"/>
    <mergeCell ref="I58:J58"/>
    <mergeCell ref="I59:J59"/>
    <mergeCell ref="K58:L58"/>
    <mergeCell ref="K59:L59"/>
    <mergeCell ref="F60:G60"/>
    <mergeCell ref="I54:J54"/>
    <mergeCell ref="T26:V26"/>
    <mergeCell ref="F55:G55"/>
    <mergeCell ref="I55:J55"/>
    <mergeCell ref="C52:G52"/>
    <mergeCell ref="H52:L52"/>
    <mergeCell ref="A32:C32"/>
    <mergeCell ref="A33:C33"/>
    <mergeCell ref="P26:S26"/>
    <mergeCell ref="D26:F26"/>
    <mergeCell ref="S57:T57"/>
    <mergeCell ref="F62:G62"/>
    <mergeCell ref="D27:F27"/>
    <mergeCell ref="G27:I27"/>
    <mergeCell ref="F56:G56"/>
    <mergeCell ref="F58:G58"/>
    <mergeCell ref="F59:G59"/>
    <mergeCell ref="I56:J56"/>
    <mergeCell ref="D54:E54"/>
    <mergeCell ref="F54:G54"/>
    <mergeCell ref="U57:V57"/>
    <mergeCell ref="S54:T54"/>
    <mergeCell ref="U54:V54"/>
    <mergeCell ref="A57:B57"/>
    <mergeCell ref="D57:E57"/>
    <mergeCell ref="F57:G57"/>
    <mergeCell ref="I57:J57"/>
    <mergeCell ref="K57:L57"/>
    <mergeCell ref="N57:O57"/>
    <mergeCell ref="P57:Q57"/>
    <mergeCell ref="A50:V50"/>
    <mergeCell ref="X7:AD7"/>
    <mergeCell ref="A7:B10"/>
    <mergeCell ref="C7:V7"/>
    <mergeCell ref="D22:F25"/>
    <mergeCell ref="M22:O25"/>
    <mergeCell ref="G22:L23"/>
    <mergeCell ref="G26:I26"/>
    <mergeCell ref="A11:B11"/>
    <mergeCell ref="A13:B13"/>
    <mergeCell ref="A3:AE3"/>
    <mergeCell ref="X5:AD5"/>
    <mergeCell ref="X34:AE34"/>
    <mergeCell ref="AE36:AE37"/>
    <mergeCell ref="A5:V5"/>
    <mergeCell ref="A20:V20"/>
    <mergeCell ref="A14:B14"/>
    <mergeCell ref="E16:F16"/>
    <mergeCell ref="D28:F28"/>
  </mergeCells>
  <printOptions horizontalCentered="1"/>
  <pageMargins left="0.5511811023622047" right="0.5511811023622047" top="0.5905511811023623" bottom="0.3937007874015748" header="0" footer="0"/>
  <pageSetup fitToHeight="1" fitToWidth="1" horizontalDpi="600" verticalDpi="600" orientation="landscape" paperSize="8" scale="85" r:id="rId1"/>
</worksheet>
</file>

<file path=xl/worksheets/sheet2.xml><?xml version="1.0" encoding="utf-8"?>
<worksheet xmlns="http://schemas.openxmlformats.org/spreadsheetml/2006/main" xmlns:r="http://schemas.openxmlformats.org/officeDocument/2006/relationships">
  <sheetPr>
    <pageSetUpPr fitToPage="1"/>
  </sheetPr>
  <dimension ref="A1:AN95"/>
  <sheetViews>
    <sheetView zoomScaleSheetLayoutView="75" zoomScalePageLayoutView="0" workbookViewId="0" topLeftCell="A1">
      <selection activeCell="M61" sqref="M61"/>
    </sheetView>
  </sheetViews>
  <sheetFormatPr defaultColWidth="9.00390625" defaultRowHeight="13.5"/>
  <cols>
    <col min="1" max="1" width="15.00390625" style="55" customWidth="1"/>
    <col min="2" max="2" width="10.625" style="55" customWidth="1"/>
    <col min="3" max="3" width="5.125" style="55" customWidth="1"/>
    <col min="4" max="4" width="5.625" style="55" customWidth="1"/>
    <col min="5" max="5" width="12.50390625" style="55" customWidth="1"/>
    <col min="6" max="6" width="5.625" style="55" customWidth="1"/>
    <col min="7" max="7" width="14.00390625" style="55" customWidth="1"/>
    <col min="8" max="8" width="13.50390625" style="55" customWidth="1"/>
    <col min="9" max="9" width="13.125" style="55" customWidth="1"/>
    <col min="10" max="10" width="12.875" style="55" customWidth="1"/>
    <col min="11" max="11" width="5.125" style="55" customWidth="1"/>
    <col min="12" max="12" width="9.125" style="55" customWidth="1"/>
    <col min="13" max="13" width="7.625" style="55" customWidth="1"/>
    <col min="14" max="14" width="6.125" style="55" customWidth="1"/>
    <col min="15" max="15" width="7.625" style="55" customWidth="1"/>
    <col min="16" max="16" width="5.625" style="55" customWidth="1"/>
    <col min="17" max="17" width="10.125" style="55" customWidth="1"/>
    <col min="18" max="18" width="8.75390625" style="55" customWidth="1"/>
    <col min="19" max="19" width="12.125" style="55" bestFit="1" customWidth="1"/>
    <col min="20" max="20" width="9.00390625" style="55" customWidth="1"/>
    <col min="21" max="21" width="10.00390625" style="55" customWidth="1"/>
    <col min="22" max="22" width="6.125" style="55" customWidth="1"/>
    <col min="23" max="24" width="10.125" style="55" customWidth="1"/>
    <col min="25" max="25" width="11.625" style="55" customWidth="1"/>
    <col min="26" max="26" width="10.125" style="55" customWidth="1"/>
    <col min="27" max="32" width="7.625" style="55" customWidth="1"/>
    <col min="33" max="33" width="3.625" style="55" customWidth="1"/>
    <col min="34" max="34" width="10.75390625" style="55" customWidth="1"/>
    <col min="35" max="39" width="6.625" style="55" customWidth="1"/>
    <col min="40" max="40" width="4.00390625" style="55" customWidth="1"/>
    <col min="41" max="41" width="5.50390625" style="55" customWidth="1"/>
    <col min="42" max="42" width="5.375" style="55" customWidth="1"/>
    <col min="43" max="16384" width="9.00390625" style="55" customWidth="1"/>
  </cols>
  <sheetData>
    <row r="1" spans="1:39" ht="14.25">
      <c r="A1" s="1" t="s">
        <v>208</v>
      </c>
      <c r="B1" s="3"/>
      <c r="AM1" s="2" t="s">
        <v>209</v>
      </c>
    </row>
    <row r="3" spans="1:39" ht="17.25">
      <c r="A3" s="88" t="s">
        <v>211</v>
      </c>
      <c r="B3" s="88"/>
      <c r="C3" s="88"/>
      <c r="D3" s="88"/>
      <c r="E3" s="88"/>
      <c r="F3" s="88"/>
      <c r="G3" s="88"/>
      <c r="H3" s="88"/>
      <c r="I3" s="88"/>
      <c r="J3" s="88"/>
      <c r="K3" s="88"/>
      <c r="L3" s="88"/>
      <c r="M3" s="88"/>
      <c r="N3" s="88"/>
      <c r="O3" s="88"/>
      <c r="P3" s="88"/>
      <c r="Q3" s="88"/>
      <c r="R3" s="88"/>
      <c r="S3" s="88"/>
      <c r="U3" s="275" t="s">
        <v>231</v>
      </c>
      <c r="V3" s="275"/>
      <c r="W3" s="275"/>
      <c r="X3" s="275"/>
      <c r="Y3" s="275"/>
      <c r="Z3" s="275"/>
      <c r="AA3" s="275"/>
      <c r="AB3" s="275"/>
      <c r="AC3" s="275"/>
      <c r="AD3" s="275"/>
      <c r="AE3" s="275"/>
      <c r="AF3" s="275"/>
      <c r="AG3" s="275"/>
      <c r="AH3" s="275"/>
      <c r="AI3" s="275"/>
      <c r="AJ3" s="275"/>
      <c r="AK3" s="275"/>
      <c r="AL3" s="275"/>
      <c r="AM3" s="275"/>
    </row>
    <row r="4" spans="21:39" ht="14.25">
      <c r="U4" s="40"/>
      <c r="V4" s="40"/>
      <c r="W4" s="40"/>
      <c r="X4" s="40"/>
      <c r="Y4" s="40"/>
      <c r="Z4" s="40"/>
      <c r="AA4" s="40"/>
      <c r="AB4" s="40"/>
      <c r="AC4" s="40"/>
      <c r="AD4" s="40"/>
      <c r="AE4" s="40"/>
      <c r="AF4" s="40"/>
      <c r="AG4" s="40"/>
      <c r="AH4" s="40"/>
      <c r="AI4" s="40"/>
      <c r="AJ4" s="40"/>
      <c r="AK4" s="40"/>
      <c r="AL4" s="40"/>
      <c r="AM4" s="40"/>
    </row>
    <row r="5" spans="1:40" ht="14.25">
      <c r="A5" s="248" t="s">
        <v>212</v>
      </c>
      <c r="B5" s="248"/>
      <c r="C5" s="248"/>
      <c r="D5" s="248"/>
      <c r="E5" s="248"/>
      <c r="F5" s="248"/>
      <c r="G5" s="248"/>
      <c r="H5" s="248"/>
      <c r="I5" s="248"/>
      <c r="J5" s="248"/>
      <c r="K5" s="248"/>
      <c r="L5" s="248"/>
      <c r="M5" s="248"/>
      <c r="N5" s="248"/>
      <c r="O5" s="248"/>
      <c r="P5" s="248"/>
      <c r="Q5" s="248"/>
      <c r="R5" s="248"/>
      <c r="S5" s="248"/>
      <c r="U5" s="208" t="s">
        <v>232</v>
      </c>
      <c r="V5" s="208"/>
      <c r="W5" s="208"/>
      <c r="X5" s="208"/>
      <c r="Y5" s="208"/>
      <c r="Z5" s="208"/>
      <c r="AA5" s="208"/>
      <c r="AB5" s="208"/>
      <c r="AC5" s="208"/>
      <c r="AD5" s="208"/>
      <c r="AE5" s="208"/>
      <c r="AF5" s="208"/>
      <c r="AG5" s="208"/>
      <c r="AH5" s="208"/>
      <c r="AI5" s="208"/>
      <c r="AJ5" s="208"/>
      <c r="AK5" s="208"/>
      <c r="AL5" s="208"/>
      <c r="AM5" s="208"/>
      <c r="AN5" s="55" t="s">
        <v>129</v>
      </c>
    </row>
    <row r="6" spans="1:40" ht="15" customHeight="1" thickBot="1">
      <c r="A6" s="52"/>
      <c r="B6" s="52"/>
      <c r="C6" s="52"/>
      <c r="D6" s="52"/>
      <c r="E6" s="52"/>
      <c r="F6" s="52"/>
      <c r="G6" s="52"/>
      <c r="H6" s="52"/>
      <c r="I6" s="52"/>
      <c r="J6" s="52"/>
      <c r="K6" s="52"/>
      <c r="L6" s="52"/>
      <c r="M6" s="52"/>
      <c r="N6" s="52"/>
      <c r="O6" s="52"/>
      <c r="P6" s="52"/>
      <c r="Q6" s="52"/>
      <c r="R6" s="51"/>
      <c r="S6" s="51" t="s">
        <v>210</v>
      </c>
      <c r="U6" s="7"/>
      <c r="V6" s="22"/>
      <c r="W6" s="22"/>
      <c r="X6" s="22"/>
      <c r="Y6" s="22"/>
      <c r="Z6" s="22"/>
      <c r="AA6" s="22"/>
      <c r="AB6" s="22"/>
      <c r="AC6" s="23"/>
      <c r="AD6" s="52"/>
      <c r="AE6" s="52"/>
      <c r="AF6" s="52"/>
      <c r="AG6" s="52"/>
      <c r="AH6" s="52"/>
      <c r="AI6" s="52"/>
      <c r="AJ6" s="52"/>
      <c r="AK6" s="52"/>
      <c r="AL6" s="52"/>
      <c r="AM6" s="52"/>
      <c r="AN6" s="54"/>
    </row>
    <row r="7" spans="1:40" ht="14.25" customHeight="1">
      <c r="A7" s="251" t="s">
        <v>21</v>
      </c>
      <c r="B7" s="281" t="s">
        <v>255</v>
      </c>
      <c r="C7" s="282"/>
      <c r="D7" s="257" t="s">
        <v>110</v>
      </c>
      <c r="E7" s="257"/>
      <c r="F7" s="132" t="s">
        <v>220</v>
      </c>
      <c r="G7" s="132"/>
      <c r="H7" s="132"/>
      <c r="I7" s="132"/>
      <c r="J7" s="132"/>
      <c r="K7" s="132"/>
      <c r="L7" s="132"/>
      <c r="M7" s="132"/>
      <c r="N7" s="132"/>
      <c r="O7" s="132"/>
      <c r="P7" s="132"/>
      <c r="Q7" s="132"/>
      <c r="R7" s="261" t="s">
        <v>93</v>
      </c>
      <c r="S7" s="159"/>
      <c r="U7" s="277" t="s">
        <v>128</v>
      </c>
      <c r="V7" s="94"/>
      <c r="W7" s="220" t="s">
        <v>235</v>
      </c>
      <c r="X7" s="220" t="s">
        <v>236</v>
      </c>
      <c r="Y7" s="278" t="s">
        <v>237</v>
      </c>
      <c r="Z7" s="280" t="s">
        <v>238</v>
      </c>
      <c r="AA7" s="277"/>
      <c r="AB7" s="159"/>
      <c r="AC7" s="159"/>
      <c r="AD7" s="94"/>
      <c r="AE7" s="281" t="s">
        <v>115</v>
      </c>
      <c r="AF7" s="282"/>
      <c r="AG7" s="281" t="s">
        <v>239</v>
      </c>
      <c r="AH7" s="282"/>
      <c r="AI7" s="99" t="s">
        <v>96</v>
      </c>
      <c r="AJ7" s="206"/>
      <c r="AK7" s="207"/>
      <c r="AL7" s="210" t="s">
        <v>256</v>
      </c>
      <c r="AM7" s="211"/>
      <c r="AN7" s="54"/>
    </row>
    <row r="8" spans="1:40" ht="14.25" customHeight="1">
      <c r="A8" s="156"/>
      <c r="B8" s="223"/>
      <c r="C8" s="253"/>
      <c r="D8" s="217" t="s">
        <v>111</v>
      </c>
      <c r="E8" s="217" t="s">
        <v>112</v>
      </c>
      <c r="F8" s="203" t="s">
        <v>213</v>
      </c>
      <c r="G8" s="161"/>
      <c r="H8" s="203" t="s">
        <v>219</v>
      </c>
      <c r="I8" s="161"/>
      <c r="J8" s="203" t="s">
        <v>214</v>
      </c>
      <c r="K8" s="161"/>
      <c r="L8" s="203" t="s">
        <v>215</v>
      </c>
      <c r="M8" s="161"/>
      <c r="N8" s="203" t="s">
        <v>216</v>
      </c>
      <c r="O8" s="161"/>
      <c r="P8" s="203" t="s">
        <v>217</v>
      </c>
      <c r="Q8" s="161"/>
      <c r="R8" s="262"/>
      <c r="S8" s="263"/>
      <c r="U8" s="97"/>
      <c r="V8" s="98"/>
      <c r="W8" s="221"/>
      <c r="X8" s="221"/>
      <c r="Y8" s="279"/>
      <c r="Z8" s="262"/>
      <c r="AA8" s="95"/>
      <c r="AB8" s="95"/>
      <c r="AC8" s="95"/>
      <c r="AD8" s="96"/>
      <c r="AE8" s="223"/>
      <c r="AF8" s="253"/>
      <c r="AG8" s="223"/>
      <c r="AH8" s="253"/>
      <c r="AI8" s="213" t="s">
        <v>97</v>
      </c>
      <c r="AJ8" s="213" t="s">
        <v>242</v>
      </c>
      <c r="AK8" s="213" t="s">
        <v>240</v>
      </c>
      <c r="AL8" s="213" t="s">
        <v>241</v>
      </c>
      <c r="AM8" s="212" t="s">
        <v>20</v>
      </c>
      <c r="AN8" s="54"/>
    </row>
    <row r="9" spans="1:40" ht="20.25" customHeight="1">
      <c r="A9" s="245"/>
      <c r="B9" s="254"/>
      <c r="C9" s="255"/>
      <c r="D9" s="250"/>
      <c r="E9" s="250"/>
      <c r="F9" s="166"/>
      <c r="G9" s="98"/>
      <c r="H9" s="166"/>
      <c r="I9" s="98"/>
      <c r="J9" s="166"/>
      <c r="K9" s="98"/>
      <c r="L9" s="166"/>
      <c r="M9" s="98"/>
      <c r="N9" s="166"/>
      <c r="O9" s="98"/>
      <c r="P9" s="166"/>
      <c r="Q9" s="98"/>
      <c r="R9" s="166"/>
      <c r="S9" s="97"/>
      <c r="U9" s="228" t="s">
        <v>234</v>
      </c>
      <c r="V9" s="229" t="s">
        <v>68</v>
      </c>
      <c r="W9" s="221"/>
      <c r="X9" s="221"/>
      <c r="Y9" s="279"/>
      <c r="Z9" s="166"/>
      <c r="AA9" s="97"/>
      <c r="AB9" s="97"/>
      <c r="AC9" s="97"/>
      <c r="AD9" s="98"/>
      <c r="AE9" s="223"/>
      <c r="AF9" s="253"/>
      <c r="AG9" s="223"/>
      <c r="AH9" s="253"/>
      <c r="AI9" s="213"/>
      <c r="AJ9" s="213"/>
      <c r="AK9" s="213"/>
      <c r="AL9" s="213"/>
      <c r="AM9" s="212"/>
      <c r="AN9" s="54"/>
    </row>
    <row r="10" spans="1:40" ht="15" customHeight="1">
      <c r="A10" s="37" t="s">
        <v>120</v>
      </c>
      <c r="B10" s="122">
        <v>42170570</v>
      </c>
      <c r="C10" s="233"/>
      <c r="D10" s="83" t="s">
        <v>199</v>
      </c>
      <c r="E10" s="83" t="s">
        <v>199</v>
      </c>
      <c r="F10" s="122">
        <f>SUM(H10:Q10)</f>
        <v>38028767</v>
      </c>
      <c r="G10" s="233"/>
      <c r="H10" s="122">
        <v>25859813</v>
      </c>
      <c r="I10" s="233"/>
      <c r="J10" s="122">
        <v>363236</v>
      </c>
      <c r="K10" s="233"/>
      <c r="L10" s="122">
        <v>7876367</v>
      </c>
      <c r="M10" s="233"/>
      <c r="N10" s="122">
        <v>2357996</v>
      </c>
      <c r="O10" s="233"/>
      <c r="P10" s="122">
        <v>1571355</v>
      </c>
      <c r="Q10" s="233"/>
      <c r="R10" s="122">
        <v>40937</v>
      </c>
      <c r="S10" s="233"/>
      <c r="U10" s="117"/>
      <c r="V10" s="250"/>
      <c r="W10" s="250"/>
      <c r="X10" s="250"/>
      <c r="Y10" s="244" t="s">
        <v>74</v>
      </c>
      <c r="Z10" s="31" t="s">
        <v>89</v>
      </c>
      <c r="AA10" s="31" t="s">
        <v>95</v>
      </c>
      <c r="AB10" s="31" t="s">
        <v>90</v>
      </c>
      <c r="AC10" s="31" t="s">
        <v>92</v>
      </c>
      <c r="AD10" s="31" t="s">
        <v>94</v>
      </c>
      <c r="AE10" s="234" t="s">
        <v>116</v>
      </c>
      <c r="AF10" s="245"/>
      <c r="AG10" s="234" t="s">
        <v>116</v>
      </c>
      <c r="AH10" s="245"/>
      <c r="AI10" s="213"/>
      <c r="AJ10" s="213"/>
      <c r="AK10" s="213"/>
      <c r="AL10" s="213"/>
      <c r="AM10" s="212"/>
      <c r="AN10" s="54"/>
    </row>
    <row r="11" spans="1:39" ht="15" customHeight="1">
      <c r="A11" s="36" t="s">
        <v>205</v>
      </c>
      <c r="B11" s="122">
        <v>40678374</v>
      </c>
      <c r="C11" s="233"/>
      <c r="D11" s="83" t="s">
        <v>199</v>
      </c>
      <c r="E11" s="25">
        <v>3918330</v>
      </c>
      <c r="F11" s="122">
        <f aca="true" t="shared" si="0" ref="F11:F46">SUM(H11:Q11)</f>
        <v>40432012</v>
      </c>
      <c r="G11" s="233"/>
      <c r="H11" s="122">
        <v>27800626</v>
      </c>
      <c r="I11" s="233"/>
      <c r="J11" s="122">
        <v>356179</v>
      </c>
      <c r="K11" s="233"/>
      <c r="L11" s="122">
        <v>8294620</v>
      </c>
      <c r="M11" s="233"/>
      <c r="N11" s="122">
        <v>2471188</v>
      </c>
      <c r="O11" s="233"/>
      <c r="P11" s="122">
        <v>1509399</v>
      </c>
      <c r="Q11" s="233"/>
      <c r="R11" s="122">
        <v>43249</v>
      </c>
      <c r="S11" s="233"/>
      <c r="U11" s="38"/>
      <c r="V11" s="39"/>
      <c r="W11" s="39"/>
      <c r="X11" s="39"/>
      <c r="Y11" s="39"/>
      <c r="Z11" s="39"/>
      <c r="AA11" s="39"/>
      <c r="AB11" s="39"/>
      <c r="AC11" s="39"/>
      <c r="AD11" s="39"/>
      <c r="AE11" s="155"/>
      <c r="AF11" s="155"/>
      <c r="AG11" s="155"/>
      <c r="AH11" s="155"/>
      <c r="AI11" s="39"/>
      <c r="AJ11" s="39"/>
      <c r="AK11" s="39"/>
      <c r="AL11" s="39"/>
      <c r="AM11" s="39"/>
    </row>
    <row r="12" spans="1:39" ht="15" customHeight="1">
      <c r="A12" s="36" t="s">
        <v>206</v>
      </c>
      <c r="B12" s="122">
        <v>34856456</v>
      </c>
      <c r="C12" s="233"/>
      <c r="D12" s="83" t="s">
        <v>199</v>
      </c>
      <c r="E12" s="83" t="s">
        <v>199</v>
      </c>
      <c r="F12" s="122">
        <f t="shared" si="0"/>
        <v>32038421</v>
      </c>
      <c r="G12" s="233"/>
      <c r="H12" s="122">
        <v>22030725</v>
      </c>
      <c r="I12" s="233"/>
      <c r="J12" s="122">
        <v>268391</v>
      </c>
      <c r="K12" s="233"/>
      <c r="L12" s="122">
        <v>6661471</v>
      </c>
      <c r="M12" s="233"/>
      <c r="N12" s="122">
        <v>2025643</v>
      </c>
      <c r="O12" s="233"/>
      <c r="P12" s="122">
        <v>1052191</v>
      </c>
      <c r="Q12" s="233"/>
      <c r="R12" s="122">
        <v>45481</v>
      </c>
      <c r="S12" s="233"/>
      <c r="U12" s="299" t="s">
        <v>67</v>
      </c>
      <c r="V12" s="300">
        <f>SUM(V14:V45)</f>
        <v>251</v>
      </c>
      <c r="W12" s="300">
        <f>SUM(W14:W45)</f>
        <v>131892</v>
      </c>
      <c r="X12" s="300">
        <f>SUM(X14:X45)</f>
        <v>96512</v>
      </c>
      <c r="Y12" s="301">
        <f>SUM(Y14:Y45)</f>
        <v>32454.600000000002</v>
      </c>
      <c r="Z12" s="300">
        <v>46</v>
      </c>
      <c r="AA12" s="300">
        <v>15</v>
      </c>
      <c r="AB12" s="300">
        <v>66</v>
      </c>
      <c r="AC12" s="300">
        <v>115</v>
      </c>
      <c r="AD12" s="300">
        <v>15</v>
      </c>
      <c r="AE12" s="302">
        <f>SUM(AE14:AF45)</f>
        <v>32936.3</v>
      </c>
      <c r="AF12" s="302"/>
      <c r="AG12" s="303">
        <v>8394980</v>
      </c>
      <c r="AH12" s="303"/>
      <c r="AI12" s="300">
        <f>SUM(AI14:AI45)</f>
        <v>226</v>
      </c>
      <c r="AJ12" s="300">
        <f>SUM(AJ14:AJ45)</f>
        <v>12</v>
      </c>
      <c r="AK12" s="300">
        <f>SUM(AK14:AK45)</f>
        <v>9</v>
      </c>
      <c r="AL12" s="300">
        <f>SUM(AL14:AL45)</f>
        <v>130</v>
      </c>
      <c r="AM12" s="300">
        <f>SUM(AM14:AM45)</f>
        <v>121</v>
      </c>
    </row>
    <row r="13" spans="1:39" ht="15" customHeight="1">
      <c r="A13" s="36" t="s">
        <v>207</v>
      </c>
      <c r="B13" s="125">
        <v>29472879</v>
      </c>
      <c r="C13" s="233"/>
      <c r="D13" s="83" t="s">
        <v>199</v>
      </c>
      <c r="E13" s="83" t="s">
        <v>199</v>
      </c>
      <c r="F13" s="122">
        <f t="shared" si="0"/>
        <v>35901241</v>
      </c>
      <c r="G13" s="233"/>
      <c r="H13" s="122">
        <v>24510376</v>
      </c>
      <c r="I13" s="233"/>
      <c r="J13" s="122">
        <v>267845</v>
      </c>
      <c r="K13" s="233"/>
      <c r="L13" s="122">
        <v>7771299</v>
      </c>
      <c r="M13" s="233"/>
      <c r="N13" s="122">
        <v>2299279</v>
      </c>
      <c r="O13" s="233"/>
      <c r="P13" s="122">
        <v>1052442</v>
      </c>
      <c r="Q13" s="233"/>
      <c r="R13" s="122">
        <v>42643</v>
      </c>
      <c r="S13" s="233"/>
      <c r="U13" s="42"/>
      <c r="V13" s="41"/>
      <c r="W13" s="41"/>
      <c r="X13" s="41"/>
      <c r="Y13" s="41"/>
      <c r="Z13" s="41"/>
      <c r="AA13" s="41"/>
      <c r="AB13" s="41"/>
      <c r="AC13" s="41"/>
      <c r="AD13" s="41"/>
      <c r="AE13" s="155"/>
      <c r="AF13" s="155"/>
      <c r="AG13" s="155"/>
      <c r="AH13" s="155"/>
      <c r="AI13" s="41"/>
      <c r="AJ13" s="41"/>
      <c r="AK13" s="41"/>
      <c r="AL13" s="41"/>
      <c r="AM13" s="41"/>
    </row>
    <row r="14" spans="1:39" ht="15" customHeight="1">
      <c r="A14" s="258" t="s">
        <v>218</v>
      </c>
      <c r="B14" s="259">
        <v>30941456</v>
      </c>
      <c r="C14" s="131"/>
      <c r="D14" s="85" t="s">
        <v>199</v>
      </c>
      <c r="E14" s="85" t="s">
        <v>199</v>
      </c>
      <c r="F14" s="131">
        <f t="shared" si="0"/>
        <v>38900033</v>
      </c>
      <c r="G14" s="260"/>
      <c r="H14" s="131">
        <v>26450395</v>
      </c>
      <c r="I14" s="131"/>
      <c r="J14" s="131">
        <v>254938</v>
      </c>
      <c r="K14" s="131"/>
      <c r="L14" s="131">
        <v>8561424</v>
      </c>
      <c r="M14" s="131"/>
      <c r="N14" s="131">
        <v>2537838</v>
      </c>
      <c r="O14" s="131"/>
      <c r="P14" s="131">
        <v>1095438</v>
      </c>
      <c r="Q14" s="131"/>
      <c r="R14" s="131">
        <v>49892</v>
      </c>
      <c r="S14" s="131"/>
      <c r="U14" s="17" t="s">
        <v>23</v>
      </c>
      <c r="V14" s="283">
        <v>35</v>
      </c>
      <c r="W14" s="283">
        <v>12940</v>
      </c>
      <c r="X14" s="283">
        <v>9004</v>
      </c>
      <c r="Y14" s="285">
        <v>2905</v>
      </c>
      <c r="Z14" s="287">
        <v>5</v>
      </c>
      <c r="AA14" s="287">
        <v>1</v>
      </c>
      <c r="AB14" s="287">
        <v>15</v>
      </c>
      <c r="AC14" s="287">
        <v>14</v>
      </c>
      <c r="AD14" s="287"/>
      <c r="AE14" s="304">
        <v>1893.1</v>
      </c>
      <c r="AF14" s="304"/>
      <c r="AG14" s="209">
        <v>552000</v>
      </c>
      <c r="AH14" s="209"/>
      <c r="AI14" s="283">
        <v>35</v>
      </c>
      <c r="AJ14" s="83" t="s">
        <v>199</v>
      </c>
      <c r="AK14" s="83" t="s">
        <v>199</v>
      </c>
      <c r="AL14" s="83" t="s">
        <v>199</v>
      </c>
      <c r="AM14" s="283">
        <v>35</v>
      </c>
    </row>
    <row r="15" spans="1:39" ht="15" customHeight="1">
      <c r="A15" s="16"/>
      <c r="B15" s="122"/>
      <c r="C15" s="122"/>
      <c r="D15" s="26"/>
      <c r="E15" s="26"/>
      <c r="F15" s="122"/>
      <c r="G15" s="233"/>
      <c r="H15" s="122"/>
      <c r="I15" s="122"/>
      <c r="J15" s="122"/>
      <c r="K15" s="122"/>
      <c r="L15" s="122"/>
      <c r="M15" s="122"/>
      <c r="N15" s="122"/>
      <c r="O15" s="122"/>
      <c r="P15" s="122"/>
      <c r="Q15" s="122"/>
      <c r="R15" s="122"/>
      <c r="S15" s="122"/>
      <c r="U15" s="17" t="s">
        <v>26</v>
      </c>
      <c r="V15" s="283">
        <v>13</v>
      </c>
      <c r="W15" s="283">
        <v>10773</v>
      </c>
      <c r="X15" s="283">
        <v>9102</v>
      </c>
      <c r="Y15" s="285">
        <v>6439</v>
      </c>
      <c r="Z15" s="287">
        <v>7</v>
      </c>
      <c r="AA15" s="287">
        <v>3</v>
      </c>
      <c r="AB15" s="287"/>
      <c r="AC15" s="287">
        <v>6</v>
      </c>
      <c r="AD15" s="287"/>
      <c r="AE15" s="305">
        <v>6334</v>
      </c>
      <c r="AF15" s="305"/>
      <c r="AG15" s="209">
        <v>1613270</v>
      </c>
      <c r="AH15" s="209"/>
      <c r="AI15" s="283">
        <v>12</v>
      </c>
      <c r="AJ15" s="283">
        <v>1</v>
      </c>
      <c r="AK15" s="83" t="s">
        <v>199</v>
      </c>
      <c r="AL15" s="283">
        <v>12</v>
      </c>
      <c r="AM15" s="283">
        <v>1</v>
      </c>
    </row>
    <row r="16" spans="1:39" ht="15" customHeight="1">
      <c r="A16" s="13" t="s">
        <v>24</v>
      </c>
      <c r="B16" s="122">
        <v>26760626</v>
      </c>
      <c r="C16" s="122"/>
      <c r="D16" s="83" t="s">
        <v>199</v>
      </c>
      <c r="E16" s="83" t="s">
        <v>199</v>
      </c>
      <c r="F16" s="122">
        <f t="shared" si="0"/>
        <v>34883184</v>
      </c>
      <c r="G16" s="233"/>
      <c r="H16" s="122">
        <v>23541584</v>
      </c>
      <c r="I16" s="122"/>
      <c r="J16" s="122">
        <v>190491</v>
      </c>
      <c r="K16" s="122"/>
      <c r="L16" s="122">
        <v>7956717</v>
      </c>
      <c r="M16" s="122"/>
      <c r="N16" s="122">
        <v>2294360</v>
      </c>
      <c r="O16" s="122"/>
      <c r="P16" s="122">
        <v>900032</v>
      </c>
      <c r="Q16" s="122"/>
      <c r="R16" s="122">
        <v>44206</v>
      </c>
      <c r="S16" s="122"/>
      <c r="U16" s="17" t="s">
        <v>52</v>
      </c>
      <c r="V16" s="283">
        <v>16</v>
      </c>
      <c r="W16" s="283">
        <v>4786</v>
      </c>
      <c r="X16" s="283">
        <v>3531</v>
      </c>
      <c r="Y16" s="285">
        <v>736</v>
      </c>
      <c r="Z16" s="287">
        <v>2</v>
      </c>
      <c r="AA16" s="287"/>
      <c r="AB16" s="287">
        <v>11</v>
      </c>
      <c r="AC16" s="287"/>
      <c r="AD16" s="287">
        <v>3</v>
      </c>
      <c r="AE16" s="305">
        <v>513.4</v>
      </c>
      <c r="AF16" s="305"/>
      <c r="AG16" s="209">
        <v>189649</v>
      </c>
      <c r="AH16" s="209"/>
      <c r="AI16" s="283">
        <v>16</v>
      </c>
      <c r="AJ16" s="83" t="s">
        <v>199</v>
      </c>
      <c r="AK16" s="83" t="s">
        <v>199</v>
      </c>
      <c r="AL16" s="283">
        <v>13</v>
      </c>
      <c r="AM16" s="283">
        <v>3</v>
      </c>
    </row>
    <row r="17" spans="1:39" ht="15" customHeight="1">
      <c r="A17" s="16" t="s">
        <v>121</v>
      </c>
      <c r="B17" s="122">
        <v>2783389</v>
      </c>
      <c r="C17" s="122"/>
      <c r="D17" s="83" t="s">
        <v>199</v>
      </c>
      <c r="E17" s="83" t="s">
        <v>199</v>
      </c>
      <c r="F17" s="122">
        <f t="shared" si="0"/>
        <v>3663872</v>
      </c>
      <c r="G17" s="233"/>
      <c r="H17" s="122">
        <v>2549205</v>
      </c>
      <c r="I17" s="122"/>
      <c r="J17" s="122">
        <v>15984</v>
      </c>
      <c r="K17" s="122"/>
      <c r="L17" s="122">
        <v>767556</v>
      </c>
      <c r="M17" s="122"/>
      <c r="N17" s="122">
        <v>239883</v>
      </c>
      <c r="O17" s="122"/>
      <c r="P17" s="122">
        <v>91244</v>
      </c>
      <c r="Q17" s="122"/>
      <c r="R17" s="122">
        <v>42771</v>
      </c>
      <c r="S17" s="122"/>
      <c r="U17" s="17" t="s">
        <v>27</v>
      </c>
      <c r="V17" s="283">
        <v>4</v>
      </c>
      <c r="W17" s="283">
        <v>6830</v>
      </c>
      <c r="X17" s="283">
        <v>6014</v>
      </c>
      <c r="Y17" s="285">
        <v>2995</v>
      </c>
      <c r="Z17" s="287">
        <v>2</v>
      </c>
      <c r="AA17" s="287">
        <v>2</v>
      </c>
      <c r="AB17" s="287"/>
      <c r="AC17" s="287"/>
      <c r="AD17" s="287"/>
      <c r="AE17" s="305">
        <v>2589</v>
      </c>
      <c r="AF17" s="305"/>
      <c r="AG17" s="209">
        <v>475086</v>
      </c>
      <c r="AH17" s="209"/>
      <c r="AI17" s="283">
        <v>3</v>
      </c>
      <c r="AJ17" s="283">
        <v>1</v>
      </c>
      <c r="AK17" s="83" t="s">
        <v>199</v>
      </c>
      <c r="AL17" s="283">
        <v>3</v>
      </c>
      <c r="AM17" s="283">
        <v>1</v>
      </c>
    </row>
    <row r="18" spans="1:39" ht="15" customHeight="1">
      <c r="A18" s="34" t="s">
        <v>77</v>
      </c>
      <c r="B18" s="122">
        <v>2672487</v>
      </c>
      <c r="C18" s="122"/>
      <c r="D18" s="83" t="s">
        <v>199</v>
      </c>
      <c r="E18" s="83" t="s">
        <v>199</v>
      </c>
      <c r="F18" s="122">
        <f t="shared" si="0"/>
        <v>3864537</v>
      </c>
      <c r="G18" s="233"/>
      <c r="H18" s="122">
        <v>2673488</v>
      </c>
      <c r="I18" s="122"/>
      <c r="J18" s="122">
        <v>17199</v>
      </c>
      <c r="K18" s="122"/>
      <c r="L18" s="122">
        <v>798399</v>
      </c>
      <c r="M18" s="122"/>
      <c r="N18" s="122">
        <v>276451</v>
      </c>
      <c r="O18" s="122"/>
      <c r="P18" s="122">
        <v>99000</v>
      </c>
      <c r="Q18" s="122"/>
      <c r="R18" s="122">
        <v>42907</v>
      </c>
      <c r="S18" s="122"/>
      <c r="U18" s="17" t="s">
        <v>28</v>
      </c>
      <c r="V18" s="283">
        <v>7</v>
      </c>
      <c r="W18" s="283">
        <v>7430</v>
      </c>
      <c r="X18" s="283">
        <v>5964</v>
      </c>
      <c r="Y18" s="285">
        <v>1845</v>
      </c>
      <c r="Z18" s="287">
        <v>6</v>
      </c>
      <c r="AA18" s="287"/>
      <c r="AB18" s="287"/>
      <c r="AC18" s="287">
        <v>1</v>
      </c>
      <c r="AD18" s="287"/>
      <c r="AE18" s="305">
        <v>1246</v>
      </c>
      <c r="AF18" s="305"/>
      <c r="AG18" s="209">
        <v>328120</v>
      </c>
      <c r="AH18" s="209"/>
      <c r="AI18" s="283">
        <v>5</v>
      </c>
      <c r="AJ18" s="283">
        <v>2</v>
      </c>
      <c r="AK18" s="83" t="s">
        <v>199</v>
      </c>
      <c r="AL18" s="283">
        <v>7</v>
      </c>
      <c r="AM18" s="83" t="s">
        <v>199</v>
      </c>
    </row>
    <row r="19" spans="1:39" ht="15" customHeight="1">
      <c r="A19" s="34" t="s">
        <v>78</v>
      </c>
      <c r="B19" s="122">
        <v>2763335</v>
      </c>
      <c r="C19" s="122"/>
      <c r="D19" s="83" t="s">
        <v>199</v>
      </c>
      <c r="E19" s="83" t="s">
        <v>199</v>
      </c>
      <c r="F19" s="122">
        <f t="shared" si="0"/>
        <v>3458630</v>
      </c>
      <c r="G19" s="233"/>
      <c r="H19" s="122">
        <v>2394997</v>
      </c>
      <c r="I19" s="122"/>
      <c r="J19" s="122">
        <v>17893</v>
      </c>
      <c r="K19" s="122"/>
      <c r="L19" s="122">
        <v>728430</v>
      </c>
      <c r="M19" s="122"/>
      <c r="N19" s="122">
        <v>228735</v>
      </c>
      <c r="O19" s="122"/>
      <c r="P19" s="122">
        <v>88575</v>
      </c>
      <c r="Q19" s="122"/>
      <c r="R19" s="122">
        <v>43039</v>
      </c>
      <c r="S19" s="122"/>
      <c r="U19" s="17" t="s">
        <v>57</v>
      </c>
      <c r="V19" s="283">
        <v>7</v>
      </c>
      <c r="W19" s="283">
        <v>7036</v>
      </c>
      <c r="X19" s="283">
        <v>5473</v>
      </c>
      <c r="Y19" s="285">
        <v>1866.5</v>
      </c>
      <c r="Z19" s="287"/>
      <c r="AA19" s="287"/>
      <c r="AB19" s="287">
        <v>1</v>
      </c>
      <c r="AC19" s="287">
        <v>4</v>
      </c>
      <c r="AD19" s="287">
        <v>2</v>
      </c>
      <c r="AE19" s="305">
        <v>2513</v>
      </c>
      <c r="AF19" s="305"/>
      <c r="AG19" s="209">
        <v>609100</v>
      </c>
      <c r="AH19" s="209"/>
      <c r="AI19" s="283">
        <v>7</v>
      </c>
      <c r="AJ19" s="83" t="s">
        <v>199</v>
      </c>
      <c r="AK19" s="83" t="s">
        <v>199</v>
      </c>
      <c r="AL19" s="283">
        <v>7</v>
      </c>
      <c r="AM19" s="83" t="s">
        <v>199</v>
      </c>
    </row>
    <row r="20" spans="1:39" ht="15" customHeight="1">
      <c r="A20" s="34" t="s">
        <v>79</v>
      </c>
      <c r="B20" s="122">
        <v>2356512</v>
      </c>
      <c r="C20" s="122"/>
      <c r="D20" s="83" t="s">
        <v>199</v>
      </c>
      <c r="E20" s="83" t="s">
        <v>199</v>
      </c>
      <c r="F20" s="122">
        <f t="shared" si="0"/>
        <v>3658193</v>
      </c>
      <c r="G20" s="233"/>
      <c r="H20" s="122">
        <v>2483914</v>
      </c>
      <c r="I20" s="122"/>
      <c r="J20" s="122">
        <v>19310</v>
      </c>
      <c r="K20" s="122"/>
      <c r="L20" s="122">
        <v>830906</v>
      </c>
      <c r="M20" s="122"/>
      <c r="N20" s="122">
        <v>228873</v>
      </c>
      <c r="O20" s="122"/>
      <c r="P20" s="122">
        <v>95190</v>
      </c>
      <c r="Q20" s="122"/>
      <c r="R20" s="122">
        <v>43301</v>
      </c>
      <c r="S20" s="122"/>
      <c r="U20" s="17" t="s">
        <v>58</v>
      </c>
      <c r="V20" s="283">
        <v>5</v>
      </c>
      <c r="W20" s="283">
        <v>2070</v>
      </c>
      <c r="X20" s="283">
        <v>1886</v>
      </c>
      <c r="Y20" s="285">
        <v>283</v>
      </c>
      <c r="Z20" s="287">
        <v>1</v>
      </c>
      <c r="AA20" s="287">
        <v>1</v>
      </c>
      <c r="AB20" s="287">
        <v>1</v>
      </c>
      <c r="AC20" s="287"/>
      <c r="AD20" s="287">
        <v>1</v>
      </c>
      <c r="AE20" s="305">
        <v>310</v>
      </c>
      <c r="AF20" s="305"/>
      <c r="AG20" s="209">
        <v>87514</v>
      </c>
      <c r="AH20" s="209"/>
      <c r="AI20" s="283">
        <v>5</v>
      </c>
      <c r="AJ20" s="83" t="s">
        <v>199</v>
      </c>
      <c r="AK20" s="83" t="s">
        <v>199</v>
      </c>
      <c r="AL20" s="283">
        <v>5</v>
      </c>
      <c r="AM20" s="83" t="s">
        <v>199</v>
      </c>
    </row>
    <row r="21" spans="1:40" ht="15" customHeight="1">
      <c r="A21" s="16"/>
      <c r="B21" s="122"/>
      <c r="C21" s="122"/>
      <c r="D21" s="26"/>
      <c r="E21" s="26"/>
      <c r="F21" s="122"/>
      <c r="G21" s="233"/>
      <c r="H21" s="122"/>
      <c r="I21" s="122"/>
      <c r="J21" s="122"/>
      <c r="K21" s="122"/>
      <c r="L21" s="122"/>
      <c r="M21" s="122"/>
      <c r="N21" s="122"/>
      <c r="O21" s="122"/>
      <c r="P21" s="122"/>
      <c r="Q21" s="122"/>
      <c r="R21" s="122"/>
      <c r="S21" s="122"/>
      <c r="U21" s="17" t="s">
        <v>29</v>
      </c>
      <c r="V21" s="283">
        <v>53</v>
      </c>
      <c r="W21" s="283">
        <v>21144</v>
      </c>
      <c r="X21" s="283">
        <v>10181</v>
      </c>
      <c r="Y21" s="285">
        <v>4111</v>
      </c>
      <c r="Z21" s="287"/>
      <c r="AA21" s="287"/>
      <c r="AB21" s="287"/>
      <c r="AC21" s="287">
        <v>53</v>
      </c>
      <c r="AD21" s="287"/>
      <c r="AE21" s="305">
        <v>5216</v>
      </c>
      <c r="AF21" s="305"/>
      <c r="AG21" s="209">
        <v>1207313</v>
      </c>
      <c r="AH21" s="209"/>
      <c r="AI21" s="283">
        <v>50</v>
      </c>
      <c r="AJ21" s="83" t="s">
        <v>199</v>
      </c>
      <c r="AK21" s="83" t="s">
        <v>199</v>
      </c>
      <c r="AL21" s="283">
        <v>4</v>
      </c>
      <c r="AM21" s="283">
        <v>49</v>
      </c>
      <c r="AN21" s="54"/>
    </row>
    <row r="22" spans="1:39" ht="15" customHeight="1">
      <c r="A22" s="34" t="s">
        <v>80</v>
      </c>
      <c r="B22" s="122">
        <v>2167389</v>
      </c>
      <c r="C22" s="122"/>
      <c r="D22" s="83" t="s">
        <v>199</v>
      </c>
      <c r="E22" s="83" t="s">
        <v>199</v>
      </c>
      <c r="F22" s="122">
        <f t="shared" si="0"/>
        <v>2875370</v>
      </c>
      <c r="G22" s="233"/>
      <c r="H22" s="122">
        <v>1975713</v>
      </c>
      <c r="I22" s="122"/>
      <c r="J22" s="122">
        <v>17770</v>
      </c>
      <c r="K22" s="122"/>
      <c r="L22" s="122">
        <v>647755</v>
      </c>
      <c r="M22" s="122"/>
      <c r="N22" s="122">
        <v>160829</v>
      </c>
      <c r="O22" s="122"/>
      <c r="P22" s="122">
        <v>73303</v>
      </c>
      <c r="Q22" s="122"/>
      <c r="R22" s="122">
        <v>43432</v>
      </c>
      <c r="S22" s="122"/>
      <c r="U22" s="17"/>
      <c r="V22" s="283"/>
      <c r="W22" s="283"/>
      <c r="X22" s="283"/>
      <c r="Y22" s="285"/>
      <c r="Z22" s="287"/>
      <c r="AA22" s="287"/>
      <c r="AB22" s="287"/>
      <c r="AC22" s="287"/>
      <c r="AD22" s="287"/>
      <c r="AE22" s="305"/>
      <c r="AF22" s="305"/>
      <c r="AG22" s="209"/>
      <c r="AH22" s="209"/>
      <c r="AI22" s="283"/>
      <c r="AJ22" s="283"/>
      <c r="AK22" s="283"/>
      <c r="AL22" s="283"/>
      <c r="AM22" s="283"/>
    </row>
    <row r="23" spans="1:39" ht="15" customHeight="1">
      <c r="A23" s="34" t="s">
        <v>81</v>
      </c>
      <c r="B23" s="122">
        <v>1843319</v>
      </c>
      <c r="C23" s="122"/>
      <c r="D23" s="83" t="s">
        <v>199</v>
      </c>
      <c r="E23" s="83" t="s">
        <v>199</v>
      </c>
      <c r="F23" s="122">
        <f t="shared" si="0"/>
        <v>2614270</v>
      </c>
      <c r="G23" s="233"/>
      <c r="H23" s="122">
        <v>1765584</v>
      </c>
      <c r="I23" s="122"/>
      <c r="J23" s="122">
        <v>14473</v>
      </c>
      <c r="K23" s="122"/>
      <c r="L23" s="122">
        <v>605157</v>
      </c>
      <c r="M23" s="122"/>
      <c r="N23" s="122">
        <v>160000</v>
      </c>
      <c r="O23" s="122"/>
      <c r="P23" s="122">
        <v>69056</v>
      </c>
      <c r="Q23" s="122"/>
      <c r="R23" s="122">
        <v>43543</v>
      </c>
      <c r="S23" s="122"/>
      <c r="U23" s="17" t="s">
        <v>53</v>
      </c>
      <c r="V23" s="283">
        <v>3</v>
      </c>
      <c r="W23" s="283">
        <v>730</v>
      </c>
      <c r="X23" s="283">
        <v>305</v>
      </c>
      <c r="Y23" s="285">
        <v>109.5</v>
      </c>
      <c r="Z23" s="287">
        <v>3</v>
      </c>
      <c r="AA23" s="287"/>
      <c r="AB23" s="287"/>
      <c r="AC23" s="287"/>
      <c r="AD23" s="287"/>
      <c r="AE23" s="305">
        <v>65</v>
      </c>
      <c r="AF23" s="305"/>
      <c r="AG23" s="209">
        <v>18000</v>
      </c>
      <c r="AH23" s="209"/>
      <c r="AI23" s="283">
        <v>3</v>
      </c>
      <c r="AJ23" s="83" t="s">
        <v>199</v>
      </c>
      <c r="AK23" s="83" t="s">
        <v>199</v>
      </c>
      <c r="AL23" s="283">
        <v>3</v>
      </c>
      <c r="AM23" s="83" t="s">
        <v>199</v>
      </c>
    </row>
    <row r="24" spans="1:39" ht="15" customHeight="1">
      <c r="A24" s="34" t="s">
        <v>82</v>
      </c>
      <c r="B24" s="122">
        <v>1849582</v>
      </c>
      <c r="C24" s="122"/>
      <c r="D24" s="83" t="s">
        <v>199</v>
      </c>
      <c r="E24" s="83" t="s">
        <v>199</v>
      </c>
      <c r="F24" s="122">
        <f t="shared" si="0"/>
        <v>2231458</v>
      </c>
      <c r="G24" s="233"/>
      <c r="H24" s="122">
        <v>1465231</v>
      </c>
      <c r="I24" s="122"/>
      <c r="J24" s="122">
        <v>11939</v>
      </c>
      <c r="K24" s="122"/>
      <c r="L24" s="122">
        <v>554918</v>
      </c>
      <c r="M24" s="122"/>
      <c r="N24" s="122">
        <v>142188</v>
      </c>
      <c r="O24" s="122"/>
      <c r="P24" s="122">
        <v>57182</v>
      </c>
      <c r="Q24" s="122"/>
      <c r="R24" s="122">
        <v>43601</v>
      </c>
      <c r="S24" s="122"/>
      <c r="U24" s="17" t="s">
        <v>30</v>
      </c>
      <c r="V24" s="283">
        <v>1</v>
      </c>
      <c r="W24" s="283">
        <v>400</v>
      </c>
      <c r="X24" s="283">
        <v>399</v>
      </c>
      <c r="Y24" s="285">
        <v>200</v>
      </c>
      <c r="Z24" s="287"/>
      <c r="AA24" s="287"/>
      <c r="AB24" s="287"/>
      <c r="AC24" s="287">
        <v>1</v>
      </c>
      <c r="AD24" s="287"/>
      <c r="AE24" s="305">
        <v>150</v>
      </c>
      <c r="AF24" s="305"/>
      <c r="AG24" s="209">
        <v>5461</v>
      </c>
      <c r="AH24" s="209"/>
      <c r="AI24" s="283">
        <v>1</v>
      </c>
      <c r="AJ24" s="83" t="s">
        <v>199</v>
      </c>
      <c r="AK24" s="83" t="s">
        <v>199</v>
      </c>
      <c r="AL24" s="83" t="s">
        <v>199</v>
      </c>
      <c r="AM24" s="283">
        <v>1</v>
      </c>
    </row>
    <row r="25" spans="1:39" ht="15" customHeight="1">
      <c r="A25" s="34" t="s">
        <v>83</v>
      </c>
      <c r="B25" s="122">
        <v>1732289</v>
      </c>
      <c r="C25" s="122"/>
      <c r="D25" s="83" t="s">
        <v>199</v>
      </c>
      <c r="E25" s="83" t="s">
        <v>199</v>
      </c>
      <c r="F25" s="122">
        <f t="shared" si="0"/>
        <v>2313557</v>
      </c>
      <c r="G25" s="233"/>
      <c r="H25" s="122">
        <v>1506212</v>
      </c>
      <c r="I25" s="122"/>
      <c r="J25" s="122">
        <v>18655</v>
      </c>
      <c r="K25" s="122"/>
      <c r="L25" s="122">
        <v>598759</v>
      </c>
      <c r="M25" s="122"/>
      <c r="N25" s="122">
        <v>133435</v>
      </c>
      <c r="O25" s="122"/>
      <c r="P25" s="122">
        <v>56496</v>
      </c>
      <c r="Q25" s="122"/>
      <c r="R25" s="122">
        <v>43627</v>
      </c>
      <c r="S25" s="122"/>
      <c r="U25" s="21" t="s">
        <v>54</v>
      </c>
      <c r="V25" s="283">
        <v>3</v>
      </c>
      <c r="W25" s="283">
        <v>660</v>
      </c>
      <c r="X25" s="283">
        <v>647</v>
      </c>
      <c r="Y25" s="285">
        <v>109</v>
      </c>
      <c r="Z25" s="287">
        <v>1</v>
      </c>
      <c r="AA25" s="287">
        <v>1</v>
      </c>
      <c r="AB25" s="287">
        <v>1</v>
      </c>
      <c r="AC25" s="287"/>
      <c r="AD25" s="287"/>
      <c r="AE25" s="305">
        <v>119</v>
      </c>
      <c r="AF25" s="305"/>
      <c r="AG25" s="209">
        <v>35041</v>
      </c>
      <c r="AH25" s="209"/>
      <c r="AI25" s="283">
        <v>3</v>
      </c>
      <c r="AJ25" s="83" t="s">
        <v>199</v>
      </c>
      <c r="AK25" s="83" t="s">
        <v>199</v>
      </c>
      <c r="AL25" s="283">
        <v>2</v>
      </c>
      <c r="AM25" s="283">
        <v>1</v>
      </c>
    </row>
    <row r="26" spans="1:39" ht="15" customHeight="1">
      <c r="A26" s="16"/>
      <c r="B26" s="122"/>
      <c r="C26" s="122"/>
      <c r="D26" s="26"/>
      <c r="E26" s="26"/>
      <c r="F26" s="122"/>
      <c r="G26" s="233"/>
      <c r="H26" s="122"/>
      <c r="I26" s="122"/>
      <c r="J26" s="122"/>
      <c r="K26" s="122"/>
      <c r="L26" s="122"/>
      <c r="M26" s="122"/>
      <c r="N26" s="122"/>
      <c r="O26" s="122"/>
      <c r="P26" s="122"/>
      <c r="Q26" s="122"/>
      <c r="R26" s="122"/>
      <c r="S26" s="122"/>
      <c r="U26" s="21" t="s">
        <v>103</v>
      </c>
      <c r="V26" s="283">
        <v>11</v>
      </c>
      <c r="W26" s="283">
        <v>3400</v>
      </c>
      <c r="X26" s="283">
        <v>3147</v>
      </c>
      <c r="Y26" s="285">
        <v>551</v>
      </c>
      <c r="Z26" s="287"/>
      <c r="AA26" s="287"/>
      <c r="AB26" s="287"/>
      <c r="AC26" s="287">
        <v>11</v>
      </c>
      <c r="AD26" s="287"/>
      <c r="AE26" s="305">
        <v>1156</v>
      </c>
      <c r="AF26" s="305"/>
      <c r="AG26" s="209">
        <v>271641</v>
      </c>
      <c r="AH26" s="209"/>
      <c r="AI26" s="283">
        <v>11</v>
      </c>
      <c r="AJ26" s="83" t="s">
        <v>199</v>
      </c>
      <c r="AK26" s="83" t="s">
        <v>199</v>
      </c>
      <c r="AL26" s="283">
        <v>6</v>
      </c>
      <c r="AM26" s="283">
        <v>5</v>
      </c>
    </row>
    <row r="27" spans="1:39" ht="15" customHeight="1">
      <c r="A27" s="34" t="s">
        <v>84</v>
      </c>
      <c r="B27" s="122">
        <v>1668995</v>
      </c>
      <c r="C27" s="122"/>
      <c r="D27" s="83" t="s">
        <v>199</v>
      </c>
      <c r="E27" s="83" t="s">
        <v>199</v>
      </c>
      <c r="F27" s="122">
        <f t="shared" si="0"/>
        <v>2178860</v>
      </c>
      <c r="G27" s="233"/>
      <c r="H27" s="122">
        <v>1400235</v>
      </c>
      <c r="I27" s="122"/>
      <c r="J27" s="122">
        <v>12473</v>
      </c>
      <c r="K27" s="122"/>
      <c r="L27" s="122">
        <v>560144</v>
      </c>
      <c r="M27" s="122"/>
      <c r="N27" s="122">
        <v>152702</v>
      </c>
      <c r="O27" s="122"/>
      <c r="P27" s="122">
        <v>53306</v>
      </c>
      <c r="Q27" s="122"/>
      <c r="R27" s="122">
        <v>43728</v>
      </c>
      <c r="S27" s="122"/>
      <c r="U27" s="21" t="s">
        <v>31</v>
      </c>
      <c r="V27" s="283">
        <v>5</v>
      </c>
      <c r="W27" s="283">
        <v>1277</v>
      </c>
      <c r="X27" s="283">
        <v>1150</v>
      </c>
      <c r="Y27" s="285">
        <v>310</v>
      </c>
      <c r="Z27" s="287"/>
      <c r="AA27" s="287"/>
      <c r="AB27" s="287">
        <v>2</v>
      </c>
      <c r="AC27" s="287"/>
      <c r="AD27" s="287">
        <v>3</v>
      </c>
      <c r="AE27" s="305">
        <v>274</v>
      </c>
      <c r="AF27" s="305"/>
      <c r="AG27" s="209">
        <v>81879</v>
      </c>
      <c r="AH27" s="209"/>
      <c r="AI27" s="283">
        <v>5</v>
      </c>
      <c r="AJ27" s="83" t="s">
        <v>199</v>
      </c>
      <c r="AK27" s="83" t="s">
        <v>199</v>
      </c>
      <c r="AL27" s="83" t="s">
        <v>199</v>
      </c>
      <c r="AM27" s="283">
        <v>5</v>
      </c>
    </row>
    <row r="28" spans="1:39" ht="15" customHeight="1">
      <c r="A28" s="34" t="s">
        <v>85</v>
      </c>
      <c r="B28" s="122">
        <v>1940933</v>
      </c>
      <c r="C28" s="122"/>
      <c r="D28" s="83" t="s">
        <v>199</v>
      </c>
      <c r="E28" s="83" t="s">
        <v>199</v>
      </c>
      <c r="F28" s="122">
        <f t="shared" si="0"/>
        <v>2193130</v>
      </c>
      <c r="G28" s="233"/>
      <c r="H28" s="122">
        <v>1429641</v>
      </c>
      <c r="I28" s="122"/>
      <c r="J28" s="122">
        <v>13541</v>
      </c>
      <c r="K28" s="122"/>
      <c r="L28" s="122">
        <v>552218</v>
      </c>
      <c r="M28" s="122"/>
      <c r="N28" s="122">
        <v>141862</v>
      </c>
      <c r="O28" s="122"/>
      <c r="P28" s="122">
        <v>55868</v>
      </c>
      <c r="Q28" s="122"/>
      <c r="R28" s="122">
        <v>43817</v>
      </c>
      <c r="S28" s="122"/>
      <c r="U28" s="21" t="s">
        <v>32</v>
      </c>
      <c r="V28" s="283">
        <v>8</v>
      </c>
      <c r="W28" s="283">
        <v>2680</v>
      </c>
      <c r="X28" s="283">
        <v>1767</v>
      </c>
      <c r="Y28" s="285">
        <v>464</v>
      </c>
      <c r="Z28" s="287"/>
      <c r="AA28" s="287"/>
      <c r="AB28" s="287"/>
      <c r="AC28" s="287">
        <v>8</v>
      </c>
      <c r="AD28" s="287"/>
      <c r="AE28" s="305">
        <v>484</v>
      </c>
      <c r="AF28" s="305"/>
      <c r="AG28" s="209">
        <v>157208</v>
      </c>
      <c r="AH28" s="209"/>
      <c r="AI28" s="283">
        <v>8</v>
      </c>
      <c r="AJ28" s="83" t="s">
        <v>199</v>
      </c>
      <c r="AK28" s="83" t="s">
        <v>199</v>
      </c>
      <c r="AL28" s="83" t="s">
        <v>199</v>
      </c>
      <c r="AM28" s="283">
        <v>8</v>
      </c>
    </row>
    <row r="29" spans="1:39" ht="15" customHeight="1">
      <c r="A29" s="34" t="s">
        <v>86</v>
      </c>
      <c r="B29" s="122">
        <v>2184480</v>
      </c>
      <c r="C29" s="122"/>
      <c r="D29" s="83" t="s">
        <v>199</v>
      </c>
      <c r="E29" s="83" t="s">
        <v>199</v>
      </c>
      <c r="F29" s="122">
        <f t="shared" si="0"/>
        <v>2687572</v>
      </c>
      <c r="G29" s="233"/>
      <c r="H29" s="122">
        <v>1787916</v>
      </c>
      <c r="I29" s="122"/>
      <c r="J29" s="122">
        <v>14952</v>
      </c>
      <c r="K29" s="122"/>
      <c r="L29" s="122">
        <v>620187</v>
      </c>
      <c r="M29" s="122"/>
      <c r="N29" s="122">
        <v>191074</v>
      </c>
      <c r="O29" s="122"/>
      <c r="P29" s="122">
        <v>73443</v>
      </c>
      <c r="Q29" s="122"/>
      <c r="R29" s="122">
        <v>44050</v>
      </c>
      <c r="S29" s="122"/>
      <c r="U29" s="21" t="s">
        <v>59</v>
      </c>
      <c r="V29" s="283">
        <v>4</v>
      </c>
      <c r="W29" s="283">
        <v>750</v>
      </c>
      <c r="X29" s="283">
        <v>713</v>
      </c>
      <c r="Y29" s="285">
        <v>112.5</v>
      </c>
      <c r="Z29" s="288"/>
      <c r="AA29" s="287">
        <v>1</v>
      </c>
      <c r="AB29" s="287">
        <v>1</v>
      </c>
      <c r="AC29" s="288"/>
      <c r="AD29" s="287">
        <v>2</v>
      </c>
      <c r="AE29" s="305">
        <v>51.9</v>
      </c>
      <c r="AF29" s="305"/>
      <c r="AG29" s="209">
        <v>20607</v>
      </c>
      <c r="AH29" s="209"/>
      <c r="AI29" s="283">
        <v>2</v>
      </c>
      <c r="AJ29" s="283">
        <v>2</v>
      </c>
      <c r="AK29" s="83" t="s">
        <v>199</v>
      </c>
      <c r="AL29" s="283">
        <v>3</v>
      </c>
      <c r="AM29" s="283">
        <v>1</v>
      </c>
    </row>
    <row r="30" spans="1:39" ht="15" customHeight="1">
      <c r="A30" s="34" t="s">
        <v>87</v>
      </c>
      <c r="B30" s="122">
        <v>2797916</v>
      </c>
      <c r="C30" s="122"/>
      <c r="D30" s="83" t="s">
        <v>199</v>
      </c>
      <c r="E30" s="83" t="s">
        <v>199</v>
      </c>
      <c r="F30" s="122">
        <f t="shared" si="0"/>
        <v>3143735</v>
      </c>
      <c r="G30" s="233"/>
      <c r="H30" s="122">
        <v>2109448</v>
      </c>
      <c r="I30" s="122"/>
      <c r="J30" s="122">
        <v>16302</v>
      </c>
      <c r="K30" s="122"/>
      <c r="L30" s="122">
        <v>692288</v>
      </c>
      <c r="M30" s="122"/>
      <c r="N30" s="122">
        <v>238328</v>
      </c>
      <c r="O30" s="122"/>
      <c r="P30" s="122">
        <v>87369</v>
      </c>
      <c r="Q30" s="122"/>
      <c r="R30" s="122">
        <v>44206</v>
      </c>
      <c r="S30" s="122"/>
      <c r="U30" s="21" t="s">
        <v>60</v>
      </c>
      <c r="V30" s="283">
        <v>5</v>
      </c>
      <c r="W30" s="283">
        <v>1950</v>
      </c>
      <c r="X30" s="283">
        <v>1339</v>
      </c>
      <c r="Y30" s="285">
        <v>348.9</v>
      </c>
      <c r="Z30" s="287">
        <v>1</v>
      </c>
      <c r="AA30" s="287">
        <v>2</v>
      </c>
      <c r="AB30" s="287">
        <v>2</v>
      </c>
      <c r="AC30" s="287"/>
      <c r="AD30" s="287"/>
      <c r="AE30" s="305">
        <v>348.9</v>
      </c>
      <c r="AF30" s="305"/>
      <c r="AG30" s="209">
        <v>111000</v>
      </c>
      <c r="AH30" s="209"/>
      <c r="AI30" s="283">
        <v>5</v>
      </c>
      <c r="AJ30" s="83" t="s">
        <v>199</v>
      </c>
      <c r="AK30" s="83" t="s">
        <v>199</v>
      </c>
      <c r="AL30" s="283">
        <v>5</v>
      </c>
      <c r="AM30" s="83" t="s">
        <v>199</v>
      </c>
    </row>
    <row r="31" spans="1:39" ht="15" customHeight="1">
      <c r="A31" s="16"/>
      <c r="B31" s="122"/>
      <c r="C31" s="122"/>
      <c r="D31" s="26"/>
      <c r="E31" s="26"/>
      <c r="F31" s="122"/>
      <c r="G31" s="233"/>
      <c r="H31" s="122"/>
      <c r="I31" s="122"/>
      <c r="J31" s="122"/>
      <c r="K31" s="122"/>
      <c r="L31" s="122"/>
      <c r="M31" s="122"/>
      <c r="N31" s="122"/>
      <c r="O31" s="122"/>
      <c r="P31" s="122"/>
      <c r="Q31" s="122"/>
      <c r="R31" s="122"/>
      <c r="S31" s="122"/>
      <c r="U31" s="21" t="s">
        <v>61</v>
      </c>
      <c r="V31" s="283">
        <v>14</v>
      </c>
      <c r="W31" s="283">
        <v>2535</v>
      </c>
      <c r="X31" s="283">
        <v>1948</v>
      </c>
      <c r="Y31" s="285">
        <v>378.7</v>
      </c>
      <c r="Z31" s="287">
        <v>3</v>
      </c>
      <c r="AA31" s="287"/>
      <c r="AB31" s="287">
        <v>9</v>
      </c>
      <c r="AC31" s="287">
        <v>2</v>
      </c>
      <c r="AD31" s="287"/>
      <c r="AE31" s="305">
        <v>314</v>
      </c>
      <c r="AF31" s="305"/>
      <c r="AG31" s="209">
        <v>114700</v>
      </c>
      <c r="AH31" s="209"/>
      <c r="AI31" s="283">
        <v>14</v>
      </c>
      <c r="AJ31" s="83" t="s">
        <v>199</v>
      </c>
      <c r="AK31" s="83" t="s">
        <v>199</v>
      </c>
      <c r="AL31" s="283">
        <v>13</v>
      </c>
      <c r="AM31" s="283">
        <v>1</v>
      </c>
    </row>
    <row r="32" spans="1:39" ht="15" customHeight="1">
      <c r="A32" s="13" t="s">
        <v>25</v>
      </c>
      <c r="B32" s="122">
        <v>4180830</v>
      </c>
      <c r="C32" s="122"/>
      <c r="D32" s="83" t="s">
        <v>199</v>
      </c>
      <c r="E32" s="83" t="s">
        <v>199</v>
      </c>
      <c r="F32" s="122">
        <f t="shared" si="0"/>
        <v>4016849</v>
      </c>
      <c r="G32" s="233"/>
      <c r="H32" s="122">
        <v>2908811</v>
      </c>
      <c r="I32" s="122"/>
      <c r="J32" s="122">
        <v>64447</v>
      </c>
      <c r="K32" s="122"/>
      <c r="L32" s="122">
        <v>604707</v>
      </c>
      <c r="M32" s="122"/>
      <c r="N32" s="122">
        <v>243478</v>
      </c>
      <c r="O32" s="122"/>
      <c r="P32" s="122">
        <v>195406</v>
      </c>
      <c r="Q32" s="122"/>
      <c r="R32" s="122">
        <v>5686</v>
      </c>
      <c r="S32" s="122"/>
      <c r="U32" s="21" t="s">
        <v>62</v>
      </c>
      <c r="V32" s="283">
        <v>3</v>
      </c>
      <c r="W32" s="283">
        <v>3430</v>
      </c>
      <c r="X32" s="283">
        <v>1208</v>
      </c>
      <c r="Y32" s="285">
        <v>707</v>
      </c>
      <c r="Z32" s="287">
        <v>1</v>
      </c>
      <c r="AA32" s="287"/>
      <c r="AB32" s="287">
        <v>2</v>
      </c>
      <c r="AC32" s="287"/>
      <c r="AD32" s="287"/>
      <c r="AE32" s="305">
        <v>720</v>
      </c>
      <c r="AF32" s="305"/>
      <c r="AG32" s="209">
        <v>264450</v>
      </c>
      <c r="AH32" s="209"/>
      <c r="AI32" s="283">
        <v>3</v>
      </c>
      <c r="AJ32" s="83" t="s">
        <v>199</v>
      </c>
      <c r="AK32" s="83" t="s">
        <v>199</v>
      </c>
      <c r="AL32" s="283">
        <v>3</v>
      </c>
      <c r="AM32" s="83" t="s">
        <v>199</v>
      </c>
    </row>
    <row r="33" spans="1:39" ht="15" customHeight="1">
      <c r="A33" s="16" t="s">
        <v>121</v>
      </c>
      <c r="B33" s="122">
        <v>434750</v>
      </c>
      <c r="C33" s="122"/>
      <c r="D33" s="83" t="s">
        <v>199</v>
      </c>
      <c r="E33" s="83" t="s">
        <v>199</v>
      </c>
      <c r="F33" s="122">
        <f t="shared" si="0"/>
        <v>411635</v>
      </c>
      <c r="G33" s="233"/>
      <c r="H33" s="122">
        <v>302945</v>
      </c>
      <c r="I33" s="122"/>
      <c r="J33" s="122">
        <v>7148</v>
      </c>
      <c r="K33" s="122"/>
      <c r="L33" s="122">
        <v>59921</v>
      </c>
      <c r="M33" s="122"/>
      <c r="N33" s="122">
        <v>23287</v>
      </c>
      <c r="O33" s="122"/>
      <c r="P33" s="122">
        <v>18334</v>
      </c>
      <c r="Q33" s="122"/>
      <c r="R33" s="122">
        <v>5509</v>
      </c>
      <c r="S33" s="122"/>
      <c r="U33" s="21" t="s">
        <v>63</v>
      </c>
      <c r="V33" s="283">
        <v>1</v>
      </c>
      <c r="W33" s="283">
        <v>2200</v>
      </c>
      <c r="X33" s="283">
        <v>1586</v>
      </c>
      <c r="Y33" s="285">
        <v>540</v>
      </c>
      <c r="Z33" s="287">
        <v>1</v>
      </c>
      <c r="AA33" s="287"/>
      <c r="AB33" s="287"/>
      <c r="AC33" s="287"/>
      <c r="AD33" s="287"/>
      <c r="AE33" s="305">
        <v>560</v>
      </c>
      <c r="AF33" s="305"/>
      <c r="AG33" s="209">
        <v>150000</v>
      </c>
      <c r="AH33" s="209"/>
      <c r="AI33" s="283">
        <v>1</v>
      </c>
      <c r="AJ33" s="83" t="s">
        <v>199</v>
      </c>
      <c r="AK33" s="83" t="s">
        <v>199</v>
      </c>
      <c r="AL33" s="283">
        <v>1</v>
      </c>
      <c r="AM33" s="83" t="s">
        <v>199</v>
      </c>
    </row>
    <row r="34" spans="1:39" ht="15" customHeight="1">
      <c r="A34" s="34" t="s">
        <v>77</v>
      </c>
      <c r="B34" s="122">
        <v>407920</v>
      </c>
      <c r="C34" s="122"/>
      <c r="D34" s="83" t="s">
        <v>199</v>
      </c>
      <c r="E34" s="83" t="s">
        <v>199</v>
      </c>
      <c r="F34" s="122">
        <f t="shared" si="0"/>
        <v>417711</v>
      </c>
      <c r="G34" s="233"/>
      <c r="H34" s="122">
        <v>302956</v>
      </c>
      <c r="I34" s="122"/>
      <c r="J34" s="122">
        <v>7581</v>
      </c>
      <c r="K34" s="122"/>
      <c r="L34" s="122">
        <v>57997</v>
      </c>
      <c r="M34" s="122"/>
      <c r="N34" s="122">
        <v>29356</v>
      </c>
      <c r="O34" s="122"/>
      <c r="P34" s="122">
        <v>19821</v>
      </c>
      <c r="Q34" s="122"/>
      <c r="R34" s="122">
        <v>5514</v>
      </c>
      <c r="S34" s="122"/>
      <c r="U34" s="21" t="s">
        <v>55</v>
      </c>
      <c r="V34" s="283">
        <v>5</v>
      </c>
      <c r="W34" s="283">
        <v>4660</v>
      </c>
      <c r="X34" s="283">
        <v>4033</v>
      </c>
      <c r="Y34" s="285">
        <v>716</v>
      </c>
      <c r="Z34" s="287"/>
      <c r="AA34" s="287"/>
      <c r="AB34" s="287">
        <v>2</v>
      </c>
      <c r="AC34" s="287">
        <v>3</v>
      </c>
      <c r="AD34" s="287"/>
      <c r="AE34" s="305">
        <v>1171</v>
      </c>
      <c r="AF34" s="305"/>
      <c r="AG34" s="209">
        <v>299663</v>
      </c>
      <c r="AH34" s="209"/>
      <c r="AI34" s="283">
        <v>3</v>
      </c>
      <c r="AJ34" s="283">
        <v>1</v>
      </c>
      <c r="AK34" s="283">
        <v>1</v>
      </c>
      <c r="AL34" s="283">
        <v>5</v>
      </c>
      <c r="AM34" s="83" t="s">
        <v>199</v>
      </c>
    </row>
    <row r="35" spans="1:39" ht="15" customHeight="1">
      <c r="A35" s="34" t="s">
        <v>78</v>
      </c>
      <c r="B35" s="122">
        <v>424020</v>
      </c>
      <c r="C35" s="122"/>
      <c r="D35" s="83" t="s">
        <v>199</v>
      </c>
      <c r="E35" s="83" t="s">
        <v>199</v>
      </c>
      <c r="F35" s="122">
        <f t="shared" si="0"/>
        <v>375762</v>
      </c>
      <c r="G35" s="233"/>
      <c r="H35" s="122">
        <v>269733</v>
      </c>
      <c r="I35" s="122"/>
      <c r="J35" s="122">
        <v>6744</v>
      </c>
      <c r="K35" s="122"/>
      <c r="L35" s="122">
        <v>54454</v>
      </c>
      <c r="M35" s="122"/>
      <c r="N35" s="122">
        <v>26585</v>
      </c>
      <c r="O35" s="122"/>
      <c r="P35" s="122">
        <v>18246</v>
      </c>
      <c r="Q35" s="122"/>
      <c r="R35" s="122">
        <v>5529</v>
      </c>
      <c r="S35" s="122"/>
      <c r="U35" s="21" t="s">
        <v>56</v>
      </c>
      <c r="V35" s="283">
        <v>2</v>
      </c>
      <c r="W35" s="283">
        <v>390</v>
      </c>
      <c r="X35" s="283">
        <v>366</v>
      </c>
      <c r="Y35" s="285">
        <v>58.5</v>
      </c>
      <c r="Z35" s="287"/>
      <c r="AA35" s="287">
        <v>1</v>
      </c>
      <c r="AB35" s="287"/>
      <c r="AC35" s="287"/>
      <c r="AD35" s="287">
        <v>1</v>
      </c>
      <c r="AE35" s="305">
        <v>50</v>
      </c>
      <c r="AF35" s="305"/>
      <c r="AG35" s="209">
        <v>16783</v>
      </c>
      <c r="AH35" s="209"/>
      <c r="AI35" s="283">
        <v>2</v>
      </c>
      <c r="AJ35" s="83" t="s">
        <v>199</v>
      </c>
      <c r="AK35" s="83" t="s">
        <v>199</v>
      </c>
      <c r="AL35" s="283">
        <v>2</v>
      </c>
      <c r="AM35" s="83" t="s">
        <v>199</v>
      </c>
    </row>
    <row r="36" spans="1:39" ht="15" customHeight="1">
      <c r="A36" s="34" t="s">
        <v>79</v>
      </c>
      <c r="B36" s="122">
        <v>356460</v>
      </c>
      <c r="C36" s="122"/>
      <c r="D36" s="83" t="s">
        <v>199</v>
      </c>
      <c r="E36" s="83" t="s">
        <v>199</v>
      </c>
      <c r="F36" s="122">
        <f t="shared" si="0"/>
        <v>388534</v>
      </c>
      <c r="G36" s="233"/>
      <c r="H36" s="122">
        <v>281719</v>
      </c>
      <c r="I36" s="122"/>
      <c r="J36" s="122">
        <v>6616</v>
      </c>
      <c r="K36" s="122"/>
      <c r="L36" s="122">
        <v>60283</v>
      </c>
      <c r="M36" s="122"/>
      <c r="N36" s="122">
        <v>21062</v>
      </c>
      <c r="O36" s="122"/>
      <c r="P36" s="122">
        <v>18854</v>
      </c>
      <c r="Q36" s="122"/>
      <c r="R36" s="122">
        <v>5519</v>
      </c>
      <c r="S36" s="122"/>
      <c r="U36" s="21" t="s">
        <v>33</v>
      </c>
      <c r="V36" s="283">
        <v>2</v>
      </c>
      <c r="W36" s="283">
        <v>1260</v>
      </c>
      <c r="X36" s="283">
        <v>1200</v>
      </c>
      <c r="Y36" s="285">
        <v>204</v>
      </c>
      <c r="Z36" s="287"/>
      <c r="AA36" s="287"/>
      <c r="AB36" s="287"/>
      <c r="AC36" s="287">
        <v>2</v>
      </c>
      <c r="AD36" s="287"/>
      <c r="AE36" s="305">
        <v>204</v>
      </c>
      <c r="AF36" s="305"/>
      <c r="AG36" s="209">
        <v>74460</v>
      </c>
      <c r="AH36" s="209"/>
      <c r="AI36" s="283">
        <v>1</v>
      </c>
      <c r="AJ36" s="83" t="s">
        <v>199</v>
      </c>
      <c r="AK36" s="283">
        <v>1</v>
      </c>
      <c r="AL36" s="83" t="s">
        <v>199</v>
      </c>
      <c r="AM36" s="283">
        <v>2</v>
      </c>
    </row>
    <row r="37" spans="1:39" ht="15" customHeight="1">
      <c r="A37" s="16"/>
      <c r="B37" s="122"/>
      <c r="C37" s="122"/>
      <c r="D37" s="26"/>
      <c r="E37" s="26"/>
      <c r="F37" s="122"/>
      <c r="G37" s="233"/>
      <c r="H37" s="122"/>
      <c r="I37" s="122"/>
      <c r="J37" s="122"/>
      <c r="K37" s="122"/>
      <c r="L37" s="122"/>
      <c r="M37" s="122"/>
      <c r="N37" s="122"/>
      <c r="O37" s="122"/>
      <c r="P37" s="122"/>
      <c r="Q37" s="122"/>
      <c r="R37" s="122"/>
      <c r="S37" s="122"/>
      <c r="U37" s="21" t="s">
        <v>64</v>
      </c>
      <c r="V37" s="283">
        <v>18</v>
      </c>
      <c r="W37" s="283">
        <v>10678</v>
      </c>
      <c r="X37" s="283">
        <v>9326</v>
      </c>
      <c r="Y37" s="285">
        <v>1777</v>
      </c>
      <c r="Z37" s="287">
        <v>3</v>
      </c>
      <c r="AA37" s="287"/>
      <c r="AB37" s="287">
        <v>12</v>
      </c>
      <c r="AC37" s="287">
        <v>2</v>
      </c>
      <c r="AD37" s="287">
        <v>2</v>
      </c>
      <c r="AE37" s="305">
        <v>2420</v>
      </c>
      <c r="AF37" s="305"/>
      <c r="AG37" s="209">
        <v>705000</v>
      </c>
      <c r="AH37" s="209"/>
      <c r="AI37" s="283">
        <v>9</v>
      </c>
      <c r="AJ37" s="283">
        <v>3</v>
      </c>
      <c r="AK37" s="283">
        <v>6</v>
      </c>
      <c r="AL37" s="283">
        <v>16</v>
      </c>
      <c r="AM37" s="283">
        <v>2</v>
      </c>
    </row>
    <row r="38" spans="1:39" ht="15" customHeight="1">
      <c r="A38" s="34" t="s">
        <v>80</v>
      </c>
      <c r="B38" s="122">
        <v>334570</v>
      </c>
      <c r="C38" s="122"/>
      <c r="D38" s="83" t="s">
        <v>199</v>
      </c>
      <c r="E38" s="83" t="s">
        <v>199</v>
      </c>
      <c r="F38" s="122">
        <f t="shared" si="0"/>
        <v>320571</v>
      </c>
      <c r="G38" s="233"/>
      <c r="H38" s="122">
        <v>234770</v>
      </c>
      <c r="I38" s="122"/>
      <c r="J38" s="122">
        <v>4792</v>
      </c>
      <c r="K38" s="122"/>
      <c r="L38" s="122">
        <v>48480</v>
      </c>
      <c r="M38" s="122"/>
      <c r="N38" s="122">
        <v>17935</v>
      </c>
      <c r="O38" s="122"/>
      <c r="P38" s="122">
        <v>14594</v>
      </c>
      <c r="Q38" s="122"/>
      <c r="R38" s="122">
        <v>5563</v>
      </c>
      <c r="S38" s="122"/>
      <c r="U38" s="21" t="s">
        <v>34</v>
      </c>
      <c r="V38" s="283">
        <v>3</v>
      </c>
      <c r="W38" s="283">
        <v>6030</v>
      </c>
      <c r="X38" s="283">
        <v>2564</v>
      </c>
      <c r="Y38" s="285">
        <v>1181</v>
      </c>
      <c r="Z38" s="287"/>
      <c r="AA38" s="287"/>
      <c r="AB38" s="287">
        <v>2</v>
      </c>
      <c r="AC38" s="287">
        <v>3</v>
      </c>
      <c r="AD38" s="287"/>
      <c r="AE38" s="305">
        <v>605</v>
      </c>
      <c r="AF38" s="305"/>
      <c r="AG38" s="209">
        <v>122570</v>
      </c>
      <c r="AH38" s="209"/>
      <c r="AI38" s="283">
        <v>2</v>
      </c>
      <c r="AJ38" s="83" t="s">
        <v>199</v>
      </c>
      <c r="AK38" s="83" t="s">
        <v>199</v>
      </c>
      <c r="AL38" s="283">
        <v>3</v>
      </c>
      <c r="AM38" s="83" t="s">
        <v>199</v>
      </c>
    </row>
    <row r="39" spans="1:39" ht="15" customHeight="1">
      <c r="A39" s="34" t="s">
        <v>81</v>
      </c>
      <c r="B39" s="122">
        <v>280180</v>
      </c>
      <c r="C39" s="122"/>
      <c r="D39" s="83" t="s">
        <v>199</v>
      </c>
      <c r="E39" s="83" t="s">
        <v>199</v>
      </c>
      <c r="F39" s="122">
        <f t="shared" si="0"/>
        <v>298333</v>
      </c>
      <c r="G39" s="233"/>
      <c r="H39" s="122">
        <v>213935</v>
      </c>
      <c r="I39" s="122"/>
      <c r="J39" s="122">
        <v>4382</v>
      </c>
      <c r="K39" s="122"/>
      <c r="L39" s="122">
        <v>45750</v>
      </c>
      <c r="M39" s="122"/>
      <c r="N39" s="122">
        <v>19222</v>
      </c>
      <c r="O39" s="122"/>
      <c r="P39" s="122">
        <v>15044</v>
      </c>
      <c r="Q39" s="122"/>
      <c r="R39" s="122">
        <v>5562</v>
      </c>
      <c r="S39" s="122"/>
      <c r="U39" s="21" t="s">
        <v>35</v>
      </c>
      <c r="V39" s="283">
        <v>2</v>
      </c>
      <c r="W39" s="283">
        <v>690</v>
      </c>
      <c r="X39" s="283">
        <v>479</v>
      </c>
      <c r="Y39" s="285">
        <v>187</v>
      </c>
      <c r="Z39" s="287"/>
      <c r="AA39" s="287"/>
      <c r="AB39" s="287"/>
      <c r="AC39" s="287">
        <v>1</v>
      </c>
      <c r="AD39" s="287">
        <v>1</v>
      </c>
      <c r="AE39" s="305">
        <v>135</v>
      </c>
      <c r="AF39" s="305"/>
      <c r="AG39" s="209">
        <v>42705</v>
      </c>
      <c r="AH39" s="209"/>
      <c r="AI39" s="283">
        <v>2</v>
      </c>
      <c r="AJ39" s="83" t="s">
        <v>199</v>
      </c>
      <c r="AK39" s="83" t="s">
        <v>199</v>
      </c>
      <c r="AL39" s="283">
        <v>1</v>
      </c>
      <c r="AM39" s="283">
        <v>1</v>
      </c>
    </row>
    <row r="40" spans="1:39" ht="15" customHeight="1">
      <c r="A40" s="34" t="s">
        <v>82</v>
      </c>
      <c r="B40" s="122">
        <v>278260</v>
      </c>
      <c r="C40" s="122"/>
      <c r="D40" s="83" t="s">
        <v>199</v>
      </c>
      <c r="E40" s="83" t="s">
        <v>199</v>
      </c>
      <c r="F40" s="122">
        <f t="shared" si="0"/>
        <v>288896</v>
      </c>
      <c r="G40" s="233"/>
      <c r="H40" s="122">
        <v>204617</v>
      </c>
      <c r="I40" s="122"/>
      <c r="J40" s="122">
        <v>4088</v>
      </c>
      <c r="K40" s="122"/>
      <c r="L40" s="122">
        <v>46047</v>
      </c>
      <c r="M40" s="122"/>
      <c r="N40" s="122">
        <v>19529</v>
      </c>
      <c r="O40" s="122"/>
      <c r="P40" s="122">
        <v>14615</v>
      </c>
      <c r="Q40" s="122"/>
      <c r="R40" s="122">
        <v>5574</v>
      </c>
      <c r="S40" s="122"/>
      <c r="U40" s="21" t="s">
        <v>36</v>
      </c>
      <c r="V40" s="283">
        <v>4</v>
      </c>
      <c r="W40" s="283">
        <v>1138</v>
      </c>
      <c r="X40" s="283">
        <v>1100</v>
      </c>
      <c r="Y40" s="285">
        <v>226</v>
      </c>
      <c r="Z40" s="287">
        <v>2</v>
      </c>
      <c r="AA40" s="287">
        <v>1</v>
      </c>
      <c r="AB40" s="287"/>
      <c r="AC40" s="287">
        <v>1</v>
      </c>
      <c r="AD40" s="287"/>
      <c r="AE40" s="305">
        <v>188</v>
      </c>
      <c r="AF40" s="305"/>
      <c r="AG40" s="209">
        <v>60456</v>
      </c>
      <c r="AH40" s="209"/>
      <c r="AI40" s="283">
        <v>4</v>
      </c>
      <c r="AJ40" s="83" t="s">
        <v>199</v>
      </c>
      <c r="AK40" s="83" t="s">
        <v>199</v>
      </c>
      <c r="AL40" s="283">
        <v>4</v>
      </c>
      <c r="AM40" s="83" t="s">
        <v>199</v>
      </c>
    </row>
    <row r="41" spans="1:39" ht="15" customHeight="1">
      <c r="A41" s="34" t="s">
        <v>83</v>
      </c>
      <c r="B41" s="122">
        <v>275320</v>
      </c>
      <c r="C41" s="122"/>
      <c r="D41" s="83" t="s">
        <v>199</v>
      </c>
      <c r="E41" s="83" t="s">
        <v>199</v>
      </c>
      <c r="F41" s="122">
        <f t="shared" si="0"/>
        <v>273007</v>
      </c>
      <c r="G41" s="233"/>
      <c r="H41" s="122">
        <v>200108</v>
      </c>
      <c r="I41" s="122"/>
      <c r="J41" s="122">
        <v>3556</v>
      </c>
      <c r="K41" s="122"/>
      <c r="L41" s="122">
        <v>45850</v>
      </c>
      <c r="M41" s="122"/>
      <c r="N41" s="122">
        <v>10547</v>
      </c>
      <c r="O41" s="122"/>
      <c r="P41" s="122">
        <v>12946</v>
      </c>
      <c r="Q41" s="122"/>
      <c r="R41" s="122">
        <v>5595</v>
      </c>
      <c r="S41" s="122"/>
      <c r="U41" s="21" t="s">
        <v>65</v>
      </c>
      <c r="V41" s="283">
        <v>4</v>
      </c>
      <c r="W41" s="283">
        <v>3513</v>
      </c>
      <c r="X41" s="283">
        <v>3308</v>
      </c>
      <c r="Y41" s="285">
        <v>488</v>
      </c>
      <c r="Z41" s="287">
        <v>1</v>
      </c>
      <c r="AA41" s="287"/>
      <c r="AB41" s="287">
        <v>1</v>
      </c>
      <c r="AC41" s="287">
        <v>2</v>
      </c>
      <c r="AD41" s="287"/>
      <c r="AE41" s="305">
        <v>491</v>
      </c>
      <c r="AF41" s="305"/>
      <c r="AG41" s="209">
        <v>179215</v>
      </c>
      <c r="AH41" s="209"/>
      <c r="AI41" s="283">
        <v>3</v>
      </c>
      <c r="AJ41" s="83" t="s">
        <v>199</v>
      </c>
      <c r="AK41" s="283">
        <v>1</v>
      </c>
      <c r="AL41" s="283">
        <v>4</v>
      </c>
      <c r="AM41" s="83" t="s">
        <v>199</v>
      </c>
    </row>
    <row r="42" spans="1:39" ht="15" customHeight="1">
      <c r="A42" s="16"/>
      <c r="B42" s="122"/>
      <c r="C42" s="122"/>
      <c r="D42" s="26"/>
      <c r="E42" s="26"/>
      <c r="F42" s="122"/>
      <c r="G42" s="233"/>
      <c r="H42" s="122"/>
      <c r="I42" s="122"/>
      <c r="J42" s="122"/>
      <c r="K42" s="122"/>
      <c r="L42" s="122"/>
      <c r="M42" s="122"/>
      <c r="N42" s="122"/>
      <c r="O42" s="122"/>
      <c r="P42" s="122"/>
      <c r="Q42" s="122"/>
      <c r="R42" s="122"/>
      <c r="S42" s="122"/>
      <c r="U42" s="21" t="s">
        <v>37</v>
      </c>
      <c r="V42" s="283">
        <v>2</v>
      </c>
      <c r="W42" s="283">
        <v>1600</v>
      </c>
      <c r="X42" s="283">
        <v>1137</v>
      </c>
      <c r="Y42" s="285">
        <v>340</v>
      </c>
      <c r="Z42" s="287">
        <v>2</v>
      </c>
      <c r="AA42" s="287"/>
      <c r="AB42" s="287"/>
      <c r="AC42" s="287"/>
      <c r="AD42" s="287"/>
      <c r="AE42" s="305">
        <v>330</v>
      </c>
      <c r="AF42" s="305"/>
      <c r="AG42" s="209">
        <v>67468</v>
      </c>
      <c r="AH42" s="209"/>
      <c r="AI42" s="283">
        <v>2</v>
      </c>
      <c r="AJ42" s="83" t="s">
        <v>199</v>
      </c>
      <c r="AK42" s="83" t="s">
        <v>199</v>
      </c>
      <c r="AL42" s="283">
        <v>2</v>
      </c>
      <c r="AM42" s="83" t="s">
        <v>199</v>
      </c>
    </row>
    <row r="43" spans="1:39" ht="15" customHeight="1">
      <c r="A43" s="34" t="s">
        <v>84</v>
      </c>
      <c r="B43" s="122">
        <v>268250</v>
      </c>
      <c r="C43" s="122"/>
      <c r="D43" s="83" t="s">
        <v>199</v>
      </c>
      <c r="E43" s="83" t="s">
        <v>199</v>
      </c>
      <c r="F43" s="122">
        <f t="shared" si="0"/>
        <v>273569</v>
      </c>
      <c r="G43" s="233"/>
      <c r="H43" s="122">
        <v>200789</v>
      </c>
      <c r="I43" s="122"/>
      <c r="J43" s="122">
        <v>3725</v>
      </c>
      <c r="K43" s="122"/>
      <c r="L43" s="122">
        <v>41972</v>
      </c>
      <c r="M43" s="122"/>
      <c r="N43" s="122">
        <v>13559</v>
      </c>
      <c r="O43" s="122"/>
      <c r="P43" s="122">
        <v>13524</v>
      </c>
      <c r="Q43" s="122"/>
      <c r="R43" s="122">
        <v>5613</v>
      </c>
      <c r="S43" s="122"/>
      <c r="U43" s="21" t="s">
        <v>38</v>
      </c>
      <c r="V43" s="283">
        <v>4</v>
      </c>
      <c r="W43" s="283">
        <v>1860</v>
      </c>
      <c r="X43" s="283">
        <v>1783</v>
      </c>
      <c r="Y43" s="285">
        <v>326</v>
      </c>
      <c r="Z43" s="287">
        <v>1</v>
      </c>
      <c r="AA43" s="287"/>
      <c r="AB43" s="287">
        <v>3</v>
      </c>
      <c r="AC43" s="287"/>
      <c r="AD43" s="287"/>
      <c r="AE43" s="305">
        <v>340</v>
      </c>
      <c r="AF43" s="305"/>
      <c r="AG43" s="209">
        <v>72222</v>
      </c>
      <c r="AH43" s="209"/>
      <c r="AI43" s="283">
        <v>4</v>
      </c>
      <c r="AJ43" s="83" t="s">
        <v>199</v>
      </c>
      <c r="AK43" s="83" t="s">
        <v>199</v>
      </c>
      <c r="AL43" s="283">
        <v>1</v>
      </c>
      <c r="AM43" s="283">
        <v>3</v>
      </c>
    </row>
    <row r="44" spans="1:39" ht="15" customHeight="1">
      <c r="A44" s="34" t="s">
        <v>85</v>
      </c>
      <c r="B44" s="122">
        <v>313310</v>
      </c>
      <c r="C44" s="122"/>
      <c r="D44" s="83" t="s">
        <v>199</v>
      </c>
      <c r="E44" s="83" t="s">
        <v>199</v>
      </c>
      <c r="F44" s="122">
        <f t="shared" si="0"/>
        <v>274761</v>
      </c>
      <c r="G44" s="233"/>
      <c r="H44" s="122">
        <v>197942</v>
      </c>
      <c r="I44" s="122"/>
      <c r="J44" s="122">
        <v>4185</v>
      </c>
      <c r="K44" s="122"/>
      <c r="L44" s="122">
        <v>43305</v>
      </c>
      <c r="M44" s="122"/>
      <c r="N44" s="122">
        <v>15531</v>
      </c>
      <c r="O44" s="122"/>
      <c r="P44" s="122">
        <v>13798</v>
      </c>
      <c r="Q44" s="122"/>
      <c r="R44" s="122">
        <v>5624</v>
      </c>
      <c r="S44" s="122"/>
      <c r="U44" s="21" t="s">
        <v>39</v>
      </c>
      <c r="V44" s="283">
        <v>5</v>
      </c>
      <c r="W44" s="283">
        <v>3022</v>
      </c>
      <c r="X44" s="283">
        <v>1937</v>
      </c>
      <c r="Y44" s="285">
        <v>497</v>
      </c>
      <c r="Z44" s="287">
        <v>2</v>
      </c>
      <c r="AA44" s="287">
        <v>2</v>
      </c>
      <c r="AB44" s="287">
        <v>1</v>
      </c>
      <c r="AC44" s="287"/>
      <c r="AD44" s="287"/>
      <c r="AE44" s="305">
        <v>399</v>
      </c>
      <c r="AF44" s="305"/>
      <c r="AG44" s="209">
        <v>159500</v>
      </c>
      <c r="AH44" s="209"/>
      <c r="AI44" s="283">
        <v>3</v>
      </c>
      <c r="AJ44" s="283">
        <v>2</v>
      </c>
      <c r="AK44" s="83" t="s">
        <v>199</v>
      </c>
      <c r="AL44" s="283">
        <v>3</v>
      </c>
      <c r="AM44" s="283">
        <v>2</v>
      </c>
    </row>
    <row r="45" spans="1:39" ht="15" customHeight="1">
      <c r="A45" s="34" t="s">
        <v>86</v>
      </c>
      <c r="B45" s="122">
        <v>347990</v>
      </c>
      <c r="C45" s="122"/>
      <c r="D45" s="83" t="s">
        <v>199</v>
      </c>
      <c r="E45" s="83" t="s">
        <v>199</v>
      </c>
      <c r="F45" s="122">
        <f t="shared" si="0"/>
        <v>320601</v>
      </c>
      <c r="G45" s="233"/>
      <c r="H45" s="122">
        <v>233794</v>
      </c>
      <c r="I45" s="122"/>
      <c r="J45" s="122">
        <v>4991</v>
      </c>
      <c r="K45" s="122"/>
      <c r="L45" s="122">
        <v>43876</v>
      </c>
      <c r="M45" s="122"/>
      <c r="N45" s="122">
        <v>20691</v>
      </c>
      <c r="O45" s="122"/>
      <c r="P45" s="122">
        <v>17249</v>
      </c>
      <c r="Q45" s="122"/>
      <c r="R45" s="122">
        <v>5636</v>
      </c>
      <c r="S45" s="122"/>
      <c r="U45" s="276" t="s">
        <v>66</v>
      </c>
      <c r="V45" s="284">
        <v>2</v>
      </c>
      <c r="W45" s="284">
        <v>4030</v>
      </c>
      <c r="X45" s="284">
        <v>3915</v>
      </c>
      <c r="Y45" s="286">
        <v>1443</v>
      </c>
      <c r="Z45" s="289">
        <v>2</v>
      </c>
      <c r="AA45" s="289"/>
      <c r="AB45" s="289"/>
      <c r="AC45" s="289"/>
      <c r="AD45" s="289"/>
      <c r="AE45" s="291">
        <v>1746</v>
      </c>
      <c r="AF45" s="291"/>
      <c r="AG45" s="292">
        <v>302895</v>
      </c>
      <c r="AH45" s="292"/>
      <c r="AI45" s="290">
        <v>2</v>
      </c>
      <c r="AJ45" s="293" t="s">
        <v>199</v>
      </c>
      <c r="AK45" s="293" t="s">
        <v>199</v>
      </c>
      <c r="AL45" s="294">
        <v>2</v>
      </c>
      <c r="AM45" s="293" t="s">
        <v>199</v>
      </c>
    </row>
    <row r="46" spans="1:39" ht="15" customHeight="1">
      <c r="A46" s="32" t="s">
        <v>87</v>
      </c>
      <c r="B46" s="144">
        <v>459800</v>
      </c>
      <c r="C46" s="144"/>
      <c r="D46" s="84" t="s">
        <v>199</v>
      </c>
      <c r="E46" s="84" t="s">
        <v>199</v>
      </c>
      <c r="F46" s="144">
        <f t="shared" si="0"/>
        <v>373469</v>
      </c>
      <c r="G46" s="144"/>
      <c r="H46" s="144">
        <v>265503</v>
      </c>
      <c r="I46" s="144"/>
      <c r="J46" s="144">
        <v>6639</v>
      </c>
      <c r="K46" s="144"/>
      <c r="L46" s="144">
        <v>56772</v>
      </c>
      <c r="M46" s="144"/>
      <c r="N46" s="144">
        <v>26174</v>
      </c>
      <c r="O46" s="144"/>
      <c r="P46" s="144">
        <v>18381</v>
      </c>
      <c r="Q46" s="144"/>
      <c r="R46" s="144">
        <v>5686</v>
      </c>
      <c r="S46" s="144"/>
      <c r="U46" s="40" t="s">
        <v>233</v>
      </c>
      <c r="V46" s="29"/>
      <c r="W46" s="29"/>
      <c r="X46" s="29"/>
      <c r="Y46" s="29"/>
      <c r="Z46" s="29"/>
      <c r="AA46" s="29"/>
      <c r="AB46" s="29"/>
      <c r="AC46" s="29"/>
      <c r="AD46" s="29"/>
      <c r="AI46" s="29"/>
      <c r="AJ46" s="29"/>
      <c r="AK46" s="29"/>
      <c r="AL46" s="29"/>
      <c r="AM46" s="29"/>
    </row>
    <row r="47" ht="15" customHeight="1">
      <c r="A47" s="55" t="s">
        <v>108</v>
      </c>
    </row>
    <row r="48" ht="16.5" customHeight="1"/>
    <row r="49" spans="1:19" ht="17.25" customHeight="1">
      <c r="A49" s="88" t="s">
        <v>221</v>
      </c>
      <c r="B49" s="88"/>
      <c r="C49" s="88"/>
      <c r="D49" s="88"/>
      <c r="E49" s="88"/>
      <c r="F49" s="88"/>
      <c r="G49" s="88"/>
      <c r="H49" s="88"/>
      <c r="I49" s="88"/>
      <c r="J49" s="88"/>
      <c r="K49" s="88"/>
      <c r="L49" s="88"/>
      <c r="M49" s="88"/>
      <c r="N49" s="88"/>
      <c r="O49" s="88"/>
      <c r="P49" s="88"/>
      <c r="Q49" s="88"/>
      <c r="R49" s="88"/>
      <c r="S49" s="88"/>
    </row>
    <row r="51" spans="1:39" ht="14.25">
      <c r="A51" s="248" t="s">
        <v>222</v>
      </c>
      <c r="B51" s="248"/>
      <c r="C51" s="248"/>
      <c r="D51" s="248"/>
      <c r="E51" s="248"/>
      <c r="F51" s="248"/>
      <c r="G51" s="248"/>
      <c r="H51" s="248"/>
      <c r="I51" s="248"/>
      <c r="J51" s="248"/>
      <c r="K51" s="248"/>
      <c r="L51" s="248"/>
      <c r="M51" s="248"/>
      <c r="N51" s="248"/>
      <c r="O51" s="248"/>
      <c r="P51" s="248"/>
      <c r="Q51" s="248"/>
      <c r="R51" s="248"/>
      <c r="S51" s="248"/>
      <c r="U51" s="208" t="s">
        <v>243</v>
      </c>
      <c r="V51" s="208"/>
      <c r="W51" s="208"/>
      <c r="X51" s="208"/>
      <c r="Y51" s="208"/>
      <c r="Z51" s="208"/>
      <c r="AA51" s="208"/>
      <c r="AB51" s="208"/>
      <c r="AC51" s="208"/>
      <c r="AD51" s="208"/>
      <c r="AE51" s="208"/>
      <c r="AF51" s="208"/>
      <c r="AG51" s="208"/>
      <c r="AH51" s="208"/>
      <c r="AI51" s="40"/>
      <c r="AJ51" s="40"/>
      <c r="AK51" s="40"/>
      <c r="AL51" s="40"/>
      <c r="AM51" s="40"/>
    </row>
    <row r="52" spans="1:37" ht="15" thickBot="1">
      <c r="A52" s="52"/>
      <c r="B52" s="52"/>
      <c r="C52" s="52"/>
      <c r="D52" s="52"/>
      <c r="E52" s="52"/>
      <c r="F52" s="52"/>
      <c r="S52" s="51" t="s">
        <v>223</v>
      </c>
      <c r="U52" s="7"/>
      <c r="V52" s="22"/>
      <c r="W52" s="22"/>
      <c r="X52" s="22"/>
      <c r="Y52" s="22"/>
      <c r="Z52" s="22"/>
      <c r="AA52" s="22"/>
      <c r="AB52" s="22"/>
      <c r="AC52" s="23"/>
      <c r="AD52" s="52"/>
      <c r="AE52" s="52"/>
      <c r="AF52" s="52"/>
      <c r="AG52" s="52"/>
      <c r="AH52" s="51" t="s">
        <v>130</v>
      </c>
      <c r="AI52" s="54"/>
      <c r="AJ52" s="54"/>
      <c r="AK52" s="54"/>
    </row>
    <row r="53" spans="1:34" ht="24.75" customHeight="1">
      <c r="A53" s="94" t="s">
        <v>51</v>
      </c>
      <c r="B53" s="218" t="s">
        <v>75</v>
      </c>
      <c r="C53" s="219" t="s">
        <v>73</v>
      </c>
      <c r="D53" s="251"/>
      <c r="E53" s="267" t="s">
        <v>226</v>
      </c>
      <c r="F53" s="99" t="s">
        <v>227</v>
      </c>
      <c r="G53" s="206"/>
      <c r="H53" s="206"/>
      <c r="I53" s="206"/>
      <c r="J53" s="206"/>
      <c r="K53" s="206"/>
      <c r="L53" s="206"/>
      <c r="M53" s="206"/>
      <c r="N53" s="206"/>
      <c r="O53" s="206"/>
      <c r="P53" s="206"/>
      <c r="Q53" s="206"/>
      <c r="R53" s="207"/>
      <c r="S53" s="113" t="s">
        <v>50</v>
      </c>
      <c r="U53" s="206" t="s">
        <v>51</v>
      </c>
      <c r="V53" s="207"/>
      <c r="W53" s="206" t="s">
        <v>131</v>
      </c>
      <c r="X53" s="207"/>
      <c r="Y53" s="206" t="s">
        <v>132</v>
      </c>
      <c r="Z53" s="207"/>
      <c r="AA53" s="206" t="s">
        <v>133</v>
      </c>
      <c r="AB53" s="207"/>
      <c r="AC53" s="206" t="s">
        <v>134</v>
      </c>
      <c r="AD53" s="207"/>
      <c r="AE53" s="214" t="s">
        <v>135</v>
      </c>
      <c r="AF53" s="215"/>
      <c r="AG53" s="99" t="s">
        <v>136</v>
      </c>
      <c r="AH53" s="206"/>
    </row>
    <row r="54" spans="1:33" ht="30.75" customHeight="1">
      <c r="A54" s="96"/>
      <c r="B54" s="218"/>
      <c r="C54" s="249"/>
      <c r="D54" s="156"/>
      <c r="E54" s="268"/>
      <c r="F54" s="223" t="s">
        <v>122</v>
      </c>
      <c r="G54" s="96"/>
      <c r="H54" s="166" t="s">
        <v>228</v>
      </c>
      <c r="I54" s="97"/>
      <c r="J54" s="97"/>
      <c r="K54" s="97"/>
      <c r="L54" s="97"/>
      <c r="M54" s="97"/>
      <c r="N54" s="97"/>
      <c r="O54" s="98"/>
      <c r="P54" s="225" t="s">
        <v>126</v>
      </c>
      <c r="Q54" s="227" t="s">
        <v>225</v>
      </c>
      <c r="R54" s="191" t="s">
        <v>224</v>
      </c>
      <c r="S54" s="191"/>
      <c r="U54" s="295" t="s">
        <v>137</v>
      </c>
      <c r="V54" s="296"/>
      <c r="W54" s="126" t="s">
        <v>167</v>
      </c>
      <c r="X54" s="126"/>
      <c r="Y54" s="45"/>
      <c r="Z54" s="47">
        <v>23310</v>
      </c>
      <c r="AA54" s="129" t="s">
        <v>244</v>
      </c>
      <c r="AB54" s="129"/>
      <c r="AC54" s="129">
        <v>7000</v>
      </c>
      <c r="AD54" s="129"/>
      <c r="AE54" s="47"/>
      <c r="AF54" s="47">
        <v>200</v>
      </c>
      <c r="AG54" s="43" t="s">
        <v>246</v>
      </c>
    </row>
    <row r="55" spans="1:33" ht="30.75" customHeight="1">
      <c r="A55" s="96"/>
      <c r="B55" s="218"/>
      <c r="C55" s="249"/>
      <c r="D55" s="156"/>
      <c r="E55" s="268"/>
      <c r="F55" s="223"/>
      <c r="G55" s="96"/>
      <c r="H55" s="172" t="s">
        <v>22</v>
      </c>
      <c r="I55" s="172" t="s">
        <v>48</v>
      </c>
      <c r="J55" s="172" t="s">
        <v>49</v>
      </c>
      <c r="K55" s="222" t="s">
        <v>114</v>
      </c>
      <c r="L55" s="252"/>
      <c r="M55" s="224" t="s">
        <v>125</v>
      </c>
      <c r="N55" s="224" t="s">
        <v>124</v>
      </c>
      <c r="O55" s="224" t="s">
        <v>20</v>
      </c>
      <c r="P55" s="225"/>
      <c r="Q55" s="227"/>
      <c r="R55" s="191"/>
      <c r="S55" s="191"/>
      <c r="U55" s="297" t="s">
        <v>138</v>
      </c>
      <c r="V55" s="298"/>
      <c r="W55" s="126" t="s">
        <v>166</v>
      </c>
      <c r="X55" s="126"/>
      <c r="Y55" s="45"/>
      <c r="Z55" s="47">
        <v>10000</v>
      </c>
      <c r="AA55" s="126" t="s">
        <v>244</v>
      </c>
      <c r="AB55" s="126"/>
      <c r="AC55" s="126">
        <v>3000</v>
      </c>
      <c r="AD55" s="126"/>
      <c r="AE55" s="47"/>
      <c r="AF55" s="47">
        <v>128</v>
      </c>
      <c r="AG55" s="44" t="s">
        <v>247</v>
      </c>
    </row>
    <row r="56" spans="1:33" ht="13.5" customHeight="1">
      <c r="A56" s="96"/>
      <c r="B56" s="218"/>
      <c r="C56" s="249"/>
      <c r="D56" s="156"/>
      <c r="E56" s="268"/>
      <c r="F56" s="223"/>
      <c r="G56" s="96"/>
      <c r="H56" s="226"/>
      <c r="I56" s="226"/>
      <c r="J56" s="226"/>
      <c r="K56" s="223"/>
      <c r="L56" s="253"/>
      <c r="M56" s="225"/>
      <c r="N56" s="225"/>
      <c r="O56" s="225"/>
      <c r="P56" s="225"/>
      <c r="Q56" s="227"/>
      <c r="R56" s="191"/>
      <c r="S56" s="191"/>
      <c r="U56" s="120" t="s">
        <v>140</v>
      </c>
      <c r="V56" s="121"/>
      <c r="W56" s="126" t="s">
        <v>166</v>
      </c>
      <c r="X56" s="126"/>
      <c r="Y56" s="45"/>
      <c r="Z56" s="47">
        <v>48096</v>
      </c>
      <c r="AA56" s="126">
        <v>15630</v>
      </c>
      <c r="AB56" s="126"/>
      <c r="AC56" s="126" t="s">
        <v>244</v>
      </c>
      <c r="AD56" s="126"/>
      <c r="AE56" s="47"/>
      <c r="AF56" s="47">
        <v>431</v>
      </c>
      <c r="AG56" s="44" t="s">
        <v>150</v>
      </c>
    </row>
    <row r="57" spans="1:33" ht="13.5" customHeight="1">
      <c r="A57" s="98"/>
      <c r="B57" s="216"/>
      <c r="C57" s="234"/>
      <c r="D57" s="245"/>
      <c r="E57" s="269"/>
      <c r="F57" s="254"/>
      <c r="G57" s="98"/>
      <c r="H57" s="132"/>
      <c r="I57" s="132"/>
      <c r="J57" s="132"/>
      <c r="K57" s="254"/>
      <c r="L57" s="255"/>
      <c r="M57" s="256"/>
      <c r="N57" s="256"/>
      <c r="O57" s="256"/>
      <c r="P57" s="256"/>
      <c r="Q57" s="250"/>
      <c r="R57" s="90"/>
      <c r="S57" s="90"/>
      <c r="U57" s="155" t="s">
        <v>139</v>
      </c>
      <c r="V57" s="156"/>
      <c r="W57" s="126" t="s">
        <v>166</v>
      </c>
      <c r="X57" s="126"/>
      <c r="Y57" s="45"/>
      <c r="Z57" s="47">
        <v>15420</v>
      </c>
      <c r="AA57" s="126" t="s">
        <v>244</v>
      </c>
      <c r="AB57" s="126"/>
      <c r="AC57" s="126">
        <v>3000</v>
      </c>
      <c r="AD57" s="126"/>
      <c r="AE57" s="47"/>
      <c r="AF57" s="47">
        <v>229</v>
      </c>
      <c r="AG57" s="44" t="s">
        <v>248</v>
      </c>
    </row>
    <row r="58" spans="1:33" ht="14.25">
      <c r="A58" s="16"/>
      <c r="B58" s="19" t="s">
        <v>197</v>
      </c>
      <c r="C58" s="19"/>
      <c r="D58" s="19" t="s">
        <v>197</v>
      </c>
      <c r="E58" s="54"/>
      <c r="F58" s="54"/>
      <c r="G58" s="54"/>
      <c r="H58" s="54"/>
      <c r="I58" s="54"/>
      <c r="J58" s="54"/>
      <c r="K58" s="122"/>
      <c r="L58" s="122"/>
      <c r="M58" s="54"/>
      <c r="N58" s="54"/>
      <c r="O58" s="54"/>
      <c r="P58" s="54"/>
      <c r="Q58" s="54"/>
      <c r="R58" s="54"/>
      <c r="S58" s="54"/>
      <c r="U58" s="120" t="s">
        <v>141</v>
      </c>
      <c r="V58" s="121"/>
      <c r="W58" s="126" t="s">
        <v>166</v>
      </c>
      <c r="X58" s="126"/>
      <c r="Y58" s="45"/>
      <c r="Z58" s="47">
        <v>168347</v>
      </c>
      <c r="AA58" s="126">
        <v>50270</v>
      </c>
      <c r="AB58" s="126"/>
      <c r="AC58" s="126" t="s">
        <v>244</v>
      </c>
      <c r="AD58" s="126"/>
      <c r="AE58" s="47"/>
      <c r="AF58" s="47">
        <v>5000</v>
      </c>
      <c r="AG58" s="44" t="s">
        <v>249</v>
      </c>
    </row>
    <row r="59" spans="1:33" ht="14.25">
      <c r="A59" s="246"/>
      <c r="B59" s="235"/>
      <c r="C59" s="236"/>
      <c r="D59" s="236"/>
      <c r="E59" s="64"/>
      <c r="F59" s="237"/>
      <c r="G59" s="237"/>
      <c r="H59" s="237"/>
      <c r="I59" s="237"/>
      <c r="J59" s="237"/>
      <c r="K59" s="122"/>
      <c r="L59" s="122"/>
      <c r="M59" s="237"/>
      <c r="N59" s="237"/>
      <c r="O59" s="237"/>
      <c r="P59" s="237"/>
      <c r="Q59" s="237"/>
      <c r="R59" s="237"/>
      <c r="S59" s="237"/>
      <c r="U59" s="120" t="s">
        <v>142</v>
      </c>
      <c r="V59" s="121"/>
      <c r="W59" s="126" t="s">
        <v>166</v>
      </c>
      <c r="X59" s="126"/>
      <c r="Y59" s="45"/>
      <c r="Z59" s="47">
        <v>5000</v>
      </c>
      <c r="AA59" s="126">
        <v>2000</v>
      </c>
      <c r="AB59" s="126"/>
      <c r="AC59" s="126" t="s">
        <v>244</v>
      </c>
      <c r="AD59" s="126"/>
      <c r="AE59" s="47"/>
      <c r="AF59" s="47">
        <v>53</v>
      </c>
      <c r="AG59" s="44" t="s">
        <v>151</v>
      </c>
    </row>
    <row r="60" spans="1:33" ht="20.25" customHeight="1">
      <c r="A60" s="76"/>
      <c r="B60" s="270"/>
      <c r="C60" s="271"/>
      <c r="D60" s="271"/>
      <c r="E60" s="75"/>
      <c r="F60" s="82" t="s">
        <v>123</v>
      </c>
      <c r="G60" s="272">
        <v>-17788</v>
      </c>
      <c r="H60" s="273">
        <v>-7025</v>
      </c>
      <c r="I60" s="272">
        <v>-2189</v>
      </c>
      <c r="J60" s="272">
        <v>-4836</v>
      </c>
      <c r="K60" s="274">
        <v>-3278</v>
      </c>
      <c r="L60" s="274"/>
      <c r="M60" s="82"/>
      <c r="N60" s="82"/>
      <c r="O60" s="82"/>
      <c r="P60" s="82"/>
      <c r="Q60" s="82"/>
      <c r="R60" s="82"/>
      <c r="S60" s="82"/>
      <c r="U60" s="120" t="s">
        <v>143</v>
      </c>
      <c r="V60" s="121"/>
      <c r="W60" s="126" t="s">
        <v>166</v>
      </c>
      <c r="X60" s="126"/>
      <c r="Y60" s="45"/>
      <c r="Z60" s="47">
        <v>3180</v>
      </c>
      <c r="AA60" s="126" t="s">
        <v>244</v>
      </c>
      <c r="AB60" s="126"/>
      <c r="AC60" s="126" t="s">
        <v>244</v>
      </c>
      <c r="AD60" s="126"/>
      <c r="AE60" s="47"/>
      <c r="AF60" s="47">
        <v>80</v>
      </c>
      <c r="AG60" s="44" t="s">
        <v>152</v>
      </c>
    </row>
    <row r="61" spans="1:33" ht="14.25">
      <c r="A61" s="76" t="s">
        <v>67</v>
      </c>
      <c r="B61" s="270">
        <f>SUM(B63:B93)</f>
        <v>233833</v>
      </c>
      <c r="C61" s="271">
        <f>SUM(C63:D93)</f>
        <v>838260</v>
      </c>
      <c r="D61" s="271"/>
      <c r="E61" s="75">
        <f>SUM(E63:E93)</f>
        <v>120942</v>
      </c>
      <c r="F61" s="82"/>
      <c r="G61" s="82">
        <v>92999</v>
      </c>
      <c r="H61" s="82">
        <v>53559</v>
      </c>
      <c r="I61" s="82">
        <v>18839</v>
      </c>
      <c r="J61" s="82">
        <v>8057</v>
      </c>
      <c r="K61" s="131">
        <v>9632</v>
      </c>
      <c r="L61" s="131"/>
      <c r="M61" s="82">
        <f>SUM(M63:M93)</f>
        <v>598</v>
      </c>
      <c r="N61" s="82">
        <f>SUM(N63:N93)</f>
        <v>25</v>
      </c>
      <c r="O61" s="82">
        <f>SUM(O63:O93)</f>
        <v>699</v>
      </c>
      <c r="P61" s="82">
        <f>SUM(P63:P93)</f>
        <v>26</v>
      </c>
      <c r="Q61" s="85" t="s">
        <v>199</v>
      </c>
      <c r="R61" s="270">
        <v>1589</v>
      </c>
      <c r="S61" s="82">
        <v>27943</v>
      </c>
      <c r="U61" s="120" t="s">
        <v>144</v>
      </c>
      <c r="V61" s="121"/>
      <c r="W61" s="126" t="s">
        <v>166</v>
      </c>
      <c r="X61" s="126"/>
      <c r="Y61" s="45"/>
      <c r="Z61" s="47">
        <v>24000</v>
      </c>
      <c r="AA61" s="126" t="s">
        <v>244</v>
      </c>
      <c r="AB61" s="126"/>
      <c r="AC61" s="126">
        <v>5000</v>
      </c>
      <c r="AD61" s="126"/>
      <c r="AE61" s="47"/>
      <c r="AF61" s="47">
        <v>92</v>
      </c>
      <c r="AG61" s="44" t="s">
        <v>250</v>
      </c>
    </row>
    <row r="62" spans="1:33" ht="14.25">
      <c r="A62" s="247"/>
      <c r="B62" s="238"/>
      <c r="C62" s="239"/>
      <c r="D62" s="239"/>
      <c r="E62" s="26"/>
      <c r="F62" s="25"/>
      <c r="G62" s="25"/>
      <c r="H62" s="25"/>
      <c r="I62" s="25"/>
      <c r="J62" s="25"/>
      <c r="K62" s="122"/>
      <c r="L62" s="122"/>
      <c r="M62" s="25"/>
      <c r="N62" s="25"/>
      <c r="O62" s="25"/>
      <c r="P62" s="25"/>
      <c r="Q62" s="25"/>
      <c r="S62" s="25"/>
      <c r="U62" s="120" t="s">
        <v>145</v>
      </c>
      <c r="V62" s="121"/>
      <c r="W62" s="126" t="s">
        <v>166</v>
      </c>
      <c r="X62" s="126"/>
      <c r="Y62" s="45"/>
      <c r="Z62" s="47">
        <v>7500</v>
      </c>
      <c r="AA62" s="126" t="s">
        <v>244</v>
      </c>
      <c r="AB62" s="126"/>
      <c r="AC62" s="126">
        <v>2000</v>
      </c>
      <c r="AD62" s="126"/>
      <c r="AE62" s="47"/>
      <c r="AF62" s="47">
        <v>66</v>
      </c>
      <c r="AG62" s="44" t="s">
        <v>153</v>
      </c>
    </row>
    <row r="63" spans="1:33" ht="14.25">
      <c r="A63" s="17" t="s">
        <v>23</v>
      </c>
      <c r="B63" s="238">
        <v>112683</v>
      </c>
      <c r="C63" s="239">
        <v>376361</v>
      </c>
      <c r="D63" s="239"/>
      <c r="E63" s="25">
        <v>54652</v>
      </c>
      <c r="F63" s="25"/>
      <c r="G63" s="25">
        <v>42096</v>
      </c>
      <c r="H63" s="25">
        <v>25812</v>
      </c>
      <c r="I63" s="25">
        <v>12541</v>
      </c>
      <c r="J63" s="83" t="s">
        <v>199</v>
      </c>
      <c r="K63" s="122">
        <v>3169</v>
      </c>
      <c r="L63" s="122"/>
      <c r="M63" s="25">
        <v>341</v>
      </c>
      <c r="N63" s="83" t="s">
        <v>199</v>
      </c>
      <c r="O63" s="25">
        <v>98</v>
      </c>
      <c r="P63" s="25">
        <v>21</v>
      </c>
      <c r="Q63" s="83" t="s">
        <v>199</v>
      </c>
      <c r="R63" s="25">
        <v>114</v>
      </c>
      <c r="S63" s="25">
        <v>12556</v>
      </c>
      <c r="U63" s="120" t="s">
        <v>146</v>
      </c>
      <c r="V63" s="121"/>
      <c r="W63" s="126" t="s">
        <v>166</v>
      </c>
      <c r="X63" s="126"/>
      <c r="Y63" s="45"/>
      <c r="Z63" s="47">
        <v>254757</v>
      </c>
      <c r="AA63" s="126">
        <v>32000</v>
      </c>
      <c r="AB63" s="126"/>
      <c r="AC63" s="126" t="s">
        <v>244</v>
      </c>
      <c r="AD63" s="126"/>
      <c r="AE63" s="47"/>
      <c r="AF63" s="47">
        <v>2200</v>
      </c>
      <c r="AG63" s="44" t="s">
        <v>251</v>
      </c>
    </row>
    <row r="64" spans="1:33" ht="14.25" customHeight="1">
      <c r="A64" s="17" t="s">
        <v>26</v>
      </c>
      <c r="B64" s="238">
        <v>8251</v>
      </c>
      <c r="C64" s="239">
        <v>30367</v>
      </c>
      <c r="D64" s="239"/>
      <c r="E64" s="25">
        <v>4044</v>
      </c>
      <c r="F64" s="25"/>
      <c r="G64" s="25">
        <v>2986</v>
      </c>
      <c r="H64" s="25">
        <v>1539</v>
      </c>
      <c r="I64" s="25">
        <v>618</v>
      </c>
      <c r="J64" s="25">
        <v>129</v>
      </c>
      <c r="K64" s="122">
        <v>393</v>
      </c>
      <c r="L64" s="122"/>
      <c r="M64" s="25">
        <v>12</v>
      </c>
      <c r="N64" s="25">
        <v>10</v>
      </c>
      <c r="O64" s="25">
        <v>235</v>
      </c>
      <c r="P64" s="83" t="s">
        <v>199</v>
      </c>
      <c r="Q64" s="83" t="s">
        <v>199</v>
      </c>
      <c r="R64" s="25">
        <v>6</v>
      </c>
      <c r="S64" s="25">
        <v>1058</v>
      </c>
      <c r="U64" s="120" t="s">
        <v>147</v>
      </c>
      <c r="V64" s="121"/>
      <c r="W64" s="126" t="s">
        <v>166</v>
      </c>
      <c r="X64" s="126"/>
      <c r="Y64" s="45"/>
      <c r="Z64" s="47">
        <v>18303</v>
      </c>
      <c r="AA64" s="126">
        <v>6100</v>
      </c>
      <c r="AB64" s="126"/>
      <c r="AC64" s="126" t="s">
        <v>244</v>
      </c>
      <c r="AD64" s="126"/>
      <c r="AE64" s="47"/>
      <c r="AF64" s="47">
        <v>150</v>
      </c>
      <c r="AG64" s="44" t="s">
        <v>252</v>
      </c>
    </row>
    <row r="65" spans="1:33" ht="14.25">
      <c r="A65" s="17" t="s">
        <v>25</v>
      </c>
      <c r="B65" s="238">
        <v>25025</v>
      </c>
      <c r="C65" s="239">
        <v>97136</v>
      </c>
      <c r="D65" s="239"/>
      <c r="E65" s="25">
        <v>18502</v>
      </c>
      <c r="F65" s="25"/>
      <c r="G65" s="25">
        <v>13300</v>
      </c>
      <c r="H65" s="25">
        <v>8715</v>
      </c>
      <c r="I65" s="25">
        <v>1127</v>
      </c>
      <c r="J65" s="25">
        <v>2032</v>
      </c>
      <c r="K65" s="122">
        <v>1005</v>
      </c>
      <c r="L65" s="122"/>
      <c r="M65" s="25">
        <v>129</v>
      </c>
      <c r="N65" s="83" t="s">
        <v>199</v>
      </c>
      <c r="O65" s="25">
        <v>260</v>
      </c>
      <c r="P65" s="83" t="s">
        <v>199</v>
      </c>
      <c r="Q65" s="83" t="s">
        <v>199</v>
      </c>
      <c r="R65" s="25">
        <v>32</v>
      </c>
      <c r="S65" s="25">
        <v>5202</v>
      </c>
      <c r="U65" s="155" t="s">
        <v>148</v>
      </c>
      <c r="V65" s="156"/>
      <c r="W65" s="126" t="s">
        <v>166</v>
      </c>
      <c r="X65" s="126"/>
      <c r="Y65" s="45"/>
      <c r="Z65" s="47">
        <v>19000</v>
      </c>
      <c r="AA65" s="126" t="s">
        <v>244</v>
      </c>
      <c r="AB65" s="126"/>
      <c r="AC65" s="126" t="s">
        <v>244</v>
      </c>
      <c r="AD65" s="126"/>
      <c r="AE65" s="47"/>
      <c r="AF65" s="47">
        <v>2800</v>
      </c>
      <c r="AG65" s="44" t="s">
        <v>253</v>
      </c>
    </row>
    <row r="66" spans="1:33" ht="14.25">
      <c r="A66" s="17" t="s">
        <v>27</v>
      </c>
      <c r="B66" s="238">
        <v>5576</v>
      </c>
      <c r="C66" s="239">
        <v>18304</v>
      </c>
      <c r="D66" s="239"/>
      <c r="E66" s="25">
        <v>2753</v>
      </c>
      <c r="F66" s="25"/>
      <c r="G66" s="25">
        <v>1880</v>
      </c>
      <c r="H66" s="25">
        <v>830</v>
      </c>
      <c r="I66" s="25">
        <v>527</v>
      </c>
      <c r="J66" s="83" t="s">
        <v>199</v>
      </c>
      <c r="K66" s="122">
        <v>289</v>
      </c>
      <c r="L66" s="122"/>
      <c r="M66" s="25">
        <v>70</v>
      </c>
      <c r="N66" s="83" t="s">
        <v>199</v>
      </c>
      <c r="O66" s="25">
        <v>3</v>
      </c>
      <c r="P66" s="25">
        <v>1</v>
      </c>
      <c r="Q66" s="83" t="s">
        <v>199</v>
      </c>
      <c r="R66" s="25">
        <v>160</v>
      </c>
      <c r="S66" s="25">
        <v>873</v>
      </c>
      <c r="U66" s="120" t="s">
        <v>149</v>
      </c>
      <c r="V66" s="121"/>
      <c r="W66" s="126" t="s">
        <v>166</v>
      </c>
      <c r="X66" s="126"/>
      <c r="Y66" s="45"/>
      <c r="Z66" s="47">
        <v>60727</v>
      </c>
      <c r="AA66" s="126">
        <v>20000</v>
      </c>
      <c r="AB66" s="126"/>
      <c r="AC66" s="126" t="s">
        <v>244</v>
      </c>
      <c r="AD66" s="126"/>
      <c r="AE66" s="47"/>
      <c r="AF66" s="47">
        <v>3280</v>
      </c>
      <c r="AG66" s="44" t="s">
        <v>254</v>
      </c>
    </row>
    <row r="67" spans="1:34" ht="14.25">
      <c r="A67" s="17" t="s">
        <v>28</v>
      </c>
      <c r="B67" s="238">
        <v>4121</v>
      </c>
      <c r="C67" s="239">
        <v>16252</v>
      </c>
      <c r="D67" s="239"/>
      <c r="E67" s="25">
        <v>1259</v>
      </c>
      <c r="F67" s="25"/>
      <c r="G67" s="25">
        <v>1108</v>
      </c>
      <c r="H67" s="25">
        <v>538</v>
      </c>
      <c r="I67" s="25">
        <v>294</v>
      </c>
      <c r="J67" s="25">
        <v>73</v>
      </c>
      <c r="K67" s="122">
        <v>105</v>
      </c>
      <c r="L67" s="122"/>
      <c r="M67" s="83" t="s">
        <v>199</v>
      </c>
      <c r="N67" s="83" t="s">
        <v>199</v>
      </c>
      <c r="O67" s="83" t="s">
        <v>199</v>
      </c>
      <c r="P67" s="83" t="s">
        <v>199</v>
      </c>
      <c r="Q67" s="83" t="s">
        <v>199</v>
      </c>
      <c r="R67" s="25">
        <v>98</v>
      </c>
      <c r="S67" s="25">
        <v>151</v>
      </c>
      <c r="U67" s="230"/>
      <c r="V67" s="231"/>
      <c r="W67" s="232"/>
      <c r="X67" s="232"/>
      <c r="Y67" s="46"/>
      <c r="Z67" s="46"/>
      <c r="AA67" s="232"/>
      <c r="AB67" s="232"/>
      <c r="AC67" s="232"/>
      <c r="AD67" s="232"/>
      <c r="AE67" s="46"/>
      <c r="AF67" s="46"/>
      <c r="AG67" s="46"/>
      <c r="AH67" s="46"/>
    </row>
    <row r="68" spans="1:21" ht="14.25">
      <c r="A68" s="17" t="s">
        <v>154</v>
      </c>
      <c r="B68" s="238">
        <v>14126</v>
      </c>
      <c r="C68" s="239">
        <v>49968</v>
      </c>
      <c r="D68" s="239"/>
      <c r="E68" s="25">
        <v>11368</v>
      </c>
      <c r="F68" s="25"/>
      <c r="G68" s="264">
        <v>-9014</v>
      </c>
      <c r="H68" s="265">
        <v>-2627</v>
      </c>
      <c r="I68" s="264">
        <v>-1157</v>
      </c>
      <c r="J68" s="264">
        <v>-3097</v>
      </c>
      <c r="K68" s="266">
        <v>-1897</v>
      </c>
      <c r="L68" s="266"/>
      <c r="M68" s="83" t="s">
        <v>199</v>
      </c>
      <c r="N68" s="83" t="s">
        <v>199</v>
      </c>
      <c r="O68" s="83" t="s">
        <v>199</v>
      </c>
      <c r="P68" s="83" t="s">
        <v>199</v>
      </c>
      <c r="Q68" s="83" t="s">
        <v>199</v>
      </c>
      <c r="R68" s="264">
        <v>-236</v>
      </c>
      <c r="S68" s="264">
        <v>-2354</v>
      </c>
      <c r="U68" s="20" t="s">
        <v>245</v>
      </c>
    </row>
    <row r="69" spans="1:19" ht="14.25">
      <c r="A69" s="17" t="s">
        <v>155</v>
      </c>
      <c r="B69" s="238">
        <v>5636</v>
      </c>
      <c r="C69" s="239">
        <v>21984</v>
      </c>
      <c r="D69" s="239"/>
      <c r="E69" s="25">
        <v>2244</v>
      </c>
      <c r="F69" s="25"/>
      <c r="G69" s="264">
        <v>-1817</v>
      </c>
      <c r="H69" s="264">
        <v>-1209</v>
      </c>
      <c r="I69" s="83" t="s">
        <v>229</v>
      </c>
      <c r="J69" s="264">
        <v>-356</v>
      </c>
      <c r="K69" s="266">
        <v>-147</v>
      </c>
      <c r="L69" s="266"/>
      <c r="M69" s="83" t="s">
        <v>199</v>
      </c>
      <c r="N69" s="83" t="s">
        <v>199</v>
      </c>
      <c r="O69" s="83" t="s">
        <v>199</v>
      </c>
      <c r="P69" s="83" t="s">
        <v>199</v>
      </c>
      <c r="Q69" s="83" t="s">
        <v>199</v>
      </c>
      <c r="R69" s="264">
        <v>-105</v>
      </c>
      <c r="S69" s="264">
        <v>-427</v>
      </c>
    </row>
    <row r="70" spans="1:19" ht="14.25">
      <c r="A70" s="17" t="s">
        <v>29</v>
      </c>
      <c r="B70" s="238">
        <v>5034</v>
      </c>
      <c r="C70" s="239">
        <v>18693</v>
      </c>
      <c r="D70" s="239"/>
      <c r="E70" s="28">
        <v>2252</v>
      </c>
      <c r="F70" s="25"/>
      <c r="G70" s="25">
        <v>1915</v>
      </c>
      <c r="H70" s="25">
        <v>1217</v>
      </c>
      <c r="I70" s="25">
        <v>206</v>
      </c>
      <c r="J70" s="25">
        <v>90</v>
      </c>
      <c r="K70" s="122">
        <v>243</v>
      </c>
      <c r="L70" s="122"/>
      <c r="M70" s="25">
        <v>13</v>
      </c>
      <c r="N70" s="83" t="s">
        <v>199</v>
      </c>
      <c r="O70" s="25">
        <v>2</v>
      </c>
      <c r="P70" s="83" t="s">
        <v>199</v>
      </c>
      <c r="Q70" s="83" t="s">
        <v>199</v>
      </c>
      <c r="R70" s="25">
        <v>144</v>
      </c>
      <c r="S70" s="25">
        <v>337</v>
      </c>
    </row>
    <row r="71" spans="1:19" ht="14.25">
      <c r="A71" s="247"/>
      <c r="B71" s="238"/>
      <c r="C71" s="239"/>
      <c r="D71" s="239"/>
      <c r="E71" s="26"/>
      <c r="F71" s="25"/>
      <c r="G71" s="25"/>
      <c r="H71" s="25"/>
      <c r="I71" s="25"/>
      <c r="J71" s="25"/>
      <c r="K71" s="122"/>
      <c r="L71" s="122"/>
      <c r="M71" s="25"/>
      <c r="N71" s="25"/>
      <c r="O71" s="25"/>
      <c r="P71" s="25"/>
      <c r="Q71" s="25"/>
      <c r="S71" s="25"/>
    </row>
    <row r="72" spans="1:19" ht="14.25">
      <c r="A72" s="17" t="s">
        <v>157</v>
      </c>
      <c r="B72" s="238">
        <v>3482</v>
      </c>
      <c r="C72" s="239">
        <v>12257</v>
      </c>
      <c r="D72" s="239"/>
      <c r="E72" s="26">
        <v>3887</v>
      </c>
      <c r="F72" s="25"/>
      <c r="G72" s="264">
        <v>-2964</v>
      </c>
      <c r="H72" s="265">
        <v>-734</v>
      </c>
      <c r="I72" s="264">
        <v>-553</v>
      </c>
      <c r="J72" s="264">
        <v>-782</v>
      </c>
      <c r="K72" s="266">
        <v>-848</v>
      </c>
      <c r="L72" s="266"/>
      <c r="M72" s="83" t="s">
        <v>199</v>
      </c>
      <c r="N72" s="83" t="s">
        <v>199</v>
      </c>
      <c r="O72" s="83" t="s">
        <v>199</v>
      </c>
      <c r="P72" s="83" t="s">
        <v>199</v>
      </c>
      <c r="Q72" s="83" t="s">
        <v>199</v>
      </c>
      <c r="R72" s="264">
        <v>-47</v>
      </c>
      <c r="S72" s="264">
        <v>-923</v>
      </c>
    </row>
    <row r="73" spans="1:19" ht="14.25">
      <c r="A73" s="17" t="s">
        <v>30</v>
      </c>
      <c r="B73" s="238">
        <v>3277</v>
      </c>
      <c r="C73" s="239">
        <v>13436</v>
      </c>
      <c r="D73" s="239"/>
      <c r="E73" s="26">
        <v>1839</v>
      </c>
      <c r="F73" s="25"/>
      <c r="G73" s="25">
        <v>1480</v>
      </c>
      <c r="H73" s="25">
        <v>1255</v>
      </c>
      <c r="I73" s="83" t="s">
        <v>199</v>
      </c>
      <c r="J73" s="83" t="s">
        <v>199</v>
      </c>
      <c r="K73" s="122">
        <v>68</v>
      </c>
      <c r="L73" s="122"/>
      <c r="M73" s="83" t="s">
        <v>199</v>
      </c>
      <c r="N73" s="83" t="s">
        <v>199</v>
      </c>
      <c r="O73" s="83" t="s">
        <v>199</v>
      </c>
      <c r="P73" s="83" t="s">
        <v>199</v>
      </c>
      <c r="Q73" s="83" t="s">
        <v>199</v>
      </c>
      <c r="R73" s="25">
        <v>157</v>
      </c>
      <c r="S73" s="25">
        <v>359</v>
      </c>
    </row>
    <row r="74" spans="1:19" ht="14.25">
      <c r="A74" s="17" t="s">
        <v>40</v>
      </c>
      <c r="B74" s="238">
        <v>2902</v>
      </c>
      <c r="C74" s="239">
        <v>12042</v>
      </c>
      <c r="D74" s="239"/>
      <c r="E74" s="28">
        <v>1798</v>
      </c>
      <c r="F74" s="25"/>
      <c r="G74" s="25">
        <v>1398</v>
      </c>
      <c r="H74" s="25">
        <v>815</v>
      </c>
      <c r="I74" s="25">
        <v>309</v>
      </c>
      <c r="J74" s="25">
        <v>123</v>
      </c>
      <c r="K74" s="122">
        <v>94</v>
      </c>
      <c r="L74" s="122"/>
      <c r="M74" s="25">
        <v>1</v>
      </c>
      <c r="N74" s="83" t="s">
        <v>199</v>
      </c>
      <c r="O74" s="25">
        <v>2</v>
      </c>
      <c r="P74" s="83" t="s">
        <v>199</v>
      </c>
      <c r="Q74" s="83" t="s">
        <v>199</v>
      </c>
      <c r="R74" s="25">
        <v>54</v>
      </c>
      <c r="S74" s="25">
        <v>400</v>
      </c>
    </row>
    <row r="75" spans="1:19" ht="14.25">
      <c r="A75" s="17" t="s">
        <v>156</v>
      </c>
      <c r="B75" s="240">
        <v>1829</v>
      </c>
      <c r="C75" s="241">
        <v>7952</v>
      </c>
      <c r="D75" s="241"/>
      <c r="E75" s="28">
        <v>957</v>
      </c>
      <c r="F75" s="26"/>
      <c r="G75" s="264">
        <v>-820</v>
      </c>
      <c r="H75" s="265">
        <v>-430</v>
      </c>
      <c r="I75" s="264">
        <v>-18</v>
      </c>
      <c r="J75" s="264">
        <v>-185</v>
      </c>
      <c r="K75" s="266">
        <v>-180</v>
      </c>
      <c r="L75" s="266"/>
      <c r="M75" s="83" t="s">
        <v>199</v>
      </c>
      <c r="N75" s="83" t="s">
        <v>199</v>
      </c>
      <c r="O75" s="83" t="s">
        <v>199</v>
      </c>
      <c r="P75" s="83" t="s">
        <v>199</v>
      </c>
      <c r="Q75" s="83" t="s">
        <v>199</v>
      </c>
      <c r="R75" s="264">
        <v>-13</v>
      </c>
      <c r="S75" s="264">
        <v>-131</v>
      </c>
    </row>
    <row r="76" spans="1:19" ht="14.25">
      <c r="A76" s="17" t="s">
        <v>41</v>
      </c>
      <c r="B76" s="238">
        <v>1774</v>
      </c>
      <c r="C76" s="239">
        <v>7540</v>
      </c>
      <c r="D76" s="239"/>
      <c r="E76" s="28">
        <v>651</v>
      </c>
      <c r="F76" s="25"/>
      <c r="G76" s="25">
        <v>545</v>
      </c>
      <c r="H76" s="25">
        <v>343</v>
      </c>
      <c r="I76" s="60">
        <v>86</v>
      </c>
      <c r="J76" s="83" t="s">
        <v>199</v>
      </c>
      <c r="K76" s="122">
        <v>98</v>
      </c>
      <c r="L76" s="122"/>
      <c r="M76" s="83" t="s">
        <v>199</v>
      </c>
      <c r="N76" s="83" t="s">
        <v>199</v>
      </c>
      <c r="O76" s="83" t="s">
        <v>199</v>
      </c>
      <c r="P76" s="25">
        <v>1</v>
      </c>
      <c r="Q76" s="83" t="s">
        <v>199</v>
      </c>
      <c r="R76" s="25">
        <v>17</v>
      </c>
      <c r="S76" s="25">
        <v>106</v>
      </c>
    </row>
    <row r="77" spans="1:19" ht="14.25">
      <c r="A77" s="17" t="s">
        <v>31</v>
      </c>
      <c r="B77" s="240">
        <v>3491</v>
      </c>
      <c r="C77" s="241">
        <v>13884</v>
      </c>
      <c r="D77" s="241"/>
      <c r="E77" s="26">
        <v>1566</v>
      </c>
      <c r="F77" s="26"/>
      <c r="G77" s="26">
        <v>1131</v>
      </c>
      <c r="H77" s="26">
        <v>722</v>
      </c>
      <c r="I77" s="25">
        <v>192</v>
      </c>
      <c r="J77" s="26">
        <v>57</v>
      </c>
      <c r="K77" s="122">
        <v>96</v>
      </c>
      <c r="L77" s="122"/>
      <c r="M77" s="83" t="s">
        <v>199</v>
      </c>
      <c r="N77" s="83" t="s">
        <v>199</v>
      </c>
      <c r="O77" s="26">
        <v>53</v>
      </c>
      <c r="P77" s="26">
        <v>2</v>
      </c>
      <c r="Q77" s="83" t="s">
        <v>199</v>
      </c>
      <c r="R77" s="26">
        <v>9</v>
      </c>
      <c r="S77" s="26">
        <v>435</v>
      </c>
    </row>
    <row r="78" spans="1:19" ht="14.25">
      <c r="A78" s="17" t="s">
        <v>32</v>
      </c>
      <c r="B78" s="240">
        <v>4236</v>
      </c>
      <c r="C78" s="241">
        <v>12363</v>
      </c>
      <c r="D78" s="241"/>
      <c r="E78" s="28">
        <v>1237</v>
      </c>
      <c r="F78" s="26"/>
      <c r="G78" s="26">
        <v>1138</v>
      </c>
      <c r="H78" s="26">
        <v>966</v>
      </c>
      <c r="I78" s="26">
        <v>91</v>
      </c>
      <c r="J78" s="26">
        <v>63</v>
      </c>
      <c r="K78" s="122">
        <v>18</v>
      </c>
      <c r="L78" s="122"/>
      <c r="M78" s="83" t="s">
        <v>199</v>
      </c>
      <c r="N78" s="83" t="s">
        <v>199</v>
      </c>
      <c r="O78" s="83" t="s">
        <v>199</v>
      </c>
      <c r="P78" s="83" t="s">
        <v>199</v>
      </c>
      <c r="Q78" s="83" t="s">
        <v>199</v>
      </c>
      <c r="R78" s="83" t="s">
        <v>199</v>
      </c>
      <c r="S78" s="26">
        <v>99</v>
      </c>
    </row>
    <row r="79" spans="1:19" ht="14.25">
      <c r="A79" s="17" t="s">
        <v>158</v>
      </c>
      <c r="B79" s="238">
        <v>2991</v>
      </c>
      <c r="C79" s="239">
        <v>12556</v>
      </c>
      <c r="D79" s="239"/>
      <c r="E79" s="26">
        <v>1379</v>
      </c>
      <c r="F79" s="25"/>
      <c r="G79" s="264">
        <v>-1103</v>
      </c>
      <c r="H79" s="265">
        <v>-717</v>
      </c>
      <c r="I79" s="264">
        <v>-100</v>
      </c>
      <c r="J79" s="264">
        <v>-165</v>
      </c>
      <c r="K79" s="266">
        <v>-87</v>
      </c>
      <c r="L79" s="266"/>
      <c r="M79" s="83" t="s">
        <v>199</v>
      </c>
      <c r="N79" s="83" t="s">
        <v>199</v>
      </c>
      <c r="O79" s="83" t="s">
        <v>199</v>
      </c>
      <c r="P79" s="83" t="s">
        <v>199</v>
      </c>
      <c r="Q79" s="83" t="s">
        <v>199</v>
      </c>
      <c r="R79" s="264">
        <v>-34</v>
      </c>
      <c r="S79" s="264">
        <v>-276</v>
      </c>
    </row>
    <row r="80" spans="1:19" ht="14.25">
      <c r="A80" s="17" t="s">
        <v>159</v>
      </c>
      <c r="B80" s="238">
        <v>2452</v>
      </c>
      <c r="C80" s="239">
        <v>10104</v>
      </c>
      <c r="D80" s="239"/>
      <c r="E80" s="26">
        <v>1019</v>
      </c>
      <c r="F80" s="25"/>
      <c r="G80" s="264">
        <v>-964</v>
      </c>
      <c r="H80" s="265">
        <v>-707</v>
      </c>
      <c r="I80" s="264">
        <v>-40</v>
      </c>
      <c r="J80" s="264">
        <v>-158</v>
      </c>
      <c r="K80" s="266">
        <v>-49</v>
      </c>
      <c r="L80" s="266"/>
      <c r="M80" s="83" t="s">
        <v>199</v>
      </c>
      <c r="N80" s="83" t="s">
        <v>199</v>
      </c>
      <c r="O80" s="83" t="s">
        <v>199</v>
      </c>
      <c r="P80" s="83" t="s">
        <v>199</v>
      </c>
      <c r="Q80" s="83" t="s">
        <v>199</v>
      </c>
      <c r="R80" s="264">
        <v>-10</v>
      </c>
      <c r="S80" s="264">
        <v>-55</v>
      </c>
    </row>
    <row r="81" spans="1:19" ht="14.25">
      <c r="A81" s="17" t="s">
        <v>76</v>
      </c>
      <c r="B81" s="240">
        <v>2318</v>
      </c>
      <c r="C81" s="241">
        <v>9736</v>
      </c>
      <c r="D81" s="241"/>
      <c r="E81" s="26">
        <v>780</v>
      </c>
      <c r="F81" s="26"/>
      <c r="G81" s="26">
        <v>530</v>
      </c>
      <c r="H81" s="26">
        <v>504</v>
      </c>
      <c r="I81" s="25">
        <v>19</v>
      </c>
      <c r="J81" s="83" t="s">
        <v>199</v>
      </c>
      <c r="K81" s="83" t="s">
        <v>230</v>
      </c>
      <c r="L81" s="83" t="s">
        <v>199</v>
      </c>
      <c r="M81" s="26">
        <v>6</v>
      </c>
      <c r="N81" s="83" t="s">
        <v>199</v>
      </c>
      <c r="O81" s="83" t="s">
        <v>199</v>
      </c>
      <c r="P81" s="83" t="s">
        <v>199</v>
      </c>
      <c r="Q81" s="83" t="s">
        <v>199</v>
      </c>
      <c r="R81" s="25">
        <v>1</v>
      </c>
      <c r="S81" s="26">
        <v>250</v>
      </c>
    </row>
    <row r="82" spans="1:19" ht="14.25">
      <c r="A82" s="17" t="s">
        <v>160</v>
      </c>
      <c r="B82" s="240">
        <v>4145</v>
      </c>
      <c r="C82" s="241">
        <v>14991</v>
      </c>
      <c r="D82" s="241"/>
      <c r="E82" s="26">
        <v>1300</v>
      </c>
      <c r="F82" s="26"/>
      <c r="G82" s="264">
        <v>-1100</v>
      </c>
      <c r="H82" s="265">
        <v>-601</v>
      </c>
      <c r="I82" s="264">
        <v>-321</v>
      </c>
      <c r="J82" s="264">
        <v>-93</v>
      </c>
      <c r="K82" s="266">
        <v>-70</v>
      </c>
      <c r="L82" s="266"/>
      <c r="M82" s="83" t="s">
        <v>199</v>
      </c>
      <c r="N82" s="83" t="s">
        <v>199</v>
      </c>
      <c r="O82" s="83" t="s">
        <v>199</v>
      </c>
      <c r="P82" s="83" t="s">
        <v>199</v>
      </c>
      <c r="Q82" s="83" t="s">
        <v>199</v>
      </c>
      <c r="R82" s="264">
        <v>-15</v>
      </c>
      <c r="S82" s="264">
        <v>-200</v>
      </c>
    </row>
    <row r="83" spans="1:19" ht="14.25">
      <c r="A83" s="17" t="s">
        <v>42</v>
      </c>
      <c r="B83" s="240">
        <v>1533</v>
      </c>
      <c r="C83" s="241">
        <v>6173</v>
      </c>
      <c r="D83" s="241"/>
      <c r="E83" s="26">
        <v>732</v>
      </c>
      <c r="F83" s="26"/>
      <c r="G83" s="26">
        <v>541</v>
      </c>
      <c r="H83" s="26">
        <v>391</v>
      </c>
      <c r="I83" s="26">
        <v>33</v>
      </c>
      <c r="J83" s="26">
        <v>72</v>
      </c>
      <c r="K83" s="122">
        <v>28</v>
      </c>
      <c r="L83" s="122"/>
      <c r="M83" s="26">
        <v>3</v>
      </c>
      <c r="N83" s="83" t="s">
        <v>199</v>
      </c>
      <c r="O83" s="83" t="s">
        <v>199</v>
      </c>
      <c r="P83" s="83" t="s">
        <v>199</v>
      </c>
      <c r="Q83" s="83" t="s">
        <v>199</v>
      </c>
      <c r="R83" s="26">
        <v>14</v>
      </c>
      <c r="S83" s="26">
        <v>191</v>
      </c>
    </row>
    <row r="84" spans="1:19" ht="14.25">
      <c r="A84" s="17" t="s">
        <v>34</v>
      </c>
      <c r="B84" s="240">
        <v>2375</v>
      </c>
      <c r="C84" s="241">
        <v>10061</v>
      </c>
      <c r="D84" s="241"/>
      <c r="E84" s="28">
        <v>418</v>
      </c>
      <c r="F84" s="26"/>
      <c r="G84" s="26">
        <v>398</v>
      </c>
      <c r="H84" s="26">
        <v>225</v>
      </c>
      <c r="I84" s="26">
        <v>89</v>
      </c>
      <c r="J84" s="83" t="s">
        <v>199</v>
      </c>
      <c r="K84" s="122">
        <v>78</v>
      </c>
      <c r="L84" s="122"/>
      <c r="M84" s="83" t="s">
        <v>199</v>
      </c>
      <c r="N84" s="83" t="s">
        <v>199</v>
      </c>
      <c r="O84" s="83" t="s">
        <v>199</v>
      </c>
      <c r="P84" s="83" t="s">
        <v>199</v>
      </c>
      <c r="Q84" s="83" t="s">
        <v>199</v>
      </c>
      <c r="R84" s="26">
        <v>6</v>
      </c>
      <c r="S84" s="26">
        <v>20</v>
      </c>
    </row>
    <row r="85" spans="1:19" ht="14.25">
      <c r="A85" s="17" t="s">
        <v>43</v>
      </c>
      <c r="B85" s="240">
        <v>1676</v>
      </c>
      <c r="C85" s="241">
        <v>6540</v>
      </c>
      <c r="D85" s="241"/>
      <c r="E85" s="28">
        <v>648</v>
      </c>
      <c r="F85" s="26"/>
      <c r="G85" s="26">
        <v>486</v>
      </c>
      <c r="H85" s="26">
        <v>406</v>
      </c>
      <c r="I85" s="83" t="s">
        <v>199</v>
      </c>
      <c r="J85" s="83" t="s">
        <v>199</v>
      </c>
      <c r="K85" s="122">
        <v>63</v>
      </c>
      <c r="L85" s="122"/>
      <c r="M85" s="83" t="s">
        <v>199</v>
      </c>
      <c r="N85" s="26">
        <v>14</v>
      </c>
      <c r="O85" s="26">
        <v>14</v>
      </c>
      <c r="P85" s="83" t="s">
        <v>199</v>
      </c>
      <c r="Q85" s="83" t="s">
        <v>199</v>
      </c>
      <c r="R85" s="26">
        <v>3</v>
      </c>
      <c r="S85" s="26">
        <v>162</v>
      </c>
    </row>
    <row r="86" spans="1:19" ht="14.25">
      <c r="A86" s="17" t="s">
        <v>44</v>
      </c>
      <c r="B86" s="240">
        <v>1523</v>
      </c>
      <c r="C86" s="241">
        <v>6278</v>
      </c>
      <c r="D86" s="241"/>
      <c r="E86" s="26">
        <v>655</v>
      </c>
      <c r="F86" s="26"/>
      <c r="G86" s="26">
        <v>565</v>
      </c>
      <c r="H86" s="26">
        <v>229</v>
      </c>
      <c r="I86" s="26">
        <v>42</v>
      </c>
      <c r="J86" s="26">
        <v>192</v>
      </c>
      <c r="K86" s="122">
        <v>48</v>
      </c>
      <c r="L86" s="122"/>
      <c r="M86" s="83" t="s">
        <v>199</v>
      </c>
      <c r="N86" s="83" t="s">
        <v>199</v>
      </c>
      <c r="O86" s="83" t="s">
        <v>199</v>
      </c>
      <c r="P86" s="83" t="s">
        <v>199</v>
      </c>
      <c r="Q86" s="83" t="s">
        <v>199</v>
      </c>
      <c r="R86" s="26">
        <v>54</v>
      </c>
      <c r="S86" s="26">
        <v>90</v>
      </c>
    </row>
    <row r="87" spans="1:19" ht="14.25">
      <c r="A87" s="17" t="s">
        <v>36</v>
      </c>
      <c r="B87" s="240">
        <v>1496</v>
      </c>
      <c r="C87" s="241">
        <v>6732</v>
      </c>
      <c r="D87" s="241"/>
      <c r="E87" s="28">
        <v>487</v>
      </c>
      <c r="F87" s="26"/>
      <c r="G87" s="26">
        <v>340</v>
      </c>
      <c r="H87" s="26">
        <v>136</v>
      </c>
      <c r="I87" s="26">
        <v>117</v>
      </c>
      <c r="J87" s="26">
        <v>9</v>
      </c>
      <c r="K87" s="122">
        <v>69</v>
      </c>
      <c r="L87" s="122"/>
      <c r="M87" s="26">
        <v>2</v>
      </c>
      <c r="N87" s="83" t="s">
        <v>199</v>
      </c>
      <c r="O87" s="83" t="s">
        <v>199</v>
      </c>
      <c r="P87" s="26">
        <v>1</v>
      </c>
      <c r="Q87" s="83" t="s">
        <v>199</v>
      </c>
      <c r="R87" s="26">
        <v>6</v>
      </c>
      <c r="S87" s="26">
        <v>147</v>
      </c>
    </row>
    <row r="88" spans="1:19" ht="14.25">
      <c r="A88" s="17" t="s">
        <v>45</v>
      </c>
      <c r="B88" s="240">
        <v>2271</v>
      </c>
      <c r="C88" s="241">
        <v>9569</v>
      </c>
      <c r="D88" s="241"/>
      <c r="E88" s="28">
        <v>396</v>
      </c>
      <c r="F88" s="26"/>
      <c r="G88" s="26">
        <v>292</v>
      </c>
      <c r="H88" s="26">
        <v>256</v>
      </c>
      <c r="I88" s="83" t="s">
        <v>199</v>
      </c>
      <c r="J88" s="83" t="s">
        <v>199</v>
      </c>
      <c r="K88" s="122">
        <v>27</v>
      </c>
      <c r="L88" s="122"/>
      <c r="M88" s="26">
        <v>4</v>
      </c>
      <c r="N88" s="83" t="s">
        <v>199</v>
      </c>
      <c r="O88" s="83" t="s">
        <v>199</v>
      </c>
      <c r="P88" s="83" t="s">
        <v>199</v>
      </c>
      <c r="Q88" s="83" t="s">
        <v>199</v>
      </c>
      <c r="R88" s="26">
        <v>5</v>
      </c>
      <c r="S88" s="26">
        <v>243</v>
      </c>
    </row>
    <row r="89" spans="1:19" ht="14.25">
      <c r="A89" s="17" t="s">
        <v>46</v>
      </c>
      <c r="B89" s="240">
        <v>1481</v>
      </c>
      <c r="C89" s="241">
        <v>6017</v>
      </c>
      <c r="D89" s="241"/>
      <c r="E89" s="28">
        <v>691</v>
      </c>
      <c r="F89" s="26"/>
      <c r="G89" s="26">
        <v>642</v>
      </c>
      <c r="H89" s="26">
        <v>317</v>
      </c>
      <c r="I89" s="26">
        <v>16</v>
      </c>
      <c r="J89" s="26">
        <v>273</v>
      </c>
      <c r="K89" s="122">
        <v>31</v>
      </c>
      <c r="L89" s="122"/>
      <c r="M89" s="83" t="s">
        <v>199</v>
      </c>
      <c r="N89" s="83" t="s">
        <v>199</v>
      </c>
      <c r="O89" s="83" t="s">
        <v>199</v>
      </c>
      <c r="P89" s="83" t="s">
        <v>199</v>
      </c>
      <c r="Q89" s="83" t="s">
        <v>199</v>
      </c>
      <c r="R89" s="26">
        <v>5</v>
      </c>
      <c r="S89" s="26">
        <v>49</v>
      </c>
    </row>
    <row r="90" spans="1:19" ht="14.25">
      <c r="A90" s="17" t="s">
        <v>37</v>
      </c>
      <c r="B90" s="240">
        <v>1799</v>
      </c>
      <c r="C90" s="241">
        <v>6610</v>
      </c>
      <c r="D90" s="241"/>
      <c r="E90" s="28">
        <v>1000</v>
      </c>
      <c r="F90" s="26"/>
      <c r="G90" s="26">
        <v>658</v>
      </c>
      <c r="H90" s="26">
        <v>319</v>
      </c>
      <c r="I90" s="26">
        <v>112</v>
      </c>
      <c r="J90" s="26">
        <v>2</v>
      </c>
      <c r="K90" s="122">
        <v>167</v>
      </c>
      <c r="L90" s="122"/>
      <c r="M90" s="26">
        <v>8</v>
      </c>
      <c r="N90" s="83" t="s">
        <v>199</v>
      </c>
      <c r="O90" s="26">
        <v>30</v>
      </c>
      <c r="P90" s="83" t="s">
        <v>199</v>
      </c>
      <c r="Q90" s="83" t="s">
        <v>199</v>
      </c>
      <c r="R90" s="26">
        <v>20</v>
      </c>
      <c r="S90" s="26">
        <v>342</v>
      </c>
    </row>
    <row r="91" spans="1:19" ht="14.25">
      <c r="A91" s="17" t="s">
        <v>38</v>
      </c>
      <c r="B91" s="240">
        <v>1746</v>
      </c>
      <c r="C91" s="241">
        <v>5975</v>
      </c>
      <c r="D91" s="241"/>
      <c r="E91" s="28">
        <v>458</v>
      </c>
      <c r="F91" s="26"/>
      <c r="G91" s="26">
        <v>356</v>
      </c>
      <c r="H91" s="26">
        <v>262</v>
      </c>
      <c r="I91" s="83" t="s">
        <v>199</v>
      </c>
      <c r="J91" s="26">
        <v>24</v>
      </c>
      <c r="K91" s="122">
        <v>36</v>
      </c>
      <c r="L91" s="122"/>
      <c r="M91" s="83" t="s">
        <v>199</v>
      </c>
      <c r="N91" s="83" t="s">
        <v>199</v>
      </c>
      <c r="O91" s="83" t="s">
        <v>199</v>
      </c>
      <c r="P91" s="83" t="s">
        <v>199</v>
      </c>
      <c r="Q91" s="83" t="s">
        <v>199</v>
      </c>
      <c r="R91" s="26">
        <v>34</v>
      </c>
      <c r="S91" s="26">
        <v>102</v>
      </c>
    </row>
    <row r="92" spans="1:19" ht="14.25">
      <c r="A92" s="17" t="s">
        <v>39</v>
      </c>
      <c r="B92" s="240">
        <v>2424</v>
      </c>
      <c r="C92" s="241">
        <v>9427</v>
      </c>
      <c r="D92" s="241"/>
      <c r="E92" s="28">
        <v>1038</v>
      </c>
      <c r="F92" s="26"/>
      <c r="G92" s="26">
        <v>737</v>
      </c>
      <c r="H92" s="26">
        <v>369</v>
      </c>
      <c r="I92" s="26">
        <v>107</v>
      </c>
      <c r="J92" s="26">
        <v>20</v>
      </c>
      <c r="K92" s="122">
        <v>165</v>
      </c>
      <c r="L92" s="122"/>
      <c r="M92" s="26">
        <v>9</v>
      </c>
      <c r="N92" s="26">
        <v>1</v>
      </c>
      <c r="O92" s="26">
        <v>2</v>
      </c>
      <c r="P92" s="83" t="s">
        <v>199</v>
      </c>
      <c r="Q92" s="83" t="s">
        <v>199</v>
      </c>
      <c r="R92" s="26">
        <v>65</v>
      </c>
      <c r="S92" s="26">
        <v>301</v>
      </c>
    </row>
    <row r="93" spans="1:19" ht="14.25">
      <c r="A93" s="17" t="s">
        <v>47</v>
      </c>
      <c r="B93" s="240">
        <v>2160</v>
      </c>
      <c r="C93" s="241">
        <v>8952</v>
      </c>
      <c r="D93" s="241"/>
      <c r="E93" s="26">
        <v>932</v>
      </c>
      <c r="F93" s="26"/>
      <c r="G93" s="26">
        <v>689</v>
      </c>
      <c r="H93" s="26">
        <v>314</v>
      </c>
      <c r="I93" s="26">
        <v>124</v>
      </c>
      <c r="J93" s="26">
        <v>62</v>
      </c>
      <c r="K93" s="122">
        <v>64</v>
      </c>
      <c r="L93" s="122"/>
      <c r="M93" s="83" t="s">
        <v>199</v>
      </c>
      <c r="N93" s="83" t="s">
        <v>199</v>
      </c>
      <c r="O93" s="83" t="s">
        <v>199</v>
      </c>
      <c r="P93" s="83" t="s">
        <v>199</v>
      </c>
      <c r="Q93" s="83" t="s">
        <v>199</v>
      </c>
      <c r="R93" s="26">
        <v>125</v>
      </c>
      <c r="S93" s="26">
        <v>243</v>
      </c>
    </row>
    <row r="94" spans="1:19" ht="14.25">
      <c r="A94" s="18"/>
      <c r="B94" s="242"/>
      <c r="C94" s="243"/>
      <c r="D94" s="243"/>
      <c r="E94" s="242"/>
      <c r="F94" s="242"/>
      <c r="G94" s="242"/>
      <c r="H94" s="242"/>
      <c r="I94" s="242"/>
      <c r="J94" s="242"/>
      <c r="K94" s="144"/>
      <c r="L94" s="144"/>
      <c r="M94" s="242"/>
      <c r="N94" s="242"/>
      <c r="O94" s="242"/>
      <c r="P94" s="242"/>
      <c r="Q94" s="242"/>
      <c r="R94" s="242"/>
      <c r="S94" s="242"/>
    </row>
    <row r="95" spans="1:5" ht="14.25">
      <c r="A95" s="20" t="s">
        <v>127</v>
      </c>
      <c r="E95" s="54"/>
    </row>
  </sheetData>
  <sheetProtection/>
  <mergeCells count="557">
    <mergeCell ref="A3:S3"/>
    <mergeCell ref="A5:S5"/>
    <mergeCell ref="A49:S49"/>
    <mergeCell ref="A51:S51"/>
    <mergeCell ref="K82:L82"/>
    <mergeCell ref="K73:L73"/>
    <mergeCell ref="K74:L74"/>
    <mergeCell ref="K76:L76"/>
    <mergeCell ref="K77:L77"/>
    <mergeCell ref="K75:L75"/>
    <mergeCell ref="K65:L65"/>
    <mergeCell ref="C66:D66"/>
    <mergeCell ref="K66:L66"/>
    <mergeCell ref="C67:D67"/>
    <mergeCell ref="K67:L67"/>
    <mergeCell ref="AG53:AH53"/>
    <mergeCell ref="AC67:AD67"/>
    <mergeCell ref="AC63:AD63"/>
    <mergeCell ref="AC64:AD64"/>
    <mergeCell ref="AC65:AD65"/>
    <mergeCell ref="AC66:AD66"/>
    <mergeCell ref="AC59:AD59"/>
    <mergeCell ref="AC60:AD60"/>
    <mergeCell ref="AC61:AD61"/>
    <mergeCell ref="AC62:AD62"/>
    <mergeCell ref="AC55:AD55"/>
    <mergeCell ref="AC56:AD56"/>
    <mergeCell ref="AC57:AD57"/>
    <mergeCell ref="AC58:AD58"/>
    <mergeCell ref="W64:X64"/>
    <mergeCell ref="W65:X65"/>
    <mergeCell ref="W66:X66"/>
    <mergeCell ref="W67:X67"/>
    <mergeCell ref="W60:X60"/>
    <mergeCell ref="W61:X61"/>
    <mergeCell ref="W62:X62"/>
    <mergeCell ref="W63:X63"/>
    <mergeCell ref="W56:X56"/>
    <mergeCell ref="W57:X57"/>
    <mergeCell ref="W58:X58"/>
    <mergeCell ref="W59:X59"/>
    <mergeCell ref="AA64:AB64"/>
    <mergeCell ref="AA65:AB65"/>
    <mergeCell ref="AA56:AB56"/>
    <mergeCell ref="AA57:AB57"/>
    <mergeCell ref="AA58:AB58"/>
    <mergeCell ref="AA59:AB59"/>
    <mergeCell ref="AA66:AB66"/>
    <mergeCell ref="AA67:AB67"/>
    <mergeCell ref="AA60:AB60"/>
    <mergeCell ref="AA61:AB61"/>
    <mergeCell ref="AA62:AB62"/>
    <mergeCell ref="AA63:AB63"/>
    <mergeCell ref="U65:V65"/>
    <mergeCell ref="U66:V66"/>
    <mergeCell ref="U67:V67"/>
    <mergeCell ref="U60:V60"/>
    <mergeCell ref="U61:V61"/>
    <mergeCell ref="U62:V62"/>
    <mergeCell ref="U63:V63"/>
    <mergeCell ref="U57:V57"/>
    <mergeCell ref="U58:V58"/>
    <mergeCell ref="U59:V59"/>
    <mergeCell ref="U54:V54"/>
    <mergeCell ref="U55:V55"/>
    <mergeCell ref="U64:V64"/>
    <mergeCell ref="AA55:AB55"/>
    <mergeCell ref="W54:X54"/>
    <mergeCell ref="W55:X55"/>
    <mergeCell ref="AE53:AF53"/>
    <mergeCell ref="R54:R57"/>
    <mergeCell ref="S53:S57"/>
    <mergeCell ref="F53:R53"/>
    <mergeCell ref="U53:V53"/>
    <mergeCell ref="W53:X53"/>
    <mergeCell ref="U56:V56"/>
    <mergeCell ref="AC54:AD54"/>
    <mergeCell ref="Y53:Z53"/>
    <mergeCell ref="AA53:AB53"/>
    <mergeCell ref="AC53:AD53"/>
    <mergeCell ref="AG45:AH45"/>
    <mergeCell ref="AG43:AH43"/>
    <mergeCell ref="AG44:AH44"/>
    <mergeCell ref="AE45:AF45"/>
    <mergeCell ref="AA54:AB54"/>
    <mergeCell ref="AG35:AH35"/>
    <mergeCell ref="AG36:AH36"/>
    <mergeCell ref="U7:V8"/>
    <mergeCell ref="U9:U10"/>
    <mergeCell ref="V9:V10"/>
    <mergeCell ref="P42:Q42"/>
    <mergeCell ref="P43:Q43"/>
    <mergeCell ref="P46:Q46"/>
    <mergeCell ref="P33:Q33"/>
    <mergeCell ref="P34:Q34"/>
    <mergeCell ref="P35:Q35"/>
    <mergeCell ref="H54:O54"/>
    <mergeCell ref="P54:P57"/>
    <mergeCell ref="Q54:Q57"/>
    <mergeCell ref="N46:O46"/>
    <mergeCell ref="J55:J57"/>
    <mergeCell ref="L46:M46"/>
    <mergeCell ref="F54:G57"/>
    <mergeCell ref="H55:H57"/>
    <mergeCell ref="I55:I57"/>
    <mergeCell ref="P36:Q36"/>
    <mergeCell ref="P29:Q29"/>
    <mergeCell ref="P30:Q30"/>
    <mergeCell ref="P31:Q31"/>
    <mergeCell ref="P32:Q32"/>
    <mergeCell ref="N40:O40"/>
    <mergeCell ref="N41:O41"/>
    <mergeCell ref="N42:O42"/>
    <mergeCell ref="P25:Q25"/>
    <mergeCell ref="P26:Q26"/>
    <mergeCell ref="P27:Q27"/>
    <mergeCell ref="P28:Q28"/>
    <mergeCell ref="P21:Q21"/>
    <mergeCell ref="P22:Q22"/>
    <mergeCell ref="P23:Q23"/>
    <mergeCell ref="P24:Q24"/>
    <mergeCell ref="P18:Q18"/>
    <mergeCell ref="P19:Q19"/>
    <mergeCell ref="P20:Q20"/>
    <mergeCell ref="P13:Q13"/>
    <mergeCell ref="P14:Q14"/>
    <mergeCell ref="P15:Q15"/>
    <mergeCell ref="P16:Q16"/>
    <mergeCell ref="P11:Q11"/>
    <mergeCell ref="K94:L94"/>
    <mergeCell ref="N55:N57"/>
    <mergeCell ref="M55:M57"/>
    <mergeCell ref="O55:O57"/>
    <mergeCell ref="K91:L91"/>
    <mergeCell ref="K92:L92"/>
    <mergeCell ref="P12:Q12"/>
    <mergeCell ref="K93:L93"/>
    <mergeCell ref="P17:Q17"/>
    <mergeCell ref="K87:L87"/>
    <mergeCell ref="K88:L88"/>
    <mergeCell ref="K89:L89"/>
    <mergeCell ref="K90:L90"/>
    <mergeCell ref="K84:L84"/>
    <mergeCell ref="K85:L85"/>
    <mergeCell ref="K86:L86"/>
    <mergeCell ref="K78:L78"/>
    <mergeCell ref="K79:L79"/>
    <mergeCell ref="K83:L83"/>
    <mergeCell ref="K68:L68"/>
    <mergeCell ref="K69:L69"/>
    <mergeCell ref="K70:L70"/>
    <mergeCell ref="K71:L71"/>
    <mergeCell ref="K72:L72"/>
    <mergeCell ref="K80:L80"/>
    <mergeCell ref="K61:L61"/>
    <mergeCell ref="K62:L62"/>
    <mergeCell ref="K63:L63"/>
    <mergeCell ref="K64:L64"/>
    <mergeCell ref="K58:L58"/>
    <mergeCell ref="K59:L59"/>
    <mergeCell ref="K60:L60"/>
    <mergeCell ref="N43:O43"/>
    <mergeCell ref="K55:L57"/>
    <mergeCell ref="N44:O44"/>
    <mergeCell ref="N45:O45"/>
    <mergeCell ref="N35:O35"/>
    <mergeCell ref="N36:O36"/>
    <mergeCell ref="N37:O37"/>
    <mergeCell ref="N38:O38"/>
    <mergeCell ref="J41:K41"/>
    <mergeCell ref="J42:K42"/>
    <mergeCell ref="N21:O21"/>
    <mergeCell ref="N22:O22"/>
    <mergeCell ref="N31:O31"/>
    <mergeCell ref="N32:O32"/>
    <mergeCell ref="N33:O33"/>
    <mergeCell ref="N34:O34"/>
    <mergeCell ref="N27:O27"/>
    <mergeCell ref="N28:O28"/>
    <mergeCell ref="N29:O29"/>
    <mergeCell ref="N30:O30"/>
    <mergeCell ref="L27:M27"/>
    <mergeCell ref="L28:M28"/>
    <mergeCell ref="N12:O12"/>
    <mergeCell ref="N13:O13"/>
    <mergeCell ref="N14:O14"/>
    <mergeCell ref="N15:O15"/>
    <mergeCell ref="N16:O16"/>
    <mergeCell ref="N17:O17"/>
    <mergeCell ref="N23:O23"/>
    <mergeCell ref="N24:O24"/>
    <mergeCell ref="AG33:AH33"/>
    <mergeCell ref="AG34:AH34"/>
    <mergeCell ref="N18:O18"/>
    <mergeCell ref="C62:D62"/>
    <mergeCell ref="C61:D61"/>
    <mergeCell ref="C59:D59"/>
    <mergeCell ref="C60:D60"/>
    <mergeCell ref="L35:M35"/>
    <mergeCell ref="L45:M45"/>
    <mergeCell ref="L39:M39"/>
    <mergeCell ref="AG41:AH41"/>
    <mergeCell ref="AG42:AH42"/>
    <mergeCell ref="AG37:AH37"/>
    <mergeCell ref="AG38:AH38"/>
    <mergeCell ref="AG39:AH39"/>
    <mergeCell ref="AG40:AH40"/>
    <mergeCell ref="AG26:AH26"/>
    <mergeCell ref="AG27:AH27"/>
    <mergeCell ref="AG28:AH28"/>
    <mergeCell ref="AG29:AH29"/>
    <mergeCell ref="U3:AM3"/>
    <mergeCell ref="U5:AM5"/>
    <mergeCell ref="AG23:AH23"/>
    <mergeCell ref="AG24:AH24"/>
    <mergeCell ref="AG30:AH30"/>
    <mergeCell ref="AG31:AH31"/>
    <mergeCell ref="AE33:AF33"/>
    <mergeCell ref="AE34:AF34"/>
    <mergeCell ref="AE23:AF23"/>
    <mergeCell ref="AE24:AF24"/>
    <mergeCell ref="AG32:AH32"/>
    <mergeCell ref="AG25:AH25"/>
    <mergeCell ref="AE42:AF42"/>
    <mergeCell ref="AE43:AF43"/>
    <mergeCell ref="AE44:AF44"/>
    <mergeCell ref="AE35:AF35"/>
    <mergeCell ref="AE36:AF36"/>
    <mergeCell ref="AE29:AF29"/>
    <mergeCell ref="AE41:AF41"/>
    <mergeCell ref="AE37:AF37"/>
    <mergeCell ref="AE38:AF38"/>
    <mergeCell ref="AE39:AF39"/>
    <mergeCell ref="AE40:AF40"/>
    <mergeCell ref="AE32:AF32"/>
    <mergeCell ref="AE25:AF25"/>
    <mergeCell ref="AE26:AF26"/>
    <mergeCell ref="AE27:AF27"/>
    <mergeCell ref="AE28:AF28"/>
    <mergeCell ref="AE30:AF30"/>
    <mergeCell ref="AE31:AF31"/>
    <mergeCell ref="AG18:AH18"/>
    <mergeCell ref="AG20:AH20"/>
    <mergeCell ref="AE21:AF21"/>
    <mergeCell ref="AE22:AF22"/>
    <mergeCell ref="AG21:AH21"/>
    <mergeCell ref="AG22:AH22"/>
    <mergeCell ref="AE18:AF18"/>
    <mergeCell ref="AE20:AF20"/>
    <mergeCell ref="Y7:Y9"/>
    <mergeCell ref="Z7:AD9"/>
    <mergeCell ref="AE7:AF9"/>
    <mergeCell ref="X7:X10"/>
    <mergeCell ref="W7:W10"/>
    <mergeCell ref="A7:A9"/>
    <mergeCell ref="R7:S9"/>
    <mergeCell ref="R10:S10"/>
    <mergeCell ref="J8:K9"/>
    <mergeCell ref="J10:K10"/>
    <mergeCell ref="H10:I10"/>
    <mergeCell ref="F8:G9"/>
    <mergeCell ref="F10:G10"/>
    <mergeCell ref="R11:S11"/>
    <mergeCell ref="R12:S12"/>
    <mergeCell ref="L8:M9"/>
    <mergeCell ref="L10:M10"/>
    <mergeCell ref="L11:M11"/>
    <mergeCell ref="L12:M12"/>
    <mergeCell ref="P10:Q10"/>
    <mergeCell ref="L40:M40"/>
    <mergeCell ref="L36:M36"/>
    <mergeCell ref="L31:M31"/>
    <mergeCell ref="L32:M32"/>
    <mergeCell ref="L29:M29"/>
    <mergeCell ref="L30:M30"/>
    <mergeCell ref="P40:Q40"/>
    <mergeCell ref="P41:Q41"/>
    <mergeCell ref="N8:O9"/>
    <mergeCell ref="N10:O10"/>
    <mergeCell ref="N11:O11"/>
    <mergeCell ref="P8:Q9"/>
    <mergeCell ref="N25:O25"/>
    <mergeCell ref="N26:O26"/>
    <mergeCell ref="N19:O19"/>
    <mergeCell ref="N20:O20"/>
    <mergeCell ref="L37:M37"/>
    <mergeCell ref="L38:M38"/>
    <mergeCell ref="N39:O39"/>
    <mergeCell ref="P37:Q37"/>
    <mergeCell ref="P38:Q38"/>
    <mergeCell ref="P39:Q39"/>
    <mergeCell ref="R33:S33"/>
    <mergeCell ref="R34:S34"/>
    <mergeCell ref="R35:S35"/>
    <mergeCell ref="R36:S36"/>
    <mergeCell ref="R43:S43"/>
    <mergeCell ref="R44:S44"/>
    <mergeCell ref="R29:S29"/>
    <mergeCell ref="R30:S30"/>
    <mergeCell ref="R31:S31"/>
    <mergeCell ref="R32:S32"/>
    <mergeCell ref="R25:S25"/>
    <mergeCell ref="R26:S26"/>
    <mergeCell ref="R27:S27"/>
    <mergeCell ref="R28:S28"/>
    <mergeCell ref="R21:S21"/>
    <mergeCell ref="R22:S22"/>
    <mergeCell ref="R23:S23"/>
    <mergeCell ref="R24:S24"/>
    <mergeCell ref="R17:S17"/>
    <mergeCell ref="R18:S18"/>
    <mergeCell ref="R19:S19"/>
    <mergeCell ref="R20:S20"/>
    <mergeCell ref="R13:S13"/>
    <mergeCell ref="R14:S14"/>
    <mergeCell ref="R15:S15"/>
    <mergeCell ref="R16:S16"/>
    <mergeCell ref="R46:S46"/>
    <mergeCell ref="L43:M43"/>
    <mergeCell ref="L44:M44"/>
    <mergeCell ref="L41:M41"/>
    <mergeCell ref="L42:M42"/>
    <mergeCell ref="P44:Q44"/>
    <mergeCell ref="P45:Q45"/>
    <mergeCell ref="R45:S45"/>
    <mergeCell ref="R41:S41"/>
    <mergeCell ref="R42:S42"/>
    <mergeCell ref="L33:M33"/>
    <mergeCell ref="L34:M34"/>
    <mergeCell ref="R37:S37"/>
    <mergeCell ref="R38:S38"/>
    <mergeCell ref="R39:S39"/>
    <mergeCell ref="R40:S40"/>
    <mergeCell ref="L25:M25"/>
    <mergeCell ref="L26:M26"/>
    <mergeCell ref="L23:M23"/>
    <mergeCell ref="L24:M24"/>
    <mergeCell ref="L21:M21"/>
    <mergeCell ref="L22:M22"/>
    <mergeCell ref="L19:M19"/>
    <mergeCell ref="L20:M20"/>
    <mergeCell ref="L17:M17"/>
    <mergeCell ref="L18:M18"/>
    <mergeCell ref="L15:M15"/>
    <mergeCell ref="L16:M16"/>
    <mergeCell ref="L13:M13"/>
    <mergeCell ref="L14:M14"/>
    <mergeCell ref="J45:K45"/>
    <mergeCell ref="J46:K46"/>
    <mergeCell ref="J44:K44"/>
    <mergeCell ref="J35:K35"/>
    <mergeCell ref="J36:K36"/>
    <mergeCell ref="J29:K29"/>
    <mergeCell ref="J30:K30"/>
    <mergeCell ref="J31:K31"/>
    <mergeCell ref="J43:K43"/>
    <mergeCell ref="J37:K37"/>
    <mergeCell ref="J38:K38"/>
    <mergeCell ref="J39:K39"/>
    <mergeCell ref="J40:K40"/>
    <mergeCell ref="J33:K33"/>
    <mergeCell ref="J34:K34"/>
    <mergeCell ref="J32:K32"/>
    <mergeCell ref="J25:K25"/>
    <mergeCell ref="J26:K26"/>
    <mergeCell ref="J27:K27"/>
    <mergeCell ref="J28:K28"/>
    <mergeCell ref="J21:K21"/>
    <mergeCell ref="J22:K22"/>
    <mergeCell ref="J23:K23"/>
    <mergeCell ref="J24:K24"/>
    <mergeCell ref="J19:K19"/>
    <mergeCell ref="J20:K20"/>
    <mergeCell ref="J13:K13"/>
    <mergeCell ref="J14:K14"/>
    <mergeCell ref="J15:K15"/>
    <mergeCell ref="J16:K16"/>
    <mergeCell ref="H41:I41"/>
    <mergeCell ref="H42:I42"/>
    <mergeCell ref="H33:I33"/>
    <mergeCell ref="H34:I34"/>
    <mergeCell ref="H35:I35"/>
    <mergeCell ref="H36:I36"/>
    <mergeCell ref="H37:I37"/>
    <mergeCell ref="H38:I38"/>
    <mergeCell ref="H39:I39"/>
    <mergeCell ref="H40:I40"/>
    <mergeCell ref="J11:K11"/>
    <mergeCell ref="J12:K12"/>
    <mergeCell ref="H29:I29"/>
    <mergeCell ref="H30:I30"/>
    <mergeCell ref="J17:K17"/>
    <mergeCell ref="J18:K18"/>
    <mergeCell ref="H31:I31"/>
    <mergeCell ref="H32:I32"/>
    <mergeCell ref="H25:I25"/>
    <mergeCell ref="H26:I26"/>
    <mergeCell ref="H27:I27"/>
    <mergeCell ref="H28:I28"/>
    <mergeCell ref="H21:I21"/>
    <mergeCell ref="H22:I22"/>
    <mergeCell ref="H23:I23"/>
    <mergeCell ref="H24:I24"/>
    <mergeCell ref="H17:I17"/>
    <mergeCell ref="H18:I18"/>
    <mergeCell ref="H19:I19"/>
    <mergeCell ref="H20:I20"/>
    <mergeCell ref="H13:I13"/>
    <mergeCell ref="H14:I14"/>
    <mergeCell ref="H15:I15"/>
    <mergeCell ref="H16:I16"/>
    <mergeCell ref="H11:I11"/>
    <mergeCell ref="H12:I12"/>
    <mergeCell ref="F45:G45"/>
    <mergeCell ref="F46:G46"/>
    <mergeCell ref="H45:I45"/>
    <mergeCell ref="H46:I46"/>
    <mergeCell ref="F41:G41"/>
    <mergeCell ref="F42:G42"/>
    <mergeCell ref="F43:G43"/>
    <mergeCell ref="F44:G44"/>
    <mergeCell ref="H43:I43"/>
    <mergeCell ref="H44:I44"/>
    <mergeCell ref="F37:G37"/>
    <mergeCell ref="F38:G38"/>
    <mergeCell ref="F39:G39"/>
    <mergeCell ref="F40:G40"/>
    <mergeCell ref="F33:G33"/>
    <mergeCell ref="F34:G34"/>
    <mergeCell ref="F35:G35"/>
    <mergeCell ref="F36:G36"/>
    <mergeCell ref="F29:G29"/>
    <mergeCell ref="F30:G30"/>
    <mergeCell ref="F31:G31"/>
    <mergeCell ref="F32:G32"/>
    <mergeCell ref="F25:G25"/>
    <mergeCell ref="F26:G26"/>
    <mergeCell ref="F27:G27"/>
    <mergeCell ref="F28:G28"/>
    <mergeCell ref="F21:G21"/>
    <mergeCell ref="F22:G22"/>
    <mergeCell ref="F23:G23"/>
    <mergeCell ref="F24:G24"/>
    <mergeCell ref="F17:G17"/>
    <mergeCell ref="F18:G18"/>
    <mergeCell ref="F19:G19"/>
    <mergeCell ref="F20:G20"/>
    <mergeCell ref="F13:G13"/>
    <mergeCell ref="F14:G14"/>
    <mergeCell ref="F15:G15"/>
    <mergeCell ref="F16:G16"/>
    <mergeCell ref="F11:G11"/>
    <mergeCell ref="F12:G12"/>
    <mergeCell ref="B44:C44"/>
    <mergeCell ref="B45:C45"/>
    <mergeCell ref="B39:C39"/>
    <mergeCell ref="B32:C32"/>
    <mergeCell ref="B33:C33"/>
    <mergeCell ref="B34:C34"/>
    <mergeCell ref="B35:C35"/>
    <mergeCell ref="B38:C38"/>
    <mergeCell ref="B27:C27"/>
    <mergeCell ref="B46:C46"/>
    <mergeCell ref="B7:C9"/>
    <mergeCell ref="B40:C40"/>
    <mergeCell ref="B41:C41"/>
    <mergeCell ref="B42:C42"/>
    <mergeCell ref="B43:C43"/>
    <mergeCell ref="B36:C36"/>
    <mergeCell ref="B37:C37"/>
    <mergeCell ref="B31:C31"/>
    <mergeCell ref="C93:D93"/>
    <mergeCell ref="C91:D91"/>
    <mergeCell ref="C92:D92"/>
    <mergeCell ref="C87:D87"/>
    <mergeCell ref="C88:D88"/>
    <mergeCell ref="C89:D89"/>
    <mergeCell ref="C94:D94"/>
    <mergeCell ref="B14:C14"/>
    <mergeCell ref="B13:C13"/>
    <mergeCell ref="B15:C15"/>
    <mergeCell ref="B16:C16"/>
    <mergeCell ref="B17:C17"/>
    <mergeCell ref="B18:C18"/>
    <mergeCell ref="B19:C19"/>
    <mergeCell ref="B20:C20"/>
    <mergeCell ref="C90:D90"/>
    <mergeCell ref="C84:D84"/>
    <mergeCell ref="C85:D85"/>
    <mergeCell ref="C86:D86"/>
    <mergeCell ref="C77:D77"/>
    <mergeCell ref="C78:D78"/>
    <mergeCell ref="C79:D79"/>
    <mergeCell ref="C81:D81"/>
    <mergeCell ref="C83:D83"/>
    <mergeCell ref="C80:D80"/>
    <mergeCell ref="C82:D82"/>
    <mergeCell ref="C71:D71"/>
    <mergeCell ref="C73:D73"/>
    <mergeCell ref="C74:D74"/>
    <mergeCell ref="C76:D76"/>
    <mergeCell ref="C75:D75"/>
    <mergeCell ref="C72:D72"/>
    <mergeCell ref="C64:D64"/>
    <mergeCell ref="C68:D68"/>
    <mergeCell ref="C69:D69"/>
    <mergeCell ref="C70:D70"/>
    <mergeCell ref="C65:D65"/>
    <mergeCell ref="C63:D63"/>
    <mergeCell ref="B10:C10"/>
    <mergeCell ref="B11:C11"/>
    <mergeCell ref="B12:C12"/>
    <mergeCell ref="B21:C21"/>
    <mergeCell ref="B22:C22"/>
    <mergeCell ref="B23:C23"/>
    <mergeCell ref="B24:C24"/>
    <mergeCell ref="B25:C25"/>
    <mergeCell ref="B26:C26"/>
    <mergeCell ref="A53:A57"/>
    <mergeCell ref="B53:B57"/>
    <mergeCell ref="E53:E57"/>
    <mergeCell ref="C53:D57"/>
    <mergeCell ref="B28:C28"/>
    <mergeCell ref="B29:C29"/>
    <mergeCell ref="B30:C30"/>
    <mergeCell ref="D7:E7"/>
    <mergeCell ref="F7:Q7"/>
    <mergeCell ref="D8:D9"/>
    <mergeCell ref="E8:E9"/>
    <mergeCell ref="H8:I9"/>
    <mergeCell ref="AL7:AM7"/>
    <mergeCell ref="AM8:AM10"/>
    <mergeCell ref="AE10:AF10"/>
    <mergeCell ref="AG10:AH10"/>
    <mergeCell ref="AL8:AL10"/>
    <mergeCell ref="AI7:AK7"/>
    <mergeCell ref="AG7:AH9"/>
    <mergeCell ref="AJ8:AJ10"/>
    <mergeCell ref="AK8:AK10"/>
    <mergeCell ref="AI8:AI10"/>
    <mergeCell ref="AE16:AF16"/>
    <mergeCell ref="AG16:AH16"/>
    <mergeCell ref="AG17:AH17"/>
    <mergeCell ref="AE13:AF13"/>
    <mergeCell ref="AG13:AH13"/>
    <mergeCell ref="AE14:AF14"/>
    <mergeCell ref="AG14:AH14"/>
    <mergeCell ref="AE11:AF11"/>
    <mergeCell ref="AG11:AH11"/>
    <mergeCell ref="U51:AH51"/>
    <mergeCell ref="AE17:AF17"/>
    <mergeCell ref="AE12:AF12"/>
    <mergeCell ref="AG12:AH12"/>
    <mergeCell ref="AG19:AH19"/>
    <mergeCell ref="AE19:AF19"/>
    <mergeCell ref="AG15:AH15"/>
    <mergeCell ref="AE15:AF15"/>
  </mergeCells>
  <printOptions horizontalCentered="1"/>
  <pageMargins left="0.5511811023622047" right="0.5511811023622047" top="0.5905511811023623" bottom="0.3937007874015748" header="0" footer="0"/>
  <pageSetup fitToHeight="1" fitToWidth="1" horizontalDpi="600" verticalDpi="600" orientation="landscape" paperSize="8"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川向　裕</cp:lastModifiedBy>
  <cp:lastPrinted>2016-06-16T05:27:36Z</cp:lastPrinted>
  <dcterms:created xsi:type="dcterms:W3CDTF">2004-02-09T10:44:55Z</dcterms:created>
  <dcterms:modified xsi:type="dcterms:W3CDTF">2016-06-16T05:28:03Z</dcterms:modified>
  <cp:category/>
  <cp:version/>
  <cp:contentType/>
  <cp:contentStatus/>
</cp:coreProperties>
</file>