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0"/>
  </bookViews>
  <sheets>
    <sheet name="128" sheetId="1" r:id="rId1"/>
    <sheet name="130" sheetId="2" r:id="rId2"/>
    <sheet name="132" sheetId="3" r:id="rId3"/>
    <sheet name="134" sheetId="4" r:id="rId4"/>
    <sheet name="136" sheetId="5" r:id="rId5"/>
    <sheet name="138" sheetId="6" r:id="rId6"/>
    <sheet name="140" sheetId="7" r:id="rId7"/>
  </sheets>
  <definedNames>
    <definedName name="_xlnm.Print_Area" localSheetId="0">'128'!$A$1:$AB$58</definedName>
    <definedName name="_xlnm.Print_Area" localSheetId="1">'130'!$A$1:$S$52</definedName>
    <definedName name="_xlnm.Print_Area" localSheetId="2">'132'!$A$1:$AG$58</definedName>
    <definedName name="_xlnm.Print_Area" localSheetId="3">'134'!$A$1:$AD$70</definedName>
    <definedName name="_xlnm.Print_Area" localSheetId="4">'136'!$A$1:$BH$59</definedName>
    <definedName name="_xlnm.Print_Area" localSheetId="5">'138'!$A$1:$AA$58</definedName>
    <definedName name="_xlnm.Print_Area" localSheetId="6">'140'!$A$1:$BJ$65</definedName>
  </definedNames>
  <calcPr fullCalcOnLoad="1"/>
</workbook>
</file>

<file path=xl/sharedStrings.xml><?xml version="1.0" encoding="utf-8"?>
<sst xmlns="http://schemas.openxmlformats.org/spreadsheetml/2006/main" count="1556" uniqueCount="555">
  <si>
    <t>（単位　キロメートル）</t>
  </si>
  <si>
    <t>総数</t>
  </si>
  <si>
    <t>一般国道</t>
  </si>
  <si>
    <t>計</t>
  </si>
  <si>
    <t>計</t>
  </si>
  <si>
    <t>指定区間</t>
  </si>
  <si>
    <t>（国の管理区間）</t>
  </si>
  <si>
    <t>指定区間外</t>
  </si>
  <si>
    <t>（県の管理区間）</t>
  </si>
  <si>
    <t>主要</t>
  </si>
  <si>
    <t>一般</t>
  </si>
  <si>
    <t>総延長</t>
  </si>
  <si>
    <t>重用延長</t>
  </si>
  <si>
    <t>実延長</t>
  </si>
  <si>
    <t>改　  良  　済　　　      　　未 改 良 内 訳</t>
  </si>
  <si>
    <t>幅　　員　　別　　内　　訳</t>
  </si>
  <si>
    <t>砂利道</t>
  </si>
  <si>
    <t>舗　　　　装　　　　道</t>
  </si>
  <si>
    <t>道路延長</t>
  </si>
  <si>
    <t>セメン　   　ト　系</t>
  </si>
  <si>
    <t>アスファルト系</t>
  </si>
  <si>
    <t>延　長</t>
  </si>
  <si>
    <t>うち自動車交通不能</t>
  </si>
  <si>
    <t>規　  格　　　　改 良 済　　　延　  長</t>
  </si>
  <si>
    <t>未 改 良　  延 　 長</t>
  </si>
  <si>
    <t>七尾市</t>
  </si>
  <si>
    <t>小松市</t>
  </si>
  <si>
    <t>輪島市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</si>
  <si>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</si>
  <si>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</si>
  <si>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</si>
  <si>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</si>
  <si>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</si>
  <si>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</si>
  <si>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</si>
  <si>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</si>
  <si>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</si>
  <si>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</si>
  <si>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</si>
  <si>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郡部計</t>
  </si>
  <si>
    <t>市部計</t>
  </si>
  <si>
    <t>金沢市</t>
  </si>
  <si>
    <t>珠洲市</t>
  </si>
  <si>
    <t>路線名及び駅名</t>
  </si>
  <si>
    <t>北陸本線計</t>
  </si>
  <si>
    <t>(委)</t>
  </si>
  <si>
    <t>加賀温泉</t>
  </si>
  <si>
    <t>大聖寺</t>
  </si>
  <si>
    <t>動橋</t>
  </si>
  <si>
    <t>粟津</t>
  </si>
  <si>
    <t>小松</t>
  </si>
  <si>
    <t>寺井</t>
  </si>
  <si>
    <t>美川</t>
  </si>
  <si>
    <t>松任</t>
  </si>
  <si>
    <t>西金沢</t>
  </si>
  <si>
    <t>金沢</t>
  </si>
  <si>
    <t>東金沢</t>
  </si>
  <si>
    <t>森本</t>
  </si>
  <si>
    <t>津幡</t>
  </si>
  <si>
    <t>七尾線計</t>
  </si>
  <si>
    <t>本 津 幡</t>
  </si>
  <si>
    <t>宇 ノ 気</t>
  </si>
  <si>
    <t>高    松</t>
  </si>
  <si>
    <t>羽    咋</t>
  </si>
  <si>
    <t>良    川</t>
  </si>
  <si>
    <t>七    尾</t>
  </si>
  <si>
    <t>穴水</t>
  </si>
  <si>
    <t>輪島</t>
  </si>
  <si>
    <t>能登線計</t>
  </si>
  <si>
    <t>松波</t>
  </si>
  <si>
    <t>宇出津</t>
  </si>
  <si>
    <t>珠洲</t>
  </si>
  <si>
    <t>／</t>
  </si>
  <si>
    <t>個数</t>
  </si>
  <si>
    <t>計</t>
  </si>
  <si>
    <t>自家用</t>
  </si>
  <si>
    <t>営業用</t>
  </si>
  <si>
    <t>江沼郡</t>
  </si>
  <si>
    <t>年度及び月次</t>
  </si>
  <si>
    <t>総走行粁</t>
  </si>
  <si>
    <t>輸送人員</t>
  </si>
  <si>
    <t>一般貸切旅客自動車（観光バス）</t>
  </si>
  <si>
    <t>一般乗用旅客自動車（ハイヤ、タクシー）</t>
  </si>
  <si>
    <t>荷物収入</t>
  </si>
  <si>
    <t>隻数</t>
  </si>
  <si>
    <t>総トン数</t>
  </si>
  <si>
    <t>外航商船</t>
  </si>
  <si>
    <t>内航商船</t>
  </si>
  <si>
    <t>その他</t>
  </si>
  <si>
    <t>北陸鉄道</t>
  </si>
  <si>
    <t>旅客輸送人員</t>
  </si>
  <si>
    <t>旅客収入</t>
  </si>
  <si>
    <t>年度末現在営業粁</t>
  </si>
  <si>
    <t>年度及び路線別</t>
  </si>
  <si>
    <t>年度末現在営業粁</t>
  </si>
  <si>
    <t>旅客輸送人員</t>
  </si>
  <si>
    <t>旅客収入</t>
  </si>
  <si>
    <t>七　　　　　尾</t>
  </si>
  <si>
    <t>金　　　　　沢</t>
  </si>
  <si>
    <t>塩　　　　　屋</t>
  </si>
  <si>
    <t>滝</t>
  </si>
  <si>
    <t>福　　　　　浦</t>
  </si>
  <si>
    <t>輪　　　　　島</t>
  </si>
  <si>
    <t>飯　　　　　田</t>
  </si>
  <si>
    <t>小　　　　　木</t>
  </si>
  <si>
    <t>宇　　出　　津</t>
  </si>
  <si>
    <t>穴　　　　　水</t>
  </si>
  <si>
    <t>総トン数</t>
  </si>
  <si>
    <t>資料　石川県倉庫協会「普通営業倉庫・入出庫保管残高表」による。</t>
  </si>
  <si>
    <t>告知放送</t>
  </si>
  <si>
    <t>街頭放送</t>
  </si>
  <si>
    <t>加入者数</t>
  </si>
  <si>
    <t>年度別</t>
  </si>
  <si>
    <t>有線ラジオ</t>
  </si>
  <si>
    <t>有線テレビ</t>
  </si>
  <si>
    <t>公益法人</t>
  </si>
  <si>
    <t>共同業務</t>
  </si>
  <si>
    <t>端末設備数</t>
  </si>
  <si>
    <t>委託機関</t>
  </si>
  <si>
    <t>郵便局</t>
  </si>
  <si>
    <t>取扱所</t>
  </si>
  <si>
    <t>簡易郵便局</t>
  </si>
  <si>
    <t>郵便局分室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</si>
  <si>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</si>
  <si>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</si>
  <si>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</si>
  <si>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</si>
  <si>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</si>
  <si>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</si>
  <si>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</si>
  <si>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</si>
  <si>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</si>
  <si>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</si>
  <si>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</si>
  <si>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</si>
  <si>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</si>
  <si>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</si>
  <si>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</si>
  <si>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定型外</t>
  </si>
  <si>
    <t>（単位　千通）</t>
  </si>
  <si>
    <t>特殊通常郵便物</t>
  </si>
  <si>
    <t>選挙郵便物</t>
  </si>
  <si>
    <t>告知放送</t>
  </si>
  <si>
    <t>共同聴取</t>
  </si>
  <si>
    <t>その他の</t>
  </si>
  <si>
    <t>普通小包</t>
  </si>
  <si>
    <t>普通速達小包</t>
  </si>
  <si>
    <t>書留小包</t>
  </si>
  <si>
    <t>（単位　千個）</t>
  </si>
  <si>
    <t>金沢自動車営業所</t>
  </si>
  <si>
    <t>穴水自動車営業所</t>
  </si>
  <si>
    <t>重　要　港　湾</t>
  </si>
  <si>
    <t>地　方　港　湾</t>
  </si>
  <si>
    <t>無集配</t>
  </si>
  <si>
    <t>普通速達</t>
  </si>
  <si>
    <t>定　期</t>
  </si>
  <si>
    <t>トン数</t>
  </si>
  <si>
    <t>コンテナ扱</t>
  </si>
  <si>
    <t>旅　　客</t>
  </si>
  <si>
    <t>総計</t>
  </si>
  <si>
    <t>　中継個数</t>
  </si>
  <si>
    <t>甲</t>
  </si>
  <si>
    <t>鵜川</t>
  </si>
  <si>
    <t>蛸島</t>
  </si>
  <si>
    <t>&lt;委&gt;</t>
  </si>
  <si>
    <t>荷物発送</t>
  </si>
  <si>
    <t>荷物到着</t>
  </si>
  <si>
    <t>トン数　</t>
  </si>
  <si>
    <t>定期外</t>
  </si>
  <si>
    <t>資料　北陸郵政局経理部会計課「北陸郵政局統計年報」による。</t>
  </si>
  <si>
    <t>七尾港</t>
  </si>
  <si>
    <t>資料　金沢鉄道管理局「営業成績報告」による。</t>
  </si>
  <si>
    <t>街頭公衆</t>
  </si>
  <si>
    <t>店頭公衆</t>
  </si>
  <si>
    <t>逓信病院</t>
  </si>
  <si>
    <t>本電話機</t>
  </si>
  <si>
    <t>ＮＨＫ</t>
  </si>
  <si>
    <t>辺地共聴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</si>
  <si>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</si>
  <si>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</si>
  <si>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</si>
  <si>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</si>
  <si>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</si>
  <si>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</si>
  <si>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</si>
  <si>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</si>
  <si>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</si>
  <si>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</si>
  <si>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</si>
  <si>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</si>
  <si>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</si>
  <si>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</si>
  <si>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</si>
  <si>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</si>
  <si>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</si>
  <si>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</si>
  <si>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</si>
  <si>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</si>
  <si>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</si>
  <si>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t>石川総線</t>
  </si>
  <si>
    <t>小松線</t>
  </si>
  <si>
    <t>浅野川線</t>
  </si>
  <si>
    <t>乗車人員</t>
  </si>
  <si>
    <t>定期外</t>
  </si>
  <si>
    <t>旅客運賃</t>
  </si>
  <si>
    <t>運賃雑収</t>
  </si>
  <si>
    <t>貨物輸送</t>
  </si>
  <si>
    <t>小口扱</t>
  </si>
  <si>
    <t>車扱</t>
  </si>
  <si>
    <t>小口扱</t>
  </si>
  <si>
    <t>荷物輸送  (個)</t>
  </si>
  <si>
    <t>貨物収入</t>
  </si>
  <si>
    <t>小手荷物</t>
  </si>
  <si>
    <t>郵便物</t>
  </si>
  <si>
    <t>資料　石川県陸運事務所「輸送実績報告書」による。</t>
  </si>
  <si>
    <t>市外通話度数</t>
  </si>
  <si>
    <t>資料　石川県道路整備課「道路統計資料」による。</t>
  </si>
  <si>
    <t>一回平均人員</t>
  </si>
  <si>
    <t>乗客(人)</t>
  </si>
  <si>
    <t>降客(人)</t>
  </si>
  <si>
    <t>三輪</t>
  </si>
  <si>
    <t>資料　北陸電気通信局経営調査室「北陸電気通信局統計年報」による。</t>
  </si>
  <si>
    <t>資料　北鉄交通社小松空港営業所「定期便実績」による。</t>
  </si>
  <si>
    <t>100円公衆</t>
  </si>
  <si>
    <t>親子電話</t>
  </si>
  <si>
    <t>年度及び市都別</t>
  </si>
  <si>
    <t>資料　運輸省自動車登録センター「市町村別、車種別統計表」による。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</si>
  <si>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</si>
  <si>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特殊局内</t>
  </si>
  <si>
    <t>渡船場</t>
  </si>
  <si>
    <t>延長</t>
  </si>
  <si>
    <t>北陸鉄道計</t>
  </si>
  <si>
    <t>尾小屋鉄道</t>
  </si>
  <si>
    <t>資料　北陸鉄道㈱、尾小屋鉄道㈱「鉄道及び軌道統計報告」による。</t>
  </si>
  <si>
    <t>資料　国鉄金沢自動車営業所、国鉄穴水自動車営業所、北陸鉄道、尾小屋鉄道「営業実績」による。</t>
  </si>
  <si>
    <t>昭和51年1月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</si>
  <si>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</si>
  <si>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t>農水産品</t>
  </si>
  <si>
    <t>金属製品機械</t>
  </si>
  <si>
    <t>その他化学工業品</t>
  </si>
  <si>
    <t>紙パルプ</t>
  </si>
  <si>
    <t>繊維工業品</t>
  </si>
  <si>
    <t>食料工業品</t>
  </si>
  <si>
    <t>雑工業品</t>
  </si>
  <si>
    <t>電気通信局</t>
  </si>
  <si>
    <t>資材配給所</t>
  </si>
  <si>
    <t>電報局</t>
  </si>
  <si>
    <t>搬送通信部</t>
  </si>
  <si>
    <t>高速道路
通信施設区</t>
  </si>
  <si>
    <t>委託機関　1)</t>
  </si>
  <si>
    <t>事務用</t>
  </si>
  <si>
    <t>住宅用</t>
  </si>
  <si>
    <t>郵便局
(公衆)</t>
  </si>
  <si>
    <t>年賀郵便物</t>
  </si>
  <si>
    <t>運輸及び通信　129</t>
  </si>
  <si>
    <t>130　運輸及び通信</t>
  </si>
  <si>
    <t>運輸及び通信　131</t>
  </si>
  <si>
    <t>運輸及び通信　133</t>
  </si>
  <si>
    <t>昭和46年度</t>
  </si>
  <si>
    <t>昭和50年4月</t>
  </si>
  <si>
    <t>航空回数</t>
  </si>
  <si>
    <t>乗客(人)</t>
  </si>
  <si>
    <t>降客(人)</t>
  </si>
  <si>
    <t>昭和46年度</t>
  </si>
  <si>
    <t>大型特殊</t>
  </si>
  <si>
    <t>特種(殊)用</t>
  </si>
  <si>
    <t>(含自動二輪)
小型軽二輪</t>
  </si>
  <si>
    <t>被けん引車</t>
  </si>
  <si>
    <t>昭和46年度</t>
  </si>
  <si>
    <t>和　　　　　倉</t>
  </si>
  <si>
    <t>半　　　　　浦</t>
  </si>
  <si>
    <t>資料　石川県港湾課「港湾統計調査」による。</t>
  </si>
  <si>
    <t>資料　東海海運局七尾支局「内航海運業法の届出調査及び船舶登録原簿」による。</t>
  </si>
  <si>
    <t>資料　東海海運局七尾支局「内航旅客定期航路事業運行実績調査」による。</t>
  </si>
  <si>
    <t>昭和46年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</si>
  <si>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</si>
  <si>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t>昭和50年1月</t>
  </si>
  <si>
    <t>年及び月末在庫高</t>
  </si>
  <si>
    <t>昭和46年度</t>
  </si>
  <si>
    <t>運輸及び通信　139</t>
  </si>
  <si>
    <t>140　運輸及び通信</t>
  </si>
  <si>
    <t>資料　北陸電波監理局「年度末報告調査資料」及び「業務概要」による。</t>
  </si>
  <si>
    <t>市郡別</t>
  </si>
  <si>
    <t>大型船泊地（㎡）</t>
  </si>
  <si>
    <t>…</t>
  </si>
  <si>
    <t>…</t>
  </si>
  <si>
    <t>…</t>
  </si>
  <si>
    <t>…</t>
  </si>
  <si>
    <t>…</t>
  </si>
  <si>
    <t>…</t>
  </si>
  <si>
    <t>…</t>
  </si>
  <si>
    <t>128　運輸及び通信</t>
  </si>
  <si>
    <t>車　道　　　19.5ｍ　　　以　上</t>
  </si>
  <si>
    <t>車　道　　　13.0ｍ　　　以　上</t>
  </si>
  <si>
    <t>車　道　　 　5.5ｍ　　 　以　上</t>
  </si>
  <si>
    <t>車　道　　 　5.5ｍ　　 　未　満</t>
  </si>
  <si>
    <t>車　道　　 　3.5ｍ　　 　以　上</t>
  </si>
  <si>
    <t>車　道　　 　3.5ｍ　　 　未　満</t>
  </si>
  <si>
    <t>県 道</t>
  </si>
  <si>
    <t>路　　　線　　　名</t>
  </si>
  <si>
    <t>種　類　別　内　訳</t>
  </si>
  <si>
    <t>橋　　　梁</t>
  </si>
  <si>
    <t>個　数</t>
  </si>
  <si>
    <t>トンネル</t>
  </si>
  <si>
    <t>実　　　延　　　長　　　の　　　内　　　訳</t>
  </si>
  <si>
    <t>規格改良済</t>
  </si>
  <si>
    <t>路　面　別　内　訳</t>
  </si>
  <si>
    <t>高　級</t>
  </si>
  <si>
    <t>簡　易</t>
  </si>
  <si>
    <t>未　　　　改　　　　良</t>
  </si>
  <si>
    <t>未供用延長</t>
  </si>
  <si>
    <t>63　　道　　　　　　　　　　　　　　　路</t>
  </si>
  <si>
    <t>（１）　　国　　　道　　　及　　　び　　　県　　　道　（昭和51.3.31現在）</t>
  </si>
  <si>
    <t>１０　　運　　　　　輸　　　　　及　　　　　び　　　　　通　　　　　信</t>
  </si>
  <si>
    <t>（２）　　市　　　　　町　　　　　村　　　　　道　（昭和51.3.31現在）</t>
  </si>
  <si>
    <t>－</t>
  </si>
  <si>
    <t>（単位　１日平均）</t>
  </si>
  <si>
    <t>貨　　物</t>
  </si>
  <si>
    <t>注１　七尾線及び能登線については、主な駅を載せたものである。</t>
  </si>
  <si>
    <t>　２　七尾線及び能登線の計は記載省略の分を含む。</t>
  </si>
  <si>
    <t>　３　（委）＜委＞は業務委託、ただし、＜委＞は運転関係職員配置駅である。</t>
  </si>
  <si>
    <t>のと小木</t>
  </si>
  <si>
    <t>のと鵜飼</t>
  </si>
  <si>
    <t>64　　国　　　有　　　鉄　　　道　　　駅　　　別　　　運　　　輸　　　実　　　績　（昭和50年度）</t>
  </si>
  <si>
    <t>定　　期</t>
  </si>
  <si>
    <t>普　　通</t>
  </si>
  <si>
    <t>乗　車　人　員</t>
  </si>
  <si>
    <t>旅　　　　　　　　　　　　　　　　　　　　客</t>
  </si>
  <si>
    <t>個　　数</t>
  </si>
  <si>
    <t>個　数</t>
  </si>
  <si>
    <t>車　　数</t>
  </si>
  <si>
    <t>車　　　　　扱</t>
  </si>
  <si>
    <t>発　　　　　　　　　　送</t>
  </si>
  <si>
    <t>貨　　　　　　　　　　　　　　　　　　　　物</t>
  </si>
  <si>
    <t>到　　　　　　　　　　着</t>
  </si>
  <si>
    <t>個　　数</t>
  </si>
  <si>
    <t>車　　数</t>
  </si>
  <si>
    <t>収　　　　　　　　　　入　　（円）</t>
  </si>
  <si>
    <t>和倉</t>
  </si>
  <si>
    <t>　</t>
  </si>
  <si>
    <t>132　運輸及び通信</t>
  </si>
  <si>
    <t>（単位　人員千人、数量トン、金額千円）</t>
  </si>
  <si>
    <t>年度末貨　物　営業粁</t>
  </si>
  <si>
    <t>注　　北陸鉄道金石線は、昭和46年８月31日限り営業廃止</t>
  </si>
  <si>
    <t>　　　　 〃 　加南線は、昭和46年７月10日限り営業廃止</t>
  </si>
  <si>
    <t>　　　　 〃 　能登線は、昭和47年６月25日限り営業廃止</t>
  </si>
  <si>
    <t>年度末旅　客　営業粁</t>
  </si>
  <si>
    <t>年度及び　  　　路　線　名</t>
  </si>
  <si>
    <t>総　数</t>
  </si>
  <si>
    <t>旅　　　客　　　輸　　　送</t>
  </si>
  <si>
    <t>総　　額</t>
  </si>
  <si>
    <t>旅　　　客　　　運　　　賃</t>
  </si>
  <si>
    <t>65　　私　　　有　　　鉄　　　道　　　運　　　輸　　　実　　　績　（昭和46～50年度）</t>
  </si>
  <si>
    <t>総　　数</t>
  </si>
  <si>
    <t>総　額</t>
  </si>
  <si>
    <t>貨　物　輸　送　収　入</t>
  </si>
  <si>
    <t>貨　　　物　　　輸　　　送</t>
  </si>
  <si>
    <t>車　扱</t>
  </si>
  <si>
    <t>年度及び　  　　月    　次</t>
  </si>
  <si>
    <t>小　　　松　―　福　　　井</t>
  </si>
  <si>
    <t>小　　　松　―　東　　　京</t>
  </si>
  <si>
    <t>小　　　松　―　名　古　屋</t>
  </si>
  <si>
    <t>総　　　　　　　　　　　　数</t>
  </si>
  <si>
    <t>発　　　送</t>
  </si>
  <si>
    <t>到　　　着</t>
  </si>
  <si>
    <t>重　量(㎏)</t>
  </si>
  <si>
    <t>貨　物(小包含む)輸　送</t>
  </si>
  <si>
    <t>旅　　　　　　　　　　　　客　　　　　　　　　　　　輸　　　　　　　　　　　　送</t>
  </si>
  <si>
    <t>66　　航　　　　　空　　　　　輸　　　　　送　　　　　状　　　　　況　（昭和46～50年度）</t>
  </si>
  <si>
    <t>注１　昭和46年度は、自家用、営業用の業態区分をしていない。</t>
  </si>
  <si>
    <t>　２　昭和47年度より「被けん引車」の区分が計上された。46年度のものは「普通貨物車」に含まれている。</t>
  </si>
  <si>
    <t>134　運輸及び通信</t>
  </si>
  <si>
    <t>運輸及び通信　135</t>
  </si>
  <si>
    <t>軽四輪</t>
  </si>
  <si>
    <t>総　　数</t>
  </si>
  <si>
    <t>普　　通　　車</t>
  </si>
  <si>
    <t>四　輪</t>
  </si>
  <si>
    <t>四　　　　　輪</t>
  </si>
  <si>
    <t>三　　　　　輪</t>
  </si>
  <si>
    <t>小　　　　　型　　　　　車</t>
  </si>
  <si>
    <t>軽　自　動　車</t>
  </si>
  <si>
    <t>普通車及び小型車</t>
  </si>
  <si>
    <t>乗　合　用</t>
  </si>
  <si>
    <t>乗　　　　　　　　　　　　　　　用</t>
  </si>
  <si>
    <t>小　　型　　車</t>
  </si>
  <si>
    <t>特　　　　　種</t>
  </si>
  <si>
    <t>67　　自　　　　　　　　　　　　　　　動　　　　　　　　　　　　　　　車</t>
  </si>
  <si>
    <t>（１）　　市　　　　　郡　　　　　別　　　　　、　　　　　車　　　　　種　　　　　別　　　　　車　　　　　輛　　　　　数　（昭和51.3.31現在）</t>
  </si>
  <si>
    <t>年度末実在車輛数</t>
  </si>
  <si>
    <t>営業収入(千円)</t>
  </si>
  <si>
    <t>貨　　　　　　　　　　　　物　　　　　　　　　　　　用</t>
  </si>
  <si>
    <t>（２）　　旅　　　客　　　自　　　動　　　車　　　輸　　　送　　　実　　　績　（昭和46～50年度）</t>
  </si>
  <si>
    <t>　３　市郡別は、所有者の住所により掲げた。県外住所の者は、その他の欄に記載した。</t>
  </si>
  <si>
    <t>　本表の入港船舶は、昭和50年の事実につき調査集計したもので、積載貨物の有無にかかわらず総トン数５トン以上のものにつき調査したものである。</t>
  </si>
  <si>
    <t>（単位　人員千人　金額千円）</t>
  </si>
  <si>
    <t>総　　　額</t>
  </si>
  <si>
    <t>136　運輸及び通信</t>
  </si>
  <si>
    <t>運輸及び通信　137</t>
  </si>
  <si>
    <t>（３）　　乗　　　合　　　自　　　動　　　車　　　輸　　　送　　　実　　　績　（昭和46～50年度）</t>
  </si>
  <si>
    <t>年度及び　路 線 別</t>
  </si>
  <si>
    <t>輸　　送　　収　　入</t>
  </si>
  <si>
    <t>国　　有　　鉄　　道</t>
  </si>
  <si>
    <t>輸　送　収　入</t>
  </si>
  <si>
    <t>私　　有　　鉄　　道</t>
  </si>
  <si>
    <t>68　　港　　　湾　　　及　　　び　　　船　　　舶　（昭和50.12.31現在）</t>
  </si>
  <si>
    <t>（１）　　港　　　湾　　　及　　　び　　　入　　　港　　　船　　　舶</t>
  </si>
  <si>
    <t>港　湾　名</t>
  </si>
  <si>
    <t>〃</t>
  </si>
  <si>
    <t>〃</t>
  </si>
  <si>
    <t>　〃　(避難港)</t>
  </si>
  <si>
    <t>種　　　類</t>
  </si>
  <si>
    <t>所　属　地</t>
  </si>
  <si>
    <t>七　尾　市</t>
  </si>
  <si>
    <t>金　沢　市</t>
  </si>
  <si>
    <t>加　賀　市</t>
  </si>
  <si>
    <t>羽　咋　市</t>
  </si>
  <si>
    <t>輪　島　市</t>
  </si>
  <si>
    <t>珠　洲　市</t>
  </si>
  <si>
    <t>内　浦　町</t>
  </si>
  <si>
    <t>能　都　町</t>
  </si>
  <si>
    <t>穴　水　町</t>
  </si>
  <si>
    <t>能登島町</t>
  </si>
  <si>
    <t>総　　　数</t>
  </si>
  <si>
    <t>漁　　　船</t>
  </si>
  <si>
    <t>隻　数</t>
  </si>
  <si>
    <t>避　難　船</t>
  </si>
  <si>
    <t>そ　の　他</t>
  </si>
  <si>
    <t>－</t>
  </si>
  <si>
    <t>隻　　数</t>
  </si>
  <si>
    <t>鋼　　　　　船</t>
  </si>
  <si>
    <t>木　　　　　船</t>
  </si>
  <si>
    <t>鋼　　　　　　　船</t>
  </si>
  <si>
    <t>木　　　　　　　船</t>
  </si>
  <si>
    <t>５　　Ｇ／Ｔ　　以　　上</t>
  </si>
  <si>
    <t>20　　Ｇ／Ｔ　　以　　上</t>
  </si>
  <si>
    <t>（２）　　船　　　　　　　　　　　　　舶　　　　　　　　　　　　　数</t>
  </si>
  <si>
    <t>（単位　旅客人、貨物トン）</t>
  </si>
  <si>
    <t>貨　　　　　物</t>
  </si>
  <si>
    <t>旅　　　　　客</t>
  </si>
  <si>
    <t>総　　　　　数</t>
  </si>
  <si>
    <t>汽　　　　　船</t>
  </si>
  <si>
    <t>帆　　　　　船</t>
  </si>
  <si>
    <t>区　　　　分</t>
  </si>
  <si>
    <t>区　　　　分</t>
  </si>
  <si>
    <t>１　月</t>
  </si>
  <si>
    <t>２　月</t>
  </si>
  <si>
    <t>３　月</t>
  </si>
  <si>
    <t>４　月</t>
  </si>
  <si>
    <t>５　　月</t>
  </si>
  <si>
    <t>６　月</t>
  </si>
  <si>
    <t>７　月</t>
  </si>
  <si>
    <t>８　月</t>
  </si>
  <si>
    <t>９　月</t>
  </si>
  <si>
    <t>10　　月</t>
  </si>
  <si>
    <t>11　　月</t>
  </si>
  <si>
    <t>12　月</t>
  </si>
  <si>
    <t>（３）　　定　　 期　　 船　　 旅　　 客　　 貨　　 輸　　 送　　 量</t>
  </si>
  <si>
    <t>総　　　額</t>
  </si>
  <si>
    <t>富　来　町</t>
  </si>
  <si>
    <t>注　1）委託郵便局数は電話交換局のみである。</t>
  </si>
  <si>
    <t>年次及び　　　月　　次</t>
  </si>
  <si>
    <t>数　量</t>
  </si>
  <si>
    <t>金　　　額</t>
  </si>
  <si>
    <t>入　庫　高</t>
  </si>
  <si>
    <t>出　庫　高</t>
  </si>
  <si>
    <t>138　運輸及び通信</t>
  </si>
  <si>
    <t>69　　普　　　　　通　　　　　営　　　　　業　　　　　倉　　　　　庫　　　　　使　　　　　用　　　　　状　　　　　況　（昭和46～50年）</t>
  </si>
  <si>
    <t>総　　　　　数</t>
  </si>
  <si>
    <t>数　　量</t>
  </si>
  <si>
    <t>金　　額</t>
  </si>
  <si>
    <t>金　額</t>
  </si>
  <si>
    <t>金　　　属</t>
  </si>
  <si>
    <t>窯　業　品</t>
  </si>
  <si>
    <t>数　　　量</t>
  </si>
  <si>
    <t>雑　　　　品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</si>
  <si>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</si>
  <si>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総　　　　　　　数</t>
  </si>
  <si>
    <t>70　　電　　　　　　　　　　報　　　　　　　　　　電　　　　　　　　　　話　（昭和46～50年度）</t>
  </si>
  <si>
    <t>（１）　　局　　　　　　　　　　　　　　　　　　　　所　　　　　　　　　　　　　　　　　　　　数</t>
  </si>
  <si>
    <t>工　事
事務所</t>
  </si>
  <si>
    <t>保全工事
事 務 所</t>
  </si>
  <si>
    <t>電　気
通信部</t>
  </si>
  <si>
    <t>電　信
施設所</t>
  </si>
  <si>
    <t>電　報
電話局</t>
  </si>
  <si>
    <t>統制電話
中 継 所</t>
  </si>
  <si>
    <t>電　話
中継所</t>
  </si>
  <si>
    <t>無　線
通信部</t>
  </si>
  <si>
    <t>統制無線
中　継　所</t>
  </si>
  <si>
    <t>無　線
中継所</t>
  </si>
  <si>
    <t>市　　外
電話局</t>
  </si>
  <si>
    <t>電信電話
料　金　局</t>
  </si>
  <si>
    <t>郵　便　局</t>
  </si>
  <si>
    <t>直　　　　　　　　　　営　　　　　　　　　　機　　　　　　　　　　関</t>
  </si>
  <si>
    <t>電　話　局</t>
  </si>
  <si>
    <t>（２）　　開　　　通　　　電　　　話　　　数　　　及　　　び　　　公　　　衆　　　電　　　話　　　数</t>
  </si>
  <si>
    <t>事　務　用</t>
  </si>
  <si>
    <t>合　　　　　　　　　　計</t>
  </si>
  <si>
    <t>住　宅　用</t>
  </si>
  <si>
    <t>単　独　電　話</t>
  </si>
  <si>
    <t>共　同　電　話</t>
  </si>
  <si>
    <t>開　　通　　電　　話　　数</t>
  </si>
  <si>
    <t>合　計</t>
  </si>
  <si>
    <t>普　　　通</t>
  </si>
  <si>
    <t>委　託</t>
  </si>
  <si>
    <t>簡　易</t>
  </si>
  <si>
    <t>局　　内</t>
  </si>
  <si>
    <t>公　衆　電　話　数</t>
  </si>
  <si>
    <t>構　　内　　　交換電話</t>
  </si>
  <si>
    <t>（単位　数量　トン、金額　千円）</t>
  </si>
  <si>
    <t>注　「構内交換電話」は再掲である。</t>
  </si>
  <si>
    <t>運輸及び通信　141</t>
  </si>
  <si>
    <t>ビジネス　ホ　　ン</t>
  </si>
  <si>
    <t>ホ ー ム　　テレホン</t>
  </si>
  <si>
    <t>（３）　　電　　　　　　話　　　　　　機　　　　　　数</t>
  </si>
  <si>
    <t>（４）　　国内有料発信電報通数及び有料発信市外通話度数</t>
  </si>
  <si>
    <t>直　営　局</t>
  </si>
  <si>
    <t>発　　　信</t>
  </si>
  <si>
    <t>注　　発信度数は交換手を通して発信したもので、ダイヤル即時分は含まない。</t>
  </si>
  <si>
    <t>単　独　業　務</t>
  </si>
  <si>
    <t>地方公共　団　　体</t>
  </si>
  <si>
    <t>農林漁業　団　　体</t>
  </si>
  <si>
    <t>個　人</t>
  </si>
  <si>
    <t>施　　　　　　　設　　　　　　　数</t>
  </si>
  <si>
    <t>通話及び　放送受信</t>
  </si>
  <si>
    <t>放送受信　の　　み</t>
  </si>
  <si>
    <t>総　 数</t>
  </si>
  <si>
    <t>年 度 別</t>
  </si>
  <si>
    <t>（６）　　有　　線　　放　　送　　設　　備　　設　　置　　状　　況</t>
  </si>
  <si>
    <t>施　　　設　　　数</t>
  </si>
  <si>
    <t>共　　聴</t>
  </si>
  <si>
    <t>集　　　配</t>
  </si>
  <si>
    <t>鉄　　　道</t>
  </si>
  <si>
    <t>普　　通　　便</t>
  </si>
  <si>
    <t>特　　定　　局</t>
  </si>
  <si>
    <t>年度及び　市 郡 別</t>
  </si>
  <si>
    <t>年　度　別</t>
  </si>
  <si>
    <t>総　　　　数</t>
  </si>
  <si>
    <t>定　　型</t>
  </si>
  <si>
    <t>第２種</t>
  </si>
  <si>
    <t>第３種</t>
  </si>
  <si>
    <t>第４種</t>
  </si>
  <si>
    <t>第　１　種</t>
  </si>
  <si>
    <t>（２）　　普　　通　　通　　常　　郵　　便　　物　　数</t>
  </si>
  <si>
    <t>書　　　留
（含書留速達）</t>
  </si>
  <si>
    <t>（４）　　小　　　包　　　郵　　　便　　　物　　　数</t>
  </si>
  <si>
    <t>（５）　　有　 線　 放　 送　 電　 話　 設　 備　 設　 置　 状　 況</t>
  </si>
  <si>
    <t>施　　　　設　　　　数</t>
  </si>
  <si>
    <t>（３）　　特　　殊　　通　　常　　郵　　便　　物　　数</t>
  </si>
  <si>
    <t>71　　郵　　　　　　　　便　（昭和46～50年度）</t>
  </si>
  <si>
    <t>内　 線　　　電話機</t>
  </si>
  <si>
    <t>附　 属 　 　電話機</t>
  </si>
  <si>
    <t>公　 衆 　 　電話機</t>
  </si>
  <si>
    <t>注　本電話機には、ビジネスホン、ホームテレホンの本電話機分は含まない。</t>
  </si>
  <si>
    <t>電　　報　　通　　数</t>
  </si>
  <si>
    <t>（１）　　市　　　郡　　　別　　　施　　　設　　　数　（昭和51.3.31現在）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</si>
</sst>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"/>
    <numFmt numFmtId="179" formatCode="#,##0.0;\-#,##0.0"/>
    <numFmt numFmtId="180" formatCode="#,##0_);[Red]\(#,##0\)"/>
    <numFmt numFmtId="181" formatCode="#,##0.0;[Red]\-#,##0.0"/>
    <numFmt numFmtId="182" formatCode="#,##0.0"/>
    <numFmt numFmtId="183" formatCode="#,##0_ "/>
    <numFmt numFmtId="184" formatCode="0.0_ "/>
    <numFmt numFmtId="185" formatCode="#,##0.0_ "/>
    <numFmt numFmtId="186" formatCode="&quot;¥&quot;#,##0_);[Red]\(&quot;¥&quot;#,##0\)"/>
    <numFmt numFmtId="187" formatCode="0_);[Red]\(0\)"/>
    <numFmt numFmtId="188" formatCode="0_ "/>
    <numFmt numFmtId="189" formatCode="0.0_);[Red]\(0.0\)"/>
    <numFmt numFmtId="190" formatCode="#,##0.0;[Red]#,##0.0"/>
    <numFmt numFmtId="191" formatCode="#,##0;[Red]#,##0"/>
    <numFmt numFmtId="192" formatCode="0;[Red]0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9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 vertical="center" shrinkToFit="1"/>
      <protection/>
    </xf>
    <xf numFmtId="37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37" fontId="4" fillId="0" borderId="15" xfId="0" applyNumberFormat="1" applyFont="1" applyBorder="1" applyAlignment="1" applyProtection="1">
      <alignment horizontal="center" vertical="center" shrinkToFit="1"/>
      <protection/>
    </xf>
    <xf numFmtId="176" fontId="4" fillId="0" borderId="15" xfId="0" applyNumberFormat="1" applyFont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37" fontId="9" fillId="0" borderId="17" xfId="0" applyNumberFormat="1" applyFont="1" applyFill="1" applyBorder="1" applyAlignment="1">
      <alignment vertical="center"/>
    </xf>
    <xf numFmtId="38" fontId="4" fillId="0" borderId="17" xfId="49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>
      <alignment vertical="center"/>
    </xf>
    <xf numFmtId="38" fontId="4" fillId="0" borderId="17" xfId="49" applyFont="1" applyFill="1" applyBorder="1" applyAlignment="1" applyProtection="1">
      <alignment horizontal="right" vertical="center"/>
      <protection/>
    </xf>
    <xf numFmtId="38" fontId="9" fillId="0" borderId="17" xfId="0" applyNumberFormat="1" applyFont="1" applyFill="1" applyBorder="1" applyAlignment="1">
      <alignment vertical="center"/>
    </xf>
    <xf numFmtId="37" fontId="4" fillId="0" borderId="17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 applyProtection="1">
      <alignment vertical="center"/>
      <protection/>
    </xf>
    <xf numFmtId="180" fontId="12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 quotePrefix="1">
      <alignment horizontal="center" vertical="center"/>
      <protection/>
    </xf>
    <xf numFmtId="179" fontId="10" fillId="0" borderId="17" xfId="0" applyNumberFormat="1" applyFont="1" applyFill="1" applyBorder="1" applyAlignment="1" applyProtection="1">
      <alignment vertical="center"/>
      <protection/>
    </xf>
    <xf numFmtId="180" fontId="10" fillId="0" borderId="17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177" fontId="4" fillId="0" borderId="15" xfId="0" applyNumberFormat="1" applyFont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38" fontId="4" fillId="0" borderId="21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18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0" fontId="4" fillId="0" borderId="17" xfId="0" applyFont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 shrinkToFit="1"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>
      <alignment horizontal="right" vertical="center" wrapText="1"/>
    </xf>
    <xf numFmtId="181" fontId="6" fillId="0" borderId="0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17" fillId="0" borderId="12" xfId="0" applyFont="1" applyFill="1" applyBorder="1" applyAlignment="1" applyProtection="1">
      <alignment horizontal="center" vertical="center"/>
      <protection/>
    </xf>
    <xf numFmtId="179" fontId="4" fillId="0" borderId="25" xfId="0" applyNumberFormat="1" applyFont="1" applyFill="1" applyBorder="1" applyAlignment="1" applyProtection="1">
      <alignment horizontal="right" vertical="center"/>
      <protection/>
    </xf>
    <xf numFmtId="179" fontId="4" fillId="0" borderId="19" xfId="0" applyNumberFormat="1" applyFont="1" applyFill="1" applyBorder="1" applyAlignment="1" applyProtection="1">
      <alignment horizontal="right" vertical="center"/>
      <protection/>
    </xf>
    <xf numFmtId="179" fontId="4" fillId="0" borderId="1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26" xfId="0" applyNumberFormat="1" applyFont="1" applyBorder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 applyProtection="1">
      <alignment horizontal="left"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38" fontId="4" fillId="0" borderId="19" xfId="49" applyFont="1" applyBorder="1" applyAlignment="1" applyProtection="1">
      <alignment horizontal="right" vertical="center"/>
      <protection/>
    </xf>
    <xf numFmtId="38" fontId="4" fillId="0" borderId="0" xfId="49" applyFont="1" applyBorder="1" applyAlignment="1" applyProtection="1">
      <alignment horizontal="right" vertical="center"/>
      <protection/>
    </xf>
    <xf numFmtId="38" fontId="4" fillId="0" borderId="26" xfId="49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37" fontId="4" fillId="0" borderId="15" xfId="0" applyNumberFormat="1" applyFont="1" applyBorder="1" applyAlignment="1" applyProtection="1">
      <alignment vertical="center" shrinkToFit="1"/>
      <protection/>
    </xf>
    <xf numFmtId="38" fontId="4" fillId="0" borderId="14" xfId="49" applyFont="1" applyFill="1" applyBorder="1" applyAlignment="1" applyProtection="1">
      <alignment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 applyProtection="1">
      <alignment horizontal="distributed" vertical="center"/>
      <protection/>
    </xf>
    <xf numFmtId="179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 textRotation="255"/>
    </xf>
    <xf numFmtId="181" fontId="4" fillId="0" borderId="0" xfId="49" applyNumberFormat="1" applyFont="1" applyBorder="1" applyAlignment="1">
      <alignment horizontal="right" vertical="center"/>
    </xf>
    <xf numFmtId="38" fontId="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 textRotation="255"/>
    </xf>
    <xf numFmtId="182" fontId="4" fillId="0" borderId="3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vertical="center"/>
    </xf>
    <xf numFmtId="181" fontId="4" fillId="0" borderId="18" xfId="49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81" fontId="11" fillId="0" borderId="0" xfId="49" applyNumberFormat="1" applyFont="1" applyBorder="1" applyAlignment="1">
      <alignment horizontal="right" vertical="center"/>
    </xf>
    <xf numFmtId="38" fontId="11" fillId="0" borderId="0" xfId="49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182" fontId="11" fillId="0" borderId="21" xfId="0" applyNumberFormat="1" applyFont="1" applyBorder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right" vertical="center"/>
    </xf>
    <xf numFmtId="190" fontId="11" fillId="0" borderId="21" xfId="0" applyNumberFormat="1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11" fillId="0" borderId="21" xfId="0" applyNumberFormat="1" applyFont="1" applyFill="1" applyBorder="1" applyAlignment="1">
      <alignment horizontal="right" vertical="center"/>
    </xf>
    <xf numFmtId="181" fontId="11" fillId="0" borderId="0" xfId="49" applyNumberFormat="1" applyFont="1" applyBorder="1" applyAlignment="1" quotePrefix="1">
      <alignment horizontal="right" vertical="center"/>
    </xf>
    <xf numFmtId="181" fontId="4" fillId="0" borderId="0" xfId="49" applyNumberFormat="1" applyFont="1" applyFill="1" applyBorder="1" applyAlignment="1" quotePrefix="1">
      <alignment horizontal="right" vertical="center"/>
    </xf>
    <xf numFmtId="181" fontId="4" fillId="0" borderId="18" xfId="49" applyNumberFormat="1" applyFont="1" applyFill="1" applyBorder="1" applyAlignment="1" quotePrefix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1" fontId="11" fillId="0" borderId="0" xfId="49" applyNumberFormat="1" applyFont="1" applyFill="1" applyBorder="1" applyAlignment="1" quotePrefix="1">
      <alignment horizontal="right" vertical="center"/>
    </xf>
    <xf numFmtId="0" fontId="4" fillId="0" borderId="23" xfId="0" applyFont="1" applyBorder="1" applyAlignment="1">
      <alignment horizontal="center" vertical="center"/>
    </xf>
    <xf numFmtId="37" fontId="4" fillId="0" borderId="21" xfId="0" applyNumberFormat="1" applyFont="1" applyFill="1" applyBorder="1" applyAlignment="1" applyProtection="1">
      <alignment horizontal="right" vertical="center"/>
      <protection/>
    </xf>
    <xf numFmtId="191" fontId="4" fillId="0" borderId="14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191" fontId="4" fillId="0" borderId="14" xfId="0" applyNumberFormat="1" applyFont="1" applyFill="1" applyBorder="1" applyAlignment="1" applyProtection="1">
      <alignment vertical="center"/>
      <protection/>
    </xf>
    <xf numFmtId="191" fontId="4" fillId="0" borderId="0" xfId="0" applyNumberFormat="1" applyFont="1" applyFill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191" fontId="4" fillId="0" borderId="0" xfId="49" applyNumberFormat="1" applyFont="1" applyFill="1" applyBorder="1" applyAlignment="1" applyProtection="1">
      <alignment vertical="center"/>
      <protection/>
    </xf>
    <xf numFmtId="180" fontId="4" fillId="0" borderId="14" xfId="0" applyNumberFormat="1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left" vertical="center"/>
      <protection/>
    </xf>
    <xf numFmtId="38" fontId="4" fillId="0" borderId="0" xfId="49" applyFont="1" applyFill="1" applyBorder="1" applyAlignment="1" applyProtection="1">
      <alignment horizontal="left" vertical="center"/>
      <protection/>
    </xf>
    <xf numFmtId="191" fontId="4" fillId="0" borderId="0" xfId="0" applyNumberFormat="1" applyFont="1" applyFill="1" applyBorder="1" applyAlignment="1" applyProtection="1">
      <alignment horizontal="left" vertical="center"/>
      <protection/>
    </xf>
    <xf numFmtId="191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191" fontId="4" fillId="0" borderId="14" xfId="49" applyNumberFormat="1" applyFont="1" applyFill="1" applyBorder="1" applyAlignment="1" applyProtection="1">
      <alignment horizontal="right" vertical="center"/>
      <protection/>
    </xf>
    <xf numFmtId="191" fontId="4" fillId="0" borderId="14" xfId="0" applyNumberFormat="1" applyFont="1" applyBorder="1" applyAlignment="1" applyProtection="1">
      <alignment vertical="center" shrinkToFit="1"/>
      <protection/>
    </xf>
    <xf numFmtId="191" fontId="4" fillId="0" borderId="0" xfId="49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vertical="center" shrinkToFit="1"/>
      <protection/>
    </xf>
    <xf numFmtId="191" fontId="8" fillId="0" borderId="0" xfId="0" applyNumberFormat="1" applyFont="1" applyBorder="1" applyAlignment="1" applyProtection="1">
      <alignment vertical="center"/>
      <protection/>
    </xf>
    <xf numFmtId="191" fontId="4" fillId="0" borderId="0" xfId="49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vertical="center"/>
      <protection/>
    </xf>
    <xf numFmtId="191" fontId="4" fillId="0" borderId="0" xfId="0" applyNumberFormat="1" applyFont="1" applyAlignment="1">
      <alignment horizontal="right" vertical="center"/>
    </xf>
    <xf numFmtId="0" fontId="11" fillId="0" borderId="12" xfId="0" applyFont="1" applyBorder="1" applyAlignment="1" applyProtection="1" quotePrefix="1">
      <alignment horizontal="center" vertical="center"/>
      <protection/>
    </xf>
    <xf numFmtId="179" fontId="11" fillId="0" borderId="19" xfId="0" applyNumberFormat="1" applyFont="1" applyFill="1" applyBorder="1" applyAlignment="1" applyProtection="1">
      <alignment horizontal="right" vertical="center"/>
      <protection/>
    </xf>
    <xf numFmtId="191" fontId="11" fillId="0" borderId="0" xfId="49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Border="1" applyAlignment="1" applyProtection="1">
      <alignment vertical="center" shrinkToFit="1"/>
      <protection/>
    </xf>
    <xf numFmtId="191" fontId="11" fillId="0" borderId="0" xfId="0" applyNumberFormat="1" applyFont="1" applyBorder="1" applyAlignment="1" applyProtection="1">
      <alignment vertical="center"/>
      <protection/>
    </xf>
    <xf numFmtId="190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49" applyNumberFormat="1" applyFont="1" applyAlignment="1">
      <alignment horizontal="right" vertical="center"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191" fontId="4" fillId="0" borderId="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horizontal="left" vertical="center"/>
    </xf>
    <xf numFmtId="38" fontId="11" fillId="0" borderId="19" xfId="49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Border="1" applyAlignment="1" applyProtection="1">
      <alignment horizontal="center" vertical="center" shrinkToFit="1"/>
      <protection/>
    </xf>
    <xf numFmtId="180" fontId="11" fillId="0" borderId="0" xfId="0" applyNumberFormat="1" applyFont="1" applyFill="1" applyBorder="1" applyAlignment="1" applyProtection="1">
      <alignment horizontal="left" vertical="center"/>
      <protection/>
    </xf>
    <xf numFmtId="191" fontId="11" fillId="0" borderId="0" xfId="49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91" fontId="11" fillId="0" borderId="0" xfId="49" applyNumberFormat="1" applyFont="1" applyFill="1" applyBorder="1" applyAlignment="1" applyProtection="1">
      <alignment horizontal="left" vertical="center"/>
      <protection/>
    </xf>
    <xf numFmtId="38" fontId="11" fillId="0" borderId="0" xfId="49" applyFont="1" applyFill="1" applyBorder="1" applyAlignment="1" applyProtection="1">
      <alignment horizontal="lef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38" fontId="12" fillId="0" borderId="17" xfId="49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37" fontId="4" fillId="0" borderId="33" xfId="0" applyNumberFormat="1" applyFont="1" applyFill="1" applyBorder="1" applyAlignment="1" applyProtection="1">
      <alignment horizontal="right"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37" fontId="4" fillId="0" borderId="18" xfId="0" applyNumberFormat="1" applyFont="1" applyFill="1" applyBorder="1" applyAlignment="1">
      <alignment horizontal="right" vertical="center"/>
    </xf>
    <xf numFmtId="37" fontId="4" fillId="0" borderId="18" xfId="0" applyNumberFormat="1" applyFont="1" applyFill="1" applyBorder="1" applyAlignment="1" applyProtection="1">
      <alignment horizontal="right" vertical="center"/>
      <protection/>
    </xf>
    <xf numFmtId="38" fontId="4" fillId="0" borderId="18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37" fontId="11" fillId="0" borderId="19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91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32" xfId="0" applyNumberFormat="1" applyFont="1" applyFill="1" applyBorder="1" applyAlignment="1">
      <alignment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8" xfId="49" applyNumberFormat="1" applyFont="1" applyFill="1" applyBorder="1" applyAlignment="1" applyProtection="1">
      <alignment horizontal="right" vertical="center"/>
      <protection/>
    </xf>
    <xf numFmtId="191" fontId="4" fillId="0" borderId="18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Alignment="1">
      <alignment vertical="center"/>
    </xf>
    <xf numFmtId="191" fontId="11" fillId="0" borderId="0" xfId="0" applyNumberFormat="1" applyFont="1" applyFill="1" applyBorder="1" applyAlignment="1">
      <alignment vertical="center"/>
    </xf>
    <xf numFmtId="191" fontId="11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29" xfId="0" applyNumberFormat="1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37" xfId="0" applyFont="1" applyFill="1" applyBorder="1" applyAlignment="1" applyProtection="1">
      <alignment horizontal="distributed" vertical="center"/>
      <protection/>
    </xf>
    <xf numFmtId="0" fontId="4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7" xfId="0" applyFont="1" applyFill="1" applyBorder="1" applyAlignment="1" applyProtection="1">
      <alignment horizontal="center" vertical="distributed" textRotation="255"/>
      <protection/>
    </xf>
    <xf numFmtId="0" fontId="4" fillId="0" borderId="24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left" vertical="center" textRotation="255"/>
    </xf>
    <xf numFmtId="0" fontId="4" fillId="0" borderId="0" xfId="0" applyFont="1" applyAlignment="1">
      <alignment horizontal="left" vertical="distributed" textRotation="255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" fillId="0" borderId="0" xfId="49" applyFont="1" applyBorder="1" applyAlignment="1" applyProtection="1" quotePrefix="1">
      <alignment horizontal="center" vertical="center"/>
      <protection/>
    </xf>
    <xf numFmtId="38" fontId="4" fillId="0" borderId="0" xfId="49" applyFont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/>
      <protection/>
    </xf>
    <xf numFmtId="38" fontId="4" fillId="0" borderId="0" xfId="49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>
      <alignment horizontal="distributed" vertical="center"/>
    </xf>
    <xf numFmtId="0" fontId="4" fillId="0" borderId="28" xfId="0" applyFont="1" applyBorder="1" applyAlignment="1" applyProtection="1">
      <alignment horizontal="distributed" vertical="center" shrinkToFit="1"/>
      <protection/>
    </xf>
    <xf numFmtId="0" fontId="4" fillId="0" borderId="36" xfId="0" applyFont="1" applyBorder="1" applyAlignment="1" applyProtection="1">
      <alignment horizontal="distributed" vertical="center" shrinkToFit="1"/>
      <protection/>
    </xf>
    <xf numFmtId="0" fontId="4" fillId="0" borderId="28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/>
    </xf>
    <xf numFmtId="0" fontId="4" fillId="0" borderId="44" xfId="0" applyFont="1" applyBorder="1" applyAlignment="1" applyProtection="1">
      <alignment horizontal="distributed" vertical="center"/>
      <protection/>
    </xf>
    <xf numFmtId="0" fontId="4" fillId="0" borderId="46" xfId="0" applyFont="1" applyBorder="1" applyAlignment="1" applyProtection="1">
      <alignment horizontal="distributed" vertical="center"/>
      <protection/>
    </xf>
    <xf numFmtId="0" fontId="4" fillId="0" borderId="48" xfId="0" applyFont="1" applyBorder="1" applyAlignment="1" applyProtection="1">
      <alignment horizontal="distributed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191" fontId="4" fillId="0" borderId="0" xfId="0" applyNumberFormat="1" applyFont="1" applyBorder="1" applyAlignment="1" applyProtection="1">
      <alignment horizontal="right" vertical="center" shrinkToFit="1"/>
      <protection/>
    </xf>
    <xf numFmtId="0" fontId="4" fillId="0" borderId="53" xfId="0" applyFont="1" applyBorder="1" applyAlignment="1" applyProtection="1">
      <alignment horizontal="distributed" vertical="center"/>
      <protection/>
    </xf>
    <xf numFmtId="191" fontId="11" fillId="0" borderId="0" xfId="0" applyNumberFormat="1" applyFont="1" applyBorder="1" applyAlignment="1" applyProtection="1">
      <alignment horizontal="right" vertical="center" shrinkToFit="1"/>
      <protection/>
    </xf>
    <xf numFmtId="37" fontId="4" fillId="0" borderId="15" xfId="0" applyNumberFormat="1" applyFont="1" applyBorder="1" applyAlignment="1" applyProtection="1">
      <alignment horizontal="right"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54" xfId="0" applyFont="1" applyBorder="1" applyAlignment="1" applyProtection="1">
      <alignment horizontal="distributed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49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distributed" vertical="center"/>
      <protection/>
    </xf>
    <xf numFmtId="0" fontId="4" fillId="0" borderId="5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0" fontId="4" fillId="0" borderId="5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47" xfId="0" applyFont="1" applyBorder="1" applyAlignment="1" applyProtection="1">
      <alignment horizontal="distributed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91" fontId="4" fillId="0" borderId="14" xfId="0" applyNumberFormat="1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4" fillId="0" borderId="44" xfId="0" applyNumberFormat="1" applyFont="1" applyFill="1" applyBorder="1" applyAlignment="1" applyProtection="1">
      <alignment horizontal="distributed" vertical="center"/>
      <protection/>
    </xf>
    <xf numFmtId="37" fontId="4" fillId="0" borderId="30" xfId="0" applyNumberFormat="1" applyFont="1" applyFill="1" applyBorder="1" applyAlignment="1" applyProtection="1">
      <alignment horizontal="distributed" vertical="center"/>
      <protection/>
    </xf>
    <xf numFmtId="37" fontId="4" fillId="0" borderId="46" xfId="0" applyNumberFormat="1" applyFont="1" applyFill="1" applyBorder="1" applyAlignment="1" applyProtection="1">
      <alignment horizontal="distributed" vertical="center"/>
      <protection/>
    </xf>
    <xf numFmtId="37" fontId="4" fillId="0" borderId="10" xfId="0" applyNumberFormat="1" applyFont="1" applyFill="1" applyBorder="1" applyAlignment="1" applyProtection="1">
      <alignment horizontal="distributed" vertical="center"/>
      <protection/>
    </xf>
    <xf numFmtId="37" fontId="4" fillId="0" borderId="48" xfId="0" applyNumberFormat="1" applyFont="1" applyFill="1" applyBorder="1" applyAlignment="1" applyProtection="1">
      <alignment horizontal="distributed" vertical="center"/>
      <protection/>
    </xf>
    <xf numFmtId="37" fontId="4" fillId="0" borderId="54" xfId="0" applyNumberFormat="1" applyFont="1" applyFill="1" applyBorder="1" applyAlignment="1" applyProtection="1">
      <alignment horizontal="distributed" vertical="center"/>
      <protection/>
    </xf>
    <xf numFmtId="0" fontId="4" fillId="0" borderId="22" xfId="0" applyNumberFormat="1" applyFont="1" applyFill="1" applyBorder="1" applyAlignment="1" applyProtection="1">
      <alignment horizontal="distributed" vertical="center"/>
      <protection/>
    </xf>
    <xf numFmtId="0" fontId="4" fillId="0" borderId="24" xfId="0" applyNumberFormat="1" applyFont="1" applyFill="1" applyBorder="1" applyAlignment="1" applyProtection="1">
      <alignment horizontal="distributed" vertical="center"/>
      <protection/>
    </xf>
    <xf numFmtId="0" fontId="4" fillId="0" borderId="23" xfId="0" applyNumberFormat="1" applyFont="1" applyFill="1" applyBorder="1" applyAlignment="1" applyProtection="1">
      <alignment horizontal="distributed" vertical="center"/>
      <protection/>
    </xf>
    <xf numFmtId="176" fontId="4" fillId="0" borderId="44" xfId="0" applyNumberFormat="1" applyFont="1" applyFill="1" applyBorder="1" applyAlignment="1" applyProtection="1">
      <alignment horizontal="distributed" vertical="center"/>
      <protection/>
    </xf>
    <xf numFmtId="176" fontId="4" fillId="0" borderId="30" xfId="0" applyNumberFormat="1" applyFont="1" applyFill="1" applyBorder="1" applyAlignment="1" applyProtection="1">
      <alignment horizontal="distributed" vertical="center"/>
      <protection/>
    </xf>
    <xf numFmtId="176" fontId="4" fillId="0" borderId="46" xfId="0" applyNumberFormat="1" applyFont="1" applyFill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 applyProtection="1">
      <alignment horizontal="distributed" vertical="center"/>
      <protection/>
    </xf>
    <xf numFmtId="176" fontId="4" fillId="0" borderId="48" xfId="0" applyNumberFormat="1" applyFont="1" applyFill="1" applyBorder="1" applyAlignment="1" applyProtection="1">
      <alignment horizontal="distributed" vertical="center"/>
      <protection/>
    </xf>
    <xf numFmtId="176" fontId="4" fillId="0" borderId="54" xfId="0" applyNumberFormat="1" applyFont="1" applyFill="1" applyBorder="1" applyAlignment="1" applyProtection="1">
      <alignment horizontal="distributed" vertical="center"/>
      <protection/>
    </xf>
    <xf numFmtId="37" fontId="4" fillId="0" borderId="22" xfId="0" applyNumberFormat="1" applyFont="1" applyFill="1" applyBorder="1" applyAlignment="1" applyProtection="1">
      <alignment horizontal="distributed" vertical="center"/>
      <protection/>
    </xf>
    <xf numFmtId="37" fontId="4" fillId="0" borderId="24" xfId="0" applyNumberFormat="1" applyFont="1" applyFill="1" applyBorder="1" applyAlignment="1" applyProtection="1">
      <alignment horizontal="distributed" vertical="center"/>
      <protection/>
    </xf>
    <xf numFmtId="37" fontId="4" fillId="0" borderId="23" xfId="0" applyNumberFormat="1" applyFont="1" applyFill="1" applyBorder="1" applyAlignment="1" applyProtection="1">
      <alignment horizontal="distributed" vertical="center"/>
      <protection/>
    </xf>
    <xf numFmtId="176" fontId="4" fillId="0" borderId="51" xfId="0" applyNumberFormat="1" applyFont="1" applyFill="1" applyBorder="1" applyAlignment="1" applyProtection="1">
      <alignment horizontal="distributed" vertical="center" wrapText="1"/>
      <protection/>
    </xf>
    <xf numFmtId="176" fontId="4" fillId="0" borderId="61" xfId="0" applyNumberFormat="1" applyFont="1" applyFill="1" applyBorder="1" applyAlignment="1" applyProtection="1">
      <alignment horizontal="distributed" vertical="center" wrapText="1"/>
      <protection/>
    </xf>
    <xf numFmtId="176" fontId="4" fillId="0" borderId="52" xfId="0" applyNumberFormat="1" applyFont="1" applyFill="1" applyBorder="1" applyAlignment="1" applyProtection="1">
      <alignment horizontal="distributed" vertical="center" wrapText="1"/>
      <protection/>
    </xf>
    <xf numFmtId="0" fontId="4" fillId="0" borderId="2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44" xfId="0" applyFont="1" applyBorder="1" applyAlignment="1" applyProtection="1">
      <alignment horizontal="distributed" vertical="center" wrapText="1"/>
      <protection/>
    </xf>
    <xf numFmtId="0" fontId="4" fillId="0" borderId="46" xfId="0" applyFont="1" applyBorder="1" applyAlignment="1" applyProtection="1">
      <alignment horizontal="distributed" vertical="center" wrapText="1"/>
      <protection/>
    </xf>
    <xf numFmtId="0" fontId="4" fillId="0" borderId="48" xfId="0" applyFont="1" applyBorder="1" applyAlignment="1" applyProtection="1">
      <alignment horizontal="distributed" vertical="center" wrapText="1"/>
      <protection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40" xfId="0" applyFont="1" applyBorder="1" applyAlignment="1" applyProtection="1">
      <alignment horizontal="distributed" vertical="center"/>
      <protection/>
    </xf>
    <xf numFmtId="0" fontId="4" fillId="0" borderId="4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distributed" vertical="center"/>
      <protection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191" fontId="4" fillId="0" borderId="21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49" applyNumberFormat="1" applyFont="1" applyFill="1" applyBorder="1" applyAlignment="1" applyProtection="1">
      <alignment horizontal="right" vertical="center"/>
      <protection/>
    </xf>
    <xf numFmtId="191" fontId="4" fillId="0" borderId="18" xfId="49" applyNumberFormat="1" applyFont="1" applyFill="1" applyBorder="1" applyAlignment="1" applyProtection="1">
      <alignment horizontal="right" vertical="center"/>
      <protection/>
    </xf>
    <xf numFmtId="191" fontId="11" fillId="0" borderId="0" xfId="49" applyNumberFormat="1" applyFont="1" applyFill="1" applyBorder="1" applyAlignment="1" applyProtection="1">
      <alignment horizontal="right" vertical="center"/>
      <protection/>
    </xf>
    <xf numFmtId="191" fontId="4" fillId="0" borderId="21" xfId="49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91" fontId="11" fillId="0" borderId="0" xfId="0" applyNumberFormat="1" applyFont="1" applyFill="1" applyAlignment="1">
      <alignment horizontal="right" vertical="center"/>
    </xf>
    <xf numFmtId="0" fontId="4" fillId="0" borderId="63" xfId="0" applyFont="1" applyFill="1" applyBorder="1" applyAlignment="1" applyProtection="1">
      <alignment horizontal="distributed" vertical="center"/>
      <protection/>
    </xf>
    <xf numFmtId="0" fontId="4" fillId="0" borderId="64" xfId="0" applyFont="1" applyFill="1" applyBorder="1" applyAlignment="1" applyProtection="1">
      <alignment horizontal="distributed" vertical="center"/>
      <protection/>
    </xf>
    <xf numFmtId="0" fontId="4" fillId="0" borderId="65" xfId="0" applyFont="1" applyFill="1" applyBorder="1" applyAlignment="1" applyProtection="1">
      <alignment horizontal="distributed" vertical="center"/>
      <protection/>
    </xf>
    <xf numFmtId="0" fontId="4" fillId="0" borderId="66" xfId="0" applyFont="1" applyFill="1" applyBorder="1" applyAlignment="1" applyProtection="1">
      <alignment horizontal="distributed" vertical="center"/>
      <protection/>
    </xf>
    <xf numFmtId="0" fontId="4" fillId="0" borderId="67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191" fontId="4" fillId="0" borderId="0" xfId="0" applyNumberFormat="1" applyFont="1" applyAlignment="1">
      <alignment horizontal="right" vertical="center"/>
    </xf>
    <xf numFmtId="37" fontId="4" fillId="0" borderId="29" xfId="0" applyNumberFormat="1" applyFont="1" applyFill="1" applyBorder="1" applyAlignment="1">
      <alignment horizontal="distributed" vertical="center"/>
    </xf>
    <xf numFmtId="37" fontId="4" fillId="0" borderId="28" xfId="0" applyNumberFormat="1" applyFont="1" applyFill="1" applyBorder="1" applyAlignment="1">
      <alignment horizontal="distributed" vertical="center"/>
    </xf>
    <xf numFmtId="37" fontId="4" fillId="0" borderId="23" xfId="0" applyNumberFormat="1" applyFont="1" applyFill="1" applyBorder="1" applyAlignment="1">
      <alignment horizontal="distributed" vertical="center"/>
    </xf>
    <xf numFmtId="37" fontId="4" fillId="0" borderId="32" xfId="0" applyNumberFormat="1" applyFont="1" applyFill="1" applyBorder="1" applyAlignment="1">
      <alignment horizontal="distributed" vertical="center"/>
    </xf>
    <xf numFmtId="0" fontId="4" fillId="0" borderId="69" xfId="0" applyFont="1" applyFill="1" applyBorder="1" applyAlignment="1" applyProtection="1">
      <alignment horizontal="center" vertical="distributed" textRotation="255" wrapText="1"/>
      <protection/>
    </xf>
    <xf numFmtId="0" fontId="4" fillId="0" borderId="1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7" fillId="0" borderId="69" xfId="0" applyFont="1" applyFill="1" applyBorder="1" applyAlignment="1" applyProtection="1">
      <alignment horizontal="center" vertical="distributed" textRotation="255" wrapText="1"/>
      <protection/>
    </xf>
    <xf numFmtId="0" fontId="7" fillId="0" borderId="19" xfId="0" applyFont="1" applyBorder="1" applyAlignment="1">
      <alignment horizontal="center" vertical="distributed" textRotation="255" wrapText="1"/>
    </xf>
    <xf numFmtId="0" fontId="7" fillId="0" borderId="26" xfId="0" applyFont="1" applyBorder="1" applyAlignment="1">
      <alignment horizontal="center" vertical="distributed" textRotation="255" wrapText="1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2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37" fontId="4" fillId="0" borderId="3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40" xfId="0" applyNumberFormat="1" applyFont="1" applyFill="1" applyBorder="1" applyAlignment="1">
      <alignment horizontal="distributed" vertical="center"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vertical="center"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1" xfId="0" applyFont="1" applyFill="1" applyBorder="1" applyAlignment="1" applyProtection="1">
      <alignment horizontal="distributed" vertical="center"/>
      <protection/>
    </xf>
    <xf numFmtId="0" fontId="4" fillId="0" borderId="72" xfId="0" applyFont="1" applyFill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0" fontId="4" fillId="0" borderId="29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82" fontId="4" fillId="0" borderId="18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179" fontId="4" fillId="0" borderId="32" xfId="0" applyNumberFormat="1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180" fontId="4" fillId="0" borderId="21" xfId="0" applyNumberFormat="1" applyFont="1" applyBorder="1" applyAlignment="1">
      <alignment horizontal="right" vertical="center"/>
    </xf>
    <xf numFmtId="38" fontId="4" fillId="0" borderId="46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distributed" vertical="center"/>
    </xf>
    <xf numFmtId="191" fontId="4" fillId="0" borderId="21" xfId="0" applyNumberFormat="1" applyFont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18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2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179" fontId="4" fillId="0" borderId="40" xfId="0" applyNumberFormat="1" applyFont="1" applyFill="1" applyBorder="1" applyAlignment="1" applyProtection="1">
      <alignment horizontal="distributed" vertical="center"/>
      <protection/>
    </xf>
    <xf numFmtId="179" fontId="4" fillId="0" borderId="41" xfId="0" applyNumberFormat="1" applyFont="1" applyFill="1" applyBorder="1" applyAlignment="1" applyProtection="1">
      <alignment horizontal="distributed" vertical="center"/>
      <protection/>
    </xf>
    <xf numFmtId="179" fontId="4" fillId="0" borderId="42" xfId="0" applyNumberFormat="1" applyFont="1" applyFill="1" applyBorder="1" applyAlignment="1" applyProtection="1">
      <alignment horizontal="distributed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91" fontId="4" fillId="0" borderId="44" xfId="0" applyNumberFormat="1" applyFont="1" applyBorder="1" applyAlignment="1">
      <alignment horizontal="right" vertical="center"/>
    </xf>
    <xf numFmtId="191" fontId="4" fillId="0" borderId="46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32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 applyProtection="1">
      <alignment horizontal="distributed" vertical="center"/>
      <protection/>
    </xf>
    <xf numFmtId="179" fontId="4" fillId="0" borderId="36" xfId="0" applyNumberFormat="1" applyFont="1" applyFill="1" applyBorder="1" applyAlignment="1" applyProtection="1">
      <alignment horizontal="distributed" vertical="center"/>
      <protection/>
    </xf>
    <xf numFmtId="179" fontId="4" fillId="0" borderId="31" xfId="0" applyNumberFormat="1" applyFont="1" applyFill="1" applyBorder="1" applyAlignment="1" applyProtection="1">
      <alignment horizontal="distributed" vertical="center"/>
      <protection/>
    </xf>
    <xf numFmtId="179" fontId="4" fillId="0" borderId="23" xfId="0" applyNumberFormat="1" applyFont="1" applyFill="1" applyBorder="1" applyAlignment="1" applyProtection="1">
      <alignment horizontal="distributed" vertical="center"/>
      <protection/>
    </xf>
    <xf numFmtId="38" fontId="11" fillId="0" borderId="44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191" fontId="11" fillId="0" borderId="21" xfId="0" applyNumberFormat="1" applyFont="1" applyBorder="1" applyAlignment="1">
      <alignment horizontal="right" vertical="center"/>
    </xf>
    <xf numFmtId="191" fontId="11" fillId="0" borderId="0" xfId="0" applyNumberFormat="1" applyFont="1" applyBorder="1" applyAlignment="1">
      <alignment vertical="center"/>
    </xf>
    <xf numFmtId="191" fontId="11" fillId="0" borderId="0" xfId="0" applyNumberFormat="1" applyFont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16" xfId="49" applyFont="1" applyFill="1" applyBorder="1" applyAlignment="1" applyProtection="1">
      <alignment horizontal="centerContinuous" vertical="center"/>
      <protection/>
    </xf>
    <xf numFmtId="38" fontId="4" fillId="0" borderId="16" xfId="49" applyFont="1" applyFill="1" applyBorder="1" applyAlignment="1" applyProtection="1">
      <alignment horizontal="right" vertical="center"/>
      <protection/>
    </xf>
    <xf numFmtId="38" fontId="4" fillId="0" borderId="60" xfId="49" applyFont="1" applyFill="1" applyBorder="1" applyAlignment="1" applyProtection="1">
      <alignment horizontal="center" vertical="center" wrapText="1"/>
      <protection/>
    </xf>
    <xf numFmtId="38" fontId="4" fillId="0" borderId="63" xfId="49" applyFont="1" applyFill="1" applyBorder="1" applyAlignment="1" applyProtection="1">
      <alignment horizontal="distributed" vertical="center"/>
      <protection/>
    </xf>
    <xf numFmtId="38" fontId="4" fillId="0" borderId="65" xfId="49" applyFont="1" applyBorder="1" applyAlignment="1">
      <alignment horizontal="distributed" vertical="center"/>
    </xf>
    <xf numFmtId="38" fontId="4" fillId="0" borderId="64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center" vertical="center" wrapText="1"/>
    </xf>
    <xf numFmtId="38" fontId="4" fillId="0" borderId="25" xfId="49" applyFont="1" applyFill="1" applyBorder="1" applyAlignment="1" applyProtection="1">
      <alignment horizontal="distributed" vertical="center"/>
      <protection/>
    </xf>
    <xf numFmtId="38" fontId="4" fillId="0" borderId="74" xfId="49" applyFont="1" applyFill="1" applyBorder="1" applyAlignment="1" applyProtection="1">
      <alignment horizontal="distributed" vertical="center"/>
      <protection/>
    </xf>
    <xf numFmtId="38" fontId="4" fillId="0" borderId="71" xfId="49" applyFont="1" applyFill="1" applyBorder="1" applyAlignment="1" applyProtection="1">
      <alignment horizontal="distributed" vertical="center"/>
      <protection/>
    </xf>
    <xf numFmtId="38" fontId="4" fillId="0" borderId="73" xfId="49" applyFont="1" applyBorder="1" applyAlignment="1">
      <alignment horizontal="distributed" vertical="center"/>
    </xf>
    <xf numFmtId="38" fontId="4" fillId="0" borderId="7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distributed" vertical="center"/>
    </xf>
    <xf numFmtId="38" fontId="4" fillId="0" borderId="75" xfId="49" applyFont="1" applyBorder="1" applyAlignment="1">
      <alignment horizontal="distributed" vertical="center"/>
    </xf>
    <xf numFmtId="38" fontId="4" fillId="0" borderId="76" xfId="49" applyFont="1" applyFill="1" applyBorder="1" applyAlignment="1" applyProtection="1">
      <alignment horizontal="distributed" vertical="center"/>
      <protection/>
    </xf>
    <xf numFmtId="38" fontId="4" fillId="0" borderId="66" xfId="49" applyFont="1" applyFill="1" applyBorder="1" applyAlignment="1" applyProtection="1">
      <alignment horizontal="distributed" vertical="center"/>
      <protection/>
    </xf>
    <xf numFmtId="38" fontId="4" fillId="0" borderId="0" xfId="49" applyFont="1" applyAlignment="1">
      <alignment horizontal="distributed" vertical="center"/>
    </xf>
    <xf numFmtId="38" fontId="15" fillId="0" borderId="19" xfId="49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7" fillId="0" borderId="0" xfId="49" applyFont="1" applyAlignment="1">
      <alignment horizontal="distributed" vertical="center"/>
    </xf>
    <xf numFmtId="38" fontId="4" fillId="0" borderId="12" xfId="49" applyFont="1" applyBorder="1" applyAlignment="1">
      <alignment horizontal="center" vertical="center"/>
    </xf>
    <xf numFmtId="38" fontId="15" fillId="0" borderId="19" xfId="49" applyFont="1" applyFill="1" applyBorder="1" applyAlignment="1" applyProtection="1">
      <alignment horizontal="center" vertical="center"/>
      <protection/>
    </xf>
    <xf numFmtId="38" fontId="15" fillId="0" borderId="0" xfId="49" applyFont="1" applyFill="1" applyBorder="1" applyAlignment="1" applyProtection="1">
      <alignment horizontal="center" vertical="center"/>
      <protection/>
    </xf>
    <xf numFmtId="38" fontId="15" fillId="0" borderId="0" xfId="49" applyFont="1" applyFill="1" applyAlignment="1">
      <alignment vertical="center"/>
    </xf>
    <xf numFmtId="38" fontId="17" fillId="0" borderId="12" xfId="49" applyFont="1" applyBorder="1" applyAlignment="1">
      <alignment horizontal="center" vertical="center"/>
    </xf>
    <xf numFmtId="38" fontId="17" fillId="0" borderId="13" xfId="49" applyFont="1" applyBorder="1" applyAlignment="1">
      <alignment horizontal="center" vertical="center"/>
    </xf>
    <xf numFmtId="38" fontId="15" fillId="0" borderId="26" xfId="49" applyFont="1" applyFill="1" applyBorder="1" applyAlignment="1" applyProtection="1">
      <alignment vertical="center"/>
      <protection/>
    </xf>
    <xf numFmtId="38" fontId="15" fillId="0" borderId="15" xfId="49" applyFont="1" applyFill="1" applyBorder="1" applyAlignment="1" applyProtection="1">
      <alignment vertical="center"/>
      <protection/>
    </xf>
    <xf numFmtId="38" fontId="4" fillId="0" borderId="18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21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 quotePrefix="1">
      <alignment horizontal="left" vertical="center"/>
      <protection/>
    </xf>
    <xf numFmtId="38" fontId="4" fillId="0" borderId="0" xfId="49" applyFont="1" applyFill="1" applyAlignment="1">
      <alignment horizontal="center" vertical="center"/>
    </xf>
    <xf numFmtId="38" fontId="4" fillId="0" borderId="40" xfId="49" applyFont="1" applyFill="1" applyBorder="1" applyAlignment="1" applyProtection="1">
      <alignment horizontal="distributed" vertical="center"/>
      <protection/>
    </xf>
    <xf numFmtId="38" fontId="4" fillId="0" borderId="41" xfId="49" applyFont="1" applyFill="1" applyBorder="1" applyAlignment="1" applyProtection="1">
      <alignment horizontal="distributed" vertical="center"/>
      <protection/>
    </xf>
    <xf numFmtId="38" fontId="4" fillId="0" borderId="42" xfId="49" applyFont="1" applyFill="1" applyBorder="1" applyAlignment="1" applyProtection="1">
      <alignment horizontal="distributed" vertical="center"/>
      <protection/>
    </xf>
    <xf numFmtId="38" fontId="4" fillId="0" borderId="22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8" fillId="0" borderId="0" xfId="49" applyFont="1" applyFill="1" applyAlignment="1">
      <alignment vertical="center"/>
    </xf>
    <xf numFmtId="38" fontId="4" fillId="0" borderId="40" xfId="49" applyFont="1" applyFill="1" applyBorder="1" applyAlignment="1">
      <alignment horizontal="distributed" vertical="center"/>
    </xf>
    <xf numFmtId="38" fontId="4" fillId="0" borderId="41" xfId="49" applyFont="1" applyFill="1" applyBorder="1" applyAlignment="1">
      <alignment horizontal="distributed" vertical="center"/>
    </xf>
    <xf numFmtId="38" fontId="4" fillId="0" borderId="42" xfId="49" applyFont="1" applyFill="1" applyBorder="1" applyAlignment="1">
      <alignment horizontal="distributed" vertical="center"/>
    </xf>
    <xf numFmtId="38" fontId="4" fillId="0" borderId="28" xfId="49" applyFont="1" applyFill="1" applyBorder="1" applyAlignment="1">
      <alignment horizontal="distributed" vertical="center"/>
    </xf>
    <xf numFmtId="38" fontId="4" fillId="0" borderId="35" xfId="49" applyFont="1" applyFill="1" applyBorder="1" applyAlignment="1">
      <alignment horizontal="distributed" vertical="center"/>
    </xf>
    <xf numFmtId="38" fontId="4" fillId="0" borderId="22" xfId="49" applyFont="1" applyFill="1" applyBorder="1" applyAlignment="1">
      <alignment horizontal="distributed" vertical="center"/>
    </xf>
    <xf numFmtId="38" fontId="4" fillId="0" borderId="22" xfId="49" applyFont="1" applyFill="1" applyBorder="1" applyAlignment="1">
      <alignment horizontal="distributed" vertical="center" wrapText="1"/>
    </xf>
    <xf numFmtId="38" fontId="4" fillId="0" borderId="44" xfId="49" applyFont="1" applyFill="1" applyBorder="1" applyAlignment="1">
      <alignment horizontal="distributed" vertical="center"/>
    </xf>
    <xf numFmtId="38" fontId="4" fillId="0" borderId="29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distributed" vertical="center"/>
    </xf>
    <xf numFmtId="38" fontId="4" fillId="0" borderId="32" xfId="49" applyFont="1" applyFill="1" applyBorder="1" applyAlignment="1">
      <alignment horizontal="distributed" vertical="center"/>
    </xf>
    <xf numFmtId="38" fontId="4" fillId="0" borderId="4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Alignment="1">
      <alignment vertical="top"/>
    </xf>
    <xf numFmtId="38" fontId="1" fillId="0" borderId="0" xfId="49" applyFont="1" applyFill="1" applyAlignment="1">
      <alignment horizontal="right" vertical="top"/>
    </xf>
    <xf numFmtId="38" fontId="19" fillId="0" borderId="0" xfId="49" applyFont="1" applyFill="1" applyBorder="1" applyAlignment="1" applyProtection="1">
      <alignment horizontal="center" vertical="center"/>
      <protection/>
    </xf>
    <xf numFmtId="38" fontId="37" fillId="0" borderId="0" xfId="49" applyFont="1" applyAlignment="1">
      <alignment horizontal="distributed" vertical="center"/>
    </xf>
    <xf numFmtId="38" fontId="16" fillId="0" borderId="19" xfId="49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38" fontId="11" fillId="0" borderId="0" xfId="49" applyFont="1" applyFill="1" applyAlignment="1">
      <alignment vertical="center"/>
    </xf>
    <xf numFmtId="38" fontId="19" fillId="0" borderId="0" xfId="49" applyFont="1" applyFill="1" applyAlignment="1">
      <alignment horizontal="center" vertical="center"/>
    </xf>
    <xf numFmtId="38" fontId="4" fillId="0" borderId="36" xfId="49" applyFont="1" applyFill="1" applyBorder="1" applyAlignment="1" applyProtection="1">
      <alignment horizontal="distributed" vertical="center"/>
      <protection/>
    </xf>
    <xf numFmtId="38" fontId="4" fillId="0" borderId="23" xfId="49" applyFont="1" applyFill="1" applyBorder="1" applyAlignment="1">
      <alignment horizontal="distributed" vertical="center" wrapText="1"/>
    </xf>
    <xf numFmtId="38" fontId="11" fillId="0" borderId="31" xfId="49" applyFont="1" applyFill="1" applyBorder="1" applyAlignment="1">
      <alignment horizontal="center" vertical="center"/>
    </xf>
    <xf numFmtId="38" fontId="16" fillId="0" borderId="32" xfId="49" applyFont="1" applyFill="1" applyBorder="1" applyAlignment="1" applyProtection="1">
      <alignment vertical="center"/>
      <protection/>
    </xf>
    <xf numFmtId="38" fontId="11" fillId="0" borderId="18" xfId="49" applyFont="1" applyFill="1" applyBorder="1" applyAlignment="1">
      <alignment vertical="center"/>
    </xf>
    <xf numFmtId="38" fontId="11" fillId="0" borderId="18" xfId="49" applyFont="1" applyFill="1" applyBorder="1" applyAlignment="1">
      <alignment horizontal="right" vertical="center"/>
    </xf>
    <xf numFmtId="181" fontId="11" fillId="0" borderId="18" xfId="49" applyNumberFormat="1" applyFont="1" applyFill="1" applyBorder="1" applyAlignment="1" quotePrefix="1">
      <alignment horizontal="right" vertical="center"/>
    </xf>
    <xf numFmtId="38" fontId="4" fillId="0" borderId="29" xfId="49" applyFont="1" applyFill="1" applyBorder="1" applyAlignment="1">
      <alignment horizontal="distributed" vertical="center"/>
    </xf>
    <xf numFmtId="38" fontId="4" fillId="0" borderId="28" xfId="49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 vertical="center"/>
    </xf>
    <xf numFmtId="191" fontId="11" fillId="0" borderId="18" xfId="0" applyNumberFormat="1" applyFont="1" applyBorder="1" applyAlignment="1">
      <alignment horizontal="right" vertical="center"/>
    </xf>
    <xf numFmtId="191" fontId="4" fillId="0" borderId="46" xfId="49" applyNumberFormat="1" applyFont="1" applyFill="1" applyBorder="1" applyAlignment="1">
      <alignment horizontal="right" vertical="center"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46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191" fontId="11" fillId="0" borderId="32" xfId="0" applyNumberFormat="1" applyFont="1" applyFill="1" applyBorder="1" applyAlignment="1">
      <alignment horizontal="right" vertical="center"/>
    </xf>
    <xf numFmtId="191" fontId="11" fillId="0" borderId="18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38100</xdr:rowOff>
    </xdr:from>
    <xdr:to>
      <xdr:col>0</xdr:col>
      <xdr:colOff>342900</xdr:colOff>
      <xdr:row>19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47650" y="4019550"/>
          <a:ext cx="95250" cy="1162050"/>
        </a:xfrm>
        <a:prstGeom prst="leftBrace">
          <a:avLst>
            <a:gd name="adj" fmla="val -42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21</xdr:row>
      <xdr:rowOff>19050</xdr:rowOff>
    </xdr:from>
    <xdr:to>
      <xdr:col>0</xdr:col>
      <xdr:colOff>352425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5486400"/>
          <a:ext cx="1047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tabSelected="1" zoomScaleSheetLayoutView="50" zoomScalePageLayoutView="0" workbookViewId="0" topLeftCell="A10">
      <selection activeCell="H17" sqref="H17"/>
    </sheetView>
  </sheetViews>
  <sheetFormatPr defaultColWidth="9.00390625" defaultRowHeight="19.5" customHeight="1"/>
  <cols>
    <col min="1" max="1" width="4.875" style="15" customWidth="1"/>
    <col min="2" max="2" width="9.00390625" style="15" customWidth="1"/>
    <col min="3" max="3" width="12.125" style="15" bestFit="1" customWidth="1"/>
    <col min="4" max="4" width="10.625" style="15" customWidth="1"/>
    <col min="5" max="5" width="10.125" style="15" customWidth="1"/>
    <col min="6" max="7" width="10.625" style="15" bestFit="1" customWidth="1"/>
    <col min="8" max="8" width="10.625" style="15" customWidth="1"/>
    <col min="9" max="9" width="10.75390625" style="15" customWidth="1"/>
    <col min="10" max="10" width="11.00390625" style="15" bestFit="1" customWidth="1"/>
    <col min="11" max="11" width="9.625" style="15" bestFit="1" customWidth="1"/>
    <col min="12" max="15" width="9.50390625" style="15" bestFit="1" customWidth="1"/>
    <col min="16" max="17" width="10.625" style="15" customWidth="1"/>
    <col min="18" max="18" width="10.75390625" style="15" customWidth="1"/>
    <col min="19" max="20" width="10.625" style="15" customWidth="1"/>
    <col min="21" max="21" width="12.50390625" style="15" customWidth="1"/>
    <col min="22" max="23" width="12.25390625" style="15" bestFit="1" customWidth="1"/>
    <col min="24" max="24" width="9.75390625" style="15" bestFit="1" customWidth="1"/>
    <col min="25" max="25" width="10.50390625" style="15" bestFit="1" customWidth="1"/>
    <col min="26" max="26" width="12.25390625" style="15" bestFit="1" customWidth="1"/>
    <col min="27" max="28" width="5.625" style="15" customWidth="1"/>
    <col min="29" max="16384" width="9.00390625" style="15" customWidth="1"/>
  </cols>
  <sheetData>
    <row r="1" spans="1:28" ht="19.5" customHeight="1">
      <c r="A1" s="175" t="s">
        <v>291</v>
      </c>
      <c r="AB1" s="176" t="s">
        <v>254</v>
      </c>
    </row>
    <row r="3" spans="1:28" ht="19.5" customHeight="1">
      <c r="A3" s="333" t="s">
        <v>313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</row>
    <row r="5" spans="1:28" ht="19.5" customHeight="1">
      <c r="A5" s="334" t="s">
        <v>311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</row>
    <row r="7" spans="1:28" ht="19.5" customHeight="1">
      <c r="A7" s="299" t="s">
        <v>312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</row>
    <row r="8" spans="1:28" ht="19.5" customHeight="1" thickBo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159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159"/>
      <c r="AA8" s="8"/>
      <c r="AB8" s="159" t="s">
        <v>0</v>
      </c>
    </row>
    <row r="9" spans="1:28" ht="19.5" customHeight="1">
      <c r="A9" s="313" t="s">
        <v>299</v>
      </c>
      <c r="B9" s="313"/>
      <c r="C9" s="314"/>
      <c r="D9" s="310" t="s">
        <v>11</v>
      </c>
      <c r="E9" s="325" t="s">
        <v>12</v>
      </c>
      <c r="F9" s="310" t="s">
        <v>13</v>
      </c>
      <c r="G9" s="328" t="s">
        <v>304</v>
      </c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30"/>
      <c r="AA9" s="331" t="s">
        <v>229</v>
      </c>
      <c r="AB9" s="332"/>
    </row>
    <row r="10" spans="1:28" ht="30" customHeight="1">
      <c r="A10" s="315"/>
      <c r="B10" s="315"/>
      <c r="C10" s="316"/>
      <c r="D10" s="311"/>
      <c r="E10" s="326"/>
      <c r="F10" s="311"/>
      <c r="G10" s="296" t="s">
        <v>14</v>
      </c>
      <c r="H10" s="296"/>
      <c r="I10" s="290" t="s">
        <v>300</v>
      </c>
      <c r="J10" s="290"/>
      <c r="K10" s="290"/>
      <c r="L10" s="290"/>
      <c r="M10" s="290"/>
      <c r="N10" s="291" t="s">
        <v>15</v>
      </c>
      <c r="O10" s="292"/>
      <c r="P10" s="292"/>
      <c r="Q10" s="292"/>
      <c r="R10" s="292"/>
      <c r="S10" s="292"/>
      <c r="T10" s="292"/>
      <c r="U10" s="293"/>
      <c r="V10" s="290" t="s">
        <v>306</v>
      </c>
      <c r="W10" s="290"/>
      <c r="X10" s="290"/>
      <c r="Y10" s="290"/>
      <c r="Z10" s="291"/>
      <c r="AA10" s="295"/>
      <c r="AB10" s="305"/>
    </row>
    <row r="11" spans="1:28" ht="19.5" customHeight="1">
      <c r="A11" s="315"/>
      <c r="B11" s="315"/>
      <c r="C11" s="316"/>
      <c r="D11" s="311"/>
      <c r="E11" s="326"/>
      <c r="F11" s="311"/>
      <c r="G11" s="289" t="s">
        <v>23</v>
      </c>
      <c r="H11" s="289" t="s">
        <v>24</v>
      </c>
      <c r="I11" s="301" t="s">
        <v>18</v>
      </c>
      <c r="J11" s="295" t="s">
        <v>301</v>
      </c>
      <c r="K11" s="295"/>
      <c r="L11" s="295" t="s">
        <v>303</v>
      </c>
      <c r="M11" s="295"/>
      <c r="N11" s="305" t="s">
        <v>305</v>
      </c>
      <c r="O11" s="307"/>
      <c r="P11" s="307"/>
      <c r="Q11" s="309"/>
      <c r="R11" s="305" t="s">
        <v>309</v>
      </c>
      <c r="S11" s="307"/>
      <c r="T11" s="307"/>
      <c r="U11" s="307"/>
      <c r="V11" s="295" t="s">
        <v>16</v>
      </c>
      <c r="W11" s="295" t="s">
        <v>17</v>
      </c>
      <c r="X11" s="295"/>
      <c r="Y11" s="295"/>
      <c r="Z11" s="305"/>
      <c r="AA11" s="301" t="s">
        <v>73</v>
      </c>
      <c r="AB11" s="302" t="s">
        <v>230</v>
      </c>
    </row>
    <row r="12" spans="1:28" ht="19.5" customHeight="1">
      <c r="A12" s="315"/>
      <c r="B12" s="315"/>
      <c r="C12" s="316"/>
      <c r="D12" s="311"/>
      <c r="E12" s="326"/>
      <c r="F12" s="311"/>
      <c r="G12" s="289"/>
      <c r="H12" s="289"/>
      <c r="I12" s="301"/>
      <c r="J12" s="295" t="s">
        <v>302</v>
      </c>
      <c r="K12" s="295" t="s">
        <v>21</v>
      </c>
      <c r="L12" s="294" t="s">
        <v>302</v>
      </c>
      <c r="M12" s="295" t="s">
        <v>21</v>
      </c>
      <c r="N12" s="289" t="s">
        <v>292</v>
      </c>
      <c r="O12" s="289" t="s">
        <v>293</v>
      </c>
      <c r="P12" s="289" t="s">
        <v>294</v>
      </c>
      <c r="Q12" s="289" t="s">
        <v>295</v>
      </c>
      <c r="R12" s="296" t="s">
        <v>294</v>
      </c>
      <c r="S12" s="296" t="s">
        <v>296</v>
      </c>
      <c r="T12" s="306" t="s">
        <v>297</v>
      </c>
      <c r="U12" s="8"/>
      <c r="V12" s="295"/>
      <c r="W12" s="301" t="s">
        <v>3</v>
      </c>
      <c r="X12" s="289" t="s">
        <v>19</v>
      </c>
      <c r="Y12" s="301" t="s">
        <v>20</v>
      </c>
      <c r="Z12" s="302"/>
      <c r="AA12" s="301"/>
      <c r="AB12" s="302"/>
    </row>
    <row r="13" spans="1:28" ht="30" customHeight="1">
      <c r="A13" s="317"/>
      <c r="B13" s="317"/>
      <c r="C13" s="318"/>
      <c r="D13" s="312"/>
      <c r="E13" s="327"/>
      <c r="F13" s="312"/>
      <c r="G13" s="289"/>
      <c r="H13" s="289"/>
      <c r="I13" s="301"/>
      <c r="J13" s="295"/>
      <c r="K13" s="295"/>
      <c r="L13" s="294"/>
      <c r="M13" s="295"/>
      <c r="N13" s="289"/>
      <c r="O13" s="289"/>
      <c r="P13" s="289"/>
      <c r="Q13" s="289"/>
      <c r="R13" s="289"/>
      <c r="S13" s="289"/>
      <c r="T13" s="289"/>
      <c r="U13" s="170" t="s">
        <v>22</v>
      </c>
      <c r="V13" s="295"/>
      <c r="W13" s="301"/>
      <c r="X13" s="289"/>
      <c r="Y13" s="153" t="s">
        <v>307</v>
      </c>
      <c r="Z13" s="154" t="s">
        <v>308</v>
      </c>
      <c r="AA13" s="301"/>
      <c r="AB13" s="302"/>
    </row>
    <row r="14" spans="2:28" ht="19.5" customHeight="1">
      <c r="B14" s="303" t="s">
        <v>1</v>
      </c>
      <c r="C14" s="304"/>
      <c r="D14" s="177">
        <f aca="true" t="shared" si="0" ref="D14:I14">SUM(D16,D22)</f>
        <v>2536.5</v>
      </c>
      <c r="E14" s="177">
        <f t="shared" si="0"/>
        <v>206.2</v>
      </c>
      <c r="F14" s="177">
        <f t="shared" si="0"/>
        <v>2330.3999999999996</v>
      </c>
      <c r="G14" s="177">
        <f t="shared" si="0"/>
        <v>1658</v>
      </c>
      <c r="H14" s="177">
        <f t="shared" si="0"/>
        <v>699.8000000000001</v>
      </c>
      <c r="I14" s="177">
        <f t="shared" si="0"/>
        <v>2293.6</v>
      </c>
      <c r="J14" s="178">
        <f>SUM(J16,J22)</f>
        <v>2076</v>
      </c>
      <c r="K14" s="177">
        <f>SUM(K16,K22)</f>
        <v>28.6</v>
      </c>
      <c r="L14" s="178">
        <f>SUM(L16,L22)</f>
        <v>50</v>
      </c>
      <c r="M14" s="177">
        <f>SUM(M16,M22)</f>
        <v>8.1</v>
      </c>
      <c r="N14" s="187" t="s">
        <v>315</v>
      </c>
      <c r="O14" s="177">
        <f>SUM(O16,O22)</f>
        <v>1.8</v>
      </c>
      <c r="P14" s="177">
        <f aca="true" t="shared" si="1" ref="P14:Z14">SUM(P16,P22)</f>
        <v>1337.8</v>
      </c>
      <c r="Q14" s="177">
        <f t="shared" si="1"/>
        <v>318.4</v>
      </c>
      <c r="R14" s="177">
        <f t="shared" si="1"/>
        <v>32.7</v>
      </c>
      <c r="S14" s="177">
        <f t="shared" si="1"/>
        <v>253.29999999999998</v>
      </c>
      <c r="T14" s="177">
        <f t="shared" si="1"/>
        <v>386.2</v>
      </c>
      <c r="U14" s="177">
        <f t="shared" si="1"/>
        <v>27.599999999999998</v>
      </c>
      <c r="V14" s="177">
        <f t="shared" si="1"/>
        <v>560.6</v>
      </c>
      <c r="W14" s="177">
        <f t="shared" si="1"/>
        <v>1769.4</v>
      </c>
      <c r="X14" s="177">
        <f t="shared" si="1"/>
        <v>105.4</v>
      </c>
      <c r="Y14" s="177">
        <f t="shared" si="1"/>
        <v>954.9000000000001</v>
      </c>
      <c r="Z14" s="177">
        <f t="shared" si="1"/>
        <v>709.2</v>
      </c>
      <c r="AA14" s="187" t="s">
        <v>315</v>
      </c>
      <c r="AB14" s="187" t="s">
        <v>315</v>
      </c>
    </row>
    <row r="15" spans="2:28" ht="19.5" customHeight="1">
      <c r="B15" s="8"/>
      <c r="C15" s="9"/>
      <c r="D15" s="160"/>
      <c r="E15" s="161"/>
      <c r="F15" s="161"/>
      <c r="G15" s="161"/>
      <c r="H15" s="161"/>
      <c r="I15" s="161"/>
      <c r="J15" s="162"/>
      <c r="K15" s="161"/>
      <c r="L15" s="162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1:55" ht="19.5" customHeight="1">
      <c r="A16" s="324" t="s">
        <v>2</v>
      </c>
      <c r="B16" s="299" t="s">
        <v>4</v>
      </c>
      <c r="C16" s="300"/>
      <c r="D16" s="161">
        <f>SUM(D17:D19)</f>
        <v>568.8</v>
      </c>
      <c r="E16" s="161">
        <f aca="true" t="shared" si="2" ref="E16:Z16">SUM(E17:E19)</f>
        <v>89.2</v>
      </c>
      <c r="F16" s="161">
        <f t="shared" si="2"/>
        <v>479.79999999999995</v>
      </c>
      <c r="G16" s="161">
        <f t="shared" si="2"/>
        <v>445.5</v>
      </c>
      <c r="H16" s="161">
        <f t="shared" si="2"/>
        <v>34.1</v>
      </c>
      <c r="I16" s="161">
        <f t="shared" si="2"/>
        <v>468.1</v>
      </c>
      <c r="J16" s="162">
        <f t="shared" si="2"/>
        <v>601</v>
      </c>
      <c r="K16" s="161">
        <f t="shared" si="2"/>
        <v>8.6</v>
      </c>
      <c r="L16" s="162">
        <f t="shared" si="2"/>
        <v>21</v>
      </c>
      <c r="M16" s="161">
        <f t="shared" si="2"/>
        <v>3.1</v>
      </c>
      <c r="N16" s="188" t="s">
        <v>315</v>
      </c>
      <c r="O16" s="188" t="s">
        <v>315</v>
      </c>
      <c r="P16" s="161">
        <f t="shared" si="2"/>
        <v>437.5</v>
      </c>
      <c r="Q16" s="161">
        <f t="shared" si="2"/>
        <v>8</v>
      </c>
      <c r="R16" s="161">
        <f t="shared" si="2"/>
        <v>9.1</v>
      </c>
      <c r="S16" s="161">
        <f t="shared" si="2"/>
        <v>13.2</v>
      </c>
      <c r="T16" s="161">
        <f t="shared" si="2"/>
        <v>11.8</v>
      </c>
      <c r="U16" s="188">
        <v>0</v>
      </c>
      <c r="V16" s="161">
        <f t="shared" si="2"/>
        <v>4.4</v>
      </c>
      <c r="W16" s="161">
        <f t="shared" si="2"/>
        <v>475.1</v>
      </c>
      <c r="X16" s="161">
        <f t="shared" si="2"/>
        <v>82</v>
      </c>
      <c r="Y16" s="161">
        <f t="shared" si="2"/>
        <v>358</v>
      </c>
      <c r="Z16" s="161">
        <f t="shared" si="2"/>
        <v>35.2</v>
      </c>
      <c r="AA16" s="188" t="s">
        <v>315</v>
      </c>
      <c r="AB16" s="188" t="s">
        <v>315</v>
      </c>
      <c r="AC16" s="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9.5" customHeight="1">
      <c r="A17" s="324"/>
      <c r="B17" s="287" t="s">
        <v>5</v>
      </c>
      <c r="C17" s="288"/>
      <c r="D17" s="161">
        <v>159</v>
      </c>
      <c r="E17" s="163">
        <v>2.9</v>
      </c>
      <c r="F17" s="102">
        <v>156.1</v>
      </c>
      <c r="G17" s="102">
        <v>156.1</v>
      </c>
      <c r="H17" s="188" t="s">
        <v>315</v>
      </c>
      <c r="I17" s="104">
        <v>151.5</v>
      </c>
      <c r="J17" s="107">
        <v>348</v>
      </c>
      <c r="K17" s="102">
        <v>4.6</v>
      </c>
      <c r="L17" s="106">
        <v>1</v>
      </c>
      <c r="M17" s="188" t="s">
        <v>315</v>
      </c>
      <c r="N17" s="188" t="s">
        <v>315</v>
      </c>
      <c r="O17" s="188" t="s">
        <v>315</v>
      </c>
      <c r="P17" s="102">
        <v>156.1</v>
      </c>
      <c r="Q17" s="188" t="s">
        <v>315</v>
      </c>
      <c r="R17" s="188" t="s">
        <v>315</v>
      </c>
      <c r="S17" s="188" t="s">
        <v>315</v>
      </c>
      <c r="T17" s="188" t="s">
        <v>315</v>
      </c>
      <c r="U17" s="188" t="s">
        <v>315</v>
      </c>
      <c r="V17" s="188" t="s">
        <v>315</v>
      </c>
      <c r="W17" s="103">
        <v>156</v>
      </c>
      <c r="X17" s="103">
        <v>68.2</v>
      </c>
      <c r="Y17" s="103">
        <v>87.9</v>
      </c>
      <c r="Z17" s="188" t="s">
        <v>315</v>
      </c>
      <c r="AA17" s="188" t="s">
        <v>315</v>
      </c>
      <c r="AB17" s="188" t="s">
        <v>315</v>
      </c>
      <c r="AC17" s="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9.5" customHeight="1">
      <c r="A18" s="324"/>
      <c r="B18" s="319" t="s">
        <v>6</v>
      </c>
      <c r="C18" s="316"/>
      <c r="D18" s="161"/>
      <c r="E18" s="163"/>
      <c r="F18" s="102"/>
      <c r="G18" s="102"/>
      <c r="H18" s="102"/>
      <c r="I18" s="104"/>
      <c r="J18" s="106"/>
      <c r="K18" s="102"/>
      <c r="L18" s="106"/>
      <c r="M18" s="102"/>
      <c r="N18" s="169"/>
      <c r="O18" s="102"/>
      <c r="P18" s="102"/>
      <c r="Q18" s="102"/>
      <c r="R18" s="103"/>
      <c r="S18" s="103"/>
      <c r="T18" s="103"/>
      <c r="U18" s="161"/>
      <c r="V18" s="161"/>
      <c r="W18" s="103"/>
      <c r="X18" s="103"/>
      <c r="Y18" s="103"/>
      <c r="Z18" s="161"/>
      <c r="AA18" s="161"/>
      <c r="AB18" s="161"/>
      <c r="AC18" s="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9.5" customHeight="1">
      <c r="A19" s="324"/>
      <c r="B19" s="287" t="s">
        <v>7</v>
      </c>
      <c r="C19" s="288"/>
      <c r="D19" s="163">
        <v>409.8</v>
      </c>
      <c r="E19" s="163">
        <v>86.3</v>
      </c>
      <c r="F19" s="102">
        <v>323.7</v>
      </c>
      <c r="G19" s="102">
        <v>289.4</v>
      </c>
      <c r="H19" s="102">
        <v>34.1</v>
      </c>
      <c r="I19" s="104">
        <v>316.6</v>
      </c>
      <c r="J19" s="107">
        <v>253</v>
      </c>
      <c r="K19" s="161">
        <v>4</v>
      </c>
      <c r="L19" s="162">
        <v>20</v>
      </c>
      <c r="M19" s="102">
        <v>3.1</v>
      </c>
      <c r="N19" s="188" t="s">
        <v>315</v>
      </c>
      <c r="O19" s="188" t="s">
        <v>315</v>
      </c>
      <c r="P19" s="102">
        <v>281.4</v>
      </c>
      <c r="Q19" s="102">
        <v>8</v>
      </c>
      <c r="R19" s="161">
        <v>9.1</v>
      </c>
      <c r="S19" s="161">
        <v>13.2</v>
      </c>
      <c r="T19" s="161">
        <v>11.8</v>
      </c>
      <c r="U19" s="188">
        <v>0</v>
      </c>
      <c r="V19" s="161">
        <v>4.4</v>
      </c>
      <c r="W19" s="161">
        <v>319.1</v>
      </c>
      <c r="X19" s="161">
        <v>13.8</v>
      </c>
      <c r="Y19" s="103">
        <v>270.1</v>
      </c>
      <c r="Z19" s="102">
        <v>35.2</v>
      </c>
      <c r="AA19" s="188" t="s">
        <v>315</v>
      </c>
      <c r="AB19" s="188" t="s">
        <v>315</v>
      </c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9.5" customHeight="1">
      <c r="A20" s="324"/>
      <c r="B20" s="319" t="s">
        <v>8</v>
      </c>
      <c r="C20" s="316"/>
      <c r="D20" s="163"/>
      <c r="E20" s="163"/>
      <c r="F20" s="102"/>
      <c r="G20" s="102"/>
      <c r="H20" s="102"/>
      <c r="I20" s="161"/>
      <c r="J20" s="162"/>
      <c r="K20" s="102"/>
      <c r="L20" s="106"/>
      <c r="M20" s="102"/>
      <c r="N20" s="169"/>
      <c r="O20" s="102"/>
      <c r="P20" s="102"/>
      <c r="Q20" s="102"/>
      <c r="R20" s="104"/>
      <c r="S20" s="104"/>
      <c r="T20" s="104"/>
      <c r="U20" s="104"/>
      <c r="V20" s="104"/>
      <c r="W20" s="104"/>
      <c r="X20" s="104"/>
      <c r="Y20" s="161"/>
      <c r="Z20" s="102"/>
      <c r="AA20" s="105"/>
      <c r="AB20" s="105"/>
      <c r="AC20" s="8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9.5" customHeight="1">
      <c r="A21" s="164"/>
      <c r="B21" s="8"/>
      <c r="C21" s="9"/>
      <c r="D21" s="161"/>
      <c r="E21" s="161"/>
      <c r="F21" s="160"/>
      <c r="G21" s="160"/>
      <c r="H21" s="160"/>
      <c r="I21" s="104"/>
      <c r="J21" s="107"/>
      <c r="K21" s="102"/>
      <c r="L21" s="106"/>
      <c r="M21" s="102"/>
      <c r="N21" s="169"/>
      <c r="O21" s="102"/>
      <c r="P21" s="102"/>
      <c r="Q21" s="102"/>
      <c r="R21" s="104"/>
      <c r="S21" s="104"/>
      <c r="T21" s="104"/>
      <c r="U21" s="104"/>
      <c r="V21" s="104"/>
      <c r="W21" s="104"/>
      <c r="X21" s="104"/>
      <c r="Y21" s="104"/>
      <c r="Z21" s="102"/>
      <c r="AA21" s="105"/>
      <c r="AB21" s="105"/>
      <c r="AC21" s="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29" ht="19.5" customHeight="1">
      <c r="A22" s="323" t="s">
        <v>298</v>
      </c>
      <c r="B22" s="299" t="s">
        <v>4</v>
      </c>
      <c r="C22" s="300"/>
      <c r="D22" s="161">
        <f>SUM(D23:D24)</f>
        <v>1967.7</v>
      </c>
      <c r="E22" s="161">
        <f aca="true" t="shared" si="3" ref="E22:Z22">SUM(E23:E24)</f>
        <v>117</v>
      </c>
      <c r="F22" s="161">
        <f t="shared" si="3"/>
        <v>1850.6</v>
      </c>
      <c r="G22" s="161">
        <f t="shared" si="3"/>
        <v>1212.5</v>
      </c>
      <c r="H22" s="161">
        <f t="shared" si="3"/>
        <v>665.7</v>
      </c>
      <c r="I22" s="161">
        <f t="shared" si="3"/>
        <v>1825.5</v>
      </c>
      <c r="J22" s="162">
        <f t="shared" si="3"/>
        <v>1475</v>
      </c>
      <c r="K22" s="161">
        <f t="shared" si="3"/>
        <v>20</v>
      </c>
      <c r="L22" s="162">
        <f t="shared" si="3"/>
        <v>29</v>
      </c>
      <c r="M22" s="161">
        <f t="shared" si="3"/>
        <v>5</v>
      </c>
      <c r="N22" s="188" t="s">
        <v>315</v>
      </c>
      <c r="O22" s="161">
        <f t="shared" si="3"/>
        <v>1.8</v>
      </c>
      <c r="P22" s="161">
        <f t="shared" si="3"/>
        <v>900.3</v>
      </c>
      <c r="Q22" s="161">
        <f t="shared" si="3"/>
        <v>310.4</v>
      </c>
      <c r="R22" s="161">
        <f t="shared" si="3"/>
        <v>23.6</v>
      </c>
      <c r="S22" s="161">
        <f t="shared" si="3"/>
        <v>240.1</v>
      </c>
      <c r="T22" s="161">
        <f t="shared" si="3"/>
        <v>374.4</v>
      </c>
      <c r="U22" s="161">
        <f t="shared" si="3"/>
        <v>27.599999999999998</v>
      </c>
      <c r="V22" s="161">
        <f t="shared" si="3"/>
        <v>556.2</v>
      </c>
      <c r="W22" s="161">
        <f t="shared" si="3"/>
        <v>1294.3000000000002</v>
      </c>
      <c r="X22" s="161">
        <f t="shared" si="3"/>
        <v>23.4</v>
      </c>
      <c r="Y22" s="161">
        <f t="shared" si="3"/>
        <v>596.9000000000001</v>
      </c>
      <c r="Z22" s="161">
        <f t="shared" si="3"/>
        <v>674</v>
      </c>
      <c r="AA22" s="188" t="s">
        <v>315</v>
      </c>
      <c r="AB22" s="188" t="s">
        <v>315</v>
      </c>
      <c r="AC22" s="8"/>
    </row>
    <row r="23" spans="1:29" ht="19.5" customHeight="1">
      <c r="A23" s="323"/>
      <c r="B23" s="287" t="s">
        <v>9</v>
      </c>
      <c r="C23" s="288"/>
      <c r="D23" s="161">
        <v>773.3</v>
      </c>
      <c r="E23" s="161">
        <v>96.5</v>
      </c>
      <c r="F23" s="161">
        <v>676.8</v>
      </c>
      <c r="G23" s="161">
        <v>474.4</v>
      </c>
      <c r="H23" s="161">
        <v>204.7</v>
      </c>
      <c r="I23" s="161">
        <v>665.5</v>
      </c>
      <c r="J23" s="162">
        <v>554</v>
      </c>
      <c r="K23" s="161">
        <v>9.2</v>
      </c>
      <c r="L23" s="162">
        <v>14</v>
      </c>
      <c r="M23" s="161">
        <v>2</v>
      </c>
      <c r="N23" s="188" t="s">
        <v>315</v>
      </c>
      <c r="O23" s="161">
        <v>1.1</v>
      </c>
      <c r="P23" s="161">
        <v>386.2</v>
      </c>
      <c r="Q23" s="161">
        <v>87.1</v>
      </c>
      <c r="R23" s="161">
        <v>0.8</v>
      </c>
      <c r="S23" s="161">
        <v>84.4</v>
      </c>
      <c r="T23" s="161">
        <v>117.1</v>
      </c>
      <c r="U23" s="161">
        <v>2.4</v>
      </c>
      <c r="V23" s="161">
        <v>154.5</v>
      </c>
      <c r="W23" s="161">
        <v>522.2</v>
      </c>
      <c r="X23" s="161">
        <v>14.6</v>
      </c>
      <c r="Y23" s="161">
        <v>256.8</v>
      </c>
      <c r="Z23" s="161">
        <v>250.8</v>
      </c>
      <c r="AA23" s="188" t="s">
        <v>315</v>
      </c>
      <c r="AB23" s="188" t="s">
        <v>315</v>
      </c>
      <c r="AC23" s="8"/>
    </row>
    <row r="24" spans="1:28" ht="19.5" customHeight="1">
      <c r="A24" s="323"/>
      <c r="B24" s="287" t="s">
        <v>10</v>
      </c>
      <c r="C24" s="288"/>
      <c r="D24" s="161">
        <v>1194.4</v>
      </c>
      <c r="E24" s="161">
        <v>20.5</v>
      </c>
      <c r="F24" s="161">
        <v>1173.8</v>
      </c>
      <c r="G24" s="161">
        <v>738.1</v>
      </c>
      <c r="H24" s="161">
        <v>461</v>
      </c>
      <c r="I24" s="161">
        <v>1160</v>
      </c>
      <c r="J24" s="162">
        <v>921</v>
      </c>
      <c r="K24" s="161">
        <v>10.8</v>
      </c>
      <c r="L24" s="162">
        <v>15</v>
      </c>
      <c r="M24" s="161">
        <v>3</v>
      </c>
      <c r="N24" s="188" t="s">
        <v>315</v>
      </c>
      <c r="O24" s="161">
        <v>0.7</v>
      </c>
      <c r="P24" s="161">
        <v>514.1</v>
      </c>
      <c r="Q24" s="161">
        <v>223.3</v>
      </c>
      <c r="R24" s="161">
        <v>22.8</v>
      </c>
      <c r="S24" s="161">
        <v>155.7</v>
      </c>
      <c r="T24" s="161">
        <v>257.3</v>
      </c>
      <c r="U24" s="161">
        <v>25.2</v>
      </c>
      <c r="V24" s="161">
        <v>401.7</v>
      </c>
      <c r="W24" s="161">
        <v>772.1</v>
      </c>
      <c r="X24" s="161">
        <v>8.8</v>
      </c>
      <c r="Y24" s="161">
        <v>340.1</v>
      </c>
      <c r="Z24" s="161">
        <v>423.2</v>
      </c>
      <c r="AA24" s="188" t="s">
        <v>315</v>
      </c>
      <c r="AB24" s="188" t="s">
        <v>315</v>
      </c>
    </row>
    <row r="25" spans="1:28" ht="19.5" customHeight="1">
      <c r="A25" s="165"/>
      <c r="B25" s="165"/>
      <c r="C25" s="166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</row>
    <row r="28" spans="14:19" ht="19.5" customHeight="1">
      <c r="N28" s="8"/>
      <c r="O28" s="8"/>
      <c r="P28" s="8"/>
      <c r="Q28" s="8"/>
      <c r="R28" s="8"/>
      <c r="S28" s="8"/>
    </row>
    <row r="29" spans="1:28" ht="19.5" customHeight="1">
      <c r="A29" s="299" t="s">
        <v>314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9.5" customHeight="1" thickBo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59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159"/>
      <c r="AA30" s="8"/>
      <c r="AB30" s="159" t="s">
        <v>0</v>
      </c>
    </row>
    <row r="31" spans="1:28" ht="19.5" customHeight="1">
      <c r="A31" s="313" t="s">
        <v>282</v>
      </c>
      <c r="B31" s="314"/>
      <c r="C31" s="310" t="s">
        <v>11</v>
      </c>
      <c r="D31" s="325" t="s">
        <v>12</v>
      </c>
      <c r="E31" s="320" t="s">
        <v>310</v>
      </c>
      <c r="F31" s="310" t="s">
        <v>13</v>
      </c>
      <c r="G31" s="328" t="s">
        <v>304</v>
      </c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30"/>
      <c r="AA31" s="331" t="s">
        <v>229</v>
      </c>
      <c r="AB31" s="332"/>
    </row>
    <row r="32" spans="1:28" ht="30" customHeight="1">
      <c r="A32" s="315"/>
      <c r="B32" s="316"/>
      <c r="C32" s="311"/>
      <c r="D32" s="326"/>
      <c r="E32" s="321"/>
      <c r="F32" s="311"/>
      <c r="G32" s="296" t="s">
        <v>14</v>
      </c>
      <c r="H32" s="296"/>
      <c r="I32" s="290" t="s">
        <v>300</v>
      </c>
      <c r="J32" s="290"/>
      <c r="K32" s="290"/>
      <c r="L32" s="290"/>
      <c r="M32" s="290"/>
      <c r="N32" s="291" t="s">
        <v>15</v>
      </c>
      <c r="O32" s="292"/>
      <c r="P32" s="292"/>
      <c r="Q32" s="292"/>
      <c r="R32" s="292"/>
      <c r="S32" s="292"/>
      <c r="T32" s="292"/>
      <c r="U32" s="293"/>
      <c r="V32" s="290" t="s">
        <v>306</v>
      </c>
      <c r="W32" s="290"/>
      <c r="X32" s="290"/>
      <c r="Y32" s="290"/>
      <c r="Z32" s="291"/>
      <c r="AA32" s="295"/>
      <c r="AB32" s="305"/>
    </row>
    <row r="33" spans="1:28" ht="19.5" customHeight="1">
      <c r="A33" s="315"/>
      <c r="B33" s="316"/>
      <c r="C33" s="311"/>
      <c r="D33" s="326"/>
      <c r="E33" s="321"/>
      <c r="F33" s="311"/>
      <c r="G33" s="289" t="s">
        <v>23</v>
      </c>
      <c r="H33" s="289" t="s">
        <v>24</v>
      </c>
      <c r="I33" s="301" t="s">
        <v>18</v>
      </c>
      <c r="J33" s="295" t="s">
        <v>301</v>
      </c>
      <c r="K33" s="295"/>
      <c r="L33" s="295" t="s">
        <v>303</v>
      </c>
      <c r="M33" s="295"/>
      <c r="N33" s="305" t="s">
        <v>305</v>
      </c>
      <c r="O33" s="307"/>
      <c r="P33" s="307"/>
      <c r="Q33" s="309"/>
      <c r="R33" s="305" t="s">
        <v>309</v>
      </c>
      <c r="S33" s="307"/>
      <c r="T33" s="307"/>
      <c r="U33" s="307"/>
      <c r="V33" s="295" t="s">
        <v>16</v>
      </c>
      <c r="W33" s="295" t="s">
        <v>17</v>
      </c>
      <c r="X33" s="295"/>
      <c r="Y33" s="295"/>
      <c r="Z33" s="305"/>
      <c r="AA33" s="301" t="s">
        <v>73</v>
      </c>
      <c r="AB33" s="302" t="s">
        <v>230</v>
      </c>
    </row>
    <row r="34" spans="1:28" ht="19.5" customHeight="1">
      <c r="A34" s="315"/>
      <c r="B34" s="316"/>
      <c r="C34" s="311"/>
      <c r="D34" s="326"/>
      <c r="E34" s="321"/>
      <c r="F34" s="311"/>
      <c r="G34" s="289"/>
      <c r="H34" s="289"/>
      <c r="I34" s="301"/>
      <c r="J34" s="295" t="s">
        <v>302</v>
      </c>
      <c r="K34" s="295" t="s">
        <v>21</v>
      </c>
      <c r="L34" s="294" t="s">
        <v>302</v>
      </c>
      <c r="M34" s="295" t="s">
        <v>21</v>
      </c>
      <c r="N34" s="289" t="s">
        <v>292</v>
      </c>
      <c r="O34" s="289" t="s">
        <v>293</v>
      </c>
      <c r="P34" s="289" t="s">
        <v>294</v>
      </c>
      <c r="Q34" s="289" t="s">
        <v>295</v>
      </c>
      <c r="R34" s="296" t="s">
        <v>294</v>
      </c>
      <c r="S34" s="296" t="s">
        <v>296</v>
      </c>
      <c r="T34" s="306" t="s">
        <v>297</v>
      </c>
      <c r="U34" s="8"/>
      <c r="V34" s="295"/>
      <c r="W34" s="301" t="s">
        <v>3</v>
      </c>
      <c r="X34" s="289" t="s">
        <v>19</v>
      </c>
      <c r="Y34" s="301" t="s">
        <v>20</v>
      </c>
      <c r="Z34" s="302"/>
      <c r="AA34" s="301"/>
      <c r="AB34" s="302"/>
    </row>
    <row r="35" spans="1:28" ht="30.75" customHeight="1">
      <c r="A35" s="317"/>
      <c r="B35" s="318"/>
      <c r="C35" s="312"/>
      <c r="D35" s="327"/>
      <c r="E35" s="322"/>
      <c r="F35" s="312"/>
      <c r="G35" s="289"/>
      <c r="H35" s="289"/>
      <c r="I35" s="301"/>
      <c r="J35" s="295"/>
      <c r="K35" s="295"/>
      <c r="L35" s="294"/>
      <c r="M35" s="295"/>
      <c r="N35" s="289"/>
      <c r="O35" s="289"/>
      <c r="P35" s="289"/>
      <c r="Q35" s="289"/>
      <c r="R35" s="289"/>
      <c r="S35" s="289"/>
      <c r="T35" s="289"/>
      <c r="U35" s="170" t="s">
        <v>22</v>
      </c>
      <c r="V35" s="295"/>
      <c r="W35" s="301"/>
      <c r="X35" s="289"/>
      <c r="Y35" s="153" t="s">
        <v>307</v>
      </c>
      <c r="Z35" s="154" t="s">
        <v>308</v>
      </c>
      <c r="AA35" s="301"/>
      <c r="AB35" s="302"/>
    </row>
    <row r="36" spans="1:44" ht="19.5" customHeight="1">
      <c r="A36" s="303" t="s">
        <v>159</v>
      </c>
      <c r="B36" s="304"/>
      <c r="C36" s="180">
        <f>SUM(C41:C57)</f>
        <v>8805.600000000002</v>
      </c>
      <c r="D36" s="181">
        <f>SUM(D41:D57)</f>
        <v>98.00000000000001</v>
      </c>
      <c r="E36" s="182">
        <v>14.8</v>
      </c>
      <c r="F36" s="183">
        <f aca="true" t="shared" si="4" ref="F36:Z36">SUM(F41:F57)</f>
        <v>8692.7</v>
      </c>
      <c r="G36" s="183">
        <f t="shared" si="4"/>
        <v>2506</v>
      </c>
      <c r="H36" s="183">
        <f t="shared" si="4"/>
        <v>5560.599999999999</v>
      </c>
      <c r="I36" s="183">
        <f t="shared" si="4"/>
        <v>8652.3</v>
      </c>
      <c r="J36" s="184">
        <f t="shared" si="4"/>
        <v>5256</v>
      </c>
      <c r="K36" s="183">
        <f t="shared" si="4"/>
        <v>37.800000000000004</v>
      </c>
      <c r="L36" s="186">
        <f t="shared" si="4"/>
        <v>21</v>
      </c>
      <c r="M36" s="183">
        <f t="shared" si="4"/>
        <v>2.7</v>
      </c>
      <c r="N36" s="183">
        <f t="shared" si="4"/>
        <v>4.8</v>
      </c>
      <c r="O36" s="183">
        <f t="shared" si="4"/>
        <v>36.5</v>
      </c>
      <c r="P36" s="183">
        <f t="shared" si="4"/>
        <v>1185</v>
      </c>
      <c r="Q36" s="183">
        <f t="shared" si="4"/>
        <v>1284.5</v>
      </c>
      <c r="R36" s="183">
        <f t="shared" si="4"/>
        <v>122.5</v>
      </c>
      <c r="S36" s="183">
        <f t="shared" si="4"/>
        <v>1345.0000000000002</v>
      </c>
      <c r="T36" s="183">
        <f t="shared" si="4"/>
        <v>4093.1</v>
      </c>
      <c r="U36" s="183">
        <f t="shared" si="4"/>
        <v>1591.8999999999996</v>
      </c>
      <c r="V36" s="183">
        <f t="shared" si="4"/>
        <v>5329.8</v>
      </c>
      <c r="W36" s="183">
        <f t="shared" si="4"/>
        <v>3398.4000000000005</v>
      </c>
      <c r="X36" s="183">
        <f t="shared" si="4"/>
        <v>94.39999999999998</v>
      </c>
      <c r="Y36" s="183">
        <f t="shared" si="4"/>
        <v>1295.4999999999998</v>
      </c>
      <c r="Z36" s="183">
        <f t="shared" si="4"/>
        <v>2008.5000000000002</v>
      </c>
      <c r="AA36" s="187" t="s">
        <v>315</v>
      </c>
      <c r="AB36" s="187" t="s">
        <v>315</v>
      </c>
      <c r="AC36" s="173"/>
      <c r="AD36" s="173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</row>
    <row r="37" spans="1:28" ht="19.5" customHeight="1">
      <c r="A37" s="287"/>
      <c r="B37" s="288"/>
      <c r="C37" s="78"/>
      <c r="D37" s="167"/>
      <c r="E37" s="78"/>
      <c r="F37" s="78"/>
      <c r="G37" s="78"/>
      <c r="H37" s="78"/>
      <c r="I37" s="78"/>
      <c r="J37" s="82"/>
      <c r="K37" s="78"/>
      <c r="L37" s="80"/>
      <c r="M37" s="80"/>
      <c r="N37" s="80"/>
      <c r="O37" s="80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55" ht="19.5" customHeight="1">
      <c r="A38" s="287" t="s">
        <v>40</v>
      </c>
      <c r="B38" s="288"/>
      <c r="C38" s="78">
        <v>4840.3</v>
      </c>
      <c r="D38" s="78">
        <v>46.7</v>
      </c>
      <c r="E38" s="78">
        <v>1.5</v>
      </c>
      <c r="F38" s="78">
        <v>4792.1</v>
      </c>
      <c r="G38" s="78">
        <v>1276.3</v>
      </c>
      <c r="H38" s="78">
        <v>2882.7</v>
      </c>
      <c r="I38" s="78">
        <v>4770.6</v>
      </c>
      <c r="J38" s="179">
        <v>2903</v>
      </c>
      <c r="K38" s="78">
        <v>19.7</v>
      </c>
      <c r="L38" s="80">
        <v>8</v>
      </c>
      <c r="M38" s="80">
        <v>1.9</v>
      </c>
      <c r="N38" s="188" t="s">
        <v>315</v>
      </c>
      <c r="O38" s="80">
        <v>29.7</v>
      </c>
      <c r="P38" s="78">
        <v>677.7</v>
      </c>
      <c r="Q38" s="78">
        <v>568.9</v>
      </c>
      <c r="R38" s="78">
        <v>43.1</v>
      </c>
      <c r="S38" s="78">
        <v>448.9</v>
      </c>
      <c r="T38" s="78">
        <v>2390.7</v>
      </c>
      <c r="U38" s="78">
        <v>1027.8</v>
      </c>
      <c r="V38" s="78">
        <v>2914.5</v>
      </c>
      <c r="W38" s="78">
        <v>1877.6</v>
      </c>
      <c r="X38" s="78">
        <v>67.5</v>
      </c>
      <c r="Y38" s="78">
        <v>968.9</v>
      </c>
      <c r="Z38" s="78">
        <v>841.2</v>
      </c>
      <c r="AA38" s="188" t="s">
        <v>315</v>
      </c>
      <c r="AB38" s="188" t="s">
        <v>315</v>
      </c>
      <c r="AC38" s="3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9.5" customHeight="1">
      <c r="A39" s="287" t="s">
        <v>39</v>
      </c>
      <c r="B39" s="288"/>
      <c r="C39" s="78">
        <v>3965.3</v>
      </c>
      <c r="D39" s="78">
        <v>51.3</v>
      </c>
      <c r="E39" s="78">
        <v>13.3</v>
      </c>
      <c r="F39" s="78">
        <v>3900.6</v>
      </c>
      <c r="G39" s="78">
        <v>1229.7</v>
      </c>
      <c r="H39" s="78">
        <v>2677.9</v>
      </c>
      <c r="I39" s="78">
        <v>3881.7</v>
      </c>
      <c r="J39" s="179">
        <v>2353</v>
      </c>
      <c r="K39" s="78">
        <v>18.1</v>
      </c>
      <c r="L39" s="80">
        <v>13</v>
      </c>
      <c r="M39" s="80">
        <v>0.8</v>
      </c>
      <c r="N39" s="80">
        <v>4.8</v>
      </c>
      <c r="O39" s="80">
        <v>6.8</v>
      </c>
      <c r="P39" s="78">
        <v>507.3</v>
      </c>
      <c r="Q39" s="78">
        <v>715.6</v>
      </c>
      <c r="R39" s="78">
        <v>79.4</v>
      </c>
      <c r="S39" s="78">
        <v>896.1</v>
      </c>
      <c r="T39" s="78">
        <v>1702.4</v>
      </c>
      <c r="U39" s="78">
        <v>564.1</v>
      </c>
      <c r="V39" s="78">
        <v>2415.3</v>
      </c>
      <c r="W39" s="78">
        <v>1520.8</v>
      </c>
      <c r="X39" s="78">
        <v>26.9</v>
      </c>
      <c r="Y39" s="78">
        <v>326.6</v>
      </c>
      <c r="Z39" s="78">
        <v>1167.3</v>
      </c>
      <c r="AA39" s="188" t="s">
        <v>315</v>
      </c>
      <c r="AB39" s="188" t="s">
        <v>315</v>
      </c>
      <c r="AC39" s="3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9.5" customHeight="1">
      <c r="A40" s="287"/>
      <c r="B40" s="288"/>
      <c r="C40" s="78"/>
      <c r="D40" s="78"/>
      <c r="E40" s="157"/>
      <c r="F40" s="77"/>
      <c r="G40" s="77"/>
      <c r="H40" s="77"/>
      <c r="I40" s="79"/>
      <c r="J40" s="83"/>
      <c r="K40" s="78"/>
      <c r="L40" s="80"/>
      <c r="M40" s="12"/>
      <c r="N40" s="80"/>
      <c r="O40" s="12"/>
      <c r="P40" s="78"/>
      <c r="Q40" s="78"/>
      <c r="R40" s="78"/>
      <c r="S40" s="78"/>
      <c r="T40" s="78"/>
      <c r="U40" s="78"/>
      <c r="V40" s="78"/>
      <c r="W40" s="78"/>
      <c r="X40" s="84"/>
      <c r="Y40" s="77"/>
      <c r="Z40" s="78"/>
      <c r="AA40" s="78"/>
      <c r="AB40" s="78"/>
      <c r="AC40" s="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9.5" customHeight="1">
      <c r="A41" s="287" t="s">
        <v>41</v>
      </c>
      <c r="B41" s="288"/>
      <c r="C41" s="78">
        <v>1369.5</v>
      </c>
      <c r="D41" s="78">
        <v>10.5</v>
      </c>
      <c r="E41" s="157">
        <v>1.3</v>
      </c>
      <c r="F41" s="77">
        <v>1357.7</v>
      </c>
      <c r="G41" s="77">
        <v>290.4</v>
      </c>
      <c r="H41" s="77">
        <v>679.7</v>
      </c>
      <c r="I41" s="78">
        <v>1351.3</v>
      </c>
      <c r="J41" s="179">
        <v>881</v>
      </c>
      <c r="K41" s="77">
        <v>6.4</v>
      </c>
      <c r="L41" s="12">
        <v>2</v>
      </c>
      <c r="M41" s="12">
        <v>0.1</v>
      </c>
      <c r="N41" s="188" t="s">
        <v>315</v>
      </c>
      <c r="O41" s="12">
        <v>22.5</v>
      </c>
      <c r="P41" s="79">
        <v>224.8</v>
      </c>
      <c r="Q41" s="79">
        <v>43.1</v>
      </c>
      <c r="R41" s="79">
        <v>10.4</v>
      </c>
      <c r="S41" s="79">
        <v>27.2</v>
      </c>
      <c r="T41" s="79">
        <v>642.1</v>
      </c>
      <c r="U41" s="79">
        <v>33.7</v>
      </c>
      <c r="V41" s="79">
        <v>457.5</v>
      </c>
      <c r="W41" s="79">
        <v>900.1</v>
      </c>
      <c r="X41" s="78">
        <v>37.8</v>
      </c>
      <c r="Y41" s="77">
        <v>862.3</v>
      </c>
      <c r="Z41" s="188" t="s">
        <v>315</v>
      </c>
      <c r="AA41" s="188" t="s">
        <v>315</v>
      </c>
      <c r="AB41" s="188" t="s">
        <v>315</v>
      </c>
      <c r="AC41" s="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9.5" customHeight="1">
      <c r="A42" s="287" t="s">
        <v>25</v>
      </c>
      <c r="B42" s="288"/>
      <c r="C42" s="78">
        <v>570.8</v>
      </c>
      <c r="D42" s="188" t="s">
        <v>315</v>
      </c>
      <c r="E42" s="188" t="s">
        <v>315</v>
      </c>
      <c r="F42" s="77">
        <v>570.8</v>
      </c>
      <c r="G42" s="77">
        <v>92.7</v>
      </c>
      <c r="H42" s="77">
        <v>478</v>
      </c>
      <c r="I42" s="79">
        <v>569.6</v>
      </c>
      <c r="J42" s="179">
        <v>217</v>
      </c>
      <c r="K42" s="77">
        <v>1.2</v>
      </c>
      <c r="L42" s="188" t="s">
        <v>315</v>
      </c>
      <c r="M42" s="188" t="s">
        <v>315</v>
      </c>
      <c r="N42" s="188" t="s">
        <v>315</v>
      </c>
      <c r="O42" s="80">
        <v>0.7</v>
      </c>
      <c r="P42" s="79">
        <v>19</v>
      </c>
      <c r="Q42" s="79">
        <v>73</v>
      </c>
      <c r="R42" s="79">
        <v>12.1</v>
      </c>
      <c r="S42" s="79">
        <v>50.4</v>
      </c>
      <c r="T42" s="79">
        <v>415.5</v>
      </c>
      <c r="U42" s="79">
        <v>2.3</v>
      </c>
      <c r="V42" s="79">
        <v>478.1</v>
      </c>
      <c r="W42" s="79">
        <v>92.8</v>
      </c>
      <c r="X42" s="79">
        <v>1.1</v>
      </c>
      <c r="Y42" s="77">
        <v>91.4</v>
      </c>
      <c r="Z42" s="77">
        <v>0.3</v>
      </c>
      <c r="AA42" s="188" t="s">
        <v>315</v>
      </c>
      <c r="AB42" s="188" t="s">
        <v>315</v>
      </c>
      <c r="AC42" s="8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9.5" customHeight="1">
      <c r="A43" s="287" t="s">
        <v>26</v>
      </c>
      <c r="B43" s="288"/>
      <c r="C43" s="78">
        <v>565</v>
      </c>
      <c r="D43" s="78">
        <v>5.2</v>
      </c>
      <c r="E43" s="188" t="s">
        <v>315</v>
      </c>
      <c r="F43" s="77">
        <v>559.8</v>
      </c>
      <c r="G43" s="77">
        <v>323.2</v>
      </c>
      <c r="H43" s="77">
        <v>236.5</v>
      </c>
      <c r="I43" s="79">
        <v>554.9</v>
      </c>
      <c r="J43" s="179">
        <v>370</v>
      </c>
      <c r="K43" s="77">
        <v>3.2</v>
      </c>
      <c r="L43" s="12">
        <v>4</v>
      </c>
      <c r="M43" s="12">
        <v>1.7</v>
      </c>
      <c r="N43" s="188" t="s">
        <v>315</v>
      </c>
      <c r="O43" s="12">
        <v>0.7</v>
      </c>
      <c r="P43" s="79">
        <v>228.3</v>
      </c>
      <c r="Q43" s="79">
        <v>94.2</v>
      </c>
      <c r="R43" s="79">
        <v>7.5</v>
      </c>
      <c r="S43" s="79">
        <v>79.4</v>
      </c>
      <c r="T43" s="79">
        <v>149.6</v>
      </c>
      <c r="U43" s="79">
        <v>38.7</v>
      </c>
      <c r="V43" s="79">
        <v>259.1</v>
      </c>
      <c r="W43" s="79">
        <v>300.6</v>
      </c>
      <c r="X43" s="79">
        <v>8.7</v>
      </c>
      <c r="Y43" s="188" t="s">
        <v>315</v>
      </c>
      <c r="Z43" s="77">
        <v>291.9</v>
      </c>
      <c r="AA43" s="188" t="s">
        <v>315</v>
      </c>
      <c r="AB43" s="188" t="s">
        <v>315</v>
      </c>
      <c r="AC43" s="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29" ht="19.5" customHeight="1">
      <c r="A44" s="308" t="s">
        <v>27</v>
      </c>
      <c r="B44" s="288"/>
      <c r="C44" s="78">
        <v>467.6</v>
      </c>
      <c r="D44" s="78">
        <v>12.5</v>
      </c>
      <c r="E44" s="78">
        <v>0.2</v>
      </c>
      <c r="F44" s="78">
        <v>454.8</v>
      </c>
      <c r="G44" s="78">
        <v>106</v>
      </c>
      <c r="H44" s="78">
        <v>348.9</v>
      </c>
      <c r="I44" s="78">
        <v>452.6</v>
      </c>
      <c r="J44" s="179">
        <v>222</v>
      </c>
      <c r="K44" s="78">
        <v>2.2</v>
      </c>
      <c r="L44" s="80">
        <v>1</v>
      </c>
      <c r="M44" s="188" t="s">
        <v>315</v>
      </c>
      <c r="N44" s="188" t="s">
        <v>315</v>
      </c>
      <c r="O44" s="80">
        <v>0.5</v>
      </c>
      <c r="P44" s="78">
        <v>24</v>
      </c>
      <c r="Q44" s="78">
        <v>81.5</v>
      </c>
      <c r="R44" s="188" t="s">
        <v>315</v>
      </c>
      <c r="S44" s="78">
        <v>132.1</v>
      </c>
      <c r="T44" s="78">
        <v>216.8</v>
      </c>
      <c r="U44" s="78">
        <v>83</v>
      </c>
      <c r="V44" s="78">
        <v>381.4</v>
      </c>
      <c r="W44" s="78">
        <v>73.4</v>
      </c>
      <c r="X44" s="78">
        <v>12.3</v>
      </c>
      <c r="Y44" s="78">
        <v>2.2</v>
      </c>
      <c r="Z44" s="78">
        <v>58.9</v>
      </c>
      <c r="AA44" s="188" t="s">
        <v>315</v>
      </c>
      <c r="AB44" s="188" t="s">
        <v>315</v>
      </c>
      <c r="AC44" s="8"/>
    </row>
    <row r="45" spans="1:29" ht="19.5" customHeight="1">
      <c r="A45" s="308" t="s">
        <v>42</v>
      </c>
      <c r="B45" s="288"/>
      <c r="C45" s="78">
        <v>342.2</v>
      </c>
      <c r="D45" s="188" t="s">
        <v>315</v>
      </c>
      <c r="E45" s="188" t="s">
        <v>315</v>
      </c>
      <c r="F45" s="78">
        <v>342.2</v>
      </c>
      <c r="G45" s="78">
        <v>21.7</v>
      </c>
      <c r="H45" s="78">
        <v>75</v>
      </c>
      <c r="I45" s="78">
        <v>341</v>
      </c>
      <c r="J45" s="179">
        <v>143</v>
      </c>
      <c r="K45" s="78">
        <v>1.2</v>
      </c>
      <c r="L45" s="188" t="s">
        <v>315</v>
      </c>
      <c r="M45" s="188" t="s">
        <v>315</v>
      </c>
      <c r="N45" s="188" t="s">
        <v>315</v>
      </c>
      <c r="O45" s="188" t="s">
        <v>315</v>
      </c>
      <c r="P45" s="78">
        <v>1.7</v>
      </c>
      <c r="Q45" s="78">
        <v>20</v>
      </c>
      <c r="R45" s="188" t="s">
        <v>315</v>
      </c>
      <c r="S45" s="78">
        <v>37.5</v>
      </c>
      <c r="T45" s="78">
        <v>37.5</v>
      </c>
      <c r="U45" s="78">
        <v>80</v>
      </c>
      <c r="V45" s="78">
        <v>239.4</v>
      </c>
      <c r="W45" s="78">
        <v>102.9</v>
      </c>
      <c r="X45" s="78">
        <v>1.8</v>
      </c>
      <c r="Y45" s="78">
        <v>1.1</v>
      </c>
      <c r="Z45" s="78">
        <v>100</v>
      </c>
      <c r="AA45" s="188" t="s">
        <v>315</v>
      </c>
      <c r="AB45" s="188" t="s">
        <v>315</v>
      </c>
      <c r="AC45" s="8"/>
    </row>
    <row r="46" spans="1:28" ht="19.5" customHeight="1">
      <c r="A46" s="308" t="s">
        <v>28</v>
      </c>
      <c r="B46" s="288"/>
      <c r="C46" s="78">
        <v>341.1</v>
      </c>
      <c r="D46" s="78">
        <v>4.1</v>
      </c>
      <c r="E46" s="188" t="s">
        <v>315</v>
      </c>
      <c r="F46" s="78">
        <v>337</v>
      </c>
      <c r="G46" s="78">
        <v>208</v>
      </c>
      <c r="H46" s="78">
        <v>129.1</v>
      </c>
      <c r="I46" s="78">
        <v>334.8</v>
      </c>
      <c r="J46" s="179">
        <v>217</v>
      </c>
      <c r="K46" s="78">
        <v>2.1</v>
      </c>
      <c r="L46" s="80">
        <v>1</v>
      </c>
      <c r="M46" s="80">
        <v>0.1</v>
      </c>
      <c r="N46" s="188" t="s">
        <v>315</v>
      </c>
      <c r="O46" s="80">
        <v>2.2</v>
      </c>
      <c r="P46" s="78">
        <v>92.5</v>
      </c>
      <c r="Q46" s="78">
        <v>113.3</v>
      </c>
      <c r="R46" s="78">
        <v>5.5</v>
      </c>
      <c r="S46" s="78">
        <v>35</v>
      </c>
      <c r="T46" s="78">
        <v>88.6</v>
      </c>
      <c r="U46" s="78">
        <v>61.7</v>
      </c>
      <c r="V46" s="78">
        <v>201.3</v>
      </c>
      <c r="W46" s="78">
        <v>135.7</v>
      </c>
      <c r="X46" s="78">
        <v>4.7</v>
      </c>
      <c r="Y46" s="78">
        <v>9.8</v>
      </c>
      <c r="Z46" s="78">
        <v>121.2</v>
      </c>
      <c r="AA46" s="188" t="s">
        <v>315</v>
      </c>
      <c r="AB46" s="188" t="s">
        <v>315</v>
      </c>
    </row>
    <row r="47" spans="1:28" ht="19.5" customHeight="1">
      <c r="A47" s="308" t="s">
        <v>29</v>
      </c>
      <c r="B47" s="288"/>
      <c r="C47" s="78">
        <v>257.4</v>
      </c>
      <c r="D47" s="78">
        <v>0.7</v>
      </c>
      <c r="E47" s="188" t="s">
        <v>315</v>
      </c>
      <c r="F47" s="78">
        <v>256.8</v>
      </c>
      <c r="G47" s="78">
        <v>102.8</v>
      </c>
      <c r="H47" s="78">
        <v>154</v>
      </c>
      <c r="I47" s="78">
        <v>255.7</v>
      </c>
      <c r="J47" s="179">
        <v>172</v>
      </c>
      <c r="K47" s="78">
        <v>1.1</v>
      </c>
      <c r="L47" s="188" t="s">
        <v>315</v>
      </c>
      <c r="M47" s="188" t="s">
        <v>315</v>
      </c>
      <c r="N47" s="188" t="s">
        <v>315</v>
      </c>
      <c r="O47" s="80">
        <v>3.1</v>
      </c>
      <c r="P47" s="78">
        <v>29.4</v>
      </c>
      <c r="Q47" s="78">
        <v>70.3</v>
      </c>
      <c r="R47" s="78">
        <v>4.2</v>
      </c>
      <c r="S47" s="78">
        <v>83.4</v>
      </c>
      <c r="T47" s="78">
        <v>66.4</v>
      </c>
      <c r="U47" s="78">
        <v>34.2</v>
      </c>
      <c r="V47" s="78">
        <v>157.3</v>
      </c>
      <c r="W47" s="78">
        <v>99.5</v>
      </c>
      <c r="X47" s="78">
        <v>1.1</v>
      </c>
      <c r="Y47" s="78">
        <v>2.1</v>
      </c>
      <c r="Z47" s="78">
        <v>96.3</v>
      </c>
      <c r="AA47" s="188" t="s">
        <v>315</v>
      </c>
      <c r="AB47" s="188" t="s">
        <v>315</v>
      </c>
    </row>
    <row r="48" spans="1:28" ht="19.5" customHeight="1">
      <c r="A48" s="287" t="s">
        <v>30</v>
      </c>
      <c r="B48" s="288"/>
      <c r="C48" s="78">
        <v>926.7</v>
      </c>
      <c r="D48" s="78">
        <v>13.7</v>
      </c>
      <c r="E48" s="188" t="s">
        <v>315</v>
      </c>
      <c r="F48" s="78">
        <v>913</v>
      </c>
      <c r="G48" s="78">
        <v>131.5</v>
      </c>
      <c r="H48" s="78">
        <v>781.5</v>
      </c>
      <c r="I48" s="78">
        <v>910.7</v>
      </c>
      <c r="J48" s="179">
        <v>681</v>
      </c>
      <c r="K48" s="78">
        <v>2.3</v>
      </c>
      <c r="L48" s="188" t="s">
        <v>315</v>
      </c>
      <c r="M48" s="188" t="s">
        <v>315</v>
      </c>
      <c r="N48" s="188" t="s">
        <v>315</v>
      </c>
      <c r="O48" s="188" t="s">
        <v>315</v>
      </c>
      <c r="P48" s="78">
        <v>58</v>
      </c>
      <c r="Q48" s="78">
        <v>73.5</v>
      </c>
      <c r="R48" s="78">
        <v>3.4</v>
      </c>
      <c r="S48" s="78">
        <v>3.9</v>
      </c>
      <c r="T48" s="78">
        <v>774.2</v>
      </c>
      <c r="U48" s="78">
        <v>694.2</v>
      </c>
      <c r="V48" s="78">
        <v>740.4</v>
      </c>
      <c r="W48" s="78">
        <v>172.6</v>
      </c>
      <c r="X48" s="188" t="s">
        <v>315</v>
      </c>
      <c r="Y48" s="188" t="s">
        <v>315</v>
      </c>
      <c r="Z48" s="78">
        <v>172.6</v>
      </c>
      <c r="AA48" s="188" t="s">
        <v>315</v>
      </c>
      <c r="AB48" s="188" t="s">
        <v>315</v>
      </c>
    </row>
    <row r="49" spans="1:28" ht="19.5" customHeight="1">
      <c r="A49" s="299"/>
      <c r="B49" s="300"/>
      <c r="C49" s="78"/>
      <c r="D49" s="78"/>
      <c r="E49" s="78"/>
      <c r="F49" s="78"/>
      <c r="G49" s="78"/>
      <c r="H49" s="78"/>
      <c r="I49" s="78"/>
      <c r="J49" s="179"/>
      <c r="K49" s="78"/>
      <c r="L49" s="80"/>
      <c r="M49" s="80"/>
      <c r="N49" s="80"/>
      <c r="O49" s="80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:28" ht="19.5" customHeight="1">
      <c r="A50" s="287" t="s">
        <v>31</v>
      </c>
      <c r="B50" s="288"/>
      <c r="C50" s="78">
        <v>98.3</v>
      </c>
      <c r="D50" s="78">
        <v>12.5</v>
      </c>
      <c r="E50" s="188" t="s">
        <v>315</v>
      </c>
      <c r="F50" s="78">
        <v>85.7</v>
      </c>
      <c r="G50" s="78">
        <v>37.5</v>
      </c>
      <c r="H50" s="78">
        <v>48.1</v>
      </c>
      <c r="I50" s="78">
        <v>84.7</v>
      </c>
      <c r="J50" s="179">
        <v>84</v>
      </c>
      <c r="K50" s="78">
        <v>1</v>
      </c>
      <c r="L50" s="188" t="s">
        <v>315</v>
      </c>
      <c r="M50" s="188" t="s">
        <v>315</v>
      </c>
      <c r="N50" s="188" t="s">
        <v>315</v>
      </c>
      <c r="O50" s="188" t="s">
        <v>315</v>
      </c>
      <c r="P50" s="78">
        <v>10.7</v>
      </c>
      <c r="Q50" s="78">
        <v>26.8</v>
      </c>
      <c r="R50" s="188" t="s">
        <v>315</v>
      </c>
      <c r="S50" s="78">
        <v>8</v>
      </c>
      <c r="T50" s="78">
        <v>40.1</v>
      </c>
      <c r="U50" s="78">
        <v>13.6</v>
      </c>
      <c r="V50" s="78">
        <v>56.7</v>
      </c>
      <c r="W50" s="78">
        <v>29</v>
      </c>
      <c r="X50" s="78">
        <v>0.9</v>
      </c>
      <c r="Y50" s="188" t="s">
        <v>315</v>
      </c>
      <c r="Z50" s="78">
        <v>28.1</v>
      </c>
      <c r="AA50" s="188" t="s">
        <v>315</v>
      </c>
      <c r="AB50" s="188" t="s">
        <v>315</v>
      </c>
    </row>
    <row r="51" spans="1:28" ht="19.5" customHeight="1">
      <c r="A51" s="287" t="s">
        <v>32</v>
      </c>
      <c r="B51" s="288"/>
      <c r="C51" s="78">
        <v>459.2</v>
      </c>
      <c r="D51" s="78">
        <v>0.9</v>
      </c>
      <c r="E51" s="188" t="s">
        <v>315</v>
      </c>
      <c r="F51" s="78">
        <v>458.3</v>
      </c>
      <c r="G51" s="78">
        <v>197.9</v>
      </c>
      <c r="H51" s="78">
        <v>260.4</v>
      </c>
      <c r="I51" s="78">
        <v>456.8</v>
      </c>
      <c r="J51" s="179">
        <v>282</v>
      </c>
      <c r="K51" s="78">
        <v>1.5</v>
      </c>
      <c r="L51" s="188" t="s">
        <v>315</v>
      </c>
      <c r="M51" s="188" t="s">
        <v>315</v>
      </c>
      <c r="N51" s="188" t="s">
        <v>315</v>
      </c>
      <c r="O51" s="80">
        <v>2.3</v>
      </c>
      <c r="P51" s="78">
        <v>140.2</v>
      </c>
      <c r="Q51" s="78">
        <v>55.4</v>
      </c>
      <c r="R51" s="78">
        <v>2</v>
      </c>
      <c r="S51" s="78">
        <v>85.4</v>
      </c>
      <c r="T51" s="78">
        <v>173</v>
      </c>
      <c r="U51" s="78">
        <v>44.4</v>
      </c>
      <c r="V51" s="78">
        <v>284.4</v>
      </c>
      <c r="W51" s="78">
        <v>167.4</v>
      </c>
      <c r="X51" s="78">
        <v>0.6</v>
      </c>
      <c r="Y51" s="78">
        <v>79.1</v>
      </c>
      <c r="Z51" s="78">
        <v>87.7</v>
      </c>
      <c r="AA51" s="188" t="s">
        <v>315</v>
      </c>
      <c r="AB51" s="188" t="s">
        <v>315</v>
      </c>
    </row>
    <row r="52" spans="1:28" ht="19.5" customHeight="1">
      <c r="A52" s="287" t="s">
        <v>33</v>
      </c>
      <c r="B52" s="288"/>
      <c r="C52" s="78">
        <v>742.5</v>
      </c>
      <c r="D52" s="78">
        <v>2.7</v>
      </c>
      <c r="E52" s="78">
        <v>11.6</v>
      </c>
      <c r="F52" s="78">
        <v>728.2</v>
      </c>
      <c r="G52" s="78">
        <v>211.2</v>
      </c>
      <c r="H52" s="78">
        <v>517</v>
      </c>
      <c r="I52" s="78">
        <v>724.2</v>
      </c>
      <c r="J52" s="179">
        <v>536</v>
      </c>
      <c r="K52" s="78">
        <v>4</v>
      </c>
      <c r="L52" s="80">
        <v>1</v>
      </c>
      <c r="M52" s="188" t="s">
        <v>315</v>
      </c>
      <c r="N52" s="188" t="s">
        <v>315</v>
      </c>
      <c r="O52" s="188" t="s">
        <v>315</v>
      </c>
      <c r="P52" s="78">
        <v>84.3</v>
      </c>
      <c r="Q52" s="78">
        <v>126.9</v>
      </c>
      <c r="R52" s="78">
        <v>13.3</v>
      </c>
      <c r="S52" s="78">
        <v>124.2</v>
      </c>
      <c r="T52" s="78">
        <v>379.5</v>
      </c>
      <c r="U52" s="78">
        <v>166.3</v>
      </c>
      <c r="V52" s="78">
        <v>475.5</v>
      </c>
      <c r="W52" s="78">
        <v>285.4</v>
      </c>
      <c r="X52" s="78">
        <v>2.1</v>
      </c>
      <c r="Y52" s="78">
        <v>133.6</v>
      </c>
      <c r="Z52" s="78">
        <v>149.7</v>
      </c>
      <c r="AA52" s="188" t="s">
        <v>315</v>
      </c>
      <c r="AB52" s="188" t="s">
        <v>315</v>
      </c>
    </row>
    <row r="53" spans="1:28" ht="19.5" customHeight="1">
      <c r="A53" s="287" t="s">
        <v>34</v>
      </c>
      <c r="B53" s="288"/>
      <c r="C53" s="78">
        <v>486</v>
      </c>
      <c r="D53" s="78">
        <v>11.5</v>
      </c>
      <c r="E53" s="188" t="s">
        <v>315</v>
      </c>
      <c r="F53" s="78">
        <v>474.5</v>
      </c>
      <c r="G53" s="78">
        <v>250.5</v>
      </c>
      <c r="H53" s="78">
        <v>231.6</v>
      </c>
      <c r="I53" s="78">
        <v>472.3</v>
      </c>
      <c r="J53" s="179">
        <v>185</v>
      </c>
      <c r="K53" s="78">
        <v>1.8</v>
      </c>
      <c r="L53" s="80">
        <v>4</v>
      </c>
      <c r="M53" s="80">
        <v>0.4</v>
      </c>
      <c r="N53" s="80">
        <v>4.8</v>
      </c>
      <c r="O53" s="190">
        <v>4</v>
      </c>
      <c r="P53" s="78">
        <v>119.9</v>
      </c>
      <c r="Q53" s="78">
        <v>126.6</v>
      </c>
      <c r="R53" s="78">
        <v>33.4</v>
      </c>
      <c r="S53" s="78">
        <v>57</v>
      </c>
      <c r="T53" s="78">
        <v>141.2</v>
      </c>
      <c r="U53" s="78">
        <v>31.3</v>
      </c>
      <c r="V53" s="78">
        <v>229.9</v>
      </c>
      <c r="W53" s="78">
        <v>251.9</v>
      </c>
      <c r="X53" s="78">
        <v>6.2</v>
      </c>
      <c r="Y53" s="78">
        <v>36.3</v>
      </c>
      <c r="Z53" s="78">
        <v>209.4</v>
      </c>
      <c r="AA53" s="188" t="s">
        <v>315</v>
      </c>
      <c r="AB53" s="188" t="s">
        <v>315</v>
      </c>
    </row>
    <row r="54" spans="1:28" ht="19.5" customHeight="1">
      <c r="A54" s="287" t="s">
        <v>35</v>
      </c>
      <c r="B54" s="288"/>
      <c r="C54" s="78">
        <v>660.8</v>
      </c>
      <c r="D54" s="78">
        <v>11.2</v>
      </c>
      <c r="E54" s="188" t="s">
        <v>315</v>
      </c>
      <c r="F54" s="78">
        <v>649.6</v>
      </c>
      <c r="G54" s="78">
        <v>268.6</v>
      </c>
      <c r="H54" s="78">
        <v>381</v>
      </c>
      <c r="I54" s="78">
        <v>646.4</v>
      </c>
      <c r="J54" s="179">
        <v>367</v>
      </c>
      <c r="K54" s="78">
        <v>3.2</v>
      </c>
      <c r="L54" s="188" t="s">
        <v>315</v>
      </c>
      <c r="M54" s="188" t="s">
        <v>315</v>
      </c>
      <c r="N54" s="188" t="s">
        <v>315</v>
      </c>
      <c r="O54" s="188" t="s">
        <v>315</v>
      </c>
      <c r="P54" s="78">
        <v>68.4</v>
      </c>
      <c r="Q54" s="78">
        <v>200.2</v>
      </c>
      <c r="R54" s="78">
        <v>11.5</v>
      </c>
      <c r="S54" s="78">
        <v>184.2</v>
      </c>
      <c r="T54" s="78">
        <v>185.3</v>
      </c>
      <c r="U54" s="78">
        <v>56.6</v>
      </c>
      <c r="V54" s="78">
        <v>359.8</v>
      </c>
      <c r="W54" s="78">
        <v>289.8</v>
      </c>
      <c r="X54" s="78">
        <v>2.3</v>
      </c>
      <c r="Y54" s="78">
        <v>22.9</v>
      </c>
      <c r="Z54" s="78">
        <v>264.6</v>
      </c>
      <c r="AA54" s="188" t="s">
        <v>315</v>
      </c>
      <c r="AB54" s="188" t="s">
        <v>315</v>
      </c>
    </row>
    <row r="55" spans="1:28" ht="19.5" customHeight="1">
      <c r="A55" s="287" t="s">
        <v>36</v>
      </c>
      <c r="B55" s="288"/>
      <c r="C55" s="78">
        <v>698.8</v>
      </c>
      <c r="D55" s="78">
        <v>1.6</v>
      </c>
      <c r="E55" s="188" t="s">
        <v>315</v>
      </c>
      <c r="F55" s="78">
        <v>697.2</v>
      </c>
      <c r="G55" s="78">
        <v>177.4</v>
      </c>
      <c r="H55" s="78">
        <v>519.8</v>
      </c>
      <c r="I55" s="78">
        <v>694.7</v>
      </c>
      <c r="J55" s="179">
        <v>422</v>
      </c>
      <c r="K55" s="78">
        <v>2.5</v>
      </c>
      <c r="L55" s="80">
        <v>3</v>
      </c>
      <c r="M55" s="188" t="s">
        <v>315</v>
      </c>
      <c r="N55" s="188" t="s">
        <v>315</v>
      </c>
      <c r="O55" s="188" t="s">
        <v>315</v>
      </c>
      <c r="P55" s="78">
        <v>54.4</v>
      </c>
      <c r="Q55" s="78">
        <v>123</v>
      </c>
      <c r="R55" s="78">
        <v>4.3</v>
      </c>
      <c r="S55" s="78">
        <v>223.2</v>
      </c>
      <c r="T55" s="78">
        <v>292.3</v>
      </c>
      <c r="U55" s="78">
        <v>111.6</v>
      </c>
      <c r="V55" s="78">
        <v>439.9</v>
      </c>
      <c r="W55" s="78">
        <v>257.3</v>
      </c>
      <c r="X55" s="78">
        <v>2.5</v>
      </c>
      <c r="Y55" s="78">
        <v>51</v>
      </c>
      <c r="Z55" s="78">
        <v>203.8</v>
      </c>
      <c r="AA55" s="188" t="s">
        <v>315</v>
      </c>
      <c r="AB55" s="188" t="s">
        <v>315</v>
      </c>
    </row>
    <row r="56" spans="1:28" ht="19.5" customHeight="1">
      <c r="A56" s="287" t="s">
        <v>37</v>
      </c>
      <c r="B56" s="288"/>
      <c r="C56" s="78">
        <v>715</v>
      </c>
      <c r="D56" s="78">
        <v>10.9</v>
      </c>
      <c r="E56" s="78">
        <v>1.7</v>
      </c>
      <c r="F56" s="78">
        <v>702.4</v>
      </c>
      <c r="G56" s="78">
        <v>83.2</v>
      </c>
      <c r="H56" s="78">
        <v>619.2</v>
      </c>
      <c r="I56" s="78">
        <v>698.3</v>
      </c>
      <c r="J56" s="179">
        <v>433</v>
      </c>
      <c r="K56" s="78">
        <v>3.7</v>
      </c>
      <c r="L56" s="80">
        <v>3</v>
      </c>
      <c r="M56" s="80">
        <v>0.4</v>
      </c>
      <c r="N56" s="188" t="s">
        <v>315</v>
      </c>
      <c r="O56" s="80">
        <v>0.5</v>
      </c>
      <c r="P56" s="78">
        <v>26.8</v>
      </c>
      <c r="Q56" s="78">
        <v>55.9</v>
      </c>
      <c r="R56" s="78">
        <v>10.3</v>
      </c>
      <c r="S56" s="78">
        <v>163.7</v>
      </c>
      <c r="T56" s="78">
        <v>445.2</v>
      </c>
      <c r="U56" s="78">
        <v>139.7</v>
      </c>
      <c r="V56" s="78">
        <v>529.5</v>
      </c>
      <c r="W56" s="78">
        <v>172.8</v>
      </c>
      <c r="X56" s="78">
        <v>11</v>
      </c>
      <c r="Y56" s="78">
        <v>1.1</v>
      </c>
      <c r="Z56" s="78">
        <v>160.7</v>
      </c>
      <c r="AA56" s="188" t="s">
        <v>315</v>
      </c>
      <c r="AB56" s="188" t="s">
        <v>315</v>
      </c>
    </row>
    <row r="57" spans="1:28" ht="19.5" customHeight="1">
      <c r="A57" s="297" t="s">
        <v>38</v>
      </c>
      <c r="B57" s="298"/>
      <c r="C57" s="168">
        <v>104.7</v>
      </c>
      <c r="D57" s="189" t="s">
        <v>315</v>
      </c>
      <c r="E57" s="189" t="s">
        <v>315</v>
      </c>
      <c r="F57" s="81">
        <v>104.7</v>
      </c>
      <c r="G57" s="81">
        <v>3.4</v>
      </c>
      <c r="H57" s="81">
        <v>100.8</v>
      </c>
      <c r="I57" s="81">
        <v>104.3</v>
      </c>
      <c r="J57" s="185">
        <v>44</v>
      </c>
      <c r="K57" s="81">
        <v>0.4</v>
      </c>
      <c r="L57" s="81">
        <v>2</v>
      </c>
      <c r="M57" s="191">
        <v>0</v>
      </c>
      <c r="N57" s="189" t="s">
        <v>315</v>
      </c>
      <c r="O57" s="189" t="s">
        <v>315</v>
      </c>
      <c r="P57" s="85">
        <v>2.6</v>
      </c>
      <c r="Q57" s="85">
        <v>0.8</v>
      </c>
      <c r="R57" s="85">
        <v>4.6</v>
      </c>
      <c r="S57" s="85">
        <v>50.4</v>
      </c>
      <c r="T57" s="85">
        <v>45.8</v>
      </c>
      <c r="U57" s="85">
        <v>0.6</v>
      </c>
      <c r="V57" s="85">
        <v>39.6</v>
      </c>
      <c r="W57" s="85">
        <v>67.2</v>
      </c>
      <c r="X57" s="85">
        <v>1.3</v>
      </c>
      <c r="Y57" s="85">
        <v>2.6</v>
      </c>
      <c r="Z57" s="85">
        <v>63.3</v>
      </c>
      <c r="AA57" s="189" t="s">
        <v>315</v>
      </c>
      <c r="AB57" s="189" t="s">
        <v>315</v>
      </c>
    </row>
    <row r="58" spans="1:21" ht="19.5" customHeight="1">
      <c r="A58" s="15" t="s">
        <v>216</v>
      </c>
      <c r="B58" s="8"/>
      <c r="U58" s="77"/>
    </row>
  </sheetData>
  <sheetProtection/>
  <mergeCells count="108">
    <mergeCell ref="A3:AB3"/>
    <mergeCell ref="A5:AB5"/>
    <mergeCell ref="A7:AB7"/>
    <mergeCell ref="A29:AB29"/>
    <mergeCell ref="D31:D35"/>
    <mergeCell ref="AA31:AB32"/>
    <mergeCell ref="AA33:AA35"/>
    <mergeCell ref="AB33:AB35"/>
    <mergeCell ref="T34:T35"/>
    <mergeCell ref="W34:W35"/>
    <mergeCell ref="V32:Z32"/>
    <mergeCell ref="R33:U33"/>
    <mergeCell ref="J11:K11"/>
    <mergeCell ref="L11:M11"/>
    <mergeCell ref="G31:Z31"/>
    <mergeCell ref="Q34:Q35"/>
    <mergeCell ref="V33:V35"/>
    <mergeCell ref="W33:Z33"/>
    <mergeCell ref="X34:X35"/>
    <mergeCell ref="J34:J35"/>
    <mergeCell ref="E9:E13"/>
    <mergeCell ref="F9:F13"/>
    <mergeCell ref="G9:Z9"/>
    <mergeCell ref="AA11:AA13"/>
    <mergeCell ref="AB11:AB13"/>
    <mergeCell ref="AA9:AB10"/>
    <mergeCell ref="M12:M13"/>
    <mergeCell ref="G10:H10"/>
    <mergeCell ref="G11:G13"/>
    <mergeCell ref="H11:H13"/>
    <mergeCell ref="B24:C24"/>
    <mergeCell ref="A22:A24"/>
    <mergeCell ref="B22:C22"/>
    <mergeCell ref="B23:C23"/>
    <mergeCell ref="A9:C13"/>
    <mergeCell ref="D9:D13"/>
    <mergeCell ref="B14:C14"/>
    <mergeCell ref="B20:C20"/>
    <mergeCell ref="A16:A20"/>
    <mergeCell ref="B16:C16"/>
    <mergeCell ref="B17:C17"/>
    <mergeCell ref="B18:C18"/>
    <mergeCell ref="B19:C19"/>
    <mergeCell ref="A47:B47"/>
    <mergeCell ref="H33:H35"/>
    <mergeCell ref="A39:B39"/>
    <mergeCell ref="A45:B45"/>
    <mergeCell ref="A46:B46"/>
    <mergeCell ref="A41:B41"/>
    <mergeCell ref="E31:E35"/>
    <mergeCell ref="F31:F35"/>
    <mergeCell ref="C31:C35"/>
    <mergeCell ref="A31:B35"/>
    <mergeCell ref="A48:B48"/>
    <mergeCell ref="R34:R35"/>
    <mergeCell ref="S34:S35"/>
    <mergeCell ref="I33:I35"/>
    <mergeCell ref="J33:K33"/>
    <mergeCell ref="L33:M33"/>
    <mergeCell ref="N33:Q33"/>
    <mergeCell ref="K34:K35"/>
    <mergeCell ref="A44:B44"/>
    <mergeCell ref="I11:I13"/>
    <mergeCell ref="I10:M10"/>
    <mergeCell ref="N11:Q11"/>
    <mergeCell ref="N12:N13"/>
    <mergeCell ref="O12:O13"/>
    <mergeCell ref="P12:P13"/>
    <mergeCell ref="Q12:Q13"/>
    <mergeCell ref="J12:J13"/>
    <mergeCell ref="K12:K13"/>
    <mergeCell ref="L12:L13"/>
    <mergeCell ref="N10:U10"/>
    <mergeCell ref="V10:Z10"/>
    <mergeCell ref="W11:Z11"/>
    <mergeCell ref="S12:S13"/>
    <mergeCell ref="T12:T13"/>
    <mergeCell ref="V11:V13"/>
    <mergeCell ref="R11:U11"/>
    <mergeCell ref="R12:R13"/>
    <mergeCell ref="W12:W13"/>
    <mergeCell ref="X12:X13"/>
    <mergeCell ref="Y12:Z12"/>
    <mergeCell ref="Y34:Z34"/>
    <mergeCell ref="A42:B42"/>
    <mergeCell ref="A43:B43"/>
    <mergeCell ref="A40:B40"/>
    <mergeCell ref="A36:B36"/>
    <mergeCell ref="A37:B37"/>
    <mergeCell ref="A38:B38"/>
    <mergeCell ref="A56:B56"/>
    <mergeCell ref="A57:B57"/>
    <mergeCell ref="A49:B49"/>
    <mergeCell ref="A52:B52"/>
    <mergeCell ref="A53:B53"/>
    <mergeCell ref="A54:B54"/>
    <mergeCell ref="A55:B55"/>
    <mergeCell ref="A50:B50"/>
    <mergeCell ref="A51:B51"/>
    <mergeCell ref="P34:P35"/>
    <mergeCell ref="I32:M32"/>
    <mergeCell ref="N32:U32"/>
    <mergeCell ref="L34:L35"/>
    <mergeCell ref="M34:M35"/>
    <mergeCell ref="N34:N35"/>
    <mergeCell ref="O34:O35"/>
    <mergeCell ref="G32:H32"/>
    <mergeCell ref="G33:G3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I1">
      <selection activeCell="H17" sqref="H17"/>
    </sheetView>
  </sheetViews>
  <sheetFormatPr defaultColWidth="9.00390625" defaultRowHeight="19.5" customHeight="1"/>
  <cols>
    <col min="1" max="1" width="4.25390625" style="15" customWidth="1"/>
    <col min="2" max="2" width="13.625" style="15" customWidth="1"/>
    <col min="3" max="5" width="14.625" style="15" customWidth="1"/>
    <col min="6" max="6" width="13.625" style="15" customWidth="1"/>
    <col min="7" max="7" width="11.875" style="15" customWidth="1"/>
    <col min="8" max="8" width="12.75390625" style="15" customWidth="1"/>
    <col min="9" max="9" width="11.125" style="15" customWidth="1"/>
    <col min="10" max="10" width="11.50390625" style="15" customWidth="1"/>
    <col min="11" max="11" width="12.375" style="15" customWidth="1"/>
    <col min="12" max="12" width="11.75390625" style="15" customWidth="1"/>
    <col min="13" max="13" width="12.00390625" style="15" customWidth="1"/>
    <col min="14" max="14" width="11.875" style="15" customWidth="1"/>
    <col min="15" max="15" width="10.75390625" style="15" customWidth="1"/>
    <col min="16" max="16" width="11.625" style="15" customWidth="1"/>
    <col min="17" max="18" width="15.00390625" style="15" customWidth="1"/>
    <col min="19" max="19" width="13.75390625" style="15" customWidth="1"/>
    <col min="20" max="16384" width="9.00390625" style="15" customWidth="1"/>
  </cols>
  <sheetData>
    <row r="1" spans="1:19" ht="19.5" customHeight="1">
      <c r="A1" s="175" t="s">
        <v>255</v>
      </c>
      <c r="N1" s="169"/>
      <c r="S1" s="176" t="s">
        <v>256</v>
      </c>
    </row>
    <row r="3" spans="1:19" ht="19.5" customHeight="1">
      <c r="A3" s="334" t="s">
        <v>323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19.5" customHeight="1" thickBot="1">
      <c r="A4" s="71"/>
      <c r="B4" s="71"/>
      <c r="C4" s="8"/>
      <c r="D4" s="8"/>
      <c r="F4" s="8"/>
      <c r="G4" s="71"/>
      <c r="H4" s="71"/>
      <c r="I4" s="71"/>
      <c r="J4" s="71"/>
      <c r="K4" s="71"/>
      <c r="L4" s="71"/>
      <c r="M4" s="71"/>
      <c r="R4" s="337" t="s">
        <v>316</v>
      </c>
      <c r="S4" s="337"/>
    </row>
    <row r="5" spans="1:19" ht="19.5" customHeight="1">
      <c r="A5" s="299" t="s">
        <v>43</v>
      </c>
      <c r="B5" s="299"/>
      <c r="C5" s="328" t="s">
        <v>327</v>
      </c>
      <c r="D5" s="329"/>
      <c r="E5" s="329"/>
      <c r="F5" s="329"/>
      <c r="G5" s="329"/>
      <c r="H5" s="330"/>
      <c r="I5" s="329" t="s">
        <v>333</v>
      </c>
      <c r="J5" s="329"/>
      <c r="K5" s="329"/>
      <c r="L5" s="329"/>
      <c r="M5" s="329"/>
      <c r="N5" s="329"/>
      <c r="O5" s="329"/>
      <c r="P5" s="330"/>
      <c r="Q5" s="348" t="s">
        <v>337</v>
      </c>
      <c r="R5" s="349"/>
      <c r="S5" s="349"/>
    </row>
    <row r="6" spans="1:19" ht="19.5" customHeight="1">
      <c r="A6" s="299"/>
      <c r="B6" s="299"/>
      <c r="C6" s="312" t="s">
        <v>326</v>
      </c>
      <c r="D6" s="312"/>
      <c r="E6" s="312"/>
      <c r="F6" s="109" t="s">
        <v>165</v>
      </c>
      <c r="G6" s="109" t="s">
        <v>166</v>
      </c>
      <c r="H6" s="193"/>
      <c r="I6" s="344" t="s">
        <v>332</v>
      </c>
      <c r="J6" s="346"/>
      <c r="K6" s="346"/>
      <c r="L6" s="345"/>
      <c r="M6" s="346" t="s">
        <v>334</v>
      </c>
      <c r="N6" s="346"/>
      <c r="O6" s="346"/>
      <c r="P6" s="345"/>
      <c r="Q6" s="350"/>
      <c r="R6" s="299"/>
      <c r="S6" s="299"/>
    </row>
    <row r="7" spans="1:19" ht="19.5" customHeight="1">
      <c r="A7" s="299"/>
      <c r="B7" s="299"/>
      <c r="C7" s="338" t="s">
        <v>4</v>
      </c>
      <c r="D7" s="340" t="s">
        <v>324</v>
      </c>
      <c r="E7" s="340" t="s">
        <v>325</v>
      </c>
      <c r="F7" s="111"/>
      <c r="G7" s="111"/>
      <c r="H7" s="111" t="s">
        <v>160</v>
      </c>
      <c r="I7" s="343" t="s">
        <v>157</v>
      </c>
      <c r="J7" s="343"/>
      <c r="K7" s="344" t="s">
        <v>331</v>
      </c>
      <c r="L7" s="345"/>
      <c r="M7" s="343" t="s">
        <v>157</v>
      </c>
      <c r="N7" s="343"/>
      <c r="O7" s="344" t="s">
        <v>331</v>
      </c>
      <c r="P7" s="345"/>
      <c r="Q7" s="338" t="s">
        <v>4</v>
      </c>
      <c r="R7" s="340" t="s">
        <v>158</v>
      </c>
      <c r="S7" s="341" t="s">
        <v>317</v>
      </c>
    </row>
    <row r="8" spans="1:19" ht="19.5" customHeight="1">
      <c r="A8" s="347"/>
      <c r="B8" s="347"/>
      <c r="C8" s="339"/>
      <c r="D8" s="312"/>
      <c r="E8" s="312"/>
      <c r="F8" s="202" t="s">
        <v>328</v>
      </c>
      <c r="G8" s="202" t="s">
        <v>328</v>
      </c>
      <c r="H8" s="171"/>
      <c r="I8" s="110" t="s">
        <v>329</v>
      </c>
      <c r="J8" s="110" t="s">
        <v>167</v>
      </c>
      <c r="K8" s="110" t="s">
        <v>330</v>
      </c>
      <c r="L8" s="110" t="s">
        <v>167</v>
      </c>
      <c r="M8" s="110" t="s">
        <v>335</v>
      </c>
      <c r="N8" s="110" t="s">
        <v>167</v>
      </c>
      <c r="O8" s="110" t="s">
        <v>336</v>
      </c>
      <c r="P8" s="110" t="s">
        <v>156</v>
      </c>
      <c r="Q8" s="339"/>
      <c r="R8" s="312"/>
      <c r="S8" s="342"/>
    </row>
    <row r="9" spans="1:19" ht="19.5" customHeight="1">
      <c r="A9" s="155"/>
      <c r="B9" s="156"/>
      <c r="C9" s="6"/>
      <c r="D9" s="6"/>
      <c r="E9" s="6"/>
      <c r="F9" s="138"/>
      <c r="G9" s="138"/>
      <c r="H9" s="8"/>
      <c r="I9" s="7"/>
      <c r="J9" s="7"/>
      <c r="K9" s="7"/>
      <c r="L9" s="7"/>
      <c r="M9" s="7"/>
      <c r="N9" s="7"/>
      <c r="O9" s="7"/>
      <c r="P9" s="7"/>
      <c r="Q9" s="6"/>
      <c r="R9" s="6"/>
      <c r="S9" s="6"/>
    </row>
    <row r="10" spans="1:19" ht="19.5" customHeight="1">
      <c r="A10" s="335" t="s">
        <v>159</v>
      </c>
      <c r="B10" s="336"/>
      <c r="C10" s="197">
        <f>SUM(C12,C27,C39)</f>
        <v>94326</v>
      </c>
      <c r="D10" s="197">
        <f aca="true" t="shared" si="0" ref="D10:S10">SUM(D12,D27,D39)</f>
        <v>55334</v>
      </c>
      <c r="E10" s="197">
        <f t="shared" si="0"/>
        <v>38992</v>
      </c>
      <c r="F10" s="197">
        <f t="shared" si="0"/>
        <v>3065</v>
      </c>
      <c r="G10" s="197">
        <f t="shared" si="0"/>
        <v>4052</v>
      </c>
      <c r="H10" s="197">
        <f t="shared" si="0"/>
        <v>2876</v>
      </c>
      <c r="I10" s="197">
        <f t="shared" si="0"/>
        <v>35</v>
      </c>
      <c r="J10" s="197">
        <f t="shared" si="0"/>
        <v>198</v>
      </c>
      <c r="K10" s="197">
        <f t="shared" si="0"/>
        <v>78</v>
      </c>
      <c r="L10" s="197">
        <f t="shared" si="0"/>
        <v>1172</v>
      </c>
      <c r="M10" s="197">
        <f t="shared" si="0"/>
        <v>66</v>
      </c>
      <c r="N10" s="197">
        <f t="shared" si="0"/>
        <v>353</v>
      </c>
      <c r="O10" s="197">
        <f t="shared" si="0"/>
        <v>172</v>
      </c>
      <c r="P10" s="197">
        <f t="shared" si="0"/>
        <v>3197</v>
      </c>
      <c r="Q10" s="197">
        <f t="shared" si="0"/>
        <v>33141291</v>
      </c>
      <c r="R10" s="197">
        <f t="shared" si="0"/>
        <v>30629202</v>
      </c>
      <c r="S10" s="197">
        <f t="shared" si="0"/>
        <v>2512089</v>
      </c>
    </row>
    <row r="11" spans="1:19" ht="19.5" customHeight="1">
      <c r="A11" s="7"/>
      <c r="B11" s="152"/>
      <c r="C11" s="158"/>
      <c r="D11" s="158"/>
      <c r="E11" s="158"/>
      <c r="F11" s="158"/>
      <c r="G11" s="194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9.5" customHeight="1">
      <c r="A12" s="335" t="s">
        <v>44</v>
      </c>
      <c r="B12" s="336"/>
      <c r="C12" s="197">
        <f aca="true" t="shared" si="1" ref="C12:H12">SUM(C13:C25)</f>
        <v>57527</v>
      </c>
      <c r="D12" s="197">
        <f t="shared" si="1"/>
        <v>32088</v>
      </c>
      <c r="E12" s="197">
        <f t="shared" si="1"/>
        <v>25439</v>
      </c>
      <c r="F12" s="197">
        <f t="shared" si="1"/>
        <v>2338</v>
      </c>
      <c r="G12" s="197">
        <f t="shared" si="1"/>
        <v>2997</v>
      </c>
      <c r="H12" s="197">
        <f t="shared" si="1"/>
        <v>2467</v>
      </c>
      <c r="I12" s="197">
        <v>35</v>
      </c>
      <c r="J12" s="197">
        <v>198</v>
      </c>
      <c r="K12" s="197">
        <f>SUM(K13:K25)</f>
        <v>52</v>
      </c>
      <c r="L12" s="197">
        <f>SUM(L13:L25)</f>
        <v>676</v>
      </c>
      <c r="M12" s="197">
        <v>66</v>
      </c>
      <c r="N12" s="197">
        <v>353</v>
      </c>
      <c r="O12" s="197">
        <f>SUM(O13:O25)</f>
        <v>141</v>
      </c>
      <c r="P12" s="197">
        <f>SUM(P13:P25)</f>
        <v>2728</v>
      </c>
      <c r="Q12" s="197">
        <f>SUM(Q13:Q25)</f>
        <v>25805442</v>
      </c>
      <c r="R12" s="197">
        <f>SUM(R13:R25)</f>
        <v>24031035</v>
      </c>
      <c r="S12" s="197">
        <f>SUM(S13:S25)</f>
        <v>1774407</v>
      </c>
    </row>
    <row r="13" spans="1:19" ht="19.5" customHeight="1">
      <c r="A13" s="7"/>
      <c r="B13" s="192" t="s">
        <v>47</v>
      </c>
      <c r="C13" s="158">
        <v>2840</v>
      </c>
      <c r="D13" s="158">
        <v>1831</v>
      </c>
      <c r="E13" s="158">
        <v>1009</v>
      </c>
      <c r="F13" s="158">
        <v>126</v>
      </c>
      <c r="G13" s="158">
        <v>250</v>
      </c>
      <c r="H13" s="99">
        <v>142</v>
      </c>
      <c r="I13" s="188" t="s">
        <v>315</v>
      </c>
      <c r="J13" s="188" t="s">
        <v>315</v>
      </c>
      <c r="K13" s="158">
        <v>2</v>
      </c>
      <c r="L13" s="158">
        <v>36</v>
      </c>
      <c r="M13" s="188" t="s">
        <v>315</v>
      </c>
      <c r="N13" s="188" t="s">
        <v>315</v>
      </c>
      <c r="O13" s="158">
        <v>4</v>
      </c>
      <c r="P13" s="158">
        <v>64</v>
      </c>
      <c r="Q13" s="158">
        <f>SUM(R13:S13)</f>
        <v>547138</v>
      </c>
      <c r="R13" s="158">
        <v>481463</v>
      </c>
      <c r="S13" s="158">
        <v>65675</v>
      </c>
    </row>
    <row r="14" spans="1:19" ht="19.5" customHeight="1">
      <c r="A14" s="7"/>
      <c r="B14" s="192" t="s">
        <v>46</v>
      </c>
      <c r="C14" s="158">
        <v>3788</v>
      </c>
      <c r="D14" s="158">
        <v>923</v>
      </c>
      <c r="E14" s="158">
        <v>2865</v>
      </c>
      <c r="F14" s="158">
        <v>8</v>
      </c>
      <c r="G14" s="158">
        <v>19</v>
      </c>
      <c r="H14" s="188" t="s">
        <v>315</v>
      </c>
      <c r="I14" s="188" t="s">
        <v>315</v>
      </c>
      <c r="J14" s="188" t="s">
        <v>315</v>
      </c>
      <c r="K14" s="188" t="s">
        <v>315</v>
      </c>
      <c r="L14" s="188" t="s">
        <v>315</v>
      </c>
      <c r="M14" s="188" t="s">
        <v>315</v>
      </c>
      <c r="N14" s="188" t="s">
        <v>315</v>
      </c>
      <c r="O14" s="188" t="s">
        <v>315</v>
      </c>
      <c r="P14" s="188" t="s">
        <v>315</v>
      </c>
      <c r="Q14" s="158">
        <f aca="true" t="shared" si="2" ref="Q14:Q25">SUM(R14:S14)</f>
        <v>2749877</v>
      </c>
      <c r="R14" s="158">
        <v>2749877</v>
      </c>
      <c r="S14" s="188" t="s">
        <v>315</v>
      </c>
    </row>
    <row r="15" spans="1:19" ht="19.5" customHeight="1">
      <c r="A15" s="7"/>
      <c r="B15" s="192" t="s">
        <v>48</v>
      </c>
      <c r="C15" s="194">
        <v>1273</v>
      </c>
      <c r="D15" s="158">
        <v>888</v>
      </c>
      <c r="E15" s="158">
        <v>385</v>
      </c>
      <c r="F15" s="158">
        <v>71</v>
      </c>
      <c r="G15" s="158">
        <v>61</v>
      </c>
      <c r="H15" s="188" t="s">
        <v>315</v>
      </c>
      <c r="I15" s="188" t="s">
        <v>315</v>
      </c>
      <c r="J15" s="188" t="s">
        <v>315</v>
      </c>
      <c r="K15" s="188" t="s">
        <v>315</v>
      </c>
      <c r="L15" s="188" t="s">
        <v>315</v>
      </c>
      <c r="M15" s="188" t="s">
        <v>315</v>
      </c>
      <c r="N15" s="188" t="s">
        <v>315</v>
      </c>
      <c r="O15" s="188" t="s">
        <v>315</v>
      </c>
      <c r="P15" s="188" t="s">
        <v>315</v>
      </c>
      <c r="Q15" s="158">
        <f t="shared" si="2"/>
        <v>169394</v>
      </c>
      <c r="R15" s="158">
        <v>169394</v>
      </c>
      <c r="S15" s="188" t="s">
        <v>315</v>
      </c>
    </row>
    <row r="16" spans="1:19" ht="19.5" customHeight="1">
      <c r="A16" s="7"/>
      <c r="B16" s="192" t="s">
        <v>49</v>
      </c>
      <c r="C16" s="99">
        <v>3094</v>
      </c>
      <c r="D16" s="158">
        <v>2246</v>
      </c>
      <c r="E16" s="99">
        <v>848</v>
      </c>
      <c r="F16" s="99">
        <v>33</v>
      </c>
      <c r="G16" s="158">
        <v>41</v>
      </c>
      <c r="H16" s="188" t="s">
        <v>315</v>
      </c>
      <c r="I16" s="188" t="s">
        <v>315</v>
      </c>
      <c r="J16" s="188" t="s">
        <v>315</v>
      </c>
      <c r="K16" s="158">
        <v>4</v>
      </c>
      <c r="L16" s="158">
        <v>64</v>
      </c>
      <c r="M16" s="188" t="s">
        <v>315</v>
      </c>
      <c r="N16" s="188" t="s">
        <v>315</v>
      </c>
      <c r="O16" s="158">
        <v>14</v>
      </c>
      <c r="P16" s="158">
        <v>265</v>
      </c>
      <c r="Q16" s="158">
        <f t="shared" si="2"/>
        <v>554059</v>
      </c>
      <c r="R16" s="158">
        <v>331546</v>
      </c>
      <c r="S16" s="158">
        <v>222513</v>
      </c>
    </row>
    <row r="17" spans="1:19" ht="19.5" customHeight="1">
      <c r="A17" s="7"/>
      <c r="B17" s="192" t="s">
        <v>50</v>
      </c>
      <c r="C17" s="99">
        <v>7900</v>
      </c>
      <c r="D17" s="158">
        <v>4532</v>
      </c>
      <c r="E17" s="99">
        <v>3368</v>
      </c>
      <c r="F17" s="99">
        <v>267</v>
      </c>
      <c r="G17" s="158">
        <v>541</v>
      </c>
      <c r="H17" s="188" t="s">
        <v>315</v>
      </c>
      <c r="I17" s="188" t="s">
        <v>315</v>
      </c>
      <c r="J17" s="188" t="s">
        <v>315</v>
      </c>
      <c r="K17" s="158">
        <v>2</v>
      </c>
      <c r="L17" s="158">
        <v>30</v>
      </c>
      <c r="M17" s="188" t="s">
        <v>315</v>
      </c>
      <c r="N17" s="188" t="s">
        <v>315</v>
      </c>
      <c r="O17" s="158">
        <v>8</v>
      </c>
      <c r="P17" s="158">
        <v>118</v>
      </c>
      <c r="Q17" s="158">
        <f t="shared" si="2"/>
        <v>3089551</v>
      </c>
      <c r="R17" s="158">
        <v>3043440</v>
      </c>
      <c r="S17" s="158">
        <v>46111</v>
      </c>
    </row>
    <row r="18" spans="1:19" ht="19.5" customHeight="1">
      <c r="A18" s="7"/>
      <c r="B18" s="192" t="s">
        <v>51</v>
      </c>
      <c r="C18" s="99">
        <v>1862</v>
      </c>
      <c r="D18" s="158">
        <v>1226</v>
      </c>
      <c r="E18" s="99">
        <v>636</v>
      </c>
      <c r="F18" s="99">
        <v>167</v>
      </c>
      <c r="G18" s="158">
        <v>45</v>
      </c>
      <c r="H18" s="188" t="s">
        <v>315</v>
      </c>
      <c r="I18" s="188" t="s">
        <v>315</v>
      </c>
      <c r="J18" s="188" t="s">
        <v>315</v>
      </c>
      <c r="K18" s="158">
        <v>14</v>
      </c>
      <c r="L18" s="158">
        <v>77</v>
      </c>
      <c r="M18" s="188" t="s">
        <v>315</v>
      </c>
      <c r="N18" s="188" t="s">
        <v>315</v>
      </c>
      <c r="O18" s="158">
        <v>16</v>
      </c>
      <c r="P18" s="158">
        <v>510</v>
      </c>
      <c r="Q18" s="158">
        <f t="shared" si="2"/>
        <v>377522</v>
      </c>
      <c r="R18" s="158">
        <v>288530</v>
      </c>
      <c r="S18" s="158">
        <v>88992</v>
      </c>
    </row>
    <row r="19" spans="1:19" ht="19.5" customHeight="1">
      <c r="A19" s="7"/>
      <c r="B19" s="192" t="s">
        <v>52</v>
      </c>
      <c r="C19" s="99">
        <v>2341</v>
      </c>
      <c r="D19" s="158">
        <v>1484</v>
      </c>
      <c r="E19" s="99">
        <v>857</v>
      </c>
      <c r="F19" s="99">
        <v>31</v>
      </c>
      <c r="G19" s="158">
        <v>38</v>
      </c>
      <c r="H19" s="188" t="s">
        <v>315</v>
      </c>
      <c r="I19" s="188" t="s">
        <v>315</v>
      </c>
      <c r="J19" s="188" t="s">
        <v>315</v>
      </c>
      <c r="K19" s="158">
        <v>2</v>
      </c>
      <c r="L19" s="158">
        <v>36</v>
      </c>
      <c r="M19" s="188" t="s">
        <v>315</v>
      </c>
      <c r="N19" s="188" t="s">
        <v>315</v>
      </c>
      <c r="O19" s="158">
        <v>0</v>
      </c>
      <c r="P19" s="158">
        <v>4</v>
      </c>
      <c r="Q19" s="158">
        <f t="shared" si="2"/>
        <v>277859</v>
      </c>
      <c r="R19" s="158">
        <v>265504</v>
      </c>
      <c r="S19" s="158">
        <v>12355</v>
      </c>
    </row>
    <row r="20" spans="1:19" ht="19.5" customHeight="1">
      <c r="A20" s="7"/>
      <c r="B20" s="192" t="s">
        <v>53</v>
      </c>
      <c r="C20" s="99">
        <v>3262</v>
      </c>
      <c r="D20" s="158">
        <v>2136</v>
      </c>
      <c r="E20" s="99">
        <v>1126</v>
      </c>
      <c r="F20" s="99">
        <v>54</v>
      </c>
      <c r="G20" s="158">
        <v>64</v>
      </c>
      <c r="H20" s="188" t="s">
        <v>315</v>
      </c>
      <c r="I20" s="188" t="s">
        <v>315</v>
      </c>
      <c r="J20" s="188" t="s">
        <v>315</v>
      </c>
      <c r="K20" s="158">
        <v>9</v>
      </c>
      <c r="L20" s="158">
        <v>155</v>
      </c>
      <c r="M20" s="188" t="s">
        <v>315</v>
      </c>
      <c r="N20" s="188" t="s">
        <v>315</v>
      </c>
      <c r="O20" s="158">
        <v>28</v>
      </c>
      <c r="P20" s="158">
        <v>607</v>
      </c>
      <c r="Q20" s="158">
        <f t="shared" si="2"/>
        <v>521761</v>
      </c>
      <c r="R20" s="158">
        <v>392246</v>
      </c>
      <c r="S20" s="158">
        <v>129515</v>
      </c>
    </row>
    <row r="21" spans="1:19" ht="19.5" customHeight="1">
      <c r="A21" s="7"/>
      <c r="B21" s="192" t="s">
        <v>54</v>
      </c>
      <c r="C21" s="99">
        <v>1133</v>
      </c>
      <c r="D21" s="158">
        <v>697</v>
      </c>
      <c r="E21" s="99">
        <v>436</v>
      </c>
      <c r="F21" s="99">
        <v>140</v>
      </c>
      <c r="G21" s="158">
        <v>184</v>
      </c>
      <c r="H21" s="99">
        <v>73</v>
      </c>
      <c r="I21" s="188" t="s">
        <v>315</v>
      </c>
      <c r="J21" s="188" t="s">
        <v>315</v>
      </c>
      <c r="K21" s="158">
        <v>7</v>
      </c>
      <c r="L21" s="158">
        <v>85</v>
      </c>
      <c r="M21" s="188" t="s">
        <v>315</v>
      </c>
      <c r="N21" s="188" t="s">
        <v>315</v>
      </c>
      <c r="O21" s="158">
        <v>13</v>
      </c>
      <c r="P21" s="158">
        <v>165</v>
      </c>
      <c r="Q21" s="158">
        <f t="shared" si="2"/>
        <v>672439</v>
      </c>
      <c r="R21" s="158">
        <v>493461</v>
      </c>
      <c r="S21" s="158">
        <v>178978</v>
      </c>
    </row>
    <row r="22" spans="1:19" ht="19.5" customHeight="1">
      <c r="A22" s="7"/>
      <c r="B22" s="192" t="s">
        <v>55</v>
      </c>
      <c r="C22" s="99">
        <v>24814</v>
      </c>
      <c r="D22" s="158">
        <v>12393</v>
      </c>
      <c r="E22" s="99">
        <v>12421</v>
      </c>
      <c r="F22" s="99">
        <v>1303</v>
      </c>
      <c r="G22" s="158">
        <v>1611</v>
      </c>
      <c r="H22" s="99">
        <v>2242</v>
      </c>
      <c r="I22" s="158">
        <v>35</v>
      </c>
      <c r="J22" s="158">
        <v>198</v>
      </c>
      <c r="K22" s="158">
        <v>11</v>
      </c>
      <c r="L22" s="158">
        <v>150</v>
      </c>
      <c r="M22" s="158">
        <v>66</v>
      </c>
      <c r="N22" s="158">
        <v>353</v>
      </c>
      <c r="O22" s="158">
        <v>50</v>
      </c>
      <c r="P22" s="158">
        <v>806</v>
      </c>
      <c r="Q22" s="158">
        <f t="shared" si="2"/>
        <v>16000452</v>
      </c>
      <c r="R22" s="158">
        <v>15039242</v>
      </c>
      <c r="S22" s="158">
        <v>961210</v>
      </c>
    </row>
    <row r="23" spans="1:19" ht="19.5" customHeight="1">
      <c r="A23" s="7"/>
      <c r="B23" s="192" t="s">
        <v>56</v>
      </c>
      <c r="C23" s="99">
        <v>939</v>
      </c>
      <c r="D23" s="158">
        <v>703</v>
      </c>
      <c r="E23" s="99">
        <v>236</v>
      </c>
      <c r="F23" s="99">
        <v>80</v>
      </c>
      <c r="G23" s="158">
        <v>31</v>
      </c>
      <c r="H23" s="188" t="s">
        <v>315</v>
      </c>
      <c r="I23" s="188" t="s">
        <v>315</v>
      </c>
      <c r="J23" s="188" t="s">
        <v>315</v>
      </c>
      <c r="K23" s="158">
        <v>0</v>
      </c>
      <c r="L23" s="158">
        <v>8</v>
      </c>
      <c r="M23" s="188" t="s">
        <v>315</v>
      </c>
      <c r="N23" s="188" t="s">
        <v>315</v>
      </c>
      <c r="O23" s="158">
        <v>2</v>
      </c>
      <c r="P23" s="158">
        <v>40</v>
      </c>
      <c r="Q23" s="158">
        <f t="shared" si="2"/>
        <v>299774</v>
      </c>
      <c r="R23" s="158">
        <v>281902</v>
      </c>
      <c r="S23" s="158">
        <v>17872</v>
      </c>
    </row>
    <row r="24" spans="1:19" ht="19.5" customHeight="1">
      <c r="A24" s="7"/>
      <c r="B24" s="192" t="s">
        <v>57</v>
      </c>
      <c r="C24" s="99">
        <v>2410</v>
      </c>
      <c r="D24" s="158">
        <v>1756</v>
      </c>
      <c r="E24" s="99">
        <v>654</v>
      </c>
      <c r="F24" s="99">
        <v>23</v>
      </c>
      <c r="G24" s="158">
        <v>37</v>
      </c>
      <c r="H24" s="188" t="s">
        <v>315</v>
      </c>
      <c r="I24" s="188" t="s">
        <v>315</v>
      </c>
      <c r="J24" s="188" t="s">
        <v>315</v>
      </c>
      <c r="K24" s="158">
        <v>0</v>
      </c>
      <c r="L24" s="158">
        <v>4</v>
      </c>
      <c r="M24" s="188" t="s">
        <v>315</v>
      </c>
      <c r="N24" s="188" t="s">
        <v>315</v>
      </c>
      <c r="O24" s="158">
        <v>1</v>
      </c>
      <c r="P24" s="158">
        <v>17</v>
      </c>
      <c r="Q24" s="158">
        <f t="shared" si="2"/>
        <v>221499</v>
      </c>
      <c r="R24" s="158">
        <v>216368</v>
      </c>
      <c r="S24" s="158">
        <v>5131</v>
      </c>
    </row>
    <row r="25" spans="1:19" ht="19.5" customHeight="1">
      <c r="A25" s="7"/>
      <c r="B25" s="192" t="s">
        <v>58</v>
      </c>
      <c r="C25" s="194">
        <v>1871</v>
      </c>
      <c r="D25" s="158">
        <v>1273</v>
      </c>
      <c r="E25" s="99">
        <v>598</v>
      </c>
      <c r="F25" s="99">
        <v>35</v>
      </c>
      <c r="G25" s="158">
        <v>75</v>
      </c>
      <c r="H25" s="99">
        <v>10</v>
      </c>
      <c r="I25" s="188" t="s">
        <v>315</v>
      </c>
      <c r="J25" s="188" t="s">
        <v>315</v>
      </c>
      <c r="K25" s="158">
        <v>1</v>
      </c>
      <c r="L25" s="158">
        <v>31</v>
      </c>
      <c r="M25" s="188" t="s">
        <v>315</v>
      </c>
      <c r="N25" s="188" t="s">
        <v>315</v>
      </c>
      <c r="O25" s="158">
        <v>5</v>
      </c>
      <c r="P25" s="158">
        <v>132</v>
      </c>
      <c r="Q25" s="158">
        <f t="shared" si="2"/>
        <v>324117</v>
      </c>
      <c r="R25" s="158">
        <v>278062</v>
      </c>
      <c r="S25" s="158">
        <v>46055</v>
      </c>
    </row>
    <row r="26" spans="1:19" ht="19.5" customHeight="1">
      <c r="A26" s="8"/>
      <c r="B26" s="9"/>
      <c r="C26" s="194"/>
      <c r="D26" s="194"/>
      <c r="E26" s="194"/>
      <c r="F26" s="194"/>
      <c r="G26" s="194"/>
      <c r="H26" s="194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1:19" ht="19.5" customHeight="1">
      <c r="A27" s="335" t="s">
        <v>59</v>
      </c>
      <c r="B27" s="336"/>
      <c r="C27" s="197">
        <v>29337</v>
      </c>
      <c r="D27" s="197">
        <v>19459</v>
      </c>
      <c r="E27" s="197">
        <v>9878</v>
      </c>
      <c r="F27" s="198">
        <v>673</v>
      </c>
      <c r="G27" s="197">
        <v>1014</v>
      </c>
      <c r="H27" s="197">
        <f>SUM(H28:H37)</f>
        <v>409</v>
      </c>
      <c r="I27" s="201" t="s">
        <v>315</v>
      </c>
      <c r="J27" s="201" t="s">
        <v>315</v>
      </c>
      <c r="K27" s="197">
        <f>SUM(K28:K37)</f>
        <v>23</v>
      </c>
      <c r="L27" s="197">
        <v>456</v>
      </c>
      <c r="M27" s="201" t="s">
        <v>315</v>
      </c>
      <c r="N27" s="201" t="s">
        <v>315</v>
      </c>
      <c r="O27" s="197">
        <v>25</v>
      </c>
      <c r="P27" s="197">
        <v>394</v>
      </c>
      <c r="Q27" s="197">
        <v>5812936</v>
      </c>
      <c r="R27" s="197">
        <v>5159356</v>
      </c>
      <c r="S27" s="197">
        <v>653580</v>
      </c>
    </row>
    <row r="28" spans="1:19" ht="19.5" customHeight="1">
      <c r="A28" s="100"/>
      <c r="B28" s="192" t="s">
        <v>60</v>
      </c>
      <c r="C28" s="158">
        <v>1088</v>
      </c>
      <c r="D28" s="158">
        <v>838</v>
      </c>
      <c r="E28" s="158">
        <v>250</v>
      </c>
      <c r="F28" s="158">
        <v>6</v>
      </c>
      <c r="G28" s="158">
        <v>4</v>
      </c>
      <c r="H28" s="188" t="s">
        <v>315</v>
      </c>
      <c r="I28" s="188" t="s">
        <v>315</v>
      </c>
      <c r="J28" s="188" t="s">
        <v>315</v>
      </c>
      <c r="K28" s="188" t="s">
        <v>315</v>
      </c>
      <c r="L28" s="188" t="s">
        <v>315</v>
      </c>
      <c r="M28" s="188" t="s">
        <v>315</v>
      </c>
      <c r="N28" s="188" t="s">
        <v>315</v>
      </c>
      <c r="O28" s="188" t="s">
        <v>315</v>
      </c>
      <c r="P28" s="188" t="s">
        <v>315</v>
      </c>
      <c r="Q28" s="158">
        <f aca="true" t="shared" si="3" ref="Q28:Q37">SUM(R28:S28)</f>
        <v>118283</v>
      </c>
      <c r="R28" s="158">
        <v>118283</v>
      </c>
      <c r="S28" s="188" t="s">
        <v>315</v>
      </c>
    </row>
    <row r="29" spans="1:19" ht="19.5" customHeight="1">
      <c r="A29" s="100" t="s">
        <v>45</v>
      </c>
      <c r="B29" s="192" t="s">
        <v>61</v>
      </c>
      <c r="C29" s="158">
        <v>2409</v>
      </c>
      <c r="D29" s="158">
        <v>1844</v>
      </c>
      <c r="E29" s="158">
        <v>565</v>
      </c>
      <c r="F29" s="158">
        <v>27</v>
      </c>
      <c r="G29" s="158">
        <v>54</v>
      </c>
      <c r="H29" s="188" t="s">
        <v>315</v>
      </c>
      <c r="I29" s="188" t="s">
        <v>315</v>
      </c>
      <c r="J29" s="188" t="s">
        <v>315</v>
      </c>
      <c r="K29" s="188" t="s">
        <v>315</v>
      </c>
      <c r="L29" s="188" t="s">
        <v>315</v>
      </c>
      <c r="M29" s="188" t="s">
        <v>315</v>
      </c>
      <c r="N29" s="188" t="s">
        <v>315</v>
      </c>
      <c r="O29" s="188" t="s">
        <v>315</v>
      </c>
      <c r="P29" s="188" t="s">
        <v>315</v>
      </c>
      <c r="Q29" s="158">
        <f t="shared" si="3"/>
        <v>245989</v>
      </c>
      <c r="R29" s="158">
        <v>245989</v>
      </c>
      <c r="S29" s="188" t="s">
        <v>315</v>
      </c>
    </row>
    <row r="30" spans="1:19" ht="19.5" customHeight="1">
      <c r="A30" s="7"/>
      <c r="B30" s="192" t="s">
        <v>62</v>
      </c>
      <c r="C30" s="158">
        <v>1553</v>
      </c>
      <c r="D30" s="158">
        <v>1066</v>
      </c>
      <c r="E30" s="158">
        <v>487</v>
      </c>
      <c r="F30" s="158">
        <v>20</v>
      </c>
      <c r="G30" s="158">
        <v>44</v>
      </c>
      <c r="H30" s="188" t="s">
        <v>315</v>
      </c>
      <c r="I30" s="188" t="s">
        <v>315</v>
      </c>
      <c r="J30" s="188" t="s">
        <v>315</v>
      </c>
      <c r="K30" s="188" t="s">
        <v>315</v>
      </c>
      <c r="L30" s="188" t="s">
        <v>315</v>
      </c>
      <c r="M30" s="188" t="s">
        <v>315</v>
      </c>
      <c r="N30" s="188" t="s">
        <v>315</v>
      </c>
      <c r="O30" s="188" t="s">
        <v>315</v>
      </c>
      <c r="P30" s="188" t="s">
        <v>315</v>
      </c>
      <c r="Q30" s="158">
        <f t="shared" si="3"/>
        <v>192306</v>
      </c>
      <c r="R30" s="158">
        <v>192306</v>
      </c>
      <c r="S30" s="188" t="s">
        <v>315</v>
      </c>
    </row>
    <row r="31" spans="1:19" ht="19.5" customHeight="1">
      <c r="A31" s="7"/>
      <c r="B31" s="192" t="s">
        <v>63</v>
      </c>
      <c r="C31" s="158">
        <v>4320</v>
      </c>
      <c r="D31" s="158">
        <v>2572</v>
      </c>
      <c r="E31" s="158">
        <v>1748</v>
      </c>
      <c r="F31" s="158">
        <v>79</v>
      </c>
      <c r="G31" s="158">
        <v>157</v>
      </c>
      <c r="H31" s="158">
        <v>77</v>
      </c>
      <c r="I31" s="188" t="s">
        <v>315</v>
      </c>
      <c r="J31" s="188" t="s">
        <v>315</v>
      </c>
      <c r="K31" s="158">
        <v>3</v>
      </c>
      <c r="L31" s="158">
        <v>46</v>
      </c>
      <c r="M31" s="188" t="s">
        <v>315</v>
      </c>
      <c r="N31" s="188" t="s">
        <v>315</v>
      </c>
      <c r="O31" s="158">
        <v>7</v>
      </c>
      <c r="P31" s="158">
        <v>107</v>
      </c>
      <c r="Q31" s="158">
        <f t="shared" si="3"/>
        <v>930127</v>
      </c>
      <c r="R31" s="158">
        <v>843269</v>
      </c>
      <c r="S31" s="158">
        <v>86858</v>
      </c>
    </row>
    <row r="32" spans="1:19" ht="19.5" customHeight="1">
      <c r="A32" s="100" t="s">
        <v>45</v>
      </c>
      <c r="B32" s="192" t="s">
        <v>64</v>
      </c>
      <c r="C32" s="158">
        <v>930</v>
      </c>
      <c r="D32" s="158">
        <v>615</v>
      </c>
      <c r="E32" s="158">
        <v>315</v>
      </c>
      <c r="F32" s="158">
        <v>22</v>
      </c>
      <c r="G32" s="158">
        <v>31</v>
      </c>
      <c r="H32" s="188" t="s">
        <v>315</v>
      </c>
      <c r="I32" s="188" t="s">
        <v>315</v>
      </c>
      <c r="J32" s="188" t="s">
        <v>315</v>
      </c>
      <c r="K32" s="188" t="s">
        <v>315</v>
      </c>
      <c r="L32" s="188" t="s">
        <v>315</v>
      </c>
      <c r="M32" s="188" t="s">
        <v>315</v>
      </c>
      <c r="N32" s="188" t="s">
        <v>315</v>
      </c>
      <c r="O32" s="188" t="s">
        <v>315</v>
      </c>
      <c r="P32" s="188" t="s">
        <v>315</v>
      </c>
      <c r="Q32" s="158">
        <f t="shared" si="3"/>
        <v>138851</v>
      </c>
      <c r="R32" s="158">
        <v>138851</v>
      </c>
      <c r="S32" s="188" t="s">
        <v>315</v>
      </c>
    </row>
    <row r="33" spans="1:19" ht="19.5" customHeight="1">
      <c r="A33" s="7"/>
      <c r="B33" s="192" t="s">
        <v>65</v>
      </c>
      <c r="C33" s="158">
        <v>5216</v>
      </c>
      <c r="D33" s="158">
        <v>3049</v>
      </c>
      <c r="E33" s="158">
        <v>2167</v>
      </c>
      <c r="F33" s="158">
        <v>175</v>
      </c>
      <c r="G33" s="158">
        <v>286</v>
      </c>
      <c r="H33" s="158">
        <v>2</v>
      </c>
      <c r="I33" s="188" t="s">
        <v>315</v>
      </c>
      <c r="J33" s="188" t="s">
        <v>315</v>
      </c>
      <c r="K33" s="158">
        <v>5</v>
      </c>
      <c r="L33" s="158">
        <v>187</v>
      </c>
      <c r="M33" s="188" t="s">
        <v>315</v>
      </c>
      <c r="N33" s="188" t="s">
        <v>315</v>
      </c>
      <c r="O33" s="158">
        <v>1</v>
      </c>
      <c r="P33" s="158">
        <v>41</v>
      </c>
      <c r="Q33" s="158">
        <f t="shared" si="3"/>
        <v>1474022</v>
      </c>
      <c r="R33" s="158">
        <v>1353864</v>
      </c>
      <c r="S33" s="158">
        <v>120158</v>
      </c>
    </row>
    <row r="34" spans="1:19" ht="19.5" customHeight="1">
      <c r="A34" s="7"/>
      <c r="B34" s="192" t="s">
        <v>338</v>
      </c>
      <c r="C34" s="158">
        <v>1002</v>
      </c>
      <c r="D34" s="158">
        <v>514</v>
      </c>
      <c r="E34" s="158">
        <v>488</v>
      </c>
      <c r="F34" s="158">
        <v>55</v>
      </c>
      <c r="G34" s="158">
        <v>38</v>
      </c>
      <c r="H34" s="188" t="s">
        <v>315</v>
      </c>
      <c r="I34" s="188" t="s">
        <v>315</v>
      </c>
      <c r="J34" s="188" t="s">
        <v>315</v>
      </c>
      <c r="K34" s="158">
        <v>6</v>
      </c>
      <c r="L34" s="158">
        <v>84</v>
      </c>
      <c r="M34" s="188" t="s">
        <v>315</v>
      </c>
      <c r="N34" s="188" t="s">
        <v>315</v>
      </c>
      <c r="O34" s="158">
        <v>1</v>
      </c>
      <c r="P34" s="158">
        <v>14</v>
      </c>
      <c r="Q34" s="158">
        <f t="shared" si="3"/>
        <v>618889</v>
      </c>
      <c r="R34" s="158">
        <v>387535</v>
      </c>
      <c r="S34" s="158">
        <v>231354</v>
      </c>
    </row>
    <row r="35" spans="1:19" ht="19.5" customHeight="1">
      <c r="A35" s="7"/>
      <c r="B35" s="192" t="s">
        <v>66</v>
      </c>
      <c r="C35" s="158">
        <v>1678</v>
      </c>
      <c r="D35" s="158">
        <v>796</v>
      </c>
      <c r="E35" s="158">
        <v>882</v>
      </c>
      <c r="F35" s="158">
        <v>83</v>
      </c>
      <c r="G35" s="158">
        <v>155</v>
      </c>
      <c r="H35" s="158">
        <v>330</v>
      </c>
      <c r="I35" s="188" t="s">
        <v>315</v>
      </c>
      <c r="J35" s="188" t="s">
        <v>315</v>
      </c>
      <c r="K35" s="158">
        <v>1</v>
      </c>
      <c r="L35" s="158">
        <v>17</v>
      </c>
      <c r="M35" s="188" t="s">
        <v>315</v>
      </c>
      <c r="N35" s="188" t="s">
        <v>315</v>
      </c>
      <c r="O35" s="158">
        <v>4</v>
      </c>
      <c r="P35" s="158">
        <v>59</v>
      </c>
      <c r="Q35" s="158">
        <f t="shared" si="3"/>
        <v>508702</v>
      </c>
      <c r="R35" s="158">
        <v>474740</v>
      </c>
      <c r="S35" s="158">
        <v>33962</v>
      </c>
    </row>
    <row r="36" spans="1:19" ht="19.5" customHeight="1">
      <c r="A36" s="7"/>
      <c r="B36" s="192" t="s">
        <v>67</v>
      </c>
      <c r="C36" s="158">
        <v>1271</v>
      </c>
      <c r="D36" s="158">
        <v>276</v>
      </c>
      <c r="E36" s="158">
        <v>995</v>
      </c>
      <c r="F36" s="158">
        <v>128</v>
      </c>
      <c r="G36" s="158">
        <v>172</v>
      </c>
      <c r="H36" s="188" t="s">
        <v>315</v>
      </c>
      <c r="I36" s="188" t="s">
        <v>315</v>
      </c>
      <c r="J36" s="188" t="s">
        <v>315</v>
      </c>
      <c r="K36" s="158">
        <v>1</v>
      </c>
      <c r="L36" s="158">
        <v>13</v>
      </c>
      <c r="M36" s="188" t="s">
        <v>315</v>
      </c>
      <c r="N36" s="188" t="s">
        <v>315</v>
      </c>
      <c r="O36" s="158">
        <v>2</v>
      </c>
      <c r="P36" s="158">
        <v>28</v>
      </c>
      <c r="Q36" s="158">
        <f t="shared" si="3"/>
        <v>868494</v>
      </c>
      <c r="R36" s="158">
        <v>842469</v>
      </c>
      <c r="S36" s="158">
        <v>26025</v>
      </c>
    </row>
    <row r="37" spans="1:19" ht="19.5" customHeight="1">
      <c r="A37" s="7"/>
      <c r="B37" s="192" t="s">
        <v>170</v>
      </c>
      <c r="C37" s="188" t="s">
        <v>315</v>
      </c>
      <c r="D37" s="188" t="s">
        <v>315</v>
      </c>
      <c r="E37" s="188" t="s">
        <v>315</v>
      </c>
      <c r="F37" s="188" t="s">
        <v>315</v>
      </c>
      <c r="G37" s="188" t="s">
        <v>315</v>
      </c>
      <c r="H37" s="188" t="s">
        <v>315</v>
      </c>
      <c r="I37" s="188" t="s">
        <v>315</v>
      </c>
      <c r="J37" s="188" t="s">
        <v>315</v>
      </c>
      <c r="K37" s="158">
        <v>7</v>
      </c>
      <c r="L37" s="158">
        <v>108</v>
      </c>
      <c r="M37" s="188" t="s">
        <v>315</v>
      </c>
      <c r="N37" s="188" t="s">
        <v>315</v>
      </c>
      <c r="O37" s="158">
        <v>10</v>
      </c>
      <c r="P37" s="158">
        <v>140</v>
      </c>
      <c r="Q37" s="158">
        <f t="shared" si="3"/>
        <v>151953</v>
      </c>
      <c r="R37" s="188" t="s">
        <v>315</v>
      </c>
      <c r="S37" s="158">
        <v>151953</v>
      </c>
    </row>
    <row r="38" spans="1:19" ht="19.5" customHeight="1">
      <c r="A38" s="7"/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 ht="19.5" customHeight="1">
      <c r="A39" s="335" t="s">
        <v>68</v>
      </c>
      <c r="B39" s="336"/>
      <c r="C39" s="197">
        <v>7462</v>
      </c>
      <c r="D39" s="197">
        <v>3787</v>
      </c>
      <c r="E39" s="197">
        <v>3675</v>
      </c>
      <c r="F39" s="197">
        <v>54</v>
      </c>
      <c r="G39" s="197">
        <v>41</v>
      </c>
      <c r="H39" s="201" t="s">
        <v>315</v>
      </c>
      <c r="I39" s="201" t="s">
        <v>315</v>
      </c>
      <c r="J39" s="201" t="s">
        <v>315</v>
      </c>
      <c r="K39" s="197">
        <v>3</v>
      </c>
      <c r="L39" s="197">
        <v>40</v>
      </c>
      <c r="M39" s="201" t="s">
        <v>315</v>
      </c>
      <c r="N39" s="201" t="s">
        <v>315</v>
      </c>
      <c r="O39" s="197">
        <v>6</v>
      </c>
      <c r="P39" s="197">
        <v>75</v>
      </c>
      <c r="Q39" s="197">
        <v>1522913</v>
      </c>
      <c r="R39" s="197">
        <v>1438811</v>
      </c>
      <c r="S39" s="197">
        <f>SUM(S40:S46)</f>
        <v>84102</v>
      </c>
    </row>
    <row r="40" spans="1:19" ht="19.5" customHeight="1">
      <c r="A40" s="14"/>
      <c r="B40" s="152" t="s">
        <v>161</v>
      </c>
      <c r="C40" s="158">
        <v>295</v>
      </c>
      <c r="D40" s="158">
        <v>134</v>
      </c>
      <c r="E40" s="158">
        <v>161</v>
      </c>
      <c r="F40" s="158">
        <v>12</v>
      </c>
      <c r="G40" s="158">
        <v>8</v>
      </c>
      <c r="H40" s="188" t="s">
        <v>315</v>
      </c>
      <c r="I40" s="188" t="s">
        <v>315</v>
      </c>
      <c r="J40" s="188" t="s">
        <v>315</v>
      </c>
      <c r="K40" s="188" t="s">
        <v>315</v>
      </c>
      <c r="L40" s="188" t="s">
        <v>315</v>
      </c>
      <c r="M40" s="188" t="s">
        <v>315</v>
      </c>
      <c r="N40" s="188" t="s">
        <v>315</v>
      </c>
      <c r="O40" s="188" t="s">
        <v>315</v>
      </c>
      <c r="P40" s="188" t="s">
        <v>315</v>
      </c>
      <c r="Q40" s="158">
        <f aca="true" t="shared" si="4" ref="Q40:Q47">SUM(R40:S40)</f>
        <v>67284</v>
      </c>
      <c r="R40" s="158">
        <v>67284</v>
      </c>
      <c r="S40" s="188" t="s">
        <v>315</v>
      </c>
    </row>
    <row r="41" spans="1:19" ht="19.5" customHeight="1">
      <c r="A41" s="14"/>
      <c r="B41" s="152" t="s">
        <v>162</v>
      </c>
      <c r="C41" s="158">
        <v>365</v>
      </c>
      <c r="D41" s="158">
        <v>186</v>
      </c>
      <c r="E41" s="158">
        <v>179</v>
      </c>
      <c r="F41" s="158">
        <v>3</v>
      </c>
      <c r="G41" s="158">
        <v>2</v>
      </c>
      <c r="H41" s="188" t="s">
        <v>315</v>
      </c>
      <c r="I41" s="188" t="s">
        <v>315</v>
      </c>
      <c r="J41" s="188" t="s">
        <v>315</v>
      </c>
      <c r="K41" s="188" t="s">
        <v>315</v>
      </c>
      <c r="L41" s="188" t="s">
        <v>315</v>
      </c>
      <c r="M41" s="188" t="s">
        <v>315</v>
      </c>
      <c r="N41" s="188" t="s">
        <v>315</v>
      </c>
      <c r="O41" s="188" t="s">
        <v>315</v>
      </c>
      <c r="P41" s="188" t="s">
        <v>315</v>
      </c>
      <c r="Q41" s="158">
        <f t="shared" si="4"/>
        <v>78472</v>
      </c>
      <c r="R41" s="158">
        <v>78472</v>
      </c>
      <c r="S41" s="188" t="s">
        <v>315</v>
      </c>
    </row>
    <row r="42" spans="1:19" ht="19.5" customHeight="1">
      <c r="A42" s="100" t="s">
        <v>164</v>
      </c>
      <c r="B42" s="192" t="s">
        <v>70</v>
      </c>
      <c r="C42" s="158">
        <v>1728</v>
      </c>
      <c r="D42" s="158">
        <v>694</v>
      </c>
      <c r="E42" s="158">
        <v>1034</v>
      </c>
      <c r="F42" s="158">
        <v>7</v>
      </c>
      <c r="G42" s="158">
        <v>6</v>
      </c>
      <c r="H42" s="188" t="s">
        <v>315</v>
      </c>
      <c r="I42" s="188" t="s">
        <v>315</v>
      </c>
      <c r="J42" s="188" t="s">
        <v>315</v>
      </c>
      <c r="K42" s="158">
        <v>1</v>
      </c>
      <c r="L42" s="158">
        <v>11</v>
      </c>
      <c r="M42" s="188" t="s">
        <v>315</v>
      </c>
      <c r="N42" s="188" t="s">
        <v>315</v>
      </c>
      <c r="O42" s="158">
        <v>3</v>
      </c>
      <c r="P42" s="158">
        <v>39</v>
      </c>
      <c r="Q42" s="158">
        <f t="shared" si="4"/>
        <v>443555</v>
      </c>
      <c r="R42" s="158">
        <v>420495</v>
      </c>
      <c r="S42" s="158">
        <v>23060</v>
      </c>
    </row>
    <row r="43" spans="1:19" ht="19.5" customHeight="1">
      <c r="A43" s="100" t="s">
        <v>45</v>
      </c>
      <c r="B43" s="192" t="s">
        <v>321</v>
      </c>
      <c r="C43" s="158">
        <v>423</v>
      </c>
      <c r="D43" s="158">
        <v>170</v>
      </c>
      <c r="E43" s="158">
        <v>253</v>
      </c>
      <c r="F43" s="158">
        <v>2</v>
      </c>
      <c r="G43" s="158">
        <v>1</v>
      </c>
      <c r="H43" s="188" t="s">
        <v>315</v>
      </c>
      <c r="I43" s="188" t="s">
        <v>315</v>
      </c>
      <c r="J43" s="188" t="s">
        <v>315</v>
      </c>
      <c r="K43" s="188" t="s">
        <v>315</v>
      </c>
      <c r="L43" s="188" t="s">
        <v>315</v>
      </c>
      <c r="M43" s="188" t="s">
        <v>315</v>
      </c>
      <c r="N43" s="188" t="s">
        <v>315</v>
      </c>
      <c r="O43" s="188" t="s">
        <v>315</v>
      </c>
      <c r="P43" s="188" t="s">
        <v>315</v>
      </c>
      <c r="Q43" s="158">
        <f t="shared" si="4"/>
        <v>119630</v>
      </c>
      <c r="R43" s="158">
        <v>119630</v>
      </c>
      <c r="S43" s="188" t="s">
        <v>315</v>
      </c>
    </row>
    <row r="44" spans="1:19" ht="19.5" customHeight="1">
      <c r="A44" s="100" t="s">
        <v>164</v>
      </c>
      <c r="B44" s="192" t="s">
        <v>69</v>
      </c>
      <c r="C44" s="158">
        <v>764</v>
      </c>
      <c r="D44" s="158">
        <v>242</v>
      </c>
      <c r="E44" s="158">
        <v>522</v>
      </c>
      <c r="F44" s="158">
        <v>4</v>
      </c>
      <c r="G44" s="158">
        <v>4</v>
      </c>
      <c r="H44" s="188" t="s">
        <v>315</v>
      </c>
      <c r="I44" s="188" t="s">
        <v>315</v>
      </c>
      <c r="J44" s="188" t="s">
        <v>315</v>
      </c>
      <c r="K44" s="188" t="s">
        <v>315</v>
      </c>
      <c r="L44" s="188" t="s">
        <v>315</v>
      </c>
      <c r="M44" s="188" t="s">
        <v>315</v>
      </c>
      <c r="N44" s="188" t="s">
        <v>315</v>
      </c>
      <c r="O44" s="188" t="s">
        <v>315</v>
      </c>
      <c r="P44" s="188" t="s">
        <v>315</v>
      </c>
      <c r="Q44" s="158">
        <f t="shared" si="4"/>
        <v>109485</v>
      </c>
      <c r="R44" s="158">
        <v>109485</v>
      </c>
      <c r="S44" s="188" t="s">
        <v>315</v>
      </c>
    </row>
    <row r="45" spans="1:19" ht="19.5" customHeight="1">
      <c r="A45" s="100" t="s">
        <v>45</v>
      </c>
      <c r="B45" s="192" t="s">
        <v>322</v>
      </c>
      <c r="C45" s="158">
        <v>809</v>
      </c>
      <c r="D45" s="158">
        <v>547</v>
      </c>
      <c r="E45" s="158">
        <v>262</v>
      </c>
      <c r="F45" s="158">
        <v>5</v>
      </c>
      <c r="G45" s="158">
        <v>3</v>
      </c>
      <c r="H45" s="188" t="s">
        <v>315</v>
      </c>
      <c r="I45" s="188" t="s">
        <v>315</v>
      </c>
      <c r="J45" s="188" t="s">
        <v>315</v>
      </c>
      <c r="K45" s="188" t="s">
        <v>315</v>
      </c>
      <c r="L45" s="188" t="s">
        <v>315</v>
      </c>
      <c r="M45" s="188" t="s">
        <v>315</v>
      </c>
      <c r="N45" s="188" t="s">
        <v>315</v>
      </c>
      <c r="O45" s="188" t="s">
        <v>315</v>
      </c>
      <c r="P45" s="188" t="s">
        <v>315</v>
      </c>
      <c r="Q45" s="158">
        <f t="shared" si="4"/>
        <v>111335</v>
      </c>
      <c r="R45" s="158">
        <v>111335</v>
      </c>
      <c r="S45" s="188" t="s">
        <v>315</v>
      </c>
    </row>
    <row r="46" spans="1:19" ht="19.5" customHeight="1">
      <c r="A46" s="8"/>
      <c r="B46" s="192" t="s">
        <v>71</v>
      </c>
      <c r="C46" s="158">
        <v>868</v>
      </c>
      <c r="D46" s="158">
        <v>434</v>
      </c>
      <c r="E46" s="158">
        <v>434</v>
      </c>
      <c r="F46" s="158">
        <v>14</v>
      </c>
      <c r="G46" s="158">
        <v>12</v>
      </c>
      <c r="H46" s="188" t="s">
        <v>315</v>
      </c>
      <c r="I46" s="188" t="s">
        <v>315</v>
      </c>
      <c r="J46" s="188" t="s">
        <v>315</v>
      </c>
      <c r="K46" s="158">
        <v>2</v>
      </c>
      <c r="L46" s="158">
        <v>29</v>
      </c>
      <c r="M46" s="188" t="s">
        <v>315</v>
      </c>
      <c r="N46" s="188" t="s">
        <v>315</v>
      </c>
      <c r="O46" s="158">
        <v>3</v>
      </c>
      <c r="P46" s="158">
        <v>36</v>
      </c>
      <c r="Q46" s="158">
        <f t="shared" si="4"/>
        <v>415220</v>
      </c>
      <c r="R46" s="158">
        <v>354178</v>
      </c>
      <c r="S46" s="158">
        <v>61042</v>
      </c>
    </row>
    <row r="47" spans="1:19" ht="19.5" customHeight="1">
      <c r="A47" s="100" t="s">
        <v>45</v>
      </c>
      <c r="B47" s="192" t="s">
        <v>163</v>
      </c>
      <c r="C47" s="158">
        <v>299</v>
      </c>
      <c r="D47" s="158">
        <v>188</v>
      </c>
      <c r="E47" s="158">
        <v>111</v>
      </c>
      <c r="F47" s="158">
        <v>4</v>
      </c>
      <c r="G47" s="158">
        <v>3</v>
      </c>
      <c r="H47" s="188" t="s">
        <v>315</v>
      </c>
      <c r="I47" s="188" t="s">
        <v>315</v>
      </c>
      <c r="J47" s="188" t="s">
        <v>315</v>
      </c>
      <c r="K47" s="188" t="s">
        <v>315</v>
      </c>
      <c r="L47" s="188" t="s">
        <v>315</v>
      </c>
      <c r="M47" s="188" t="s">
        <v>315</v>
      </c>
      <c r="N47" s="188" t="s">
        <v>315</v>
      </c>
      <c r="O47" s="188" t="s">
        <v>315</v>
      </c>
      <c r="P47" s="188" t="s">
        <v>315</v>
      </c>
      <c r="Q47" s="158">
        <f t="shared" si="4"/>
        <v>51280</v>
      </c>
      <c r="R47" s="158">
        <v>51280</v>
      </c>
      <c r="S47" s="188" t="s">
        <v>315</v>
      </c>
    </row>
    <row r="48" spans="1:19" ht="19.5" customHeight="1">
      <c r="A48" s="165"/>
      <c r="B48" s="166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ht="19.5" customHeight="1">
      <c r="A49" s="195" t="s">
        <v>318</v>
      </c>
    </row>
    <row r="50" ht="19.5" customHeight="1">
      <c r="A50" s="195" t="s">
        <v>319</v>
      </c>
    </row>
    <row r="51" ht="19.5" customHeight="1">
      <c r="A51" s="195" t="s">
        <v>320</v>
      </c>
    </row>
    <row r="52" ht="19.5" customHeight="1">
      <c r="A52" s="15" t="s">
        <v>171</v>
      </c>
    </row>
    <row r="58" spans="8:9" ht="19.5" customHeight="1">
      <c r="H58" s="8"/>
      <c r="I58" s="8"/>
    </row>
    <row r="61" ht="19.5" customHeight="1">
      <c r="G61" s="8"/>
    </row>
  </sheetData>
  <sheetProtection/>
  <mergeCells count="23">
    <mergeCell ref="A3:S3"/>
    <mergeCell ref="Q5:S6"/>
    <mergeCell ref="K7:L7"/>
    <mergeCell ref="I6:L6"/>
    <mergeCell ref="M7:N7"/>
    <mergeCell ref="A12:B12"/>
    <mergeCell ref="A27:B27"/>
    <mergeCell ref="A5:B8"/>
    <mergeCell ref="C5:H5"/>
    <mergeCell ref="C7:C8"/>
    <mergeCell ref="D7:D8"/>
    <mergeCell ref="C6:E6"/>
    <mergeCell ref="E7:E8"/>
    <mergeCell ref="A39:B39"/>
    <mergeCell ref="A10:B10"/>
    <mergeCell ref="R4:S4"/>
    <mergeCell ref="I5:P5"/>
    <mergeCell ref="Q7:Q8"/>
    <mergeCell ref="R7:R8"/>
    <mergeCell ref="S7:S8"/>
    <mergeCell ref="I7:J7"/>
    <mergeCell ref="O7:P7"/>
    <mergeCell ref="M6:P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zoomScalePageLayoutView="0" workbookViewId="0" topLeftCell="A1">
      <selection activeCell="H17" sqref="H17"/>
    </sheetView>
  </sheetViews>
  <sheetFormatPr defaultColWidth="9.00390625" defaultRowHeight="19.5" customHeight="1"/>
  <cols>
    <col min="1" max="1" width="14.625" style="15" customWidth="1"/>
    <col min="2" max="2" width="7.00390625" style="15" customWidth="1"/>
    <col min="3" max="3" width="2.625" style="108" customWidth="1"/>
    <col min="4" max="4" width="7.75390625" style="15" customWidth="1"/>
    <col min="5" max="5" width="9.625" style="218" customWidth="1"/>
    <col min="6" max="6" width="9.625" style="15" customWidth="1"/>
    <col min="7" max="8" width="6.625" style="15" customWidth="1"/>
    <col min="9" max="9" width="9.625" style="15" customWidth="1"/>
    <col min="10" max="10" width="2.625" style="15" customWidth="1"/>
    <col min="11" max="11" width="7.75390625" style="15" customWidth="1"/>
    <col min="12" max="13" width="9.625" style="15" customWidth="1"/>
    <col min="14" max="14" width="6.875" style="15" customWidth="1"/>
    <col min="15" max="15" width="12.125" style="15" customWidth="1"/>
    <col min="16" max="16" width="7.00390625" style="15" customWidth="1"/>
    <col min="17" max="17" width="2.625" style="15" customWidth="1"/>
    <col min="18" max="18" width="5.25390625" style="15" customWidth="1"/>
    <col min="19" max="19" width="9.125" style="15" customWidth="1"/>
    <col min="20" max="20" width="9.625" style="15" customWidth="1"/>
    <col min="21" max="21" width="8.125" style="15" customWidth="1"/>
    <col min="22" max="22" width="7.50390625" style="15" customWidth="1"/>
    <col min="23" max="23" width="9.125" style="15" customWidth="1"/>
    <col min="24" max="24" width="2.625" style="15" customWidth="1"/>
    <col min="25" max="25" width="4.875" style="15" customWidth="1"/>
    <col min="26" max="26" width="9.50390625" style="15" customWidth="1"/>
    <col min="27" max="27" width="8.625" style="15" customWidth="1"/>
    <col min="28" max="29" width="6.625" style="15" customWidth="1"/>
    <col min="30" max="30" width="8.125" style="15" customWidth="1"/>
    <col min="31" max="31" width="13.125" style="15" customWidth="1"/>
    <col min="32" max="32" width="8.125" style="15" customWidth="1"/>
    <col min="33" max="33" width="12.125" style="15" customWidth="1"/>
    <col min="34" max="16384" width="9.00390625" style="15" customWidth="1"/>
  </cols>
  <sheetData>
    <row r="1" spans="1:33" ht="19.5" customHeight="1">
      <c r="A1" s="175" t="s">
        <v>340</v>
      </c>
      <c r="C1" s="217"/>
      <c r="O1" s="169"/>
      <c r="AG1" s="176" t="s">
        <v>257</v>
      </c>
    </row>
    <row r="3" spans="1:27" ht="19.5" customHeight="1">
      <c r="A3" s="334" t="s">
        <v>352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2:27" ht="19.5" customHeight="1" thickBot="1">
      <c r="B4" s="71"/>
      <c r="C4" s="219"/>
      <c r="D4" s="71"/>
      <c r="E4" s="22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AA4" s="169" t="s">
        <v>341</v>
      </c>
    </row>
    <row r="5" spans="1:37" ht="19.5" customHeight="1">
      <c r="A5" s="404" t="s">
        <v>347</v>
      </c>
      <c r="B5" s="369" t="s">
        <v>349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0" t="s">
        <v>356</v>
      </c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9.5" customHeight="1">
      <c r="A6" s="405"/>
      <c r="B6" s="428" t="s">
        <v>346</v>
      </c>
      <c r="C6" s="341" t="s">
        <v>202</v>
      </c>
      <c r="D6" s="431"/>
      <c r="E6" s="431"/>
      <c r="F6" s="432"/>
      <c r="G6" s="361" t="s">
        <v>351</v>
      </c>
      <c r="H6" s="376"/>
      <c r="I6" s="376"/>
      <c r="J6" s="376"/>
      <c r="K6" s="376"/>
      <c r="L6" s="376"/>
      <c r="M6" s="387"/>
      <c r="N6" s="428" t="s">
        <v>342</v>
      </c>
      <c r="O6" s="361" t="s">
        <v>206</v>
      </c>
      <c r="P6" s="376"/>
      <c r="Q6" s="376"/>
      <c r="R6" s="377"/>
      <c r="S6" s="436" t="s">
        <v>210</v>
      </c>
      <c r="T6" s="361" t="s">
        <v>355</v>
      </c>
      <c r="U6" s="376"/>
      <c r="V6" s="376"/>
      <c r="W6" s="376"/>
      <c r="X6" s="376"/>
      <c r="Y6" s="376"/>
      <c r="Z6" s="376"/>
      <c r="AA6" s="37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9.5" customHeight="1">
      <c r="A7" s="406"/>
      <c r="B7" s="429"/>
      <c r="C7" s="342"/>
      <c r="D7" s="317"/>
      <c r="E7" s="317"/>
      <c r="F7" s="318"/>
      <c r="G7" s="395"/>
      <c r="H7" s="408"/>
      <c r="I7" s="408"/>
      <c r="J7" s="408"/>
      <c r="K7" s="408"/>
      <c r="L7" s="408"/>
      <c r="M7" s="409"/>
      <c r="N7" s="429"/>
      <c r="O7" s="395"/>
      <c r="P7" s="408"/>
      <c r="Q7" s="408"/>
      <c r="R7" s="439"/>
      <c r="S7" s="437"/>
      <c r="T7" s="395"/>
      <c r="U7" s="408"/>
      <c r="V7" s="408"/>
      <c r="W7" s="408"/>
      <c r="X7" s="408"/>
      <c r="Y7" s="408"/>
      <c r="Z7" s="408"/>
      <c r="AA7" s="408"/>
      <c r="AB7" s="25"/>
      <c r="AC7" s="25"/>
      <c r="AD7" s="25"/>
      <c r="AE7" s="26"/>
      <c r="AF7" s="21"/>
      <c r="AG7" s="21"/>
      <c r="AH7" s="21"/>
      <c r="AI7" s="21"/>
      <c r="AJ7" s="21"/>
      <c r="AK7" s="21"/>
    </row>
    <row r="8" spans="1:37" ht="19.5" customHeight="1">
      <c r="A8" s="406"/>
      <c r="B8" s="429"/>
      <c r="C8" s="419" t="s">
        <v>348</v>
      </c>
      <c r="D8" s="420"/>
      <c r="E8" s="416" t="s">
        <v>168</v>
      </c>
      <c r="F8" s="425" t="s">
        <v>155</v>
      </c>
      <c r="G8" s="410" t="s">
        <v>350</v>
      </c>
      <c r="H8" s="411"/>
      <c r="I8" s="344" t="s">
        <v>204</v>
      </c>
      <c r="J8" s="346"/>
      <c r="K8" s="346"/>
      <c r="L8" s="345"/>
      <c r="M8" s="445" t="s">
        <v>205</v>
      </c>
      <c r="N8" s="429"/>
      <c r="O8" s="340" t="s">
        <v>353</v>
      </c>
      <c r="P8" s="442" t="s">
        <v>207</v>
      </c>
      <c r="Q8" s="361" t="s">
        <v>208</v>
      </c>
      <c r="R8" s="377"/>
      <c r="S8" s="437"/>
      <c r="T8" s="361" t="s">
        <v>354</v>
      </c>
      <c r="U8" s="374" t="s">
        <v>211</v>
      </c>
      <c r="V8" s="391"/>
      <c r="W8" s="375"/>
      <c r="X8" s="374" t="s">
        <v>83</v>
      </c>
      <c r="Y8" s="391"/>
      <c r="Z8" s="391"/>
      <c r="AA8" s="391"/>
      <c r="AB8" s="25"/>
      <c r="AC8" s="25"/>
      <c r="AD8" s="25"/>
      <c r="AE8" s="26"/>
      <c r="AF8" s="16"/>
      <c r="AG8" s="16"/>
      <c r="AH8" s="16"/>
      <c r="AI8" s="16"/>
      <c r="AJ8" s="16"/>
      <c r="AK8" s="16"/>
    </row>
    <row r="9" spans="1:37" ht="19.5" customHeight="1">
      <c r="A9" s="406"/>
      <c r="B9" s="429"/>
      <c r="C9" s="421"/>
      <c r="D9" s="422"/>
      <c r="E9" s="417"/>
      <c r="F9" s="426"/>
      <c r="G9" s="412"/>
      <c r="H9" s="413"/>
      <c r="I9" s="433" t="s">
        <v>4</v>
      </c>
      <c r="J9" s="386" t="s">
        <v>203</v>
      </c>
      <c r="K9" s="377"/>
      <c r="L9" s="396" t="s">
        <v>155</v>
      </c>
      <c r="M9" s="446"/>
      <c r="N9" s="429"/>
      <c r="O9" s="311"/>
      <c r="P9" s="443"/>
      <c r="Q9" s="362"/>
      <c r="R9" s="448"/>
      <c r="S9" s="437"/>
      <c r="T9" s="362"/>
      <c r="U9" s="364" t="s">
        <v>4</v>
      </c>
      <c r="V9" s="366" t="s">
        <v>209</v>
      </c>
      <c r="W9" s="396" t="s">
        <v>357</v>
      </c>
      <c r="X9" s="398" t="s">
        <v>4</v>
      </c>
      <c r="Y9" s="399"/>
      <c r="Z9" s="366" t="s">
        <v>212</v>
      </c>
      <c r="AA9" s="398" t="s">
        <v>213</v>
      </c>
      <c r="AB9" s="25"/>
      <c r="AC9" s="25"/>
      <c r="AD9" s="25"/>
      <c r="AE9" s="26"/>
      <c r="AF9" s="21"/>
      <c r="AG9" s="21"/>
      <c r="AH9" s="16"/>
      <c r="AI9" s="16"/>
      <c r="AJ9" s="403"/>
      <c r="AK9" s="403"/>
    </row>
    <row r="10" spans="1:37" ht="19.5" customHeight="1">
      <c r="A10" s="407"/>
      <c r="B10" s="430"/>
      <c r="C10" s="423"/>
      <c r="D10" s="424"/>
      <c r="E10" s="418"/>
      <c r="F10" s="427"/>
      <c r="G10" s="414"/>
      <c r="H10" s="415"/>
      <c r="I10" s="434"/>
      <c r="J10" s="435"/>
      <c r="K10" s="379"/>
      <c r="L10" s="397"/>
      <c r="M10" s="447"/>
      <c r="N10" s="430"/>
      <c r="O10" s="360"/>
      <c r="P10" s="444"/>
      <c r="Q10" s="363"/>
      <c r="R10" s="379"/>
      <c r="S10" s="438"/>
      <c r="T10" s="363"/>
      <c r="U10" s="365"/>
      <c r="V10" s="367"/>
      <c r="W10" s="397"/>
      <c r="X10" s="400"/>
      <c r="Y10" s="401"/>
      <c r="Z10" s="367"/>
      <c r="AA10" s="400"/>
      <c r="AB10" s="25"/>
      <c r="AC10" s="25"/>
      <c r="AD10" s="25"/>
      <c r="AE10" s="26"/>
      <c r="AF10" s="21"/>
      <c r="AG10" s="8"/>
      <c r="AH10" s="16"/>
      <c r="AI10" s="16"/>
      <c r="AJ10" s="16"/>
      <c r="AK10" s="16"/>
    </row>
    <row r="11" spans="1:37" ht="19.5" customHeight="1">
      <c r="A11" s="17" t="s">
        <v>258</v>
      </c>
      <c r="B11" s="113">
        <v>106.5</v>
      </c>
      <c r="C11" s="402">
        <f>SUM(E11:F11)</f>
        <v>11620</v>
      </c>
      <c r="D11" s="402"/>
      <c r="E11" s="223">
        <v>3860</v>
      </c>
      <c r="F11" s="223">
        <v>7760</v>
      </c>
      <c r="G11" s="402">
        <f>SUM(J11:M11)</f>
        <v>451450</v>
      </c>
      <c r="H11" s="402"/>
      <c r="I11" s="224">
        <f>SUM(J11:L11)</f>
        <v>436861</v>
      </c>
      <c r="J11" s="402">
        <v>227856</v>
      </c>
      <c r="K11" s="402"/>
      <c r="L11" s="207">
        <v>209005</v>
      </c>
      <c r="M11" s="207">
        <v>14589</v>
      </c>
      <c r="N11" s="229">
        <v>22.5</v>
      </c>
      <c r="O11" s="204">
        <f>SUM(P11:R11)</f>
        <v>122763</v>
      </c>
      <c r="P11" s="204">
        <v>158</v>
      </c>
      <c r="Q11" s="402">
        <v>122605</v>
      </c>
      <c r="R11" s="402"/>
      <c r="S11" s="204">
        <v>121366</v>
      </c>
      <c r="T11" s="204">
        <v>28953</v>
      </c>
      <c r="U11" s="204">
        <f>SUM(V11:W11)</f>
        <v>19656</v>
      </c>
      <c r="V11" s="204">
        <v>264</v>
      </c>
      <c r="W11" s="204">
        <v>19392</v>
      </c>
      <c r="X11" s="402">
        <v>9297</v>
      </c>
      <c r="Y11" s="402"/>
      <c r="Z11" s="204">
        <v>8722</v>
      </c>
      <c r="AA11" s="204">
        <v>575</v>
      </c>
      <c r="AB11" s="25"/>
      <c r="AC11" s="25"/>
      <c r="AD11" s="25"/>
      <c r="AE11" s="26"/>
      <c r="AF11" s="16"/>
      <c r="AG11" s="6"/>
      <c r="AH11" s="16"/>
      <c r="AI11" s="16"/>
      <c r="AJ11" s="16"/>
      <c r="AK11" s="16"/>
    </row>
    <row r="12" spans="1:37" ht="19.5" customHeight="1">
      <c r="A12" s="24">
        <v>47</v>
      </c>
      <c r="B12" s="114">
        <v>105.7</v>
      </c>
      <c r="C12" s="368">
        <f>SUM(E12:F12)</f>
        <v>8741</v>
      </c>
      <c r="D12" s="368"/>
      <c r="E12" s="225">
        <v>2828</v>
      </c>
      <c r="F12" s="225">
        <v>5913</v>
      </c>
      <c r="G12" s="368">
        <f>SUM(J12:M12)</f>
        <v>453525</v>
      </c>
      <c r="H12" s="368"/>
      <c r="I12" s="226">
        <f>SUM(J12:L12)</f>
        <v>443189</v>
      </c>
      <c r="J12" s="368">
        <v>219500</v>
      </c>
      <c r="K12" s="368"/>
      <c r="L12" s="208">
        <v>223689</v>
      </c>
      <c r="M12" s="208">
        <v>10336</v>
      </c>
      <c r="N12" s="230">
        <v>17.9</v>
      </c>
      <c r="O12" s="205">
        <f>SUM(P12:R12)</f>
        <v>50309</v>
      </c>
      <c r="P12" s="205">
        <v>131</v>
      </c>
      <c r="Q12" s="368">
        <v>50178</v>
      </c>
      <c r="R12" s="368"/>
      <c r="S12" s="205">
        <v>79455</v>
      </c>
      <c r="T12" s="205">
        <v>12164</v>
      </c>
      <c r="U12" s="205">
        <f>SUM(V12:W12)</f>
        <v>7646</v>
      </c>
      <c r="V12" s="205">
        <v>168</v>
      </c>
      <c r="W12" s="205">
        <v>7478</v>
      </c>
      <c r="X12" s="368">
        <v>4518</v>
      </c>
      <c r="Y12" s="368"/>
      <c r="Z12" s="205">
        <v>4231</v>
      </c>
      <c r="AA12" s="205">
        <v>287</v>
      </c>
      <c r="AB12" s="25"/>
      <c r="AC12" s="25"/>
      <c r="AD12" s="25"/>
      <c r="AE12" s="26"/>
      <c r="AF12" s="18"/>
      <c r="AG12" s="21"/>
      <c r="AH12" s="18"/>
      <c r="AI12" s="18"/>
      <c r="AJ12" s="20"/>
      <c r="AK12" s="20"/>
    </row>
    <row r="13" spans="1:37" ht="19.5" customHeight="1">
      <c r="A13" s="22">
        <v>48</v>
      </c>
      <c r="B13" s="114">
        <v>80.2</v>
      </c>
      <c r="C13" s="368">
        <f>SUM(E13:F13)</f>
        <v>7998</v>
      </c>
      <c r="D13" s="368"/>
      <c r="E13" s="225">
        <v>2860</v>
      </c>
      <c r="F13" s="225">
        <v>5138</v>
      </c>
      <c r="G13" s="368">
        <f>SUM(J13:M13)</f>
        <v>481808</v>
      </c>
      <c r="H13" s="368"/>
      <c r="I13" s="226">
        <f>SUM(J13:L13)</f>
        <v>470526</v>
      </c>
      <c r="J13" s="368">
        <v>233843</v>
      </c>
      <c r="K13" s="368"/>
      <c r="L13" s="208">
        <v>236683</v>
      </c>
      <c r="M13" s="208">
        <v>11282</v>
      </c>
      <c r="N13" s="230">
        <v>17.9</v>
      </c>
      <c r="O13" s="205">
        <f>SUM(P13:R13)</f>
        <v>30388</v>
      </c>
      <c r="P13" s="205">
        <v>141</v>
      </c>
      <c r="Q13" s="368">
        <v>30247</v>
      </c>
      <c r="R13" s="368"/>
      <c r="S13" s="205">
        <v>32657</v>
      </c>
      <c r="T13" s="205">
        <v>7819</v>
      </c>
      <c r="U13" s="205">
        <f>SUM(V13:W13)</f>
        <v>4718</v>
      </c>
      <c r="V13" s="205">
        <v>179</v>
      </c>
      <c r="W13" s="205">
        <v>4539</v>
      </c>
      <c r="X13" s="368">
        <v>3101</v>
      </c>
      <c r="Y13" s="368"/>
      <c r="Z13" s="205">
        <v>3101</v>
      </c>
      <c r="AA13" s="188" t="s">
        <v>315</v>
      </c>
      <c r="AB13" s="25"/>
      <c r="AC13" s="25"/>
      <c r="AD13" s="25"/>
      <c r="AE13" s="26"/>
      <c r="AF13" s="18"/>
      <c r="AG13" s="21"/>
      <c r="AH13" s="18"/>
      <c r="AI13" s="18"/>
      <c r="AJ13" s="20"/>
      <c r="AK13" s="20"/>
    </row>
    <row r="14" spans="1:37" ht="19.5" customHeight="1">
      <c r="A14" s="22">
        <v>49</v>
      </c>
      <c r="B14" s="114">
        <v>78.9</v>
      </c>
      <c r="C14" s="368">
        <f>SUM(E14:F14)</f>
        <v>7810</v>
      </c>
      <c r="D14" s="368"/>
      <c r="E14" s="225">
        <v>2944</v>
      </c>
      <c r="F14" s="225">
        <v>4866</v>
      </c>
      <c r="G14" s="368">
        <f>SUM(J14:M14)</f>
        <v>606131</v>
      </c>
      <c r="H14" s="368"/>
      <c r="I14" s="226">
        <f>SUM(J14:L14)</f>
        <v>594651</v>
      </c>
      <c r="J14" s="368">
        <v>303520</v>
      </c>
      <c r="K14" s="368"/>
      <c r="L14" s="208">
        <v>291131</v>
      </c>
      <c r="M14" s="208">
        <v>11480</v>
      </c>
      <c r="N14" s="231" t="s">
        <v>284</v>
      </c>
      <c r="O14" s="205">
        <f>SUM(P14:R14)</f>
        <v>15563</v>
      </c>
      <c r="P14" s="205">
        <v>77</v>
      </c>
      <c r="Q14" s="368">
        <v>15486</v>
      </c>
      <c r="R14" s="368"/>
      <c r="S14" s="205">
        <v>34004</v>
      </c>
      <c r="T14" s="205">
        <v>6385</v>
      </c>
      <c r="U14" s="205">
        <f>SUM(V14:W14)</f>
        <v>2673</v>
      </c>
      <c r="V14" s="205">
        <v>119</v>
      </c>
      <c r="W14" s="205">
        <v>2554</v>
      </c>
      <c r="X14" s="368">
        <v>3712</v>
      </c>
      <c r="Y14" s="368"/>
      <c r="Z14" s="205">
        <v>3712</v>
      </c>
      <c r="AA14" s="188" t="s">
        <v>315</v>
      </c>
      <c r="AB14" s="25"/>
      <c r="AC14" s="25"/>
      <c r="AD14" s="25"/>
      <c r="AE14" s="26"/>
      <c r="AF14" s="18"/>
      <c r="AG14" s="21"/>
      <c r="AH14" s="18"/>
      <c r="AI14" s="18"/>
      <c r="AJ14" s="20"/>
      <c r="AK14" s="20"/>
    </row>
    <row r="15" spans="1:37" s="221" customFormat="1" ht="19.5" customHeight="1">
      <c r="A15" s="235">
        <v>50</v>
      </c>
      <c r="B15" s="236">
        <v>78.9</v>
      </c>
      <c r="C15" s="370">
        <f>SUM(E15:F15)</f>
        <v>7107</v>
      </c>
      <c r="D15" s="370"/>
      <c r="E15" s="237">
        <v>2874</v>
      </c>
      <c r="F15" s="237">
        <v>4233</v>
      </c>
      <c r="G15" s="370">
        <f>SUM(J15:M15)</f>
        <v>704083</v>
      </c>
      <c r="H15" s="370"/>
      <c r="I15" s="238">
        <f>SUM(J15:L15)</f>
        <v>693708</v>
      </c>
      <c r="J15" s="370">
        <v>368087</v>
      </c>
      <c r="K15" s="370"/>
      <c r="L15" s="239">
        <v>325621</v>
      </c>
      <c r="M15" s="237">
        <v>10375</v>
      </c>
      <c r="N15" s="240">
        <v>17.9</v>
      </c>
      <c r="O15" s="241">
        <f>SUM(P15:R15)</f>
        <v>11327</v>
      </c>
      <c r="P15" s="201" t="s">
        <v>315</v>
      </c>
      <c r="Q15" s="370">
        <v>11327</v>
      </c>
      <c r="R15" s="370"/>
      <c r="S15" s="241">
        <v>35527</v>
      </c>
      <c r="T15" s="241">
        <v>6520</v>
      </c>
      <c r="U15" s="241">
        <f>SUM(V15:W15)</f>
        <v>2166</v>
      </c>
      <c r="V15" s="201" t="s">
        <v>315</v>
      </c>
      <c r="W15" s="241">
        <v>2166</v>
      </c>
      <c r="X15" s="370">
        <v>4354</v>
      </c>
      <c r="Y15" s="370"/>
      <c r="Z15" s="241">
        <v>4354</v>
      </c>
      <c r="AA15" s="201" t="s">
        <v>315</v>
      </c>
      <c r="AB15" s="128"/>
      <c r="AC15" s="128"/>
      <c r="AD15" s="128"/>
      <c r="AE15" s="129"/>
      <c r="AF15" s="36"/>
      <c r="AG15" s="92"/>
      <c r="AH15" s="36"/>
      <c r="AI15" s="36"/>
      <c r="AJ15" s="37"/>
      <c r="AK15" s="37"/>
    </row>
    <row r="16" spans="1:37" ht="19.5" customHeight="1">
      <c r="A16" s="24"/>
      <c r="B16" s="115"/>
      <c r="C16" s="368"/>
      <c r="D16" s="368"/>
      <c r="E16" s="228"/>
      <c r="F16" s="228"/>
      <c r="G16" s="368"/>
      <c r="H16" s="368"/>
      <c r="I16" s="226"/>
      <c r="J16" s="368"/>
      <c r="K16" s="368"/>
      <c r="L16" s="227"/>
      <c r="M16" s="227"/>
      <c r="N16" s="232"/>
      <c r="O16" s="206"/>
      <c r="P16" s="206"/>
      <c r="Q16" s="368"/>
      <c r="R16" s="368"/>
      <c r="S16" s="205"/>
      <c r="T16" s="234"/>
      <c r="U16" s="206"/>
      <c r="V16" s="206"/>
      <c r="W16" s="206"/>
      <c r="X16" s="368"/>
      <c r="Y16" s="368"/>
      <c r="Z16" s="206"/>
      <c r="AA16" s="206"/>
      <c r="AB16" s="25"/>
      <c r="AC16" s="25"/>
      <c r="AD16" s="25"/>
      <c r="AE16" s="26"/>
      <c r="AF16" s="16"/>
      <c r="AG16" s="16"/>
      <c r="AH16" s="16"/>
      <c r="AI16" s="16"/>
      <c r="AJ16" s="16"/>
      <c r="AK16" s="16"/>
    </row>
    <row r="17" spans="1:37" s="221" customFormat="1" ht="19.5" customHeight="1">
      <c r="A17" s="243" t="s">
        <v>231</v>
      </c>
      <c r="B17" s="116">
        <v>62.1</v>
      </c>
      <c r="C17" s="368">
        <f>SUM(E17:F17)</f>
        <v>6847</v>
      </c>
      <c r="D17" s="368"/>
      <c r="E17" s="242">
        <v>2763</v>
      </c>
      <c r="F17" s="228">
        <v>4084</v>
      </c>
      <c r="G17" s="368">
        <f>SUM(J17:M17)</f>
        <v>665571</v>
      </c>
      <c r="H17" s="368"/>
      <c r="I17" s="226">
        <f>SUM(J17:L17)</f>
        <v>655435</v>
      </c>
      <c r="J17" s="368">
        <v>346497</v>
      </c>
      <c r="K17" s="368"/>
      <c r="L17" s="209">
        <v>308938</v>
      </c>
      <c r="M17" s="209">
        <v>10136</v>
      </c>
      <c r="N17" s="232">
        <v>1.1</v>
      </c>
      <c r="O17" s="206">
        <f>SUM(P17:R17)</f>
        <v>11327</v>
      </c>
      <c r="P17" s="188" t="s">
        <v>315</v>
      </c>
      <c r="Q17" s="368">
        <v>11327</v>
      </c>
      <c r="R17" s="368"/>
      <c r="S17" s="205">
        <v>35269</v>
      </c>
      <c r="T17" s="206">
        <v>6476</v>
      </c>
      <c r="U17" s="206">
        <f>SUM(V17:W17)</f>
        <v>2166</v>
      </c>
      <c r="V17" s="188" t="s">
        <v>315</v>
      </c>
      <c r="W17" s="206">
        <v>2166</v>
      </c>
      <c r="X17" s="368">
        <v>4310</v>
      </c>
      <c r="Y17" s="368"/>
      <c r="Z17" s="206">
        <v>4310</v>
      </c>
      <c r="AA17" s="188" t="s">
        <v>315</v>
      </c>
      <c r="AB17" s="128"/>
      <c r="AC17" s="128"/>
      <c r="AD17" s="128"/>
      <c r="AE17" s="129"/>
      <c r="AF17" s="128"/>
      <c r="AG17" s="92"/>
      <c r="AH17" s="128"/>
      <c r="AI17" s="128"/>
      <c r="AJ17" s="129"/>
      <c r="AK17" s="129"/>
    </row>
    <row r="18" spans="1:37" ht="19.5" customHeight="1">
      <c r="A18" s="243" t="s">
        <v>199</v>
      </c>
      <c r="B18" s="116">
        <v>49.4</v>
      </c>
      <c r="C18" s="368">
        <f>SUM(E18:F18)</f>
        <v>2919</v>
      </c>
      <c r="D18" s="368"/>
      <c r="E18" s="228">
        <v>1187</v>
      </c>
      <c r="F18" s="228">
        <v>1732</v>
      </c>
      <c r="G18" s="368">
        <f>SUM(J18:M18)</f>
        <v>350235</v>
      </c>
      <c r="H18" s="368"/>
      <c r="I18" s="226">
        <f>SUM(J18:L18)</f>
        <v>344530</v>
      </c>
      <c r="J18" s="368">
        <v>179615</v>
      </c>
      <c r="K18" s="368"/>
      <c r="L18" s="209">
        <v>164915</v>
      </c>
      <c r="M18" s="209">
        <v>5705</v>
      </c>
      <c r="N18" s="232">
        <v>1.1</v>
      </c>
      <c r="O18" s="206">
        <f>SUM(P18:R18)</f>
        <v>11327</v>
      </c>
      <c r="P18" s="188" t="s">
        <v>315</v>
      </c>
      <c r="Q18" s="368">
        <v>11327</v>
      </c>
      <c r="R18" s="368"/>
      <c r="S18" s="205">
        <v>30607</v>
      </c>
      <c r="T18" s="206">
        <v>5841</v>
      </c>
      <c r="U18" s="206">
        <f>SUM(V18:W18)</f>
        <v>2166</v>
      </c>
      <c r="V18" s="188" t="s">
        <v>315</v>
      </c>
      <c r="W18" s="206">
        <v>2166</v>
      </c>
      <c r="X18" s="368">
        <v>3675</v>
      </c>
      <c r="Y18" s="368"/>
      <c r="Z18" s="206">
        <v>3675</v>
      </c>
      <c r="AA18" s="188" t="s">
        <v>315</v>
      </c>
      <c r="AB18" s="25"/>
      <c r="AC18" s="25"/>
      <c r="AD18" s="25"/>
      <c r="AE18" s="26"/>
      <c r="AF18" s="25"/>
      <c r="AG18" s="21"/>
      <c r="AH18" s="25"/>
      <c r="AI18" s="25"/>
      <c r="AJ18" s="26"/>
      <c r="AK18" s="26"/>
    </row>
    <row r="19" spans="1:37" ht="19.5" customHeight="1">
      <c r="A19" s="243" t="s">
        <v>200</v>
      </c>
      <c r="B19" s="116">
        <v>5.9</v>
      </c>
      <c r="C19" s="368">
        <f>SUM(E19:F19)</f>
        <v>1172</v>
      </c>
      <c r="D19" s="368"/>
      <c r="E19" s="228">
        <v>322</v>
      </c>
      <c r="F19" s="228">
        <v>850</v>
      </c>
      <c r="G19" s="368">
        <f>SUM(J19:M19)</f>
        <v>76352</v>
      </c>
      <c r="H19" s="368"/>
      <c r="I19" s="226">
        <f>SUM(J19:L19)</f>
        <v>75759</v>
      </c>
      <c r="J19" s="368">
        <v>30519</v>
      </c>
      <c r="K19" s="368"/>
      <c r="L19" s="209">
        <v>45240</v>
      </c>
      <c r="M19" s="209">
        <v>593</v>
      </c>
      <c r="N19" s="188" t="s">
        <v>315</v>
      </c>
      <c r="O19" s="188" t="s">
        <v>315</v>
      </c>
      <c r="P19" s="188" t="s">
        <v>315</v>
      </c>
      <c r="Q19" s="188" t="s">
        <v>339</v>
      </c>
      <c r="R19" s="188" t="s">
        <v>315</v>
      </c>
      <c r="S19" s="205">
        <v>260</v>
      </c>
      <c r="T19" s="206">
        <v>21</v>
      </c>
      <c r="U19" s="188" t="s">
        <v>315</v>
      </c>
      <c r="V19" s="188" t="s">
        <v>315</v>
      </c>
      <c r="W19" s="188" t="s">
        <v>315</v>
      </c>
      <c r="X19" s="368">
        <v>21</v>
      </c>
      <c r="Y19" s="368"/>
      <c r="Z19" s="206">
        <v>21</v>
      </c>
      <c r="AA19" s="188" t="s">
        <v>315</v>
      </c>
      <c r="AF19" s="25"/>
      <c r="AG19" s="21"/>
      <c r="AH19" s="25"/>
      <c r="AI19" s="25"/>
      <c r="AJ19" s="26"/>
      <c r="AK19" s="26"/>
    </row>
    <row r="20" spans="1:37" ht="19.5" customHeight="1">
      <c r="A20" s="243" t="s">
        <v>201</v>
      </c>
      <c r="B20" s="116">
        <v>6.8</v>
      </c>
      <c r="C20" s="368">
        <f>SUM(E20:F20)</f>
        <v>2756</v>
      </c>
      <c r="D20" s="368"/>
      <c r="E20" s="228">
        <v>1254</v>
      </c>
      <c r="F20" s="228">
        <v>1502</v>
      </c>
      <c r="G20" s="368">
        <f>SUM(J20:M20)</f>
        <v>238984</v>
      </c>
      <c r="H20" s="368"/>
      <c r="I20" s="226">
        <f>SUM(J20:L20)</f>
        <v>235146</v>
      </c>
      <c r="J20" s="368">
        <v>136363</v>
      </c>
      <c r="K20" s="368"/>
      <c r="L20" s="206">
        <v>98783</v>
      </c>
      <c r="M20" s="206">
        <v>3838</v>
      </c>
      <c r="N20" s="188" t="s">
        <v>315</v>
      </c>
      <c r="O20" s="188" t="s">
        <v>315</v>
      </c>
      <c r="P20" s="188" t="s">
        <v>315</v>
      </c>
      <c r="Q20" s="188" t="s">
        <v>339</v>
      </c>
      <c r="R20" s="188" t="s">
        <v>315</v>
      </c>
      <c r="S20" s="205">
        <v>4402</v>
      </c>
      <c r="T20" s="206">
        <v>614</v>
      </c>
      <c r="U20" s="188" t="s">
        <v>315</v>
      </c>
      <c r="V20" s="188" t="s">
        <v>315</v>
      </c>
      <c r="W20" s="188" t="s">
        <v>315</v>
      </c>
      <c r="X20" s="368">
        <v>614</v>
      </c>
      <c r="Y20" s="368"/>
      <c r="Z20" s="206">
        <v>614</v>
      </c>
      <c r="AA20" s="188" t="s">
        <v>315</v>
      </c>
      <c r="AF20" s="25"/>
      <c r="AG20" s="21"/>
      <c r="AH20" s="25"/>
      <c r="AI20" s="25"/>
      <c r="AJ20" s="26"/>
      <c r="AK20" s="26"/>
    </row>
    <row r="21" spans="1:37" ht="19.5" customHeight="1">
      <c r="A21" s="243"/>
      <c r="B21" s="116"/>
      <c r="C21" s="368"/>
      <c r="D21" s="368"/>
      <c r="E21" s="228"/>
      <c r="F21" s="228"/>
      <c r="G21" s="368"/>
      <c r="H21" s="368"/>
      <c r="I21" s="226"/>
      <c r="J21" s="368"/>
      <c r="K21" s="368"/>
      <c r="L21" s="206"/>
      <c r="M21" s="206"/>
      <c r="N21" s="233"/>
      <c r="O21" s="206"/>
      <c r="P21" s="206"/>
      <c r="Q21" s="368"/>
      <c r="R21" s="368"/>
      <c r="S21" s="205"/>
      <c r="T21" s="206"/>
      <c r="U21" s="206"/>
      <c r="V21" s="206"/>
      <c r="W21" s="206"/>
      <c r="X21" s="368"/>
      <c r="Y21" s="368"/>
      <c r="Z21" s="206"/>
      <c r="AA21" s="188" t="s">
        <v>339</v>
      </c>
      <c r="AF21" s="25"/>
      <c r="AG21" s="21"/>
      <c r="AH21" s="25"/>
      <c r="AI21" s="25"/>
      <c r="AJ21" s="26"/>
      <c r="AK21" s="26"/>
    </row>
    <row r="22" spans="1:37" ht="19.5" customHeight="1">
      <c r="A22" s="243" t="s">
        <v>232</v>
      </c>
      <c r="B22" s="116">
        <v>16.8</v>
      </c>
      <c r="C22" s="368">
        <f>SUM(E22:F22)</f>
        <v>260</v>
      </c>
      <c r="D22" s="368"/>
      <c r="E22" s="228">
        <v>111</v>
      </c>
      <c r="F22" s="228">
        <v>149</v>
      </c>
      <c r="G22" s="368">
        <f>SUM(J22:M22)</f>
        <v>38512</v>
      </c>
      <c r="H22" s="368"/>
      <c r="I22" s="226">
        <f>SUM(J22:L22)</f>
        <v>38273</v>
      </c>
      <c r="J22" s="368">
        <v>21590</v>
      </c>
      <c r="K22" s="368"/>
      <c r="L22" s="228">
        <v>16683</v>
      </c>
      <c r="M22" s="206">
        <v>239</v>
      </c>
      <c r="N22" s="233">
        <v>16.8</v>
      </c>
      <c r="O22" s="188" t="s">
        <v>315</v>
      </c>
      <c r="P22" s="188" t="s">
        <v>315</v>
      </c>
      <c r="Q22" s="188" t="s">
        <v>339</v>
      </c>
      <c r="R22" s="188" t="s">
        <v>315</v>
      </c>
      <c r="S22" s="205">
        <v>258</v>
      </c>
      <c r="T22" s="206">
        <v>44</v>
      </c>
      <c r="U22" s="188" t="s">
        <v>315</v>
      </c>
      <c r="V22" s="188" t="s">
        <v>315</v>
      </c>
      <c r="W22" s="188" t="s">
        <v>315</v>
      </c>
      <c r="X22" s="368">
        <v>44</v>
      </c>
      <c r="Y22" s="368"/>
      <c r="Z22" s="206">
        <v>44</v>
      </c>
      <c r="AA22" s="188" t="s">
        <v>315</v>
      </c>
      <c r="AF22" s="25"/>
      <c r="AG22" s="21"/>
      <c r="AH22" s="25"/>
      <c r="AI22" s="25"/>
      <c r="AJ22" s="26"/>
      <c r="AK22" s="26"/>
    </row>
    <row r="23" spans="1:37" ht="19.5" customHeight="1">
      <c r="A23" s="27"/>
      <c r="B23" s="117"/>
      <c r="C23" s="371"/>
      <c r="D23" s="371"/>
      <c r="E23" s="131"/>
      <c r="F23" s="131"/>
      <c r="G23" s="371"/>
      <c r="H23" s="371"/>
      <c r="I23" s="132"/>
      <c r="J23" s="371"/>
      <c r="K23" s="371"/>
      <c r="L23" s="88"/>
      <c r="M23" s="88"/>
      <c r="N23" s="35"/>
      <c r="O23" s="35"/>
      <c r="P23" s="88"/>
      <c r="Q23" s="371"/>
      <c r="R23" s="371"/>
      <c r="S23" s="89"/>
      <c r="T23" s="88"/>
      <c r="U23" s="91"/>
      <c r="V23" s="35"/>
      <c r="W23" s="89"/>
      <c r="X23" s="371"/>
      <c r="Y23" s="371"/>
      <c r="Z23" s="35"/>
      <c r="AA23" s="89"/>
      <c r="AF23" s="25"/>
      <c r="AG23" s="21"/>
      <c r="AH23" s="25"/>
      <c r="AI23" s="25"/>
      <c r="AJ23" s="26"/>
      <c r="AK23" s="26"/>
    </row>
    <row r="24" spans="1:35" ht="19.5" customHeight="1">
      <c r="A24" s="25" t="s">
        <v>343</v>
      </c>
      <c r="B24" s="28"/>
      <c r="C24" s="30"/>
      <c r="D24" s="28"/>
      <c r="E24" s="127"/>
      <c r="F24" s="28"/>
      <c r="G24" s="28"/>
      <c r="H24" s="28"/>
      <c r="I24" s="21"/>
      <c r="J24" s="21"/>
      <c r="K24" s="21"/>
      <c r="L24" s="21"/>
      <c r="M24" s="21"/>
      <c r="N24" s="21"/>
      <c r="O24" s="21"/>
      <c r="P24" s="28"/>
      <c r="Q24" s="28"/>
      <c r="R24" s="28"/>
      <c r="S24" s="28"/>
      <c r="T24" s="28"/>
      <c r="U24" s="29"/>
      <c r="V24" s="29"/>
      <c r="W24" s="21"/>
      <c r="X24" s="28"/>
      <c r="Y24" s="28"/>
      <c r="AI24" s="21"/>
    </row>
    <row r="25" spans="1:25" ht="19.5" customHeight="1">
      <c r="A25" s="25" t="s">
        <v>344</v>
      </c>
      <c r="B25" s="28"/>
      <c r="C25" s="30"/>
      <c r="D25" s="28"/>
      <c r="E25" s="127"/>
      <c r="F25" s="28"/>
      <c r="G25" s="28"/>
      <c r="H25" s="28"/>
      <c r="I25" s="4"/>
      <c r="J25" s="4"/>
      <c r="K25" s="4"/>
      <c r="L25" s="4"/>
      <c r="M25" s="4"/>
      <c r="N25" s="4"/>
      <c r="O25" s="4"/>
      <c r="P25" s="28"/>
      <c r="Q25" s="28"/>
      <c r="R25" s="28"/>
      <c r="S25" s="28"/>
      <c r="T25" s="28"/>
      <c r="U25" s="29"/>
      <c r="V25" s="29"/>
      <c r="W25" s="4"/>
      <c r="X25" s="28"/>
      <c r="Y25" s="28"/>
    </row>
    <row r="26" spans="1:25" ht="19.5" customHeight="1">
      <c r="A26" s="25" t="s">
        <v>345</v>
      </c>
      <c r="B26" s="28"/>
      <c r="C26" s="30"/>
      <c r="D26" s="28"/>
      <c r="E26" s="127"/>
      <c r="F26" s="28"/>
      <c r="G26" s="28"/>
      <c r="H26" s="28"/>
      <c r="I26" s="4"/>
      <c r="J26" s="4"/>
      <c r="K26" s="4"/>
      <c r="L26" s="4"/>
      <c r="M26" s="4"/>
      <c r="N26" s="4"/>
      <c r="O26" s="4"/>
      <c r="P26" s="28"/>
      <c r="Q26" s="28"/>
      <c r="R26" s="28"/>
      <c r="S26" s="28"/>
      <c r="T26" s="28"/>
      <c r="U26" s="29"/>
      <c r="V26" s="29"/>
      <c r="W26" s="4"/>
      <c r="X26" s="28"/>
      <c r="Y26" s="28"/>
    </row>
    <row r="27" spans="1:25" ht="19.5" customHeight="1">
      <c r="A27" s="25" t="s">
        <v>233</v>
      </c>
      <c r="B27" s="28"/>
      <c r="C27" s="30"/>
      <c r="D27" s="28"/>
      <c r="E27" s="127"/>
      <c r="F27" s="28"/>
      <c r="G27" s="28"/>
      <c r="H27" s="28"/>
      <c r="I27" s="4"/>
      <c r="J27" s="4"/>
      <c r="K27" s="4"/>
      <c r="L27" s="4"/>
      <c r="M27" s="4"/>
      <c r="N27" s="4"/>
      <c r="O27" s="4"/>
      <c r="P27" s="28"/>
      <c r="Q27" s="28"/>
      <c r="R27" s="28"/>
      <c r="S27" s="28"/>
      <c r="T27" s="28"/>
      <c r="U27" s="29"/>
      <c r="V27" s="29"/>
      <c r="W27" s="4"/>
      <c r="X27" s="28"/>
      <c r="Y27" s="28"/>
    </row>
    <row r="28" spans="2:25" ht="19.5" customHeight="1">
      <c r="B28" s="28"/>
      <c r="C28" s="30"/>
      <c r="D28" s="28"/>
      <c r="E28" s="127"/>
      <c r="F28" s="28"/>
      <c r="G28" s="28"/>
      <c r="H28" s="28"/>
      <c r="I28" s="4"/>
      <c r="J28" s="4"/>
      <c r="K28" s="4"/>
      <c r="L28" s="4"/>
      <c r="M28" s="4"/>
      <c r="N28" s="4"/>
      <c r="O28" s="4"/>
      <c r="P28" s="28"/>
      <c r="Q28" s="28"/>
      <c r="R28" s="28"/>
      <c r="S28" s="28"/>
      <c r="T28" s="28"/>
      <c r="U28" s="29"/>
      <c r="V28" s="29"/>
      <c r="W28" s="4"/>
      <c r="X28" s="28"/>
      <c r="Y28" s="28"/>
    </row>
    <row r="29" spans="1:25" ht="19.5" customHeight="1">
      <c r="A29" s="21"/>
      <c r="B29" s="28"/>
      <c r="C29" s="30"/>
      <c r="D29" s="28"/>
      <c r="E29" s="127"/>
      <c r="F29" s="28"/>
      <c r="G29" s="28"/>
      <c r="H29" s="28"/>
      <c r="I29" s="4"/>
      <c r="J29" s="4"/>
      <c r="K29" s="4"/>
      <c r="L29" s="4"/>
      <c r="M29" s="4"/>
      <c r="N29" s="4"/>
      <c r="O29" s="4"/>
      <c r="P29" s="28"/>
      <c r="Q29" s="28"/>
      <c r="R29" s="28"/>
      <c r="S29" s="28"/>
      <c r="T29" s="28"/>
      <c r="U29" s="29"/>
      <c r="V29" s="29"/>
      <c r="W29" s="4"/>
      <c r="X29" s="28"/>
      <c r="Y29" s="28"/>
    </row>
    <row r="30" spans="2:25" ht="19.5" customHeight="1">
      <c r="B30" s="28"/>
      <c r="C30" s="30"/>
      <c r="D30" s="28"/>
      <c r="E30" s="1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16"/>
      <c r="S30" s="28"/>
      <c r="T30" s="28"/>
      <c r="U30" s="29"/>
      <c r="V30" s="29"/>
      <c r="W30" s="28"/>
      <c r="X30" s="28"/>
      <c r="Y30" s="28"/>
    </row>
    <row r="31" spans="1:33" ht="19.5" customHeight="1">
      <c r="A31" s="334" t="s">
        <v>368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</row>
    <row r="32" spans="16:19" ht="19.5" customHeight="1" thickBot="1">
      <c r="P32" s="8"/>
      <c r="Q32" s="8"/>
      <c r="R32" s="8"/>
      <c r="S32" s="8"/>
    </row>
    <row r="33" spans="1:33" ht="19.5" customHeight="1">
      <c r="A33" s="392" t="s">
        <v>358</v>
      </c>
      <c r="B33" s="369" t="s">
        <v>367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30"/>
      <c r="AD33" s="355" t="s">
        <v>366</v>
      </c>
      <c r="AE33" s="313"/>
      <c r="AF33" s="313"/>
      <c r="AG33" s="313"/>
    </row>
    <row r="34" spans="1:33" ht="19.5" customHeight="1">
      <c r="A34" s="393"/>
      <c r="B34" s="395" t="s">
        <v>362</v>
      </c>
      <c r="C34" s="317"/>
      <c r="D34" s="317"/>
      <c r="E34" s="317"/>
      <c r="F34" s="317"/>
      <c r="G34" s="317"/>
      <c r="H34" s="318"/>
      <c r="I34" s="395" t="s">
        <v>359</v>
      </c>
      <c r="J34" s="317"/>
      <c r="K34" s="317"/>
      <c r="L34" s="317"/>
      <c r="M34" s="317"/>
      <c r="N34" s="317"/>
      <c r="O34" s="318"/>
      <c r="P34" s="395" t="s">
        <v>360</v>
      </c>
      <c r="Q34" s="317"/>
      <c r="R34" s="317"/>
      <c r="S34" s="317"/>
      <c r="T34" s="317"/>
      <c r="U34" s="317"/>
      <c r="V34" s="318"/>
      <c r="W34" s="374" t="s">
        <v>361</v>
      </c>
      <c r="X34" s="391"/>
      <c r="Y34" s="391"/>
      <c r="Z34" s="391"/>
      <c r="AA34" s="391"/>
      <c r="AB34" s="391"/>
      <c r="AC34" s="391"/>
      <c r="AD34" s="342"/>
      <c r="AE34" s="317"/>
      <c r="AF34" s="317"/>
      <c r="AG34" s="317"/>
    </row>
    <row r="35" spans="1:34" ht="19.5" customHeight="1">
      <c r="A35" s="393"/>
      <c r="B35" s="386" t="s">
        <v>260</v>
      </c>
      <c r="C35" s="376"/>
      <c r="D35" s="387"/>
      <c r="E35" s="384" t="s">
        <v>261</v>
      </c>
      <c r="F35" s="382" t="s">
        <v>262</v>
      </c>
      <c r="G35" s="372" t="s">
        <v>217</v>
      </c>
      <c r="H35" s="373"/>
      <c r="I35" s="386" t="s">
        <v>260</v>
      </c>
      <c r="J35" s="376"/>
      <c r="K35" s="387"/>
      <c r="L35" s="364" t="s">
        <v>261</v>
      </c>
      <c r="M35" s="382" t="s">
        <v>262</v>
      </c>
      <c r="N35" s="374" t="s">
        <v>217</v>
      </c>
      <c r="O35" s="375"/>
      <c r="P35" s="361" t="s">
        <v>260</v>
      </c>
      <c r="Q35" s="376"/>
      <c r="R35" s="377"/>
      <c r="S35" s="380" t="s">
        <v>261</v>
      </c>
      <c r="T35" s="366" t="s">
        <v>262</v>
      </c>
      <c r="U35" s="372" t="s">
        <v>217</v>
      </c>
      <c r="V35" s="373"/>
      <c r="W35" s="361" t="s">
        <v>260</v>
      </c>
      <c r="X35" s="376"/>
      <c r="Y35" s="377"/>
      <c r="Z35" s="380" t="s">
        <v>261</v>
      </c>
      <c r="AA35" s="366" t="s">
        <v>262</v>
      </c>
      <c r="AB35" s="372" t="s">
        <v>217</v>
      </c>
      <c r="AC35" s="373"/>
      <c r="AD35" s="356" t="s">
        <v>363</v>
      </c>
      <c r="AE35" s="357"/>
      <c r="AF35" s="358" t="s">
        <v>364</v>
      </c>
      <c r="AG35" s="359"/>
      <c r="AH35" s="8"/>
    </row>
    <row r="36" spans="1:34" ht="30" customHeight="1">
      <c r="A36" s="394"/>
      <c r="B36" s="388"/>
      <c r="C36" s="389"/>
      <c r="D36" s="390"/>
      <c r="E36" s="385"/>
      <c r="F36" s="383"/>
      <c r="G36" s="87" t="s">
        <v>218</v>
      </c>
      <c r="H36" s="86" t="s">
        <v>219</v>
      </c>
      <c r="I36" s="388"/>
      <c r="J36" s="389"/>
      <c r="K36" s="390"/>
      <c r="L36" s="383"/>
      <c r="M36" s="383"/>
      <c r="N36" s="87" t="s">
        <v>218</v>
      </c>
      <c r="O36" s="86" t="s">
        <v>219</v>
      </c>
      <c r="P36" s="363"/>
      <c r="Q36" s="378"/>
      <c r="R36" s="379"/>
      <c r="S36" s="381"/>
      <c r="T36" s="367"/>
      <c r="U36" s="87" t="s">
        <v>218</v>
      </c>
      <c r="V36" s="86" t="s">
        <v>219</v>
      </c>
      <c r="W36" s="363"/>
      <c r="X36" s="378"/>
      <c r="Y36" s="379"/>
      <c r="Z36" s="381"/>
      <c r="AA36" s="367"/>
      <c r="AB36" s="87" t="s">
        <v>218</v>
      </c>
      <c r="AC36" s="86" t="s">
        <v>219</v>
      </c>
      <c r="AD36" s="244" t="s">
        <v>73</v>
      </c>
      <c r="AE36" s="143" t="s">
        <v>365</v>
      </c>
      <c r="AF36" s="244" t="s">
        <v>73</v>
      </c>
      <c r="AG36" s="141" t="s">
        <v>365</v>
      </c>
      <c r="AH36" s="8"/>
    </row>
    <row r="37" spans="1:33" ht="19.5" customHeight="1">
      <c r="A37" s="17" t="s">
        <v>258</v>
      </c>
      <c r="B37" s="122">
        <v>1199</v>
      </c>
      <c r="C37" s="31" t="s">
        <v>72</v>
      </c>
      <c r="D37" s="118">
        <v>1201</v>
      </c>
      <c r="E37" s="207">
        <v>33388</v>
      </c>
      <c r="F37" s="207">
        <v>34896</v>
      </c>
      <c r="G37" s="204">
        <v>27</v>
      </c>
      <c r="H37" s="204">
        <v>29</v>
      </c>
      <c r="I37" s="353" t="s">
        <v>284</v>
      </c>
      <c r="J37" s="353"/>
      <c r="K37" s="353"/>
      <c r="L37" s="211" t="s">
        <v>285</v>
      </c>
      <c r="M37" s="211" t="s">
        <v>288</v>
      </c>
      <c r="N37" s="134" t="s">
        <v>284</v>
      </c>
      <c r="O37" s="134" t="s">
        <v>284</v>
      </c>
      <c r="P37" s="353" t="s">
        <v>284</v>
      </c>
      <c r="Q37" s="353"/>
      <c r="R37" s="353"/>
      <c r="S37" s="130" t="s">
        <v>284</v>
      </c>
      <c r="T37" s="130" t="s">
        <v>284</v>
      </c>
      <c r="U37" s="134" t="s">
        <v>284</v>
      </c>
      <c r="V37" s="134" t="s">
        <v>284</v>
      </c>
      <c r="W37" s="130">
        <v>338</v>
      </c>
      <c r="X37" s="31" t="s">
        <v>72</v>
      </c>
      <c r="Y37" s="212">
        <v>342</v>
      </c>
      <c r="Z37" s="133">
        <v>8591</v>
      </c>
      <c r="AA37" s="207">
        <v>8701</v>
      </c>
      <c r="AB37" s="204">
        <v>25</v>
      </c>
      <c r="AC37" s="204">
        <v>25</v>
      </c>
      <c r="AD37" s="93">
        <v>16634</v>
      </c>
      <c r="AE37" s="203">
        <v>142550</v>
      </c>
      <c r="AF37" s="93">
        <v>33177</v>
      </c>
      <c r="AG37" s="203">
        <v>204232</v>
      </c>
    </row>
    <row r="38" spans="1:33" ht="19.5" customHeight="1">
      <c r="A38" s="24">
        <v>47</v>
      </c>
      <c r="B38" s="123">
        <v>1200</v>
      </c>
      <c r="C38" s="32" t="s">
        <v>72</v>
      </c>
      <c r="D38" s="119">
        <v>1202</v>
      </c>
      <c r="E38" s="208">
        <v>38115</v>
      </c>
      <c r="F38" s="208">
        <v>39344</v>
      </c>
      <c r="G38" s="205">
        <v>31</v>
      </c>
      <c r="H38" s="205">
        <v>32</v>
      </c>
      <c r="I38" s="354" t="s">
        <v>284</v>
      </c>
      <c r="J38" s="354"/>
      <c r="K38" s="354"/>
      <c r="L38" s="96" t="s">
        <v>284</v>
      </c>
      <c r="M38" s="96" t="s">
        <v>287</v>
      </c>
      <c r="N38" s="135" t="s">
        <v>284</v>
      </c>
      <c r="O38" s="135" t="s">
        <v>284</v>
      </c>
      <c r="P38" s="354" t="s">
        <v>284</v>
      </c>
      <c r="Q38" s="354"/>
      <c r="R38" s="354"/>
      <c r="S38" s="45" t="s">
        <v>284</v>
      </c>
      <c r="T38" s="45" t="s">
        <v>284</v>
      </c>
      <c r="U38" s="135" t="s">
        <v>284</v>
      </c>
      <c r="V38" s="135" t="s">
        <v>284</v>
      </c>
      <c r="W38" s="45">
        <v>331</v>
      </c>
      <c r="X38" s="32" t="s">
        <v>72</v>
      </c>
      <c r="Y38" s="213">
        <v>331</v>
      </c>
      <c r="Z38" s="44">
        <v>6461</v>
      </c>
      <c r="AA38" s="208">
        <v>6515</v>
      </c>
      <c r="AB38" s="205">
        <v>19</v>
      </c>
      <c r="AC38" s="205">
        <v>19</v>
      </c>
      <c r="AD38" s="94">
        <v>17601</v>
      </c>
      <c r="AE38" s="48">
        <v>148158</v>
      </c>
      <c r="AF38" s="94">
        <v>33739</v>
      </c>
      <c r="AG38" s="48">
        <v>246002</v>
      </c>
    </row>
    <row r="39" spans="1:33" ht="19.5" customHeight="1">
      <c r="A39" s="22">
        <v>48</v>
      </c>
      <c r="B39" s="123">
        <v>882</v>
      </c>
      <c r="C39" s="32" t="s">
        <v>72</v>
      </c>
      <c r="D39" s="119">
        <v>884</v>
      </c>
      <c r="E39" s="208">
        <v>41422</v>
      </c>
      <c r="F39" s="208">
        <v>41688</v>
      </c>
      <c r="G39" s="205">
        <v>47</v>
      </c>
      <c r="H39" s="205">
        <v>47</v>
      </c>
      <c r="I39" s="354" t="s">
        <v>284</v>
      </c>
      <c r="J39" s="354"/>
      <c r="K39" s="354"/>
      <c r="L39" s="96" t="s">
        <v>286</v>
      </c>
      <c r="M39" s="96" t="s">
        <v>284</v>
      </c>
      <c r="N39" s="135" t="s">
        <v>284</v>
      </c>
      <c r="O39" s="135" t="s">
        <v>284</v>
      </c>
      <c r="P39" s="354" t="s">
        <v>284</v>
      </c>
      <c r="Q39" s="354"/>
      <c r="R39" s="354"/>
      <c r="S39" s="45" t="s">
        <v>284</v>
      </c>
      <c r="T39" s="45" t="s">
        <v>284</v>
      </c>
      <c r="U39" s="135" t="s">
        <v>284</v>
      </c>
      <c r="V39" s="135" t="s">
        <v>284</v>
      </c>
      <c r="W39" s="45">
        <v>292</v>
      </c>
      <c r="X39" s="32" t="s">
        <v>72</v>
      </c>
      <c r="Y39" s="213">
        <v>292</v>
      </c>
      <c r="Z39" s="44">
        <v>8542</v>
      </c>
      <c r="AA39" s="208">
        <v>8443</v>
      </c>
      <c r="AB39" s="205">
        <v>29</v>
      </c>
      <c r="AC39" s="205">
        <v>28</v>
      </c>
      <c r="AD39" s="94">
        <v>15582</v>
      </c>
      <c r="AE39" s="48">
        <v>151331</v>
      </c>
      <c r="AF39" s="94">
        <v>32111</v>
      </c>
      <c r="AG39" s="48">
        <v>241987</v>
      </c>
    </row>
    <row r="40" spans="1:33" ht="19.5" customHeight="1">
      <c r="A40" s="22">
        <v>49</v>
      </c>
      <c r="B40" s="123">
        <v>1406</v>
      </c>
      <c r="C40" s="32" t="s">
        <v>72</v>
      </c>
      <c r="D40" s="119">
        <v>1406</v>
      </c>
      <c r="E40" s="208">
        <v>58839</v>
      </c>
      <c r="F40" s="208">
        <v>62742</v>
      </c>
      <c r="G40" s="205">
        <v>41</v>
      </c>
      <c r="H40" s="205">
        <v>44</v>
      </c>
      <c r="I40" s="45">
        <v>349</v>
      </c>
      <c r="J40" s="32" t="s">
        <v>72</v>
      </c>
      <c r="K40" s="119">
        <v>348</v>
      </c>
      <c r="L40" s="208">
        <v>1300</v>
      </c>
      <c r="M40" s="208">
        <v>206</v>
      </c>
      <c r="N40" s="205">
        <v>3</v>
      </c>
      <c r="O40" s="205">
        <v>0</v>
      </c>
      <c r="P40" s="45">
        <v>708</v>
      </c>
      <c r="Q40" s="32" t="s">
        <v>72</v>
      </c>
      <c r="R40" s="214">
        <v>709</v>
      </c>
      <c r="S40" s="210">
        <v>47357</v>
      </c>
      <c r="T40" s="210">
        <v>52204</v>
      </c>
      <c r="U40" s="205">
        <v>66</v>
      </c>
      <c r="V40" s="205">
        <v>73</v>
      </c>
      <c r="W40" s="45">
        <v>349</v>
      </c>
      <c r="X40" s="32" t="s">
        <v>72</v>
      </c>
      <c r="Y40" s="213">
        <v>349</v>
      </c>
      <c r="Z40" s="44">
        <v>10182</v>
      </c>
      <c r="AA40" s="208">
        <v>10332</v>
      </c>
      <c r="AB40" s="205">
        <v>29</v>
      </c>
      <c r="AC40" s="205">
        <v>29</v>
      </c>
      <c r="AD40" s="94">
        <v>22404</v>
      </c>
      <c r="AE40" s="48">
        <v>231958</v>
      </c>
      <c r="AF40" s="94">
        <v>47431</v>
      </c>
      <c r="AG40" s="48">
        <v>357913</v>
      </c>
    </row>
    <row r="41" spans="1:33" s="221" customFormat="1" ht="19.5" customHeight="1">
      <c r="A41" s="235">
        <v>50</v>
      </c>
      <c r="B41" s="247">
        <f>SUM(B43:B56)</f>
        <v>948</v>
      </c>
      <c r="C41" s="248" t="s">
        <v>72</v>
      </c>
      <c r="D41" s="249">
        <f>SUM(D43:D56)</f>
        <v>948</v>
      </c>
      <c r="E41" s="250">
        <f>SUM(E43:E56)</f>
        <v>79655</v>
      </c>
      <c r="F41" s="250">
        <f>SUM(F43:F56)</f>
        <v>81973</v>
      </c>
      <c r="G41" s="241">
        <v>84</v>
      </c>
      <c r="H41" s="241">
        <v>86</v>
      </c>
      <c r="I41" s="251">
        <f>SUM(I43:I51)</f>
        <v>236</v>
      </c>
      <c r="J41" s="248" t="s">
        <v>72</v>
      </c>
      <c r="K41" s="249">
        <f>SUM(K43:K51)</f>
        <v>232</v>
      </c>
      <c r="L41" s="250">
        <f>SUM(L43:L51)</f>
        <v>117</v>
      </c>
      <c r="M41" s="250">
        <f>SUM(M43:M51)</f>
        <v>405</v>
      </c>
      <c r="N41" s="241">
        <v>0</v>
      </c>
      <c r="O41" s="241">
        <v>1</v>
      </c>
      <c r="P41" s="251">
        <f>SUM(P43:P56)</f>
        <v>712</v>
      </c>
      <c r="Q41" s="248" t="s">
        <v>72</v>
      </c>
      <c r="R41" s="252">
        <f>SUM(R43:R56)</f>
        <v>713</v>
      </c>
      <c r="S41" s="250">
        <f>SUM(S43:S56)</f>
        <v>76698</v>
      </c>
      <c r="T41" s="250">
        <f>SUM(T43:T56)</f>
        <v>77367</v>
      </c>
      <c r="U41" s="241">
        <v>107</v>
      </c>
      <c r="V41" s="241">
        <v>108</v>
      </c>
      <c r="W41" s="251">
        <f>SUM(W43:W51)</f>
        <v>235</v>
      </c>
      <c r="X41" s="248" t="s">
        <v>72</v>
      </c>
      <c r="Y41" s="253">
        <f>SUM(Y43:Y51)</f>
        <v>235</v>
      </c>
      <c r="Z41" s="251">
        <f>SUM(Z43:Z51)</f>
        <v>2840</v>
      </c>
      <c r="AA41" s="251">
        <f>SUM(AA43:AA51)</f>
        <v>4201</v>
      </c>
      <c r="AB41" s="241">
        <v>12</v>
      </c>
      <c r="AC41" s="241">
        <v>17</v>
      </c>
      <c r="AD41" s="254">
        <v>35302</v>
      </c>
      <c r="AE41" s="255">
        <v>321797</v>
      </c>
      <c r="AF41" s="254">
        <v>69511</v>
      </c>
      <c r="AG41" s="255">
        <v>481548</v>
      </c>
    </row>
    <row r="42" spans="1:33" ht="19.5" customHeight="1">
      <c r="A42" s="24"/>
      <c r="B42" s="124"/>
      <c r="C42" s="33"/>
      <c r="D42" s="120"/>
      <c r="E42" s="209"/>
      <c r="F42" s="209"/>
      <c r="G42" s="206"/>
      <c r="H42" s="206"/>
      <c r="I42" s="125"/>
      <c r="J42" s="33"/>
      <c r="K42" s="120"/>
      <c r="L42" s="90"/>
      <c r="M42" s="90"/>
      <c r="N42" s="136"/>
      <c r="O42" s="136"/>
      <c r="P42" s="125"/>
      <c r="Q42" s="33"/>
      <c r="R42" s="215"/>
      <c r="S42" s="210"/>
      <c r="T42" s="210"/>
      <c r="U42" s="206"/>
      <c r="V42" s="206"/>
      <c r="W42" s="125"/>
      <c r="X42" s="33"/>
      <c r="Y42" s="213"/>
      <c r="Z42" s="44"/>
      <c r="AA42" s="90"/>
      <c r="AB42" s="206"/>
      <c r="AC42" s="206"/>
      <c r="AD42" s="94"/>
      <c r="AE42" s="48"/>
      <c r="AF42" s="94"/>
      <c r="AG42" s="48"/>
    </row>
    <row r="43" spans="1:33" ht="19.5" customHeight="1">
      <c r="A43" s="72" t="s">
        <v>259</v>
      </c>
      <c r="B43" s="125">
        <v>85</v>
      </c>
      <c r="C43" s="32" t="s">
        <v>72</v>
      </c>
      <c r="D43" s="120">
        <v>85</v>
      </c>
      <c r="E43" s="209">
        <v>5262</v>
      </c>
      <c r="F43" s="209">
        <v>5324</v>
      </c>
      <c r="G43" s="206">
        <v>61</v>
      </c>
      <c r="H43" s="206">
        <v>62</v>
      </c>
      <c r="I43" s="125">
        <v>28</v>
      </c>
      <c r="J43" s="32" t="s">
        <v>72</v>
      </c>
      <c r="K43" s="120">
        <v>28</v>
      </c>
      <c r="L43" s="209">
        <v>4</v>
      </c>
      <c r="M43" s="209">
        <v>53</v>
      </c>
      <c r="N43" s="206">
        <v>0</v>
      </c>
      <c r="O43" s="256">
        <v>1</v>
      </c>
      <c r="P43" s="125">
        <v>57</v>
      </c>
      <c r="Q43" s="32" t="s">
        <v>72</v>
      </c>
      <c r="R43" s="215">
        <v>57</v>
      </c>
      <c r="S43" s="210">
        <v>5091</v>
      </c>
      <c r="T43" s="210">
        <v>5031</v>
      </c>
      <c r="U43" s="206">
        <v>89</v>
      </c>
      <c r="V43" s="206">
        <v>88</v>
      </c>
      <c r="W43" s="125">
        <v>28</v>
      </c>
      <c r="X43" s="32" t="s">
        <v>72</v>
      </c>
      <c r="Y43" s="213">
        <v>28</v>
      </c>
      <c r="Z43" s="44">
        <v>167</v>
      </c>
      <c r="AA43" s="209">
        <v>240</v>
      </c>
      <c r="AB43" s="206">
        <v>5</v>
      </c>
      <c r="AC43" s="206">
        <v>8</v>
      </c>
      <c r="AD43" s="94">
        <v>2607</v>
      </c>
      <c r="AE43" s="48">
        <v>24934</v>
      </c>
      <c r="AF43" s="94">
        <v>4537</v>
      </c>
      <c r="AG43" s="48">
        <v>29792</v>
      </c>
    </row>
    <row r="44" spans="1:33" ht="19.5" customHeight="1">
      <c r="A44" s="112" t="s">
        <v>181</v>
      </c>
      <c r="B44" s="125">
        <v>93</v>
      </c>
      <c r="C44" s="32" t="s">
        <v>72</v>
      </c>
      <c r="D44" s="120">
        <v>93</v>
      </c>
      <c r="E44" s="209">
        <v>6928</v>
      </c>
      <c r="F44" s="209">
        <v>7127</v>
      </c>
      <c r="G44" s="206">
        <v>74</v>
      </c>
      <c r="H44" s="206">
        <v>76</v>
      </c>
      <c r="I44" s="125">
        <v>31</v>
      </c>
      <c r="J44" s="32" t="s">
        <v>72</v>
      </c>
      <c r="K44" s="120">
        <v>31</v>
      </c>
      <c r="L44" s="209">
        <v>27</v>
      </c>
      <c r="M44" s="209">
        <v>53</v>
      </c>
      <c r="N44" s="206">
        <v>0</v>
      </c>
      <c r="O44" s="256">
        <v>1</v>
      </c>
      <c r="P44" s="125">
        <v>62</v>
      </c>
      <c r="Q44" s="32" t="s">
        <v>72</v>
      </c>
      <c r="R44" s="215">
        <v>62</v>
      </c>
      <c r="S44" s="210">
        <v>6394</v>
      </c>
      <c r="T44" s="210">
        <v>6485</v>
      </c>
      <c r="U44" s="206">
        <v>103</v>
      </c>
      <c r="V44" s="206">
        <v>104</v>
      </c>
      <c r="W44" s="125">
        <v>31</v>
      </c>
      <c r="X44" s="32" t="s">
        <v>72</v>
      </c>
      <c r="Y44" s="213">
        <v>31</v>
      </c>
      <c r="Z44" s="44">
        <v>507</v>
      </c>
      <c r="AA44" s="209">
        <v>589</v>
      </c>
      <c r="AB44" s="206">
        <v>16</v>
      </c>
      <c r="AC44" s="206">
        <v>19</v>
      </c>
      <c r="AD44" s="94">
        <v>2790</v>
      </c>
      <c r="AE44" s="48">
        <v>23704</v>
      </c>
      <c r="AF44" s="94">
        <v>5930</v>
      </c>
      <c r="AG44" s="48">
        <v>43187</v>
      </c>
    </row>
    <row r="45" spans="1:33" ht="19.5" customHeight="1">
      <c r="A45" s="112" t="s">
        <v>182</v>
      </c>
      <c r="B45" s="125">
        <v>87</v>
      </c>
      <c r="C45" s="32" t="s">
        <v>72</v>
      </c>
      <c r="D45" s="120">
        <v>88</v>
      </c>
      <c r="E45" s="209">
        <v>6132</v>
      </c>
      <c r="F45" s="209">
        <v>6439</v>
      </c>
      <c r="G45" s="206">
        <v>70</v>
      </c>
      <c r="H45" s="206">
        <v>73</v>
      </c>
      <c r="I45" s="125">
        <v>29</v>
      </c>
      <c r="J45" s="32" t="s">
        <v>72</v>
      </c>
      <c r="K45" s="120">
        <v>29</v>
      </c>
      <c r="L45" s="209">
        <v>6</v>
      </c>
      <c r="M45" s="209">
        <v>64</v>
      </c>
      <c r="N45" s="206">
        <v>0</v>
      </c>
      <c r="O45" s="256">
        <v>2</v>
      </c>
      <c r="P45" s="125">
        <v>58</v>
      </c>
      <c r="Q45" s="32" t="s">
        <v>72</v>
      </c>
      <c r="R45" s="215">
        <v>59</v>
      </c>
      <c r="S45" s="210">
        <v>5723</v>
      </c>
      <c r="T45" s="210">
        <v>5832</v>
      </c>
      <c r="U45" s="206">
        <v>98</v>
      </c>
      <c r="V45" s="206">
        <v>98</v>
      </c>
      <c r="W45" s="125">
        <v>29</v>
      </c>
      <c r="X45" s="32" t="s">
        <v>72</v>
      </c>
      <c r="Y45" s="213">
        <v>29</v>
      </c>
      <c r="Z45" s="44">
        <v>403</v>
      </c>
      <c r="AA45" s="209">
        <v>543</v>
      </c>
      <c r="AB45" s="206">
        <v>13</v>
      </c>
      <c r="AC45" s="206">
        <v>18</v>
      </c>
      <c r="AD45" s="94">
        <v>2431</v>
      </c>
      <c r="AE45" s="48">
        <v>22615</v>
      </c>
      <c r="AF45" s="94">
        <v>5754</v>
      </c>
      <c r="AG45" s="48">
        <v>40385</v>
      </c>
    </row>
    <row r="46" spans="1:33" ht="19.5" customHeight="1">
      <c r="A46" s="112" t="s">
        <v>183</v>
      </c>
      <c r="B46" s="125">
        <v>92</v>
      </c>
      <c r="C46" s="32" t="s">
        <v>72</v>
      </c>
      <c r="D46" s="120">
        <v>91</v>
      </c>
      <c r="E46" s="209">
        <v>6087</v>
      </c>
      <c r="F46" s="209">
        <v>6815</v>
      </c>
      <c r="G46" s="206">
        <v>66</v>
      </c>
      <c r="H46" s="206">
        <v>74</v>
      </c>
      <c r="I46" s="125">
        <v>30</v>
      </c>
      <c r="J46" s="32" t="s">
        <v>72</v>
      </c>
      <c r="K46" s="120">
        <v>26</v>
      </c>
      <c r="L46" s="209">
        <v>7</v>
      </c>
      <c r="M46" s="209">
        <v>73</v>
      </c>
      <c r="N46" s="206">
        <v>0</v>
      </c>
      <c r="O46" s="256">
        <v>2</v>
      </c>
      <c r="P46" s="125">
        <v>62</v>
      </c>
      <c r="Q46" s="32" t="s">
        <v>72</v>
      </c>
      <c r="R46" s="215">
        <v>62</v>
      </c>
      <c r="S46" s="210">
        <v>5825</v>
      </c>
      <c r="T46" s="210">
        <v>6274</v>
      </c>
      <c r="U46" s="206">
        <v>93</v>
      </c>
      <c r="V46" s="206">
        <v>101</v>
      </c>
      <c r="W46" s="125">
        <v>29</v>
      </c>
      <c r="X46" s="32" t="s">
        <v>72</v>
      </c>
      <c r="Y46" s="213">
        <v>29</v>
      </c>
      <c r="Z46" s="44">
        <v>255</v>
      </c>
      <c r="AA46" s="209">
        <v>468</v>
      </c>
      <c r="AB46" s="206">
        <v>8</v>
      </c>
      <c r="AC46" s="206">
        <v>16</v>
      </c>
      <c r="AD46" s="94">
        <v>2607</v>
      </c>
      <c r="AE46" s="48">
        <v>24828</v>
      </c>
      <c r="AF46" s="94">
        <v>5142</v>
      </c>
      <c r="AG46" s="48">
        <v>40626</v>
      </c>
    </row>
    <row r="47" spans="1:33" ht="19.5" customHeight="1">
      <c r="A47" s="72"/>
      <c r="B47" s="125"/>
      <c r="C47" s="32"/>
      <c r="D47" s="120"/>
      <c r="E47" s="222"/>
      <c r="F47" s="222"/>
      <c r="G47" s="206"/>
      <c r="H47" s="206"/>
      <c r="I47" s="125"/>
      <c r="J47" s="32"/>
      <c r="K47" s="120"/>
      <c r="L47" s="245"/>
      <c r="M47" s="245"/>
      <c r="N47" s="206"/>
      <c r="O47" s="256"/>
      <c r="P47" s="125"/>
      <c r="Q47" s="32"/>
      <c r="R47" s="246"/>
      <c r="S47" s="210"/>
      <c r="T47" s="210"/>
      <c r="U47" s="206"/>
      <c r="V47" s="206"/>
      <c r="W47" s="125"/>
      <c r="X47" s="32"/>
      <c r="Y47" s="213"/>
      <c r="Z47" s="44"/>
      <c r="AA47" s="245"/>
      <c r="AB47" s="206"/>
      <c r="AC47" s="206"/>
      <c r="AD47" s="94"/>
      <c r="AE47" s="48"/>
      <c r="AF47" s="94"/>
      <c r="AG47" s="48"/>
    </row>
    <row r="48" spans="1:33" ht="19.5" customHeight="1">
      <c r="A48" s="112" t="s">
        <v>184</v>
      </c>
      <c r="B48" s="125">
        <v>89</v>
      </c>
      <c r="C48" s="32" t="s">
        <v>72</v>
      </c>
      <c r="D48" s="120">
        <v>89</v>
      </c>
      <c r="E48" s="209">
        <v>6944</v>
      </c>
      <c r="F48" s="209">
        <v>7284</v>
      </c>
      <c r="G48" s="206">
        <v>78</v>
      </c>
      <c r="H48" s="206">
        <v>81</v>
      </c>
      <c r="I48" s="125">
        <v>29</v>
      </c>
      <c r="J48" s="32" t="s">
        <v>72</v>
      </c>
      <c r="K48" s="120">
        <v>29</v>
      </c>
      <c r="L48" s="209">
        <v>8</v>
      </c>
      <c r="M48" s="209">
        <v>88</v>
      </c>
      <c r="N48" s="206">
        <v>0</v>
      </c>
      <c r="O48" s="256">
        <v>3</v>
      </c>
      <c r="P48" s="125">
        <v>60</v>
      </c>
      <c r="Q48" s="32" t="s">
        <v>72</v>
      </c>
      <c r="R48" s="215">
        <v>60</v>
      </c>
      <c r="S48" s="210">
        <v>6489</v>
      </c>
      <c r="T48" s="210">
        <v>6531</v>
      </c>
      <c r="U48" s="206">
        <v>108</v>
      </c>
      <c r="V48" s="206">
        <v>108</v>
      </c>
      <c r="W48" s="125">
        <v>29</v>
      </c>
      <c r="X48" s="32" t="s">
        <v>72</v>
      </c>
      <c r="Y48" s="213">
        <v>29</v>
      </c>
      <c r="Z48" s="44">
        <v>447</v>
      </c>
      <c r="AA48" s="209">
        <v>665</v>
      </c>
      <c r="AB48" s="206">
        <v>15</v>
      </c>
      <c r="AC48" s="206">
        <v>22</v>
      </c>
      <c r="AD48" s="94">
        <v>2377</v>
      </c>
      <c r="AE48" s="48">
        <v>20776</v>
      </c>
      <c r="AF48" s="94">
        <v>5164</v>
      </c>
      <c r="AG48" s="48">
        <v>34163</v>
      </c>
    </row>
    <row r="49" spans="1:33" ht="19.5" customHeight="1">
      <c r="A49" s="112" t="s">
        <v>185</v>
      </c>
      <c r="B49" s="125">
        <v>87</v>
      </c>
      <c r="C49" s="32" t="s">
        <v>72</v>
      </c>
      <c r="D49" s="120">
        <v>87</v>
      </c>
      <c r="E49" s="209">
        <v>6261</v>
      </c>
      <c r="F49" s="209">
        <v>6454</v>
      </c>
      <c r="G49" s="206">
        <v>71</v>
      </c>
      <c r="H49" s="206">
        <v>74</v>
      </c>
      <c r="I49" s="125">
        <v>29</v>
      </c>
      <c r="J49" s="32" t="s">
        <v>72</v>
      </c>
      <c r="K49" s="120">
        <v>29</v>
      </c>
      <c r="L49" s="209">
        <v>4</v>
      </c>
      <c r="M49" s="209">
        <v>61</v>
      </c>
      <c r="N49" s="206">
        <v>0</v>
      </c>
      <c r="O49" s="256">
        <v>2</v>
      </c>
      <c r="P49" s="125">
        <v>58</v>
      </c>
      <c r="Q49" s="32" t="s">
        <v>72</v>
      </c>
      <c r="R49" s="215">
        <v>58</v>
      </c>
      <c r="S49" s="210">
        <v>6013</v>
      </c>
      <c r="T49" s="210">
        <v>6051</v>
      </c>
      <c r="U49" s="206">
        <v>103</v>
      </c>
      <c r="V49" s="206">
        <v>104</v>
      </c>
      <c r="W49" s="125">
        <v>29</v>
      </c>
      <c r="X49" s="32" t="s">
        <v>72</v>
      </c>
      <c r="Y49" s="213">
        <v>29</v>
      </c>
      <c r="Z49" s="44">
        <v>244</v>
      </c>
      <c r="AA49" s="209">
        <v>342</v>
      </c>
      <c r="AB49" s="206">
        <v>8</v>
      </c>
      <c r="AC49" s="206">
        <v>11</v>
      </c>
      <c r="AD49" s="94">
        <v>2964</v>
      </c>
      <c r="AE49" s="48">
        <v>29288</v>
      </c>
      <c r="AF49" s="94">
        <v>5746</v>
      </c>
      <c r="AG49" s="48">
        <v>36307</v>
      </c>
    </row>
    <row r="50" spans="1:33" ht="19.5" customHeight="1">
      <c r="A50" s="112" t="s">
        <v>186</v>
      </c>
      <c r="B50" s="125">
        <v>91</v>
      </c>
      <c r="C50" s="32" t="s">
        <v>72</v>
      </c>
      <c r="D50" s="120">
        <v>91</v>
      </c>
      <c r="E50" s="209">
        <v>7938</v>
      </c>
      <c r="F50" s="209">
        <v>8323</v>
      </c>
      <c r="G50" s="206">
        <v>87</v>
      </c>
      <c r="H50" s="206">
        <v>91</v>
      </c>
      <c r="I50" s="125">
        <v>30</v>
      </c>
      <c r="J50" s="32" t="s">
        <v>72</v>
      </c>
      <c r="K50" s="120">
        <v>30</v>
      </c>
      <c r="L50" s="209">
        <v>43</v>
      </c>
      <c r="M50" s="209">
        <v>11</v>
      </c>
      <c r="N50" s="206">
        <v>1</v>
      </c>
      <c r="O50" s="256">
        <v>0</v>
      </c>
      <c r="P50" s="125">
        <v>61</v>
      </c>
      <c r="Q50" s="32" t="s">
        <v>72</v>
      </c>
      <c r="R50" s="215">
        <v>61</v>
      </c>
      <c r="S50" s="210">
        <v>7529</v>
      </c>
      <c r="T50" s="210">
        <v>7727</v>
      </c>
      <c r="U50" s="206">
        <v>123</v>
      </c>
      <c r="V50" s="206">
        <v>126</v>
      </c>
      <c r="W50" s="125">
        <v>30</v>
      </c>
      <c r="X50" s="32" t="s">
        <v>72</v>
      </c>
      <c r="Y50" s="213">
        <v>30</v>
      </c>
      <c r="Z50" s="44">
        <v>366</v>
      </c>
      <c r="AA50" s="209">
        <v>585</v>
      </c>
      <c r="AB50" s="206">
        <v>12</v>
      </c>
      <c r="AC50" s="206">
        <v>19</v>
      </c>
      <c r="AD50" s="94">
        <v>2983</v>
      </c>
      <c r="AE50" s="48">
        <v>28482</v>
      </c>
      <c r="AF50" s="94">
        <v>6164</v>
      </c>
      <c r="AG50" s="48">
        <v>46047</v>
      </c>
    </row>
    <row r="51" spans="1:33" ht="19.5" customHeight="1">
      <c r="A51" s="112" t="s">
        <v>187</v>
      </c>
      <c r="B51" s="125">
        <v>90</v>
      </c>
      <c r="C51" s="32" t="s">
        <v>72</v>
      </c>
      <c r="D51" s="120">
        <v>90</v>
      </c>
      <c r="E51" s="209">
        <v>8139</v>
      </c>
      <c r="F51" s="209">
        <v>8111</v>
      </c>
      <c r="G51" s="206">
        <v>90</v>
      </c>
      <c r="H51" s="206">
        <v>90</v>
      </c>
      <c r="I51" s="125">
        <v>30</v>
      </c>
      <c r="J51" s="32" t="s">
        <v>72</v>
      </c>
      <c r="K51" s="120">
        <v>30</v>
      </c>
      <c r="L51" s="209">
        <v>18</v>
      </c>
      <c r="M51" s="209">
        <v>2</v>
      </c>
      <c r="N51" s="206">
        <v>0</v>
      </c>
      <c r="O51" s="256">
        <v>0</v>
      </c>
      <c r="P51" s="125">
        <v>60</v>
      </c>
      <c r="Q51" s="32" t="s">
        <v>72</v>
      </c>
      <c r="R51" s="215">
        <v>60</v>
      </c>
      <c r="S51" s="210">
        <v>7670</v>
      </c>
      <c r="T51" s="210">
        <v>7340</v>
      </c>
      <c r="U51" s="206">
        <v>127</v>
      </c>
      <c r="V51" s="206">
        <v>122</v>
      </c>
      <c r="W51" s="125">
        <v>30</v>
      </c>
      <c r="X51" s="32" t="s">
        <v>72</v>
      </c>
      <c r="Y51" s="213">
        <v>30</v>
      </c>
      <c r="Z51" s="44">
        <v>451</v>
      </c>
      <c r="AA51" s="209">
        <v>769</v>
      </c>
      <c r="AB51" s="206">
        <v>15</v>
      </c>
      <c r="AC51" s="206">
        <v>25</v>
      </c>
      <c r="AD51" s="94">
        <v>3112</v>
      </c>
      <c r="AE51" s="48">
        <v>28331</v>
      </c>
      <c r="AF51" s="94">
        <v>6829</v>
      </c>
      <c r="AG51" s="48">
        <v>50798</v>
      </c>
    </row>
    <row r="52" spans="1:33" ht="19.5" customHeight="1">
      <c r="A52" s="72"/>
      <c r="B52" s="125"/>
      <c r="C52" s="32"/>
      <c r="D52" s="120"/>
      <c r="E52" s="209"/>
      <c r="F52" s="209"/>
      <c r="G52" s="206"/>
      <c r="H52" s="206"/>
      <c r="I52" s="125"/>
      <c r="J52" s="32"/>
      <c r="K52" s="120"/>
      <c r="L52" s="90"/>
      <c r="M52" s="90"/>
      <c r="N52" s="136"/>
      <c r="O52" s="136"/>
      <c r="P52" s="125"/>
      <c r="Q52" s="32"/>
      <c r="R52" s="215"/>
      <c r="S52" s="210"/>
      <c r="T52" s="210"/>
      <c r="U52" s="206"/>
      <c r="V52" s="206"/>
      <c r="W52" s="125"/>
      <c r="X52" s="32"/>
      <c r="Y52" s="44"/>
      <c r="Z52" s="44"/>
      <c r="AA52" s="90"/>
      <c r="AB52" s="136"/>
      <c r="AC52" s="136"/>
      <c r="AD52" s="94"/>
      <c r="AE52" s="48"/>
      <c r="AF52" s="94"/>
      <c r="AG52" s="48"/>
    </row>
    <row r="53" spans="1:33" ht="19.5" customHeight="1">
      <c r="A53" s="112" t="s">
        <v>188</v>
      </c>
      <c r="B53" s="125">
        <v>60</v>
      </c>
      <c r="C53" s="32" t="s">
        <v>72</v>
      </c>
      <c r="D53" s="120">
        <v>60</v>
      </c>
      <c r="E53" s="209">
        <v>6264</v>
      </c>
      <c r="F53" s="209">
        <v>6761</v>
      </c>
      <c r="G53" s="206">
        <v>104</v>
      </c>
      <c r="H53" s="206">
        <v>112</v>
      </c>
      <c r="I53" s="351" t="s">
        <v>315</v>
      </c>
      <c r="J53" s="352"/>
      <c r="K53" s="352"/>
      <c r="L53" s="188" t="s">
        <v>315</v>
      </c>
      <c r="M53" s="188" t="s">
        <v>315</v>
      </c>
      <c r="N53" s="188" t="s">
        <v>315</v>
      </c>
      <c r="O53" s="188" t="s">
        <v>315</v>
      </c>
      <c r="P53" s="125">
        <v>60</v>
      </c>
      <c r="Q53" s="32" t="s">
        <v>72</v>
      </c>
      <c r="R53" s="215">
        <v>60</v>
      </c>
      <c r="S53" s="210">
        <v>6264</v>
      </c>
      <c r="T53" s="210">
        <v>6761</v>
      </c>
      <c r="U53" s="206">
        <v>104</v>
      </c>
      <c r="V53" s="206">
        <v>112</v>
      </c>
      <c r="W53" s="351" t="s">
        <v>315</v>
      </c>
      <c r="X53" s="352"/>
      <c r="Y53" s="352"/>
      <c r="Z53" s="188" t="s">
        <v>315</v>
      </c>
      <c r="AA53" s="188" t="s">
        <v>315</v>
      </c>
      <c r="AB53" s="188" t="s">
        <v>315</v>
      </c>
      <c r="AC53" s="188" t="s">
        <v>315</v>
      </c>
      <c r="AD53" s="94">
        <v>4779</v>
      </c>
      <c r="AE53" s="48">
        <v>42807</v>
      </c>
      <c r="AF53" s="94">
        <v>8066</v>
      </c>
      <c r="AG53" s="48">
        <v>58092</v>
      </c>
    </row>
    <row r="54" spans="1:33" ht="19.5" customHeight="1">
      <c r="A54" s="72" t="s">
        <v>235</v>
      </c>
      <c r="B54" s="125">
        <v>55</v>
      </c>
      <c r="C54" s="32" t="s">
        <v>72</v>
      </c>
      <c r="D54" s="120">
        <v>55</v>
      </c>
      <c r="E54" s="209">
        <v>4796</v>
      </c>
      <c r="F54" s="209">
        <v>4773</v>
      </c>
      <c r="G54" s="206">
        <v>87</v>
      </c>
      <c r="H54" s="206">
        <v>86</v>
      </c>
      <c r="I54" s="351" t="s">
        <v>315</v>
      </c>
      <c r="J54" s="352"/>
      <c r="K54" s="352"/>
      <c r="L54" s="188" t="s">
        <v>315</v>
      </c>
      <c r="M54" s="188" t="s">
        <v>315</v>
      </c>
      <c r="N54" s="188" t="s">
        <v>315</v>
      </c>
      <c r="O54" s="188" t="s">
        <v>315</v>
      </c>
      <c r="P54" s="125">
        <v>55</v>
      </c>
      <c r="Q54" s="32" t="s">
        <v>72</v>
      </c>
      <c r="R54" s="215">
        <v>55</v>
      </c>
      <c r="S54" s="210">
        <v>4796</v>
      </c>
      <c r="T54" s="210">
        <v>4773</v>
      </c>
      <c r="U54" s="206">
        <v>87</v>
      </c>
      <c r="V54" s="206">
        <v>86</v>
      </c>
      <c r="W54" s="351" t="s">
        <v>315</v>
      </c>
      <c r="X54" s="352"/>
      <c r="Y54" s="352"/>
      <c r="Z54" s="188" t="s">
        <v>315</v>
      </c>
      <c r="AA54" s="188" t="s">
        <v>315</v>
      </c>
      <c r="AB54" s="188" t="s">
        <v>315</v>
      </c>
      <c r="AC54" s="188" t="s">
        <v>315</v>
      </c>
      <c r="AD54" s="94">
        <v>2628</v>
      </c>
      <c r="AE54" s="48">
        <v>22621</v>
      </c>
      <c r="AF54" s="94">
        <v>4686</v>
      </c>
      <c r="AG54" s="48">
        <v>32856</v>
      </c>
    </row>
    <row r="55" spans="1:33" ht="19.5" customHeight="1">
      <c r="A55" s="112" t="s">
        <v>178</v>
      </c>
      <c r="B55" s="125">
        <v>57</v>
      </c>
      <c r="C55" s="32" t="s">
        <v>72</v>
      </c>
      <c r="D55" s="120">
        <v>57</v>
      </c>
      <c r="E55" s="209">
        <v>5960</v>
      </c>
      <c r="F55" s="209">
        <v>5694</v>
      </c>
      <c r="G55" s="206">
        <v>104</v>
      </c>
      <c r="H55" s="206">
        <v>99</v>
      </c>
      <c r="I55" s="351" t="s">
        <v>315</v>
      </c>
      <c r="J55" s="352"/>
      <c r="K55" s="352"/>
      <c r="L55" s="188" t="s">
        <v>315</v>
      </c>
      <c r="M55" s="188" t="s">
        <v>315</v>
      </c>
      <c r="N55" s="188" t="s">
        <v>315</v>
      </c>
      <c r="O55" s="188" t="s">
        <v>315</v>
      </c>
      <c r="P55" s="125">
        <v>57</v>
      </c>
      <c r="Q55" s="32" t="s">
        <v>72</v>
      </c>
      <c r="R55" s="215">
        <v>57</v>
      </c>
      <c r="S55" s="210">
        <v>5960</v>
      </c>
      <c r="T55" s="210">
        <v>5694</v>
      </c>
      <c r="U55" s="206">
        <v>104</v>
      </c>
      <c r="V55" s="206">
        <v>99</v>
      </c>
      <c r="W55" s="351" t="s">
        <v>315</v>
      </c>
      <c r="X55" s="352"/>
      <c r="Y55" s="352"/>
      <c r="Z55" s="188" t="s">
        <v>315</v>
      </c>
      <c r="AA55" s="188" t="s">
        <v>315</v>
      </c>
      <c r="AB55" s="188" t="s">
        <v>315</v>
      </c>
      <c r="AC55" s="188" t="s">
        <v>315</v>
      </c>
      <c r="AD55" s="94">
        <v>2581</v>
      </c>
      <c r="AE55" s="48">
        <v>23022</v>
      </c>
      <c r="AF55" s="94">
        <v>5126</v>
      </c>
      <c r="AG55" s="48">
        <v>38275</v>
      </c>
    </row>
    <row r="56" spans="1:33" ht="19.5" customHeight="1">
      <c r="A56" s="112" t="s">
        <v>179</v>
      </c>
      <c r="B56" s="125">
        <v>62</v>
      </c>
      <c r="C56" s="32" t="s">
        <v>72</v>
      </c>
      <c r="D56" s="120">
        <v>62</v>
      </c>
      <c r="E56" s="209">
        <v>8944</v>
      </c>
      <c r="F56" s="209">
        <v>8868</v>
      </c>
      <c r="G56" s="206">
        <v>144</v>
      </c>
      <c r="H56" s="206">
        <v>143</v>
      </c>
      <c r="I56" s="351" t="s">
        <v>315</v>
      </c>
      <c r="J56" s="352"/>
      <c r="K56" s="352"/>
      <c r="L56" s="188" t="s">
        <v>315</v>
      </c>
      <c r="M56" s="188" t="s">
        <v>315</v>
      </c>
      <c r="N56" s="188" t="s">
        <v>315</v>
      </c>
      <c r="O56" s="188" t="s">
        <v>315</v>
      </c>
      <c r="P56" s="125">
        <v>62</v>
      </c>
      <c r="Q56" s="32" t="s">
        <v>72</v>
      </c>
      <c r="R56" s="215">
        <v>62</v>
      </c>
      <c r="S56" s="210">
        <v>8944</v>
      </c>
      <c r="T56" s="210">
        <v>8868</v>
      </c>
      <c r="U56" s="206">
        <v>144</v>
      </c>
      <c r="V56" s="206">
        <v>143</v>
      </c>
      <c r="W56" s="351" t="s">
        <v>315</v>
      </c>
      <c r="X56" s="352"/>
      <c r="Y56" s="352"/>
      <c r="Z56" s="188" t="s">
        <v>315</v>
      </c>
      <c r="AA56" s="188" t="s">
        <v>315</v>
      </c>
      <c r="AB56" s="188" t="s">
        <v>315</v>
      </c>
      <c r="AC56" s="188" t="s">
        <v>315</v>
      </c>
      <c r="AD56" s="94">
        <v>3173</v>
      </c>
      <c r="AE56" s="48">
        <v>30391</v>
      </c>
      <c r="AF56" s="94">
        <v>6367</v>
      </c>
      <c r="AG56" s="48">
        <v>31019</v>
      </c>
    </row>
    <row r="57" spans="1:33" ht="19.5" customHeight="1">
      <c r="A57" s="27"/>
      <c r="B57" s="126"/>
      <c r="C57" s="34"/>
      <c r="D57" s="121"/>
      <c r="E57" s="91"/>
      <c r="F57" s="91"/>
      <c r="G57" s="137"/>
      <c r="H57" s="137"/>
      <c r="I57" s="131"/>
      <c r="J57" s="34"/>
      <c r="K57" s="121"/>
      <c r="L57" s="91"/>
      <c r="M57" s="91"/>
      <c r="N57" s="137"/>
      <c r="O57" s="137"/>
      <c r="P57" s="131"/>
      <c r="Q57" s="34"/>
      <c r="R57" s="91"/>
      <c r="S57" s="89"/>
      <c r="T57" s="89"/>
      <c r="U57" s="137"/>
      <c r="V57" s="137"/>
      <c r="W57" s="131"/>
      <c r="X57" s="34"/>
      <c r="Y57" s="89"/>
      <c r="Z57" s="89"/>
      <c r="AA57" s="91"/>
      <c r="AB57" s="137"/>
      <c r="AC57" s="137"/>
      <c r="AD57" s="95"/>
      <c r="AE57" s="142"/>
      <c r="AF57" s="95"/>
      <c r="AG57" s="142"/>
    </row>
    <row r="58" ht="19.5" customHeight="1">
      <c r="A58" s="15" t="s">
        <v>222</v>
      </c>
    </row>
    <row r="60" spans="35:43" ht="19.5" customHeight="1">
      <c r="AI60" s="26"/>
      <c r="AJ60" s="26"/>
      <c r="AK60" s="25"/>
      <c r="AL60" s="19"/>
      <c r="AM60" s="25"/>
      <c r="AN60" s="25"/>
      <c r="AO60" s="25"/>
      <c r="AP60" s="25"/>
      <c r="AQ60" s="26"/>
    </row>
  </sheetData>
  <sheetProtection/>
  <mergeCells count="135">
    <mergeCell ref="Q21:R21"/>
    <mergeCell ref="Q13:R13"/>
    <mergeCell ref="Q14:R14"/>
    <mergeCell ref="J16:K16"/>
    <mergeCell ref="C21:D21"/>
    <mergeCell ref="G21:H21"/>
    <mergeCell ref="G15:H15"/>
    <mergeCell ref="C16:D16"/>
    <mergeCell ref="C18:D18"/>
    <mergeCell ref="C17:D17"/>
    <mergeCell ref="M8:M10"/>
    <mergeCell ref="Q8:R10"/>
    <mergeCell ref="G11:H11"/>
    <mergeCell ref="G12:H12"/>
    <mergeCell ref="C11:D11"/>
    <mergeCell ref="C12:D12"/>
    <mergeCell ref="J11:K11"/>
    <mergeCell ref="J12:K12"/>
    <mergeCell ref="O6:R7"/>
    <mergeCell ref="J15:K15"/>
    <mergeCell ref="Q17:R17"/>
    <mergeCell ref="N5:AA5"/>
    <mergeCell ref="I8:L8"/>
    <mergeCell ref="L9:L10"/>
    <mergeCell ref="B5:M5"/>
    <mergeCell ref="P8:P10"/>
    <mergeCell ref="C6:F7"/>
    <mergeCell ref="I9:I10"/>
    <mergeCell ref="J9:K10"/>
    <mergeCell ref="U8:W8"/>
    <mergeCell ref="T6:AA7"/>
    <mergeCell ref="J13:K13"/>
    <mergeCell ref="N6:N10"/>
    <mergeCell ref="X12:Y12"/>
    <mergeCell ref="X8:AA8"/>
    <mergeCell ref="S6:S10"/>
    <mergeCell ref="AJ9:AK9"/>
    <mergeCell ref="Z9:Z10"/>
    <mergeCell ref="AA9:AA10"/>
    <mergeCell ref="A5:A10"/>
    <mergeCell ref="G6:M7"/>
    <mergeCell ref="G8:H10"/>
    <mergeCell ref="E8:E10"/>
    <mergeCell ref="C8:D10"/>
    <mergeCell ref="F8:F10"/>
    <mergeCell ref="B6:B10"/>
    <mergeCell ref="W9:W10"/>
    <mergeCell ref="Q12:R12"/>
    <mergeCell ref="X16:Y16"/>
    <mergeCell ref="X18:Y18"/>
    <mergeCell ref="X17:Y17"/>
    <mergeCell ref="X19:Y19"/>
    <mergeCell ref="X15:Y15"/>
    <mergeCell ref="X9:Y10"/>
    <mergeCell ref="X11:Y11"/>
    <mergeCell ref="Q11:R11"/>
    <mergeCell ref="X20:Y20"/>
    <mergeCell ref="X13:Y13"/>
    <mergeCell ref="X14:Y14"/>
    <mergeCell ref="Q15:R15"/>
    <mergeCell ref="Q16:R16"/>
    <mergeCell ref="G16:H16"/>
    <mergeCell ref="J14:K14"/>
    <mergeCell ref="Q23:R23"/>
    <mergeCell ref="X21:Y21"/>
    <mergeCell ref="A33:A36"/>
    <mergeCell ref="B34:H34"/>
    <mergeCell ref="I34:O34"/>
    <mergeCell ref="B35:D36"/>
    <mergeCell ref="P34:V34"/>
    <mergeCell ref="X22:Y22"/>
    <mergeCell ref="G35:H35"/>
    <mergeCell ref="T35:T36"/>
    <mergeCell ref="C19:D19"/>
    <mergeCell ref="U35:V35"/>
    <mergeCell ref="X23:Y23"/>
    <mergeCell ref="F35:F36"/>
    <mergeCell ref="E35:E36"/>
    <mergeCell ref="J23:K23"/>
    <mergeCell ref="I35:K36"/>
    <mergeCell ref="W34:AC34"/>
    <mergeCell ref="W35:Y36"/>
    <mergeCell ref="Z35:Z36"/>
    <mergeCell ref="AB35:AC35"/>
    <mergeCell ref="AA35:AA36"/>
    <mergeCell ref="N35:O35"/>
    <mergeCell ref="P35:R36"/>
    <mergeCell ref="S35:S36"/>
    <mergeCell ref="J18:K18"/>
    <mergeCell ref="J22:K22"/>
    <mergeCell ref="J20:K20"/>
    <mergeCell ref="L35:L36"/>
    <mergeCell ref="M35:M36"/>
    <mergeCell ref="C20:D20"/>
    <mergeCell ref="C23:D23"/>
    <mergeCell ref="G20:H20"/>
    <mergeCell ref="G23:H23"/>
    <mergeCell ref="G22:H22"/>
    <mergeCell ref="J21:K21"/>
    <mergeCell ref="C13:D13"/>
    <mergeCell ref="J19:K19"/>
    <mergeCell ref="C14:D14"/>
    <mergeCell ref="C15:D15"/>
    <mergeCell ref="J17:K17"/>
    <mergeCell ref="G18:H18"/>
    <mergeCell ref="G17:H17"/>
    <mergeCell ref="G19:H19"/>
    <mergeCell ref="G13:H13"/>
    <mergeCell ref="G14:H14"/>
    <mergeCell ref="AD33:AG34"/>
    <mergeCell ref="AD35:AE35"/>
    <mergeCell ref="AF35:AG35"/>
    <mergeCell ref="O8:O10"/>
    <mergeCell ref="T8:T10"/>
    <mergeCell ref="U9:U10"/>
    <mergeCell ref="V9:V10"/>
    <mergeCell ref="Q18:R18"/>
    <mergeCell ref="B33:AC33"/>
    <mergeCell ref="C22:D22"/>
    <mergeCell ref="I37:K37"/>
    <mergeCell ref="I38:K38"/>
    <mergeCell ref="I39:K39"/>
    <mergeCell ref="P37:R37"/>
    <mergeCell ref="P38:R38"/>
    <mergeCell ref="P39:R39"/>
    <mergeCell ref="A3:AA3"/>
    <mergeCell ref="A31:AG31"/>
    <mergeCell ref="I53:K53"/>
    <mergeCell ref="I54:K54"/>
    <mergeCell ref="I55:K55"/>
    <mergeCell ref="I56:K56"/>
    <mergeCell ref="W53:Y53"/>
    <mergeCell ref="W54:Y54"/>
    <mergeCell ref="W55:Y55"/>
    <mergeCell ref="W56:Y5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4"/>
  <sheetViews>
    <sheetView zoomScalePageLayoutView="0" workbookViewId="0" topLeftCell="A10">
      <selection activeCell="H17" sqref="H17"/>
    </sheetView>
  </sheetViews>
  <sheetFormatPr defaultColWidth="9.00390625" defaultRowHeight="18" customHeight="1"/>
  <cols>
    <col min="1" max="1" width="16.25390625" style="1" customWidth="1"/>
    <col min="2" max="2" width="11.875" style="1" customWidth="1"/>
    <col min="3" max="5" width="10.00390625" style="1" customWidth="1"/>
    <col min="6" max="6" width="10.125" style="1" customWidth="1"/>
    <col min="7" max="7" width="10.00390625" style="1" customWidth="1"/>
    <col min="8" max="8" width="8.625" style="1" customWidth="1"/>
    <col min="9" max="9" width="10.00390625" style="1" customWidth="1"/>
    <col min="10" max="11" width="8.625" style="1" customWidth="1"/>
    <col min="12" max="13" width="10.625" style="1" customWidth="1"/>
    <col min="14" max="14" width="8.125" style="1" customWidth="1"/>
    <col min="15" max="16" width="9.375" style="1" customWidth="1"/>
    <col min="17" max="17" width="8.125" style="1" customWidth="1"/>
    <col min="18" max="19" width="9.375" style="1" customWidth="1"/>
    <col min="20" max="20" width="8.125" style="1" customWidth="1"/>
    <col min="21" max="22" width="11.25390625" style="1" customWidth="1"/>
    <col min="23" max="26" width="9.375" style="1" customWidth="1"/>
    <col min="27" max="27" width="8.125" style="1" customWidth="1"/>
    <col min="28" max="29" width="9.375" style="1" customWidth="1"/>
    <col min="30" max="30" width="8.125" style="1" customWidth="1"/>
    <col min="31" max="31" width="6.625" style="1" customWidth="1"/>
    <col min="32" max="16384" width="9.00390625" style="1" customWidth="1"/>
  </cols>
  <sheetData>
    <row r="1" spans="1:30" ht="18" customHeight="1">
      <c r="A1" s="38" t="s">
        <v>371</v>
      </c>
      <c r="AD1" s="39" t="s">
        <v>372</v>
      </c>
    </row>
    <row r="2" ht="18" customHeight="1">
      <c r="AD2" s="151"/>
    </row>
    <row r="3" spans="1:30" ht="18" customHeight="1">
      <c r="A3" s="451" t="s">
        <v>386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</row>
    <row r="4" spans="2:30" ht="18" customHeight="1">
      <c r="B4" s="3"/>
      <c r="C4" s="5"/>
      <c r="D4" s="3"/>
      <c r="E4" s="3"/>
      <c r="F4" s="3"/>
      <c r="G4" s="3"/>
      <c r="H4" s="3"/>
      <c r="I4" s="3"/>
      <c r="J4" s="3"/>
      <c r="K4" s="3"/>
      <c r="L4" s="3"/>
      <c r="M4" s="260"/>
      <c r="N4" s="260"/>
      <c r="O4" s="260"/>
      <c r="P4" s="260"/>
      <c r="Q4" s="260"/>
      <c r="R4" s="260"/>
      <c r="S4" s="260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>
      <c r="A5" s="452" t="s">
        <v>387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</row>
    <row r="6" spans="2:28" ht="18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3"/>
    </row>
    <row r="7" spans="1:30" ht="26.25" customHeight="1">
      <c r="A7" s="504" t="s">
        <v>225</v>
      </c>
      <c r="B7" s="508" t="s">
        <v>374</v>
      </c>
      <c r="C7" s="463" t="s">
        <v>390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2"/>
      <c r="O7" s="463" t="s">
        <v>382</v>
      </c>
      <c r="P7" s="464"/>
      <c r="Q7" s="465"/>
      <c r="R7" s="463" t="s">
        <v>383</v>
      </c>
      <c r="S7" s="464"/>
      <c r="T7" s="464"/>
      <c r="U7" s="464"/>
      <c r="V7" s="464"/>
      <c r="W7" s="464"/>
      <c r="X7" s="465"/>
      <c r="Y7" s="463" t="s">
        <v>265</v>
      </c>
      <c r="Z7" s="471"/>
      <c r="AA7" s="471"/>
      <c r="AB7" s="472"/>
      <c r="AC7" s="481" t="s">
        <v>266</v>
      </c>
      <c r="AD7" s="478" t="s">
        <v>267</v>
      </c>
    </row>
    <row r="8" spans="1:30" ht="26.25" customHeight="1">
      <c r="A8" s="505"/>
      <c r="B8" s="509"/>
      <c r="C8" s="512" t="s">
        <v>375</v>
      </c>
      <c r="D8" s="513"/>
      <c r="E8" s="514"/>
      <c r="F8" s="515" t="s">
        <v>379</v>
      </c>
      <c r="G8" s="516"/>
      <c r="H8" s="516"/>
      <c r="I8" s="517"/>
      <c r="J8" s="517"/>
      <c r="K8" s="518"/>
      <c r="L8" s="512" t="s">
        <v>380</v>
      </c>
      <c r="M8" s="513"/>
      <c r="N8" s="514"/>
      <c r="O8" s="512" t="s">
        <v>381</v>
      </c>
      <c r="P8" s="513"/>
      <c r="Q8" s="514"/>
      <c r="R8" s="512" t="s">
        <v>375</v>
      </c>
      <c r="S8" s="513"/>
      <c r="T8" s="514"/>
      <c r="U8" s="512" t="s">
        <v>384</v>
      </c>
      <c r="V8" s="513"/>
      <c r="W8" s="514"/>
      <c r="X8" s="519" t="s">
        <v>373</v>
      </c>
      <c r="Y8" s="500" t="s">
        <v>385</v>
      </c>
      <c r="Z8" s="319"/>
      <c r="AA8" s="501"/>
      <c r="AB8" s="469" t="s">
        <v>264</v>
      </c>
      <c r="AC8" s="482"/>
      <c r="AD8" s="479"/>
    </row>
    <row r="9" spans="1:30" ht="26.25" customHeight="1">
      <c r="A9" s="506"/>
      <c r="B9" s="510"/>
      <c r="C9" s="502"/>
      <c r="D9" s="317"/>
      <c r="E9" s="503"/>
      <c r="F9" s="466" t="s">
        <v>377</v>
      </c>
      <c r="G9" s="467"/>
      <c r="H9" s="468"/>
      <c r="I9" s="466" t="s">
        <v>378</v>
      </c>
      <c r="J9" s="467"/>
      <c r="K9" s="468"/>
      <c r="L9" s="502"/>
      <c r="M9" s="317"/>
      <c r="N9" s="503"/>
      <c r="O9" s="502"/>
      <c r="P9" s="317"/>
      <c r="Q9" s="503"/>
      <c r="R9" s="502"/>
      <c r="S9" s="317"/>
      <c r="T9" s="503"/>
      <c r="U9" s="502"/>
      <c r="V9" s="317"/>
      <c r="W9" s="503"/>
      <c r="X9" s="520"/>
      <c r="Y9" s="502"/>
      <c r="Z9" s="317"/>
      <c r="AA9" s="503"/>
      <c r="AB9" s="469"/>
      <c r="AC9" s="482"/>
      <c r="AD9" s="479"/>
    </row>
    <row r="10" spans="1:30" ht="26.25" customHeight="1">
      <c r="A10" s="507"/>
      <c r="B10" s="511"/>
      <c r="C10" s="41" t="s">
        <v>74</v>
      </c>
      <c r="D10" s="286" t="s">
        <v>75</v>
      </c>
      <c r="E10" s="286" t="s">
        <v>76</v>
      </c>
      <c r="F10" s="41" t="s">
        <v>74</v>
      </c>
      <c r="G10" s="286" t="s">
        <v>75</v>
      </c>
      <c r="H10" s="286" t="s">
        <v>76</v>
      </c>
      <c r="I10" s="41" t="s">
        <v>74</v>
      </c>
      <c r="J10" s="286" t="s">
        <v>75</v>
      </c>
      <c r="K10" s="286" t="s">
        <v>76</v>
      </c>
      <c r="L10" s="41" t="s">
        <v>74</v>
      </c>
      <c r="M10" s="286" t="s">
        <v>376</v>
      </c>
      <c r="N10" s="286" t="s">
        <v>220</v>
      </c>
      <c r="O10" s="41" t="s">
        <v>74</v>
      </c>
      <c r="P10" s="286" t="s">
        <v>75</v>
      </c>
      <c r="Q10" s="286" t="s">
        <v>76</v>
      </c>
      <c r="R10" s="41" t="s">
        <v>74</v>
      </c>
      <c r="S10" s="286" t="s">
        <v>75</v>
      </c>
      <c r="T10" s="286" t="s">
        <v>76</v>
      </c>
      <c r="U10" s="41" t="s">
        <v>74</v>
      </c>
      <c r="V10" s="286" t="s">
        <v>75</v>
      </c>
      <c r="W10" s="286" t="s">
        <v>76</v>
      </c>
      <c r="X10" s="521"/>
      <c r="Y10" s="41" t="s">
        <v>74</v>
      </c>
      <c r="Z10" s="286" t="s">
        <v>75</v>
      </c>
      <c r="AA10" s="286" t="s">
        <v>76</v>
      </c>
      <c r="AB10" s="470"/>
      <c r="AC10" s="483"/>
      <c r="AD10" s="480"/>
    </row>
    <row r="11" spans="1:30" ht="18" customHeight="1">
      <c r="A11" s="139" t="s">
        <v>263</v>
      </c>
      <c r="B11" s="261">
        <f>SUM(C11,F11,I11,L11,O11,R11,U11,X11,Y11,AC11,AB11,AD11)</f>
        <v>227529</v>
      </c>
      <c r="C11" s="48">
        <v>8645</v>
      </c>
      <c r="D11" s="48" t="s">
        <v>285</v>
      </c>
      <c r="E11" s="48" t="s">
        <v>289</v>
      </c>
      <c r="F11" s="48">
        <v>58208</v>
      </c>
      <c r="G11" s="48" t="s">
        <v>289</v>
      </c>
      <c r="H11" s="48" t="s">
        <v>289</v>
      </c>
      <c r="I11" s="48">
        <v>212</v>
      </c>
      <c r="J11" s="48" t="s">
        <v>289</v>
      </c>
      <c r="K11" s="48" t="s">
        <v>289</v>
      </c>
      <c r="L11" s="48">
        <v>36860</v>
      </c>
      <c r="M11" s="48">
        <v>36219</v>
      </c>
      <c r="N11" s="48">
        <v>641</v>
      </c>
      <c r="O11" s="48">
        <v>2647</v>
      </c>
      <c r="P11" s="48" t="s">
        <v>289</v>
      </c>
      <c r="Q11" s="48" t="s">
        <v>289</v>
      </c>
      <c r="R11" s="48">
        <v>364</v>
      </c>
      <c r="S11" s="48" t="s">
        <v>289</v>
      </c>
      <c r="T11" s="48" t="s">
        <v>289</v>
      </c>
      <c r="U11" s="48">
        <v>87649</v>
      </c>
      <c r="V11" s="48" t="s">
        <v>289</v>
      </c>
      <c r="W11" s="48" t="s">
        <v>289</v>
      </c>
      <c r="X11" s="48">
        <v>24603</v>
      </c>
      <c r="Y11" s="48">
        <v>3647</v>
      </c>
      <c r="Z11" s="48" t="s">
        <v>290</v>
      </c>
      <c r="AA11" s="48" t="s">
        <v>290</v>
      </c>
      <c r="AB11" s="151" t="s">
        <v>285</v>
      </c>
      <c r="AC11" s="48">
        <v>4694</v>
      </c>
      <c r="AD11" s="262"/>
    </row>
    <row r="12" spans="1:30" ht="18" customHeight="1">
      <c r="A12" s="138">
        <v>47</v>
      </c>
      <c r="B12" s="261">
        <f aca="true" t="shared" si="0" ref="B12:B35">SUM(C12,F12,I12,L12,O12,R12,U12,X12,Y12,AC12,AB12,AD12)</f>
        <v>257779</v>
      </c>
      <c r="C12" s="48">
        <f>SUM(D12:E12)</f>
        <v>9657</v>
      </c>
      <c r="D12" s="48">
        <v>6960</v>
      </c>
      <c r="E12" s="48">
        <v>2697</v>
      </c>
      <c r="F12" s="48">
        <f>SUM(G12:H12)</f>
        <v>62412</v>
      </c>
      <c r="G12" s="48">
        <v>61723</v>
      </c>
      <c r="H12" s="48">
        <v>689</v>
      </c>
      <c r="I12" s="48">
        <f>SUM(J12:K12)</f>
        <v>167</v>
      </c>
      <c r="J12" s="48">
        <v>161</v>
      </c>
      <c r="K12" s="48">
        <v>6</v>
      </c>
      <c r="L12" s="48">
        <f>SUM(M12:N12)</f>
        <v>37487</v>
      </c>
      <c r="M12" s="48">
        <v>36964</v>
      </c>
      <c r="N12" s="48">
        <v>523</v>
      </c>
      <c r="O12" s="48">
        <f>SUM(P12:Q12)</f>
        <v>2751</v>
      </c>
      <c r="P12" s="48">
        <v>1904</v>
      </c>
      <c r="Q12" s="48">
        <v>847</v>
      </c>
      <c r="R12" s="48">
        <f>SUM(S12:T12)</f>
        <v>486</v>
      </c>
      <c r="S12" s="48">
        <v>481</v>
      </c>
      <c r="T12" s="48">
        <v>5</v>
      </c>
      <c r="U12" s="48">
        <f>SUM(V12:W12)</f>
        <v>109973</v>
      </c>
      <c r="V12" s="48">
        <v>107989</v>
      </c>
      <c r="W12" s="48">
        <v>1984</v>
      </c>
      <c r="X12" s="48">
        <v>25662</v>
      </c>
      <c r="Y12" s="48">
        <f>SUM(Z12:AA12)</f>
        <v>4267</v>
      </c>
      <c r="Z12" s="48">
        <v>3943</v>
      </c>
      <c r="AA12" s="48">
        <v>324</v>
      </c>
      <c r="AB12" s="151" t="s">
        <v>285</v>
      </c>
      <c r="AC12" s="48">
        <v>4584</v>
      </c>
      <c r="AD12" s="48">
        <v>333</v>
      </c>
    </row>
    <row r="13" spans="1:30" ht="18" customHeight="1">
      <c r="A13" s="138">
        <v>48</v>
      </c>
      <c r="B13" s="261">
        <f t="shared" si="0"/>
        <v>280834</v>
      </c>
      <c r="C13" s="48">
        <f aca="true" t="shared" si="1" ref="C13:C35">SUM(D13:E13)</f>
        <v>10794</v>
      </c>
      <c r="D13" s="48">
        <v>7731</v>
      </c>
      <c r="E13" s="48">
        <v>3063</v>
      </c>
      <c r="F13" s="48">
        <f aca="true" t="shared" si="2" ref="F13:F35">SUM(G13:H13)</f>
        <v>65655</v>
      </c>
      <c r="G13" s="48">
        <v>64949</v>
      </c>
      <c r="H13" s="48">
        <v>706</v>
      </c>
      <c r="I13" s="48">
        <f aca="true" t="shared" si="3" ref="I13:I34">SUM(J13:K13)</f>
        <v>120</v>
      </c>
      <c r="J13" s="48">
        <v>115</v>
      </c>
      <c r="K13" s="48">
        <v>5</v>
      </c>
      <c r="L13" s="48">
        <f aca="true" t="shared" si="4" ref="L13:L35">SUM(M13:N13)</f>
        <v>37099</v>
      </c>
      <c r="M13" s="48">
        <v>36689</v>
      </c>
      <c r="N13" s="48">
        <v>410</v>
      </c>
      <c r="O13" s="48">
        <f aca="true" t="shared" si="5" ref="O13:O35">SUM(P13:Q13)</f>
        <v>2843</v>
      </c>
      <c r="P13" s="48">
        <v>1985</v>
      </c>
      <c r="Q13" s="48">
        <v>858</v>
      </c>
      <c r="R13" s="48">
        <f aca="true" t="shared" si="6" ref="R13:R35">SUM(S13:T13)</f>
        <v>776</v>
      </c>
      <c r="S13" s="48">
        <v>771</v>
      </c>
      <c r="T13" s="48">
        <v>5</v>
      </c>
      <c r="U13" s="48">
        <f aca="true" t="shared" si="7" ref="U13:U35">SUM(V13:W13)</f>
        <v>129605</v>
      </c>
      <c r="V13" s="48">
        <v>127519</v>
      </c>
      <c r="W13" s="48">
        <v>2086</v>
      </c>
      <c r="X13" s="48">
        <v>24174</v>
      </c>
      <c r="Y13" s="48">
        <f aca="true" t="shared" si="8" ref="Y13:Y35">SUM(Z13:AA13)</f>
        <v>4875</v>
      </c>
      <c r="Z13" s="48">
        <v>4503</v>
      </c>
      <c r="AA13" s="48">
        <v>372</v>
      </c>
      <c r="AB13" s="151" t="s">
        <v>285</v>
      </c>
      <c r="AC13" s="48">
        <v>4570</v>
      </c>
      <c r="AD13" s="48">
        <v>323</v>
      </c>
    </row>
    <row r="14" spans="1:30" ht="18" customHeight="1">
      <c r="A14" s="138">
        <v>49</v>
      </c>
      <c r="B14" s="261">
        <f t="shared" si="0"/>
        <v>297712</v>
      </c>
      <c r="C14" s="48">
        <f t="shared" si="1"/>
        <v>11234</v>
      </c>
      <c r="D14" s="48">
        <v>8020</v>
      </c>
      <c r="E14" s="48">
        <v>3214</v>
      </c>
      <c r="F14" s="48">
        <f t="shared" si="2"/>
        <v>67390</v>
      </c>
      <c r="G14" s="48">
        <v>66676</v>
      </c>
      <c r="H14" s="48">
        <v>714</v>
      </c>
      <c r="I14" s="48">
        <f t="shared" si="3"/>
        <v>95</v>
      </c>
      <c r="J14" s="48">
        <v>90</v>
      </c>
      <c r="K14" s="48">
        <v>5</v>
      </c>
      <c r="L14" s="48">
        <f t="shared" si="4"/>
        <v>37101</v>
      </c>
      <c r="M14" s="48">
        <v>36739</v>
      </c>
      <c r="N14" s="48">
        <v>362</v>
      </c>
      <c r="O14" s="48">
        <f t="shared" si="5"/>
        <v>2812</v>
      </c>
      <c r="P14" s="48">
        <v>1905</v>
      </c>
      <c r="Q14" s="48">
        <v>907</v>
      </c>
      <c r="R14" s="48">
        <f t="shared" si="6"/>
        <v>1019</v>
      </c>
      <c r="S14" s="48">
        <v>1013</v>
      </c>
      <c r="T14" s="48">
        <v>6</v>
      </c>
      <c r="U14" s="48">
        <f t="shared" si="7"/>
        <v>145878</v>
      </c>
      <c r="V14" s="48">
        <v>143740</v>
      </c>
      <c r="W14" s="48">
        <v>2138</v>
      </c>
      <c r="X14" s="48">
        <v>22318</v>
      </c>
      <c r="Y14" s="48">
        <f t="shared" si="8"/>
        <v>5194</v>
      </c>
      <c r="Z14" s="48">
        <v>4808</v>
      </c>
      <c r="AA14" s="48">
        <v>386</v>
      </c>
      <c r="AB14" s="151" t="s">
        <v>285</v>
      </c>
      <c r="AC14" s="48">
        <v>4524</v>
      </c>
      <c r="AD14" s="48">
        <v>147</v>
      </c>
    </row>
    <row r="15" spans="1:30" s="144" customFormat="1" ht="18" customHeight="1">
      <c r="A15" s="267">
        <v>50</v>
      </c>
      <c r="B15" s="268">
        <f t="shared" si="0"/>
        <v>309941</v>
      </c>
      <c r="C15" s="255">
        <f t="shared" si="1"/>
        <v>11451</v>
      </c>
      <c r="D15" s="251">
        <v>8040</v>
      </c>
      <c r="E15" s="255">
        <v>3411</v>
      </c>
      <c r="F15" s="255">
        <f t="shared" si="2"/>
        <v>69565</v>
      </c>
      <c r="G15" s="255">
        <v>68821</v>
      </c>
      <c r="H15" s="255">
        <v>744</v>
      </c>
      <c r="I15" s="255">
        <f t="shared" si="3"/>
        <v>70</v>
      </c>
      <c r="J15" s="255">
        <v>66</v>
      </c>
      <c r="K15" s="255">
        <v>4</v>
      </c>
      <c r="L15" s="255">
        <f t="shared" si="4"/>
        <v>33444</v>
      </c>
      <c r="M15" s="269">
        <v>33441</v>
      </c>
      <c r="N15" s="255">
        <v>3</v>
      </c>
      <c r="O15" s="255">
        <f t="shared" si="5"/>
        <v>2727</v>
      </c>
      <c r="P15" s="255">
        <v>1830</v>
      </c>
      <c r="Q15" s="255">
        <v>897</v>
      </c>
      <c r="R15" s="255">
        <f t="shared" si="6"/>
        <v>1344</v>
      </c>
      <c r="S15" s="255">
        <v>1338</v>
      </c>
      <c r="T15" s="255">
        <v>6</v>
      </c>
      <c r="U15" s="255">
        <f t="shared" si="7"/>
        <v>161615</v>
      </c>
      <c r="V15" s="255">
        <v>159404</v>
      </c>
      <c r="W15" s="255">
        <v>2211</v>
      </c>
      <c r="X15" s="255">
        <v>19825</v>
      </c>
      <c r="Y15" s="255">
        <f t="shared" si="8"/>
        <v>3873</v>
      </c>
      <c r="Z15" s="255">
        <v>3510</v>
      </c>
      <c r="AA15" s="255">
        <v>363</v>
      </c>
      <c r="AB15" s="269">
        <v>1537</v>
      </c>
      <c r="AC15" s="255">
        <v>4340</v>
      </c>
      <c r="AD15" s="255">
        <v>150</v>
      </c>
    </row>
    <row r="16" spans="1:30" ht="18" customHeight="1">
      <c r="A16" s="257"/>
      <c r="B16" s="261"/>
      <c r="C16" s="48"/>
      <c r="D16" s="97"/>
      <c r="E16" s="149"/>
      <c r="F16" s="48"/>
      <c r="G16" s="146"/>
      <c r="H16" s="149"/>
      <c r="I16" s="48"/>
      <c r="J16" s="146"/>
      <c r="K16" s="149"/>
      <c r="L16" s="48"/>
      <c r="M16" s="146"/>
      <c r="N16" s="146"/>
      <c r="O16" s="48"/>
      <c r="P16" s="146"/>
      <c r="Q16" s="149"/>
      <c r="R16" s="48"/>
      <c r="S16" s="146"/>
      <c r="T16" s="150"/>
      <c r="U16" s="48"/>
      <c r="V16" s="151"/>
      <c r="W16" s="149"/>
      <c r="X16" s="146"/>
      <c r="Y16" s="48"/>
      <c r="Z16" s="146"/>
      <c r="AA16" s="149"/>
      <c r="AB16" s="151"/>
      <c r="AC16" s="149"/>
      <c r="AD16" s="146"/>
    </row>
    <row r="17" spans="1:30" ht="18" customHeight="1">
      <c r="A17" s="196" t="s">
        <v>4</v>
      </c>
      <c r="B17" s="268">
        <f t="shared" si="0"/>
        <v>216311</v>
      </c>
      <c r="C17" s="255">
        <f t="shared" si="1"/>
        <v>7570</v>
      </c>
      <c r="D17" s="251">
        <v>5313</v>
      </c>
      <c r="E17" s="251">
        <v>2257</v>
      </c>
      <c r="F17" s="255">
        <f t="shared" si="2"/>
        <v>49336</v>
      </c>
      <c r="G17" s="251">
        <v>48743</v>
      </c>
      <c r="H17" s="251">
        <v>593</v>
      </c>
      <c r="I17" s="255">
        <f t="shared" si="3"/>
        <v>50</v>
      </c>
      <c r="J17" s="251">
        <v>47</v>
      </c>
      <c r="K17" s="251">
        <v>3</v>
      </c>
      <c r="L17" s="255">
        <f t="shared" si="4"/>
        <v>22817</v>
      </c>
      <c r="M17" s="251">
        <v>22814</v>
      </c>
      <c r="N17" s="251">
        <v>3</v>
      </c>
      <c r="O17" s="255">
        <f t="shared" si="5"/>
        <v>1973</v>
      </c>
      <c r="P17" s="251">
        <v>1200</v>
      </c>
      <c r="Q17" s="251">
        <v>773</v>
      </c>
      <c r="R17" s="255">
        <f t="shared" si="6"/>
        <v>1002</v>
      </c>
      <c r="S17" s="251">
        <v>997</v>
      </c>
      <c r="T17" s="251">
        <v>5</v>
      </c>
      <c r="U17" s="255">
        <f t="shared" si="7"/>
        <v>111777</v>
      </c>
      <c r="V17" s="251">
        <v>109862</v>
      </c>
      <c r="W17" s="251">
        <v>1915</v>
      </c>
      <c r="X17" s="251">
        <v>14763</v>
      </c>
      <c r="Y17" s="255">
        <f t="shared" si="8"/>
        <v>2801</v>
      </c>
      <c r="Z17" s="251">
        <v>2505</v>
      </c>
      <c r="AA17" s="251">
        <v>296</v>
      </c>
      <c r="AB17" s="251">
        <v>1113</v>
      </c>
      <c r="AC17" s="251">
        <v>2998</v>
      </c>
      <c r="AD17" s="251">
        <v>111</v>
      </c>
    </row>
    <row r="18" spans="1:30" ht="18" customHeight="1">
      <c r="A18" s="7" t="s">
        <v>41</v>
      </c>
      <c r="B18" s="261">
        <f t="shared" si="0"/>
        <v>119537</v>
      </c>
      <c r="C18" s="48">
        <f t="shared" si="1"/>
        <v>4271</v>
      </c>
      <c r="D18" s="45">
        <v>2854</v>
      </c>
      <c r="E18" s="45">
        <v>1417</v>
      </c>
      <c r="F18" s="48">
        <f t="shared" si="2"/>
        <v>29078</v>
      </c>
      <c r="G18" s="45">
        <v>28621</v>
      </c>
      <c r="H18" s="45">
        <v>457</v>
      </c>
      <c r="I18" s="48">
        <f t="shared" si="3"/>
        <v>26</v>
      </c>
      <c r="J18" s="45">
        <v>26</v>
      </c>
      <c r="K18" s="188" t="s">
        <v>315</v>
      </c>
      <c r="L18" s="48">
        <f t="shared" si="4"/>
        <v>11038</v>
      </c>
      <c r="M18" s="45">
        <v>11036</v>
      </c>
      <c r="N18" s="45">
        <v>2</v>
      </c>
      <c r="O18" s="48">
        <f t="shared" si="5"/>
        <v>1308</v>
      </c>
      <c r="P18" s="45">
        <v>570</v>
      </c>
      <c r="Q18" s="45">
        <v>738</v>
      </c>
      <c r="R18" s="48">
        <f t="shared" si="6"/>
        <v>610</v>
      </c>
      <c r="S18" s="45">
        <v>605</v>
      </c>
      <c r="T18" s="45">
        <v>5</v>
      </c>
      <c r="U18" s="48">
        <f t="shared" si="7"/>
        <v>60910</v>
      </c>
      <c r="V18" s="45">
        <v>59381</v>
      </c>
      <c r="W18" s="45">
        <v>1529</v>
      </c>
      <c r="X18" s="45">
        <v>8249</v>
      </c>
      <c r="Y18" s="48">
        <f t="shared" si="8"/>
        <v>1578</v>
      </c>
      <c r="Z18" s="45">
        <v>1389</v>
      </c>
      <c r="AA18" s="45">
        <v>189</v>
      </c>
      <c r="AB18" s="151">
        <v>700</v>
      </c>
      <c r="AC18" s="45">
        <v>1683</v>
      </c>
      <c r="AD18" s="45">
        <v>86</v>
      </c>
    </row>
    <row r="19" spans="1:30" ht="18" customHeight="1">
      <c r="A19" s="7" t="s">
        <v>25</v>
      </c>
      <c r="B19" s="261">
        <f t="shared" si="0"/>
        <v>12207</v>
      </c>
      <c r="C19" s="48">
        <f t="shared" si="1"/>
        <v>584</v>
      </c>
      <c r="D19" s="45">
        <v>459</v>
      </c>
      <c r="E19" s="45">
        <v>125</v>
      </c>
      <c r="F19" s="48">
        <f t="shared" si="2"/>
        <v>2727</v>
      </c>
      <c r="G19" s="45">
        <v>2695</v>
      </c>
      <c r="H19" s="45">
        <v>32</v>
      </c>
      <c r="I19" s="48">
        <f t="shared" si="3"/>
        <v>4</v>
      </c>
      <c r="J19" s="45">
        <v>1</v>
      </c>
      <c r="K19" s="45">
        <v>3</v>
      </c>
      <c r="L19" s="48">
        <f t="shared" si="4"/>
        <v>1465</v>
      </c>
      <c r="M19" s="45">
        <v>1465</v>
      </c>
      <c r="N19" s="188" t="s">
        <v>315</v>
      </c>
      <c r="O19" s="48">
        <f t="shared" si="5"/>
        <v>100</v>
      </c>
      <c r="P19" s="45">
        <v>97</v>
      </c>
      <c r="Q19" s="45">
        <v>3</v>
      </c>
      <c r="R19" s="48">
        <f t="shared" si="6"/>
        <v>43</v>
      </c>
      <c r="S19" s="45">
        <v>43</v>
      </c>
      <c r="T19" s="188" t="s">
        <v>315</v>
      </c>
      <c r="U19" s="48">
        <f t="shared" si="7"/>
        <v>5945</v>
      </c>
      <c r="V19" s="45">
        <v>5895</v>
      </c>
      <c r="W19" s="45">
        <v>50</v>
      </c>
      <c r="X19" s="45">
        <v>834</v>
      </c>
      <c r="Y19" s="48">
        <f t="shared" si="8"/>
        <v>254</v>
      </c>
      <c r="Z19" s="45">
        <v>226</v>
      </c>
      <c r="AA19" s="45">
        <v>28</v>
      </c>
      <c r="AB19" s="151">
        <v>87</v>
      </c>
      <c r="AC19" s="45">
        <v>155</v>
      </c>
      <c r="AD19" s="45">
        <v>9</v>
      </c>
    </row>
    <row r="20" spans="1:30" ht="18" customHeight="1">
      <c r="A20" s="7" t="s">
        <v>26</v>
      </c>
      <c r="B20" s="261">
        <f t="shared" si="0"/>
        <v>32298</v>
      </c>
      <c r="C20" s="48">
        <f t="shared" si="1"/>
        <v>1126</v>
      </c>
      <c r="D20" s="45">
        <v>733</v>
      </c>
      <c r="E20" s="45">
        <v>393</v>
      </c>
      <c r="F20" s="48">
        <f t="shared" si="2"/>
        <v>6896</v>
      </c>
      <c r="G20" s="45">
        <v>6841</v>
      </c>
      <c r="H20" s="45">
        <v>55</v>
      </c>
      <c r="I20" s="48">
        <f t="shared" si="3"/>
        <v>3</v>
      </c>
      <c r="J20" s="45">
        <v>3</v>
      </c>
      <c r="K20" s="188" t="s">
        <v>315</v>
      </c>
      <c r="L20" s="48">
        <f t="shared" si="4"/>
        <v>3180</v>
      </c>
      <c r="M20" s="45">
        <v>3179</v>
      </c>
      <c r="N20" s="45">
        <v>1</v>
      </c>
      <c r="O20" s="48">
        <f t="shared" si="5"/>
        <v>172</v>
      </c>
      <c r="P20" s="45">
        <v>153</v>
      </c>
      <c r="Q20" s="45">
        <v>19</v>
      </c>
      <c r="R20" s="48">
        <f t="shared" si="6"/>
        <v>110</v>
      </c>
      <c r="S20" s="45">
        <v>110</v>
      </c>
      <c r="T20" s="188" t="s">
        <v>315</v>
      </c>
      <c r="U20" s="48">
        <f t="shared" si="7"/>
        <v>17893</v>
      </c>
      <c r="V20" s="45">
        <v>17813</v>
      </c>
      <c r="W20" s="45">
        <v>80</v>
      </c>
      <c r="X20" s="45">
        <v>2038</v>
      </c>
      <c r="Y20" s="48">
        <f t="shared" si="8"/>
        <v>347</v>
      </c>
      <c r="Z20" s="45">
        <v>296</v>
      </c>
      <c r="AA20" s="45">
        <v>51</v>
      </c>
      <c r="AB20" s="151">
        <v>79</v>
      </c>
      <c r="AC20" s="45">
        <v>445</v>
      </c>
      <c r="AD20" s="45">
        <v>9</v>
      </c>
    </row>
    <row r="21" spans="1:30" ht="18" customHeight="1">
      <c r="A21" s="10" t="s">
        <v>27</v>
      </c>
      <c r="B21" s="261">
        <f t="shared" si="0"/>
        <v>7091</v>
      </c>
      <c r="C21" s="48">
        <f t="shared" si="1"/>
        <v>218</v>
      </c>
      <c r="D21" s="45">
        <v>173</v>
      </c>
      <c r="E21" s="45">
        <v>45</v>
      </c>
      <c r="F21" s="48">
        <f t="shared" si="2"/>
        <v>1932</v>
      </c>
      <c r="G21" s="45">
        <v>1917</v>
      </c>
      <c r="H21" s="45">
        <v>15</v>
      </c>
      <c r="I21" s="188" t="s">
        <v>315</v>
      </c>
      <c r="J21" s="188" t="s">
        <v>315</v>
      </c>
      <c r="K21" s="188" t="s">
        <v>315</v>
      </c>
      <c r="L21" s="48">
        <f t="shared" si="4"/>
        <v>593</v>
      </c>
      <c r="M21" s="45">
        <v>593</v>
      </c>
      <c r="N21" s="188" t="s">
        <v>315</v>
      </c>
      <c r="O21" s="48">
        <f t="shared" si="5"/>
        <v>62</v>
      </c>
      <c r="P21" s="45">
        <v>62</v>
      </c>
      <c r="Q21" s="188" t="s">
        <v>315</v>
      </c>
      <c r="R21" s="48">
        <f t="shared" si="6"/>
        <v>26</v>
      </c>
      <c r="S21" s="45">
        <v>26</v>
      </c>
      <c r="T21" s="188" t="s">
        <v>315</v>
      </c>
      <c r="U21" s="48">
        <f t="shared" si="7"/>
        <v>3575</v>
      </c>
      <c r="V21" s="45">
        <v>3532</v>
      </c>
      <c r="W21" s="45">
        <v>43</v>
      </c>
      <c r="X21" s="45">
        <v>422</v>
      </c>
      <c r="Y21" s="48">
        <f t="shared" si="8"/>
        <v>122</v>
      </c>
      <c r="Z21" s="45">
        <v>116</v>
      </c>
      <c r="AA21" s="45">
        <v>6</v>
      </c>
      <c r="AB21" s="151">
        <v>50</v>
      </c>
      <c r="AC21" s="45">
        <v>90</v>
      </c>
      <c r="AD21" s="45">
        <v>1</v>
      </c>
    </row>
    <row r="22" spans="1:30" ht="18" customHeight="1">
      <c r="A22" s="10" t="s">
        <v>42</v>
      </c>
      <c r="B22" s="261">
        <f t="shared" si="0"/>
        <v>5746</v>
      </c>
      <c r="C22" s="48">
        <f t="shared" si="1"/>
        <v>291</v>
      </c>
      <c r="D22" s="45">
        <v>265</v>
      </c>
      <c r="E22" s="45">
        <v>26</v>
      </c>
      <c r="F22" s="48">
        <f t="shared" si="2"/>
        <v>1505</v>
      </c>
      <c r="G22" s="45">
        <v>1499</v>
      </c>
      <c r="H22" s="45">
        <v>6</v>
      </c>
      <c r="I22" s="48">
        <f t="shared" si="3"/>
        <v>1</v>
      </c>
      <c r="J22" s="45">
        <v>1</v>
      </c>
      <c r="K22" s="188" t="s">
        <v>315</v>
      </c>
      <c r="L22" s="48">
        <f t="shared" si="4"/>
        <v>566</v>
      </c>
      <c r="M22" s="45">
        <v>566</v>
      </c>
      <c r="N22" s="188" t="s">
        <v>315</v>
      </c>
      <c r="O22" s="48">
        <f t="shared" si="5"/>
        <v>48</v>
      </c>
      <c r="P22" s="45">
        <v>47</v>
      </c>
      <c r="Q22" s="45">
        <v>1</v>
      </c>
      <c r="R22" s="48">
        <f t="shared" si="6"/>
        <v>14</v>
      </c>
      <c r="S22" s="45">
        <v>14</v>
      </c>
      <c r="T22" s="188" t="s">
        <v>315</v>
      </c>
      <c r="U22" s="48">
        <f t="shared" si="7"/>
        <v>2831</v>
      </c>
      <c r="V22" s="45">
        <v>2793</v>
      </c>
      <c r="W22" s="45">
        <v>38</v>
      </c>
      <c r="X22" s="45">
        <v>232</v>
      </c>
      <c r="Y22" s="48">
        <f t="shared" si="8"/>
        <v>109</v>
      </c>
      <c r="Z22" s="45">
        <v>106</v>
      </c>
      <c r="AA22" s="45">
        <v>3</v>
      </c>
      <c r="AB22" s="151">
        <v>55</v>
      </c>
      <c r="AC22" s="45">
        <v>93</v>
      </c>
      <c r="AD22" s="45">
        <v>1</v>
      </c>
    </row>
    <row r="23" spans="1:30" ht="18" customHeight="1">
      <c r="A23" s="10" t="s">
        <v>28</v>
      </c>
      <c r="B23" s="261">
        <f t="shared" si="0"/>
        <v>19260</v>
      </c>
      <c r="C23" s="48">
        <f t="shared" si="1"/>
        <v>483</v>
      </c>
      <c r="D23" s="45">
        <v>433</v>
      </c>
      <c r="E23" s="45">
        <v>50</v>
      </c>
      <c r="F23" s="48">
        <f t="shared" si="2"/>
        <v>3647</v>
      </c>
      <c r="G23" s="45">
        <v>3635</v>
      </c>
      <c r="H23" s="45">
        <v>12</v>
      </c>
      <c r="I23" s="48">
        <f t="shared" si="3"/>
        <v>8</v>
      </c>
      <c r="J23" s="45">
        <v>8</v>
      </c>
      <c r="K23" s="188" t="s">
        <v>315</v>
      </c>
      <c r="L23" s="48">
        <f t="shared" si="4"/>
        <v>2683</v>
      </c>
      <c r="M23" s="45">
        <v>2683</v>
      </c>
      <c r="N23" s="188" t="s">
        <v>315</v>
      </c>
      <c r="O23" s="48">
        <f t="shared" si="5"/>
        <v>186</v>
      </c>
      <c r="P23" s="45">
        <v>176</v>
      </c>
      <c r="Q23" s="45">
        <v>10</v>
      </c>
      <c r="R23" s="48">
        <f t="shared" si="6"/>
        <v>114</v>
      </c>
      <c r="S23" s="45">
        <v>114</v>
      </c>
      <c r="T23" s="188" t="s">
        <v>315</v>
      </c>
      <c r="U23" s="48">
        <f t="shared" si="7"/>
        <v>10171</v>
      </c>
      <c r="V23" s="45">
        <v>10072</v>
      </c>
      <c r="W23" s="45">
        <v>99</v>
      </c>
      <c r="X23" s="45">
        <v>1446</v>
      </c>
      <c r="Y23" s="48">
        <f t="shared" si="8"/>
        <v>183</v>
      </c>
      <c r="Z23" s="45">
        <v>174</v>
      </c>
      <c r="AA23" s="45">
        <v>9</v>
      </c>
      <c r="AB23" s="151">
        <v>80</v>
      </c>
      <c r="AC23" s="45">
        <v>257</v>
      </c>
      <c r="AD23" s="45">
        <v>2</v>
      </c>
    </row>
    <row r="24" spans="1:30" ht="18" customHeight="1">
      <c r="A24" s="10" t="s">
        <v>29</v>
      </c>
      <c r="B24" s="261">
        <f t="shared" si="0"/>
        <v>7454</v>
      </c>
      <c r="C24" s="48">
        <f t="shared" si="1"/>
        <v>257</v>
      </c>
      <c r="D24" s="45">
        <v>192</v>
      </c>
      <c r="E24" s="45">
        <v>65</v>
      </c>
      <c r="F24" s="48">
        <f t="shared" si="2"/>
        <v>1618</v>
      </c>
      <c r="G24" s="45">
        <v>1610</v>
      </c>
      <c r="H24" s="45">
        <v>8</v>
      </c>
      <c r="I24" s="188" t="s">
        <v>315</v>
      </c>
      <c r="J24" s="188" t="s">
        <v>315</v>
      </c>
      <c r="K24" s="188" t="s">
        <v>315</v>
      </c>
      <c r="L24" s="48">
        <f t="shared" si="4"/>
        <v>889</v>
      </c>
      <c r="M24" s="45">
        <v>889</v>
      </c>
      <c r="N24" s="188" t="s">
        <v>315</v>
      </c>
      <c r="O24" s="48">
        <f t="shared" si="5"/>
        <v>33</v>
      </c>
      <c r="P24" s="45">
        <v>31</v>
      </c>
      <c r="Q24" s="45">
        <v>2</v>
      </c>
      <c r="R24" s="48">
        <f t="shared" si="6"/>
        <v>21</v>
      </c>
      <c r="S24" s="45">
        <v>21</v>
      </c>
      <c r="T24" s="188" t="s">
        <v>315</v>
      </c>
      <c r="U24" s="48">
        <f t="shared" si="7"/>
        <v>3959</v>
      </c>
      <c r="V24" s="45">
        <v>3925</v>
      </c>
      <c r="W24" s="45">
        <v>34</v>
      </c>
      <c r="X24" s="45">
        <v>400</v>
      </c>
      <c r="Y24" s="48">
        <f t="shared" si="8"/>
        <v>118</v>
      </c>
      <c r="Z24" s="45">
        <v>117</v>
      </c>
      <c r="AA24" s="45">
        <v>1</v>
      </c>
      <c r="AB24" s="151">
        <v>49</v>
      </c>
      <c r="AC24" s="45">
        <v>108</v>
      </c>
      <c r="AD24" s="45">
        <v>2</v>
      </c>
    </row>
    <row r="25" spans="1:30" ht="18" customHeight="1">
      <c r="A25" s="7" t="s">
        <v>30</v>
      </c>
      <c r="B25" s="261">
        <f t="shared" si="0"/>
        <v>12718</v>
      </c>
      <c r="C25" s="48">
        <f t="shared" si="1"/>
        <v>340</v>
      </c>
      <c r="D25" s="45">
        <v>204</v>
      </c>
      <c r="E25" s="45">
        <v>136</v>
      </c>
      <c r="F25" s="48">
        <f t="shared" si="2"/>
        <v>1933</v>
      </c>
      <c r="G25" s="45">
        <v>1925</v>
      </c>
      <c r="H25" s="45">
        <v>8</v>
      </c>
      <c r="I25" s="48">
        <f t="shared" si="3"/>
        <v>8</v>
      </c>
      <c r="J25" s="45">
        <v>8</v>
      </c>
      <c r="K25" s="188" t="s">
        <v>315</v>
      </c>
      <c r="L25" s="48">
        <f t="shared" si="4"/>
        <v>2403</v>
      </c>
      <c r="M25" s="45">
        <v>2403</v>
      </c>
      <c r="N25" s="188" t="s">
        <v>315</v>
      </c>
      <c r="O25" s="48">
        <f t="shared" si="5"/>
        <v>64</v>
      </c>
      <c r="P25" s="45">
        <v>64</v>
      </c>
      <c r="Q25" s="188" t="s">
        <v>315</v>
      </c>
      <c r="R25" s="48">
        <f t="shared" si="6"/>
        <v>64</v>
      </c>
      <c r="S25" s="45">
        <v>64</v>
      </c>
      <c r="T25" s="188" t="s">
        <v>315</v>
      </c>
      <c r="U25" s="48">
        <f t="shared" si="7"/>
        <v>6493</v>
      </c>
      <c r="V25" s="45">
        <v>6451</v>
      </c>
      <c r="W25" s="45">
        <v>42</v>
      </c>
      <c r="X25" s="45">
        <v>1142</v>
      </c>
      <c r="Y25" s="48">
        <f t="shared" si="8"/>
        <v>90</v>
      </c>
      <c r="Z25" s="45">
        <v>81</v>
      </c>
      <c r="AA25" s="45">
        <v>9</v>
      </c>
      <c r="AB25" s="151">
        <v>13</v>
      </c>
      <c r="AC25" s="45">
        <v>167</v>
      </c>
      <c r="AD25" s="45">
        <v>1</v>
      </c>
    </row>
    <row r="26" spans="1:30" ht="18" customHeight="1">
      <c r="A26" s="61"/>
      <c r="B26" s="261"/>
      <c r="C26" s="48"/>
      <c r="D26" s="151"/>
      <c r="E26" s="45"/>
      <c r="F26" s="48"/>
      <c r="G26" s="45"/>
      <c r="H26" s="45"/>
      <c r="I26" s="48"/>
      <c r="J26" s="45"/>
      <c r="K26" s="45"/>
      <c r="L26" s="48"/>
      <c r="M26" s="45"/>
      <c r="N26" s="45"/>
      <c r="O26" s="48"/>
      <c r="P26" s="45"/>
      <c r="Q26" s="45"/>
      <c r="R26" s="48"/>
      <c r="S26" s="45"/>
      <c r="T26" s="45"/>
      <c r="U26" s="48"/>
      <c r="V26" s="45"/>
      <c r="W26" s="45"/>
      <c r="X26" s="45"/>
      <c r="Y26" s="48"/>
      <c r="Z26" s="45"/>
      <c r="AA26" s="45"/>
      <c r="AB26" s="151"/>
      <c r="AC26" s="45"/>
      <c r="AD26" s="45"/>
    </row>
    <row r="27" spans="1:30" ht="18" customHeight="1">
      <c r="A27" s="196" t="s">
        <v>4</v>
      </c>
      <c r="B27" s="268">
        <f t="shared" si="0"/>
        <v>93629</v>
      </c>
      <c r="C27" s="255">
        <f t="shared" si="1"/>
        <v>3881</v>
      </c>
      <c r="D27" s="251">
        <v>2727</v>
      </c>
      <c r="E27" s="251">
        <v>1154</v>
      </c>
      <c r="F27" s="255">
        <f t="shared" si="2"/>
        <v>20229</v>
      </c>
      <c r="G27" s="251">
        <v>20078</v>
      </c>
      <c r="H27" s="251">
        <v>151</v>
      </c>
      <c r="I27" s="255">
        <f t="shared" si="3"/>
        <v>20</v>
      </c>
      <c r="J27" s="251">
        <v>19</v>
      </c>
      <c r="K27" s="251">
        <v>1</v>
      </c>
      <c r="L27" s="255">
        <f t="shared" si="4"/>
        <v>10627</v>
      </c>
      <c r="M27" s="251">
        <v>10627</v>
      </c>
      <c r="N27" s="201" t="s">
        <v>315</v>
      </c>
      <c r="O27" s="255">
        <f t="shared" si="5"/>
        <v>754</v>
      </c>
      <c r="P27" s="251">
        <v>630</v>
      </c>
      <c r="Q27" s="251">
        <v>124</v>
      </c>
      <c r="R27" s="255">
        <f t="shared" si="6"/>
        <v>342</v>
      </c>
      <c r="S27" s="251">
        <v>341</v>
      </c>
      <c r="T27" s="251">
        <v>1</v>
      </c>
      <c r="U27" s="255">
        <f t="shared" si="7"/>
        <v>49838</v>
      </c>
      <c r="V27" s="251">
        <v>49542</v>
      </c>
      <c r="W27" s="251">
        <v>296</v>
      </c>
      <c r="X27" s="251">
        <v>5062</v>
      </c>
      <c r="Y27" s="255">
        <f t="shared" si="8"/>
        <v>1072</v>
      </c>
      <c r="Z27" s="251">
        <v>1005</v>
      </c>
      <c r="AA27" s="251">
        <v>67</v>
      </c>
      <c r="AB27" s="270">
        <v>423</v>
      </c>
      <c r="AC27" s="251">
        <v>1342</v>
      </c>
      <c r="AD27" s="251">
        <v>39</v>
      </c>
    </row>
    <row r="28" spans="1:30" ht="18" customHeight="1">
      <c r="A28" s="7" t="s">
        <v>77</v>
      </c>
      <c r="B28" s="261">
        <f t="shared" si="0"/>
        <v>3595</v>
      </c>
      <c r="C28" s="48">
        <f t="shared" si="1"/>
        <v>56</v>
      </c>
      <c r="D28" s="76">
        <v>43</v>
      </c>
      <c r="E28" s="76">
        <v>13</v>
      </c>
      <c r="F28" s="48">
        <f t="shared" si="2"/>
        <v>901</v>
      </c>
      <c r="G28" s="76">
        <v>899</v>
      </c>
      <c r="H28" s="76">
        <v>2</v>
      </c>
      <c r="I28" s="48">
        <f t="shared" si="3"/>
        <v>1</v>
      </c>
      <c r="J28" s="76">
        <v>1</v>
      </c>
      <c r="K28" s="188" t="s">
        <v>315</v>
      </c>
      <c r="L28" s="48">
        <f t="shared" si="4"/>
        <v>402</v>
      </c>
      <c r="M28" s="76">
        <v>402</v>
      </c>
      <c r="N28" s="188" t="s">
        <v>315</v>
      </c>
      <c r="O28" s="48">
        <f t="shared" si="5"/>
        <v>39</v>
      </c>
      <c r="P28" s="76">
        <v>36</v>
      </c>
      <c r="Q28" s="76">
        <v>3</v>
      </c>
      <c r="R28" s="48">
        <f t="shared" si="6"/>
        <v>16</v>
      </c>
      <c r="S28" s="76">
        <v>16</v>
      </c>
      <c r="T28" s="188" t="s">
        <v>315</v>
      </c>
      <c r="U28" s="48">
        <f t="shared" si="7"/>
        <v>1877</v>
      </c>
      <c r="V28" s="45">
        <v>1858</v>
      </c>
      <c r="W28" s="76">
        <v>19</v>
      </c>
      <c r="X28" s="76">
        <v>229</v>
      </c>
      <c r="Y28" s="48">
        <f t="shared" si="8"/>
        <v>21</v>
      </c>
      <c r="Z28" s="76">
        <v>20</v>
      </c>
      <c r="AA28" s="76">
        <v>1</v>
      </c>
      <c r="AB28" s="97">
        <v>5</v>
      </c>
      <c r="AC28" s="76">
        <v>48</v>
      </c>
      <c r="AD28" s="188" t="s">
        <v>315</v>
      </c>
    </row>
    <row r="29" spans="1:30" ht="18" customHeight="1">
      <c r="A29" s="7" t="s">
        <v>32</v>
      </c>
      <c r="B29" s="261">
        <f t="shared" si="0"/>
        <v>13693</v>
      </c>
      <c r="C29" s="48">
        <f t="shared" si="1"/>
        <v>467</v>
      </c>
      <c r="D29" s="80">
        <v>344</v>
      </c>
      <c r="E29" s="80">
        <v>123</v>
      </c>
      <c r="F29" s="48">
        <f t="shared" si="2"/>
        <v>2498</v>
      </c>
      <c r="G29" s="48">
        <v>2484</v>
      </c>
      <c r="H29" s="48">
        <v>14</v>
      </c>
      <c r="I29" s="48">
        <f t="shared" si="3"/>
        <v>3</v>
      </c>
      <c r="J29" s="48">
        <v>2</v>
      </c>
      <c r="K29" s="48">
        <v>1</v>
      </c>
      <c r="L29" s="48">
        <f t="shared" si="4"/>
        <v>2004</v>
      </c>
      <c r="M29" s="48">
        <v>2004</v>
      </c>
      <c r="N29" s="188" t="s">
        <v>315</v>
      </c>
      <c r="O29" s="48">
        <f t="shared" si="5"/>
        <v>62</v>
      </c>
      <c r="P29" s="48">
        <v>62</v>
      </c>
      <c r="Q29" s="188" t="s">
        <v>315</v>
      </c>
      <c r="R29" s="48">
        <f t="shared" si="6"/>
        <v>45</v>
      </c>
      <c r="S29" s="48">
        <v>45</v>
      </c>
      <c r="T29" s="188" t="s">
        <v>315</v>
      </c>
      <c r="U29" s="48">
        <f t="shared" si="7"/>
        <v>7365</v>
      </c>
      <c r="V29" s="48">
        <v>7348</v>
      </c>
      <c r="W29" s="48">
        <v>17</v>
      </c>
      <c r="X29" s="48">
        <v>855</v>
      </c>
      <c r="Y29" s="48">
        <f t="shared" si="8"/>
        <v>160</v>
      </c>
      <c r="Z29" s="48">
        <v>153</v>
      </c>
      <c r="AA29" s="48">
        <v>7</v>
      </c>
      <c r="AB29" s="76">
        <v>47</v>
      </c>
      <c r="AC29" s="48">
        <v>182</v>
      </c>
      <c r="AD29" s="48">
        <v>5</v>
      </c>
    </row>
    <row r="30" spans="1:30" ht="18" customHeight="1">
      <c r="A30" s="7" t="s">
        <v>33</v>
      </c>
      <c r="B30" s="261">
        <f t="shared" si="0"/>
        <v>20890</v>
      </c>
      <c r="C30" s="48">
        <f t="shared" si="1"/>
        <v>1153</v>
      </c>
      <c r="D30" s="80">
        <v>682</v>
      </c>
      <c r="E30" s="80">
        <v>471</v>
      </c>
      <c r="F30" s="48">
        <f t="shared" si="2"/>
        <v>3920</v>
      </c>
      <c r="G30" s="45">
        <v>3875</v>
      </c>
      <c r="H30" s="45">
        <v>45</v>
      </c>
      <c r="I30" s="48">
        <f t="shared" si="3"/>
        <v>4</v>
      </c>
      <c r="J30" s="45">
        <v>4</v>
      </c>
      <c r="K30" s="188" t="s">
        <v>315</v>
      </c>
      <c r="L30" s="48">
        <f t="shared" si="4"/>
        <v>2312</v>
      </c>
      <c r="M30" s="45">
        <v>2312</v>
      </c>
      <c r="N30" s="188" t="s">
        <v>315</v>
      </c>
      <c r="O30" s="48">
        <f t="shared" si="5"/>
        <v>224</v>
      </c>
      <c r="P30" s="45">
        <v>158</v>
      </c>
      <c r="Q30" s="45">
        <v>66</v>
      </c>
      <c r="R30" s="48">
        <f t="shared" si="6"/>
        <v>111</v>
      </c>
      <c r="S30" s="45">
        <v>111</v>
      </c>
      <c r="T30" s="188" t="s">
        <v>315</v>
      </c>
      <c r="U30" s="48">
        <f t="shared" si="7"/>
        <v>11161</v>
      </c>
      <c r="V30" s="45">
        <v>11079</v>
      </c>
      <c r="W30" s="45">
        <v>82</v>
      </c>
      <c r="X30" s="45">
        <v>1301</v>
      </c>
      <c r="Y30" s="48">
        <f t="shared" si="8"/>
        <v>335</v>
      </c>
      <c r="Z30" s="45">
        <v>302</v>
      </c>
      <c r="AA30" s="45">
        <v>33</v>
      </c>
      <c r="AB30" s="151">
        <v>106</v>
      </c>
      <c r="AC30" s="45">
        <v>253</v>
      </c>
      <c r="AD30" s="48">
        <v>10</v>
      </c>
    </row>
    <row r="31" spans="1:30" ht="18" customHeight="1">
      <c r="A31" s="7" t="s">
        <v>34</v>
      </c>
      <c r="B31" s="261">
        <f t="shared" si="0"/>
        <v>20336</v>
      </c>
      <c r="C31" s="48">
        <f t="shared" si="1"/>
        <v>705</v>
      </c>
      <c r="D31" s="80">
        <v>545</v>
      </c>
      <c r="E31" s="80">
        <v>160</v>
      </c>
      <c r="F31" s="48">
        <f t="shared" si="2"/>
        <v>4589</v>
      </c>
      <c r="G31" s="45">
        <v>4569</v>
      </c>
      <c r="H31" s="45">
        <v>20</v>
      </c>
      <c r="I31" s="48">
        <f t="shared" si="3"/>
        <v>4</v>
      </c>
      <c r="J31" s="45">
        <v>4</v>
      </c>
      <c r="K31" s="188" t="s">
        <v>315</v>
      </c>
      <c r="L31" s="48">
        <f t="shared" si="4"/>
        <v>1955</v>
      </c>
      <c r="M31" s="45">
        <v>1955</v>
      </c>
      <c r="N31" s="188" t="s">
        <v>315</v>
      </c>
      <c r="O31" s="48">
        <f t="shared" si="5"/>
        <v>99</v>
      </c>
      <c r="P31" s="45">
        <v>98</v>
      </c>
      <c r="Q31" s="45">
        <v>1</v>
      </c>
      <c r="R31" s="48">
        <f t="shared" si="6"/>
        <v>60</v>
      </c>
      <c r="S31" s="45">
        <v>60</v>
      </c>
      <c r="T31" s="188" t="s">
        <v>315</v>
      </c>
      <c r="U31" s="48">
        <f t="shared" si="7"/>
        <v>11205</v>
      </c>
      <c r="V31" s="45">
        <v>11151</v>
      </c>
      <c r="W31" s="45">
        <v>54</v>
      </c>
      <c r="X31" s="45">
        <v>1173</v>
      </c>
      <c r="Y31" s="48">
        <f t="shared" si="8"/>
        <v>177</v>
      </c>
      <c r="Z31" s="45">
        <v>170</v>
      </c>
      <c r="AA31" s="45">
        <v>7</v>
      </c>
      <c r="AB31" s="151">
        <v>57</v>
      </c>
      <c r="AC31" s="45">
        <v>303</v>
      </c>
      <c r="AD31" s="48">
        <v>9</v>
      </c>
    </row>
    <row r="32" spans="1:30" ht="18" customHeight="1">
      <c r="A32" s="7" t="s">
        <v>35</v>
      </c>
      <c r="B32" s="261">
        <f t="shared" si="0"/>
        <v>12647</v>
      </c>
      <c r="C32" s="48">
        <f t="shared" si="1"/>
        <v>474</v>
      </c>
      <c r="D32" s="80">
        <v>359</v>
      </c>
      <c r="E32" s="80">
        <v>115</v>
      </c>
      <c r="F32" s="48">
        <f t="shared" si="2"/>
        <v>2905</v>
      </c>
      <c r="G32" s="45">
        <v>2894</v>
      </c>
      <c r="H32" s="45">
        <v>11</v>
      </c>
      <c r="I32" s="48">
        <f t="shared" si="3"/>
        <v>1</v>
      </c>
      <c r="J32" s="45">
        <v>1</v>
      </c>
      <c r="K32" s="188" t="s">
        <v>315</v>
      </c>
      <c r="L32" s="48">
        <f t="shared" si="4"/>
        <v>1484</v>
      </c>
      <c r="M32" s="45">
        <v>1484</v>
      </c>
      <c r="N32" s="188" t="s">
        <v>315</v>
      </c>
      <c r="O32" s="48">
        <f t="shared" si="5"/>
        <v>80</v>
      </c>
      <c r="P32" s="45">
        <v>80</v>
      </c>
      <c r="Q32" s="188" t="s">
        <v>315</v>
      </c>
      <c r="R32" s="48">
        <f t="shared" si="6"/>
        <v>44</v>
      </c>
      <c r="S32" s="45">
        <v>44</v>
      </c>
      <c r="T32" s="188" t="s">
        <v>315</v>
      </c>
      <c r="U32" s="48">
        <f t="shared" si="7"/>
        <v>6748</v>
      </c>
      <c r="V32" s="45">
        <v>6711</v>
      </c>
      <c r="W32" s="45">
        <v>37</v>
      </c>
      <c r="X32" s="45">
        <v>481</v>
      </c>
      <c r="Y32" s="48">
        <f t="shared" si="8"/>
        <v>127</v>
      </c>
      <c r="Z32" s="45">
        <v>124</v>
      </c>
      <c r="AA32" s="45">
        <v>3</v>
      </c>
      <c r="AB32" s="45">
        <v>84</v>
      </c>
      <c r="AC32" s="45">
        <v>215</v>
      </c>
      <c r="AD32" s="48">
        <v>4</v>
      </c>
    </row>
    <row r="33" spans="1:30" ht="18" customHeight="1">
      <c r="A33" s="7" t="s">
        <v>36</v>
      </c>
      <c r="B33" s="261">
        <f t="shared" si="0"/>
        <v>10134</v>
      </c>
      <c r="C33" s="48">
        <f t="shared" si="1"/>
        <v>411</v>
      </c>
      <c r="D33" s="80">
        <v>227</v>
      </c>
      <c r="E33" s="80">
        <v>184</v>
      </c>
      <c r="F33" s="48">
        <f t="shared" si="2"/>
        <v>2331</v>
      </c>
      <c r="G33" s="45">
        <v>2289</v>
      </c>
      <c r="H33" s="45">
        <v>42</v>
      </c>
      <c r="I33" s="48">
        <f t="shared" si="3"/>
        <v>6</v>
      </c>
      <c r="J33" s="45">
        <v>6</v>
      </c>
      <c r="K33" s="188" t="s">
        <v>315</v>
      </c>
      <c r="L33" s="48">
        <f t="shared" si="4"/>
        <v>1517</v>
      </c>
      <c r="M33" s="45">
        <v>1517</v>
      </c>
      <c r="N33" s="188" t="s">
        <v>315</v>
      </c>
      <c r="O33" s="48">
        <f t="shared" si="5"/>
        <v>64</v>
      </c>
      <c r="P33" s="45">
        <v>58</v>
      </c>
      <c r="Q33" s="45">
        <v>6</v>
      </c>
      <c r="R33" s="48">
        <f t="shared" si="6"/>
        <v>18</v>
      </c>
      <c r="S33" s="45">
        <v>18</v>
      </c>
      <c r="T33" s="188" t="s">
        <v>315</v>
      </c>
      <c r="U33" s="48">
        <f t="shared" si="7"/>
        <v>4969</v>
      </c>
      <c r="V33" s="45">
        <v>4942</v>
      </c>
      <c r="W33" s="45">
        <v>27</v>
      </c>
      <c r="X33" s="45">
        <v>593</v>
      </c>
      <c r="Y33" s="48">
        <f t="shared" si="8"/>
        <v>37</v>
      </c>
      <c r="Z33" s="45">
        <v>37</v>
      </c>
      <c r="AA33" s="188" t="s">
        <v>315</v>
      </c>
      <c r="AB33" s="45">
        <v>32</v>
      </c>
      <c r="AC33" s="45">
        <v>151</v>
      </c>
      <c r="AD33" s="48">
        <v>5</v>
      </c>
    </row>
    <row r="34" spans="1:30" ht="18" customHeight="1">
      <c r="A34" s="7" t="s">
        <v>37</v>
      </c>
      <c r="B34" s="261">
        <f t="shared" si="0"/>
        <v>10404</v>
      </c>
      <c r="C34" s="48">
        <f t="shared" si="1"/>
        <v>510</v>
      </c>
      <c r="D34" s="80">
        <v>440</v>
      </c>
      <c r="E34" s="80">
        <v>70</v>
      </c>
      <c r="F34" s="48">
        <f t="shared" si="2"/>
        <v>2583</v>
      </c>
      <c r="G34" s="45">
        <v>2567</v>
      </c>
      <c r="H34" s="76">
        <v>16</v>
      </c>
      <c r="I34" s="48">
        <f t="shared" si="3"/>
        <v>1</v>
      </c>
      <c r="J34" s="76">
        <v>1</v>
      </c>
      <c r="K34" s="188" t="s">
        <v>315</v>
      </c>
      <c r="L34" s="48">
        <f t="shared" si="4"/>
        <v>768</v>
      </c>
      <c r="M34" s="76">
        <v>768</v>
      </c>
      <c r="N34" s="188" t="s">
        <v>315</v>
      </c>
      <c r="O34" s="48">
        <f t="shared" si="5"/>
        <v>163</v>
      </c>
      <c r="P34" s="76">
        <v>115</v>
      </c>
      <c r="Q34" s="76">
        <v>48</v>
      </c>
      <c r="R34" s="48">
        <f t="shared" si="6"/>
        <v>36</v>
      </c>
      <c r="S34" s="76">
        <v>35</v>
      </c>
      <c r="T34" s="76">
        <v>1</v>
      </c>
      <c r="U34" s="48">
        <f t="shared" si="7"/>
        <v>5572</v>
      </c>
      <c r="V34" s="45">
        <v>5512</v>
      </c>
      <c r="W34" s="76">
        <v>60</v>
      </c>
      <c r="X34" s="76">
        <v>343</v>
      </c>
      <c r="Y34" s="48">
        <f t="shared" si="8"/>
        <v>181</v>
      </c>
      <c r="Z34" s="76">
        <v>175</v>
      </c>
      <c r="AA34" s="76">
        <v>6</v>
      </c>
      <c r="AB34" s="45">
        <v>80</v>
      </c>
      <c r="AC34" s="76">
        <v>161</v>
      </c>
      <c r="AD34" s="76">
        <v>6</v>
      </c>
    </row>
    <row r="35" spans="1:30" ht="18" customHeight="1">
      <c r="A35" s="7" t="s">
        <v>38</v>
      </c>
      <c r="B35" s="261">
        <f t="shared" si="0"/>
        <v>1930</v>
      </c>
      <c r="C35" s="48">
        <f t="shared" si="1"/>
        <v>105</v>
      </c>
      <c r="D35" s="80">
        <v>87</v>
      </c>
      <c r="E35" s="80">
        <v>18</v>
      </c>
      <c r="F35" s="48">
        <f t="shared" si="2"/>
        <v>502</v>
      </c>
      <c r="G35" s="76">
        <v>501</v>
      </c>
      <c r="H35" s="76">
        <v>1</v>
      </c>
      <c r="I35" s="188" t="s">
        <v>315</v>
      </c>
      <c r="J35" s="188" t="s">
        <v>315</v>
      </c>
      <c r="K35" s="188" t="s">
        <v>315</v>
      </c>
      <c r="L35" s="48">
        <f t="shared" si="4"/>
        <v>185</v>
      </c>
      <c r="M35" s="76">
        <v>185</v>
      </c>
      <c r="N35" s="188" t="s">
        <v>315</v>
      </c>
      <c r="O35" s="48">
        <f t="shared" si="5"/>
        <v>23</v>
      </c>
      <c r="P35" s="76">
        <v>23</v>
      </c>
      <c r="Q35" s="188" t="s">
        <v>315</v>
      </c>
      <c r="R35" s="48">
        <f t="shared" si="6"/>
        <v>12</v>
      </c>
      <c r="S35" s="76">
        <v>12</v>
      </c>
      <c r="T35" s="188" t="s">
        <v>315</v>
      </c>
      <c r="U35" s="48">
        <f t="shared" si="7"/>
        <v>941</v>
      </c>
      <c r="V35" s="76">
        <v>941</v>
      </c>
      <c r="W35" s="188" t="s">
        <v>315</v>
      </c>
      <c r="X35" s="76">
        <v>87</v>
      </c>
      <c r="Y35" s="48">
        <f t="shared" si="8"/>
        <v>34</v>
      </c>
      <c r="Z35" s="76">
        <v>24</v>
      </c>
      <c r="AA35" s="76">
        <v>10</v>
      </c>
      <c r="AB35" s="45">
        <v>12</v>
      </c>
      <c r="AC35" s="76">
        <v>29</v>
      </c>
      <c r="AD35" s="188" t="s">
        <v>315</v>
      </c>
    </row>
    <row r="36" spans="1:30" ht="18" customHeight="1">
      <c r="A36" s="257"/>
      <c r="B36" s="148"/>
      <c r="C36" s="146"/>
      <c r="D36" s="146"/>
      <c r="E36" s="149"/>
      <c r="F36" s="146"/>
      <c r="G36" s="146"/>
      <c r="H36" s="149"/>
      <c r="I36" s="146"/>
      <c r="J36" s="146"/>
      <c r="K36" s="149"/>
      <c r="L36" s="146"/>
      <c r="M36" s="146"/>
      <c r="N36" s="146"/>
      <c r="O36" s="146"/>
      <c r="P36" s="146"/>
      <c r="Q36" s="149"/>
      <c r="S36" s="146"/>
      <c r="T36" s="150"/>
      <c r="U36" s="146"/>
      <c r="V36" s="146"/>
      <c r="W36" s="149"/>
      <c r="X36" s="146"/>
      <c r="Y36" s="146"/>
      <c r="Z36" s="146"/>
      <c r="AA36" s="149"/>
      <c r="AB36" s="151"/>
      <c r="AC36" s="149"/>
      <c r="AD36" s="146"/>
    </row>
    <row r="37" spans="1:30" ht="18" customHeight="1">
      <c r="A37" s="7" t="s">
        <v>88</v>
      </c>
      <c r="B37" s="123">
        <v>1</v>
      </c>
      <c r="C37" s="188" t="s">
        <v>315</v>
      </c>
      <c r="D37" s="188" t="s">
        <v>315</v>
      </c>
      <c r="E37" s="188" t="s">
        <v>315</v>
      </c>
      <c r="F37" s="188" t="s">
        <v>315</v>
      </c>
      <c r="G37" s="188" t="s">
        <v>315</v>
      </c>
      <c r="H37" s="188" t="s">
        <v>315</v>
      </c>
      <c r="I37" s="188" t="s">
        <v>315</v>
      </c>
      <c r="J37" s="188" t="s">
        <v>315</v>
      </c>
      <c r="K37" s="188" t="s">
        <v>315</v>
      </c>
      <c r="L37" s="188" t="s">
        <v>315</v>
      </c>
      <c r="M37" s="188" t="s">
        <v>315</v>
      </c>
      <c r="N37" s="188" t="s">
        <v>315</v>
      </c>
      <c r="O37" s="188" t="s">
        <v>315</v>
      </c>
      <c r="P37" s="188" t="s">
        <v>315</v>
      </c>
      <c r="Q37" s="188" t="s">
        <v>315</v>
      </c>
      <c r="R37" s="188" t="s">
        <v>315</v>
      </c>
      <c r="S37" s="188" t="s">
        <v>315</v>
      </c>
      <c r="T37" s="188" t="s">
        <v>315</v>
      </c>
      <c r="U37" s="188" t="s">
        <v>315</v>
      </c>
      <c r="V37" s="188" t="s">
        <v>315</v>
      </c>
      <c r="W37" s="188" t="s">
        <v>315</v>
      </c>
      <c r="X37" s="188" t="s">
        <v>315</v>
      </c>
      <c r="Y37" s="188" t="s">
        <v>315</v>
      </c>
      <c r="Z37" s="188" t="s">
        <v>315</v>
      </c>
      <c r="AA37" s="188" t="s">
        <v>315</v>
      </c>
      <c r="AB37" s="45">
        <v>1</v>
      </c>
      <c r="AC37" s="188" t="s">
        <v>315</v>
      </c>
      <c r="AD37" s="188" t="s">
        <v>315</v>
      </c>
    </row>
    <row r="38" spans="1:30" ht="18" customHeight="1">
      <c r="A38" s="140"/>
      <c r="B38" s="263"/>
      <c r="C38" s="264"/>
      <c r="D38" s="81"/>
      <c r="E38" s="81"/>
      <c r="F38" s="264"/>
      <c r="G38" s="265"/>
      <c r="H38" s="265"/>
      <c r="I38" s="264"/>
      <c r="J38" s="265"/>
      <c r="K38" s="265"/>
      <c r="L38" s="265"/>
      <c r="M38" s="265"/>
      <c r="N38" s="265"/>
      <c r="O38" s="147"/>
      <c r="P38" s="265"/>
      <c r="Q38" s="265"/>
      <c r="R38" s="266"/>
      <c r="S38" s="265"/>
      <c r="T38" s="265"/>
      <c r="U38" s="266"/>
      <c r="V38" s="265"/>
      <c r="W38" s="265"/>
      <c r="X38" s="265"/>
      <c r="Y38" s="266"/>
      <c r="Z38" s="265"/>
      <c r="AA38" s="265"/>
      <c r="AB38" s="265"/>
      <c r="AC38" s="265"/>
      <c r="AD38" s="265"/>
    </row>
    <row r="39" spans="1:28" ht="18" customHeight="1">
      <c r="A39" s="49" t="s">
        <v>369</v>
      </c>
      <c r="B39" s="52"/>
      <c r="C39" s="47"/>
      <c r="D39" s="7"/>
      <c r="E39" s="7"/>
      <c r="F39" s="46"/>
      <c r="G39" s="44"/>
      <c r="H39" s="44"/>
      <c r="I39" s="46"/>
      <c r="J39" s="44"/>
      <c r="K39" s="44"/>
      <c r="L39" s="44"/>
      <c r="M39" s="52"/>
      <c r="N39" s="45"/>
      <c r="O39" s="44"/>
      <c r="P39" s="42"/>
      <c r="Q39" s="44"/>
      <c r="R39" s="45"/>
      <c r="S39" s="42"/>
      <c r="T39" s="44"/>
      <c r="U39" s="45"/>
      <c r="V39" s="44"/>
      <c r="W39" s="42"/>
      <c r="X39" s="44"/>
      <c r="Y39" s="45"/>
      <c r="Z39" s="18"/>
      <c r="AA39" s="48"/>
      <c r="AB39" s="48"/>
    </row>
    <row r="40" spans="1:30" ht="18" customHeight="1">
      <c r="A40" s="13" t="s">
        <v>370</v>
      </c>
      <c r="B40" s="52"/>
      <c r="C40" s="47"/>
      <c r="D40" s="7"/>
      <c r="E40" s="7"/>
      <c r="F40" s="46"/>
      <c r="G40" s="44"/>
      <c r="H40" s="44"/>
      <c r="I40" s="46"/>
      <c r="J40" s="44"/>
      <c r="K40" s="44"/>
      <c r="L40" s="44"/>
      <c r="M40" s="44"/>
      <c r="N40" s="52"/>
      <c r="O40" s="44"/>
      <c r="P40" s="44"/>
      <c r="Q40" s="42"/>
      <c r="R40" s="44"/>
      <c r="S40" s="45"/>
      <c r="T40" s="42"/>
      <c r="U40" s="44"/>
      <c r="V40" s="45"/>
      <c r="W40" s="44"/>
      <c r="X40" s="42"/>
      <c r="Y40" s="44"/>
      <c r="Z40" s="45"/>
      <c r="AA40" s="18"/>
      <c r="AB40" s="18"/>
      <c r="AC40" s="18"/>
      <c r="AD40" s="18"/>
    </row>
    <row r="41" spans="1:30" ht="18" customHeight="1">
      <c r="A41" s="13" t="s">
        <v>392</v>
      </c>
      <c r="B41" s="52"/>
      <c r="C41" s="47"/>
      <c r="D41" s="7"/>
      <c r="E41" s="7"/>
      <c r="F41" s="46"/>
      <c r="G41" s="44"/>
      <c r="H41" s="44"/>
      <c r="I41" s="46"/>
      <c r="J41" s="44"/>
      <c r="K41" s="44"/>
      <c r="L41" s="44"/>
      <c r="M41" s="44"/>
      <c r="N41" s="52"/>
      <c r="O41" s="44"/>
      <c r="P41" s="44"/>
      <c r="Q41" s="42"/>
      <c r="R41" s="44"/>
      <c r="S41" s="44"/>
      <c r="T41" s="42"/>
      <c r="U41" s="44"/>
      <c r="V41" s="44"/>
      <c r="W41" s="44"/>
      <c r="X41" s="42"/>
      <c r="Y41" s="44"/>
      <c r="Z41" s="44"/>
      <c r="AA41" s="18"/>
      <c r="AB41" s="18"/>
      <c r="AC41" s="18"/>
      <c r="AD41" s="18"/>
    </row>
    <row r="42" spans="1:30" ht="18" customHeight="1">
      <c r="A42" s="13" t="s">
        <v>226</v>
      </c>
      <c r="B42" s="52"/>
      <c r="C42" s="47"/>
      <c r="D42" s="7"/>
      <c r="E42" s="7"/>
      <c r="F42" s="46"/>
      <c r="G42" s="44"/>
      <c r="H42" s="44"/>
      <c r="I42" s="46"/>
      <c r="J42" s="44"/>
      <c r="K42" s="44"/>
      <c r="L42" s="44"/>
      <c r="M42" s="44"/>
      <c r="N42" s="52"/>
      <c r="O42" s="44"/>
      <c r="P42" s="44"/>
      <c r="Q42" s="42"/>
      <c r="R42" s="44"/>
      <c r="S42" s="45"/>
      <c r="T42" s="42"/>
      <c r="U42" s="44"/>
      <c r="V42" s="45"/>
      <c r="W42" s="44"/>
      <c r="X42" s="42"/>
      <c r="Y42" s="44"/>
      <c r="Z42" s="45"/>
      <c r="AA42" s="18"/>
      <c r="AB42" s="18"/>
      <c r="AC42" s="18"/>
      <c r="AD42" s="18"/>
    </row>
    <row r="43" spans="1:30" ht="18" customHeight="1">
      <c r="A43" s="13"/>
      <c r="B43" s="52"/>
      <c r="C43" s="47"/>
      <c r="D43" s="7"/>
      <c r="E43" s="7"/>
      <c r="F43" s="46"/>
      <c r="G43" s="44"/>
      <c r="H43" s="44"/>
      <c r="I43" s="46"/>
      <c r="J43" s="44"/>
      <c r="K43" s="44"/>
      <c r="L43" s="44"/>
      <c r="M43" s="44"/>
      <c r="N43" s="52"/>
      <c r="O43" s="44"/>
      <c r="P43" s="44"/>
      <c r="Q43" s="42"/>
      <c r="R43" s="44"/>
      <c r="S43" s="44"/>
      <c r="T43" s="42"/>
      <c r="U43" s="44"/>
      <c r="V43" s="44"/>
      <c r="W43" s="44"/>
      <c r="X43" s="42"/>
      <c r="Y43" s="44"/>
      <c r="Z43" s="44"/>
      <c r="AA43" s="18"/>
      <c r="AB43" s="18"/>
      <c r="AC43" s="18"/>
      <c r="AD43" s="18"/>
    </row>
    <row r="44" spans="1:30" ht="18" customHeight="1">
      <c r="A44" s="13"/>
      <c r="B44" s="52"/>
      <c r="C44" s="47"/>
      <c r="D44" s="7"/>
      <c r="E44" s="7"/>
      <c r="F44" s="46"/>
      <c r="G44" s="44"/>
      <c r="H44" s="44"/>
      <c r="I44" s="46"/>
      <c r="J44" s="44"/>
      <c r="K44" s="44"/>
      <c r="L44" s="44"/>
      <c r="M44" s="44"/>
      <c r="N44" s="52"/>
      <c r="O44" s="44"/>
      <c r="P44" s="44"/>
      <c r="Q44" s="42"/>
      <c r="R44" s="44"/>
      <c r="S44" s="44"/>
      <c r="T44" s="42"/>
      <c r="U44" s="44"/>
      <c r="V44" s="44"/>
      <c r="W44" s="44"/>
      <c r="X44" s="42"/>
      <c r="Y44" s="44"/>
      <c r="Z44" s="44"/>
      <c r="AA44" s="18"/>
      <c r="AB44" s="18"/>
      <c r="AC44" s="18"/>
      <c r="AD44" s="18"/>
    </row>
    <row r="45" spans="1:30" ht="18" customHeight="1">
      <c r="A45" s="43"/>
      <c r="B45" s="52"/>
      <c r="C45" s="47"/>
      <c r="D45" s="7"/>
      <c r="E45" s="7"/>
      <c r="F45" s="46"/>
      <c r="G45" s="44"/>
      <c r="H45" s="45"/>
      <c r="I45" s="46"/>
      <c r="J45" s="44"/>
      <c r="K45" s="45"/>
      <c r="L45" s="45"/>
      <c r="M45" s="44"/>
      <c r="N45" s="52"/>
      <c r="O45" s="45"/>
      <c r="P45" s="44"/>
      <c r="Q45" s="42"/>
      <c r="R45" s="44"/>
      <c r="S45" s="45"/>
      <c r="T45" s="42"/>
      <c r="U45" s="44"/>
      <c r="V45" s="45"/>
      <c r="W45" s="44"/>
      <c r="X45" s="42"/>
      <c r="Y45" s="44"/>
      <c r="Z45" s="45"/>
      <c r="AA45" s="18"/>
      <c r="AB45" s="48"/>
      <c r="AC45" s="48"/>
      <c r="AD45" s="18"/>
    </row>
    <row r="46" spans="1:30" ht="18" customHeight="1">
      <c r="A46" s="354" t="s">
        <v>391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18"/>
      <c r="AB46" s="48"/>
      <c r="AC46" s="48"/>
      <c r="AD46" s="18"/>
    </row>
    <row r="47" spans="1:26" ht="18" customHeight="1" thickBot="1">
      <c r="A47" s="53"/>
      <c r="B47" s="258"/>
      <c r="C47" s="54"/>
      <c r="D47" s="55"/>
      <c r="E47" s="55"/>
      <c r="F47" s="56"/>
      <c r="G47" s="55"/>
      <c r="H47" s="55"/>
      <c r="I47" s="57"/>
      <c r="J47" s="55"/>
      <c r="K47" s="258"/>
      <c r="L47" s="57"/>
      <c r="M47" s="55"/>
      <c r="N47" s="58"/>
      <c r="O47" s="55"/>
      <c r="P47" s="57"/>
      <c r="Q47" s="58"/>
      <c r="R47" s="55"/>
      <c r="S47" s="57"/>
      <c r="T47" s="55"/>
      <c r="U47" s="58"/>
      <c r="V47" s="55"/>
      <c r="W47" s="57"/>
      <c r="X47" s="59"/>
      <c r="Y47" s="60"/>
      <c r="Z47" s="59"/>
    </row>
    <row r="48" spans="1:26" ht="18" customHeight="1">
      <c r="A48" s="493" t="s">
        <v>78</v>
      </c>
      <c r="B48" s="331"/>
      <c r="C48" s="492" t="s">
        <v>81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30"/>
      <c r="O48" s="476" t="s">
        <v>82</v>
      </c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7"/>
    </row>
    <row r="49" spans="1:26" ht="18" customHeight="1">
      <c r="A49" s="309"/>
      <c r="B49" s="295"/>
      <c r="C49" s="489" t="s">
        <v>388</v>
      </c>
      <c r="D49" s="474"/>
      <c r="E49" s="474"/>
      <c r="F49" s="474" t="s">
        <v>79</v>
      </c>
      <c r="G49" s="474"/>
      <c r="H49" s="474"/>
      <c r="I49" s="474" t="s">
        <v>80</v>
      </c>
      <c r="J49" s="474"/>
      <c r="K49" s="474"/>
      <c r="L49" s="474" t="s">
        <v>389</v>
      </c>
      <c r="M49" s="474"/>
      <c r="N49" s="474"/>
      <c r="O49" s="489" t="s">
        <v>388</v>
      </c>
      <c r="P49" s="474"/>
      <c r="Q49" s="474"/>
      <c r="R49" s="474" t="s">
        <v>79</v>
      </c>
      <c r="S49" s="474"/>
      <c r="T49" s="474"/>
      <c r="U49" s="474" t="s">
        <v>80</v>
      </c>
      <c r="V49" s="474"/>
      <c r="W49" s="474"/>
      <c r="X49" s="474" t="s">
        <v>389</v>
      </c>
      <c r="Y49" s="474"/>
      <c r="Z49" s="475"/>
    </row>
    <row r="50" spans="1:26" ht="18" customHeight="1">
      <c r="A50" s="490" t="s">
        <v>258</v>
      </c>
      <c r="B50" s="491"/>
      <c r="C50" s="271"/>
      <c r="D50" s="453">
        <v>173</v>
      </c>
      <c r="E50" s="453"/>
      <c r="F50" s="460">
        <v>9233008</v>
      </c>
      <c r="G50" s="460"/>
      <c r="H50" s="460"/>
      <c r="I50" s="453">
        <v>2242642</v>
      </c>
      <c r="J50" s="453"/>
      <c r="K50" s="453"/>
      <c r="L50" s="272"/>
      <c r="M50" s="487">
        <v>1492820</v>
      </c>
      <c r="N50" s="487"/>
      <c r="O50" s="272"/>
      <c r="P50" s="453">
        <v>1916</v>
      </c>
      <c r="Q50" s="453"/>
      <c r="R50" s="272"/>
      <c r="S50" s="487">
        <v>146551867</v>
      </c>
      <c r="T50" s="487"/>
      <c r="U50" s="272"/>
      <c r="V50" s="487">
        <v>32909589</v>
      </c>
      <c r="W50" s="487"/>
      <c r="X50" s="272"/>
      <c r="Y50" s="487">
        <v>6461188</v>
      </c>
      <c r="Z50" s="487"/>
    </row>
    <row r="51" spans="1:26" ht="18" customHeight="1">
      <c r="A51" s="494">
        <v>47</v>
      </c>
      <c r="B51" s="495"/>
      <c r="C51" s="271"/>
      <c r="D51" s="461">
        <v>166</v>
      </c>
      <c r="E51" s="461"/>
      <c r="F51" s="457">
        <v>10064244</v>
      </c>
      <c r="G51" s="457"/>
      <c r="H51" s="457"/>
      <c r="I51" s="456">
        <v>2706744</v>
      </c>
      <c r="J51" s="456"/>
      <c r="K51" s="456"/>
      <c r="L51" s="205"/>
      <c r="M51" s="456">
        <v>1847013</v>
      </c>
      <c r="N51" s="473"/>
      <c r="O51" s="205"/>
      <c r="P51" s="449">
        <v>1983</v>
      </c>
      <c r="Q51" s="449"/>
      <c r="R51" s="205"/>
      <c r="S51" s="456">
        <v>157396641</v>
      </c>
      <c r="T51" s="473"/>
      <c r="U51" s="274"/>
      <c r="V51" s="456">
        <v>34749446</v>
      </c>
      <c r="W51" s="473"/>
      <c r="X51" s="205"/>
      <c r="Y51" s="456">
        <v>8357091</v>
      </c>
      <c r="Z51" s="473"/>
    </row>
    <row r="52" spans="1:26" ht="18" customHeight="1">
      <c r="A52" s="494">
        <v>48</v>
      </c>
      <c r="B52" s="495"/>
      <c r="C52" s="271"/>
      <c r="D52" s="461">
        <v>172</v>
      </c>
      <c r="E52" s="461"/>
      <c r="F52" s="457">
        <v>10066573</v>
      </c>
      <c r="G52" s="457"/>
      <c r="H52" s="457"/>
      <c r="I52" s="456">
        <v>2972858</v>
      </c>
      <c r="J52" s="456"/>
      <c r="K52" s="456"/>
      <c r="L52" s="205"/>
      <c r="M52" s="456">
        <v>2438489</v>
      </c>
      <c r="N52" s="473"/>
      <c r="O52" s="205"/>
      <c r="P52" s="449">
        <v>2077</v>
      </c>
      <c r="Q52" s="449"/>
      <c r="R52" s="205"/>
      <c r="S52" s="456">
        <v>165245320</v>
      </c>
      <c r="T52" s="473"/>
      <c r="U52" s="274"/>
      <c r="V52" s="456">
        <v>34702548</v>
      </c>
      <c r="W52" s="473"/>
      <c r="X52" s="225"/>
      <c r="Y52" s="456">
        <v>9340404</v>
      </c>
      <c r="Z52" s="473"/>
    </row>
    <row r="53" spans="1:26" ht="18" customHeight="1">
      <c r="A53" s="494">
        <v>49</v>
      </c>
      <c r="B53" s="495"/>
      <c r="C53" s="271"/>
      <c r="D53" s="461">
        <v>186</v>
      </c>
      <c r="E53" s="461"/>
      <c r="F53" s="457">
        <v>9872151</v>
      </c>
      <c r="G53" s="457"/>
      <c r="H53" s="457"/>
      <c r="I53" s="457">
        <v>2825458</v>
      </c>
      <c r="J53" s="457"/>
      <c r="K53" s="457"/>
      <c r="L53" s="225"/>
      <c r="M53" s="456">
        <v>2652587</v>
      </c>
      <c r="N53" s="473"/>
      <c r="O53" s="225"/>
      <c r="P53" s="449">
        <v>2136</v>
      </c>
      <c r="Q53" s="449"/>
      <c r="R53" s="225"/>
      <c r="S53" s="456">
        <v>153704929</v>
      </c>
      <c r="T53" s="473"/>
      <c r="U53" s="274"/>
      <c r="V53" s="456">
        <v>31377668</v>
      </c>
      <c r="W53" s="473"/>
      <c r="X53" s="205"/>
      <c r="Y53" s="456">
        <v>11062046</v>
      </c>
      <c r="Z53" s="473"/>
    </row>
    <row r="54" spans="1:26" s="144" customFormat="1" ht="18" customHeight="1">
      <c r="A54" s="496">
        <v>50</v>
      </c>
      <c r="B54" s="497"/>
      <c r="C54" s="283"/>
      <c r="D54" s="462">
        <v>204</v>
      </c>
      <c r="E54" s="462"/>
      <c r="F54" s="459">
        <v>9164576</v>
      </c>
      <c r="G54" s="459"/>
      <c r="H54" s="459"/>
      <c r="I54" s="459">
        <v>2521391</v>
      </c>
      <c r="J54" s="459"/>
      <c r="K54" s="459"/>
      <c r="L54" s="237"/>
      <c r="M54" s="484">
        <v>3085716</v>
      </c>
      <c r="N54" s="485"/>
      <c r="O54" s="250"/>
      <c r="P54" s="454">
        <v>2201</v>
      </c>
      <c r="Q54" s="454"/>
      <c r="R54" s="250"/>
      <c r="S54" s="484">
        <v>154374417</v>
      </c>
      <c r="T54" s="485"/>
      <c r="U54" s="284"/>
      <c r="V54" s="484">
        <v>30727271</v>
      </c>
      <c r="W54" s="485"/>
      <c r="X54" s="285"/>
      <c r="Y54" s="484">
        <v>12618837</v>
      </c>
      <c r="Z54" s="485"/>
    </row>
    <row r="55" spans="1:26" ht="18" customHeight="1">
      <c r="A55" s="494"/>
      <c r="B55" s="495"/>
      <c r="C55" s="271"/>
      <c r="D55" s="275"/>
      <c r="E55" s="273"/>
      <c r="F55" s="225"/>
      <c r="G55" s="456"/>
      <c r="H55" s="456"/>
      <c r="I55" s="273"/>
      <c r="J55" s="456"/>
      <c r="K55" s="473"/>
      <c r="L55" s="277"/>
      <c r="M55" s="456"/>
      <c r="N55" s="473"/>
      <c r="O55" s="277"/>
      <c r="P55" s="277"/>
      <c r="Q55" s="277"/>
      <c r="R55" s="277"/>
      <c r="S55" s="456"/>
      <c r="T55" s="473"/>
      <c r="U55" s="276"/>
      <c r="V55" s="456"/>
      <c r="W55" s="473"/>
      <c r="X55" s="208"/>
      <c r="Y55" s="456"/>
      <c r="Z55" s="473"/>
    </row>
    <row r="56" spans="1:26" ht="18" customHeight="1">
      <c r="A56" s="490" t="s">
        <v>259</v>
      </c>
      <c r="B56" s="316"/>
      <c r="C56" s="271"/>
      <c r="D56" s="461">
        <v>200</v>
      </c>
      <c r="E56" s="461"/>
      <c r="F56" s="457">
        <v>561563</v>
      </c>
      <c r="G56" s="457"/>
      <c r="H56" s="457"/>
      <c r="I56" s="457">
        <v>192382</v>
      </c>
      <c r="J56" s="457"/>
      <c r="K56" s="457"/>
      <c r="L56" s="225"/>
      <c r="M56" s="456">
        <v>195611</v>
      </c>
      <c r="N56" s="473"/>
      <c r="O56" s="225"/>
      <c r="P56" s="449">
        <v>2128</v>
      </c>
      <c r="Q56" s="449"/>
      <c r="R56" s="225"/>
      <c r="S56" s="456">
        <v>12822053</v>
      </c>
      <c r="T56" s="473"/>
      <c r="U56" s="274"/>
      <c r="V56" s="456">
        <v>2612473</v>
      </c>
      <c r="W56" s="473"/>
      <c r="X56" s="205"/>
      <c r="Y56" s="456">
        <v>953888</v>
      </c>
      <c r="Z56" s="473"/>
    </row>
    <row r="57" spans="1:26" ht="18" customHeight="1">
      <c r="A57" s="488" t="s">
        <v>189</v>
      </c>
      <c r="B57" s="316"/>
      <c r="C57" s="271"/>
      <c r="D57" s="449">
        <v>200</v>
      </c>
      <c r="E57" s="449"/>
      <c r="F57" s="457">
        <v>1031608</v>
      </c>
      <c r="G57" s="457"/>
      <c r="H57" s="457"/>
      <c r="I57" s="456">
        <v>336273</v>
      </c>
      <c r="J57" s="456"/>
      <c r="K57" s="456"/>
      <c r="L57" s="205"/>
      <c r="M57" s="456">
        <v>368949</v>
      </c>
      <c r="N57" s="473"/>
      <c r="O57" s="205"/>
      <c r="P57" s="449">
        <v>2138</v>
      </c>
      <c r="Q57" s="449"/>
      <c r="R57" s="205"/>
      <c r="S57" s="456">
        <v>12943051</v>
      </c>
      <c r="T57" s="473"/>
      <c r="U57" s="274"/>
      <c r="V57" s="456">
        <v>2492358</v>
      </c>
      <c r="W57" s="473"/>
      <c r="X57" s="205"/>
      <c r="Y57" s="456">
        <v>956640</v>
      </c>
      <c r="Z57" s="473"/>
    </row>
    <row r="58" spans="1:26" ht="18" customHeight="1">
      <c r="A58" s="488" t="s">
        <v>197</v>
      </c>
      <c r="B58" s="316"/>
      <c r="C58" s="271"/>
      <c r="D58" s="449">
        <v>200</v>
      </c>
      <c r="E58" s="449"/>
      <c r="F58" s="457">
        <v>1218297</v>
      </c>
      <c r="G58" s="457"/>
      <c r="H58" s="457"/>
      <c r="I58" s="456">
        <v>336642</v>
      </c>
      <c r="J58" s="456"/>
      <c r="K58" s="456"/>
      <c r="L58" s="205"/>
      <c r="M58" s="456">
        <v>420415</v>
      </c>
      <c r="N58" s="473"/>
      <c r="O58" s="205"/>
      <c r="P58" s="449">
        <v>2142</v>
      </c>
      <c r="Q58" s="449"/>
      <c r="R58" s="205"/>
      <c r="S58" s="456">
        <v>11949278</v>
      </c>
      <c r="T58" s="473"/>
      <c r="U58" s="274"/>
      <c r="V58" s="456">
        <v>2361337</v>
      </c>
      <c r="W58" s="473"/>
      <c r="X58" s="205"/>
      <c r="Y58" s="456">
        <v>925092</v>
      </c>
      <c r="Z58" s="473"/>
    </row>
    <row r="59" spans="1:26" ht="18" customHeight="1">
      <c r="A59" s="488" t="s">
        <v>198</v>
      </c>
      <c r="B59" s="316"/>
      <c r="C59" s="271"/>
      <c r="D59" s="449">
        <v>200</v>
      </c>
      <c r="E59" s="449"/>
      <c r="F59" s="457">
        <v>894912</v>
      </c>
      <c r="G59" s="457"/>
      <c r="H59" s="457"/>
      <c r="I59" s="457">
        <v>265048</v>
      </c>
      <c r="J59" s="457"/>
      <c r="K59" s="457"/>
      <c r="L59" s="225"/>
      <c r="M59" s="456">
        <v>303550</v>
      </c>
      <c r="N59" s="473"/>
      <c r="O59" s="225"/>
      <c r="P59" s="449">
        <v>2149</v>
      </c>
      <c r="Q59" s="449"/>
      <c r="R59" s="225"/>
      <c r="S59" s="456">
        <v>12851653</v>
      </c>
      <c r="T59" s="473"/>
      <c r="U59" s="274"/>
      <c r="V59" s="456">
        <v>2627468</v>
      </c>
      <c r="W59" s="473"/>
      <c r="X59" s="205"/>
      <c r="Y59" s="456">
        <v>1047363</v>
      </c>
      <c r="Z59" s="473"/>
    </row>
    <row r="60" spans="1:26" ht="18" customHeight="1">
      <c r="A60" s="494"/>
      <c r="B60" s="499"/>
      <c r="C60" s="271"/>
      <c r="D60" s="274"/>
      <c r="E60" s="273"/>
      <c r="F60" s="225"/>
      <c r="G60" s="456"/>
      <c r="H60" s="456"/>
      <c r="I60" s="225"/>
      <c r="J60" s="456"/>
      <c r="K60" s="473"/>
      <c r="L60" s="225"/>
      <c r="M60" s="456"/>
      <c r="N60" s="473"/>
      <c r="O60" s="225"/>
      <c r="P60" s="278"/>
      <c r="Q60" s="278"/>
      <c r="R60" s="225"/>
      <c r="S60" s="456"/>
      <c r="T60" s="473"/>
      <c r="U60" s="274"/>
      <c r="V60" s="456"/>
      <c r="W60" s="473"/>
      <c r="X60" s="205"/>
      <c r="Y60" s="456"/>
      <c r="Z60" s="473"/>
    </row>
    <row r="61" spans="1:26" ht="18" customHeight="1">
      <c r="A61" s="488" t="s">
        <v>196</v>
      </c>
      <c r="B61" s="316"/>
      <c r="C61" s="271"/>
      <c r="D61" s="449">
        <v>200</v>
      </c>
      <c r="E61" s="449"/>
      <c r="F61" s="457">
        <v>858549</v>
      </c>
      <c r="G61" s="457"/>
      <c r="H61" s="457"/>
      <c r="I61" s="457">
        <v>225816</v>
      </c>
      <c r="J61" s="457"/>
      <c r="K61" s="457"/>
      <c r="L61" s="225"/>
      <c r="M61" s="456">
        <v>275048</v>
      </c>
      <c r="N61" s="473"/>
      <c r="O61" s="225"/>
      <c r="P61" s="449">
        <v>2179</v>
      </c>
      <c r="Q61" s="449"/>
      <c r="R61" s="225"/>
      <c r="S61" s="456">
        <v>13885832</v>
      </c>
      <c r="T61" s="473"/>
      <c r="U61" s="274"/>
      <c r="V61" s="456">
        <v>2851488</v>
      </c>
      <c r="W61" s="473"/>
      <c r="X61" s="205"/>
      <c r="Y61" s="456">
        <v>1149431</v>
      </c>
      <c r="Z61" s="473"/>
    </row>
    <row r="62" spans="1:26" ht="18" customHeight="1">
      <c r="A62" s="488" t="s">
        <v>194</v>
      </c>
      <c r="B62" s="316"/>
      <c r="C62" s="271"/>
      <c r="D62" s="449">
        <v>200</v>
      </c>
      <c r="E62" s="449"/>
      <c r="F62" s="457">
        <v>929391</v>
      </c>
      <c r="G62" s="457"/>
      <c r="H62" s="457"/>
      <c r="I62" s="457">
        <v>256575</v>
      </c>
      <c r="J62" s="457"/>
      <c r="K62" s="457"/>
      <c r="L62" s="225"/>
      <c r="M62" s="456">
        <v>337322</v>
      </c>
      <c r="N62" s="473"/>
      <c r="O62" s="225"/>
      <c r="P62" s="449">
        <v>2183</v>
      </c>
      <c r="Q62" s="449"/>
      <c r="R62" s="225"/>
      <c r="S62" s="456">
        <v>12367087</v>
      </c>
      <c r="T62" s="473"/>
      <c r="U62" s="274"/>
      <c r="V62" s="456">
        <v>2382582</v>
      </c>
      <c r="W62" s="473"/>
      <c r="X62" s="205"/>
      <c r="Y62" s="456">
        <v>987933</v>
      </c>
      <c r="Z62" s="473"/>
    </row>
    <row r="63" spans="1:26" ht="18" customHeight="1">
      <c r="A63" s="488" t="s">
        <v>195</v>
      </c>
      <c r="B63" s="316"/>
      <c r="C63" s="271"/>
      <c r="D63" s="449">
        <v>200</v>
      </c>
      <c r="E63" s="449"/>
      <c r="F63" s="457">
        <v>1444855</v>
      </c>
      <c r="G63" s="457"/>
      <c r="H63" s="457"/>
      <c r="I63" s="455">
        <v>345622</v>
      </c>
      <c r="J63" s="455"/>
      <c r="K63" s="455"/>
      <c r="L63" s="205"/>
      <c r="M63" s="456">
        <v>504459</v>
      </c>
      <c r="N63" s="473"/>
      <c r="O63" s="205"/>
      <c r="P63" s="449">
        <v>2190</v>
      </c>
      <c r="Q63" s="449"/>
      <c r="R63" s="205"/>
      <c r="S63" s="456">
        <v>13495459</v>
      </c>
      <c r="T63" s="473"/>
      <c r="U63" s="274"/>
      <c r="V63" s="456">
        <v>2615529</v>
      </c>
      <c r="W63" s="473"/>
      <c r="X63" s="205"/>
      <c r="Y63" s="456">
        <v>1111441</v>
      </c>
      <c r="Z63" s="473"/>
    </row>
    <row r="64" spans="1:26" ht="18" customHeight="1">
      <c r="A64" s="488" t="s">
        <v>193</v>
      </c>
      <c r="B64" s="316"/>
      <c r="C64" s="271"/>
      <c r="D64" s="449">
        <v>200</v>
      </c>
      <c r="E64" s="449"/>
      <c r="F64" s="457">
        <v>954244</v>
      </c>
      <c r="G64" s="457"/>
      <c r="H64" s="457"/>
      <c r="I64" s="456">
        <v>225736</v>
      </c>
      <c r="J64" s="456"/>
      <c r="K64" s="456"/>
      <c r="L64" s="205"/>
      <c r="M64" s="456">
        <v>307472</v>
      </c>
      <c r="N64" s="473"/>
      <c r="O64" s="205"/>
      <c r="P64" s="449">
        <v>2190</v>
      </c>
      <c r="Q64" s="449"/>
      <c r="R64" s="205"/>
      <c r="S64" s="456">
        <v>12831452</v>
      </c>
      <c r="T64" s="473"/>
      <c r="U64" s="274"/>
      <c r="V64" s="456">
        <v>2452783</v>
      </c>
      <c r="W64" s="473"/>
      <c r="X64" s="205"/>
      <c r="Y64" s="456">
        <v>1034369</v>
      </c>
      <c r="Z64" s="473"/>
    </row>
    <row r="65" spans="1:26" ht="18" customHeight="1">
      <c r="A65" s="494"/>
      <c r="B65" s="499"/>
      <c r="C65" s="271"/>
      <c r="D65" s="274"/>
      <c r="E65" s="273"/>
      <c r="F65" s="225"/>
      <c r="G65" s="456"/>
      <c r="H65" s="456"/>
      <c r="I65" s="205"/>
      <c r="J65" s="456"/>
      <c r="K65" s="473"/>
      <c r="L65" s="225"/>
      <c r="M65" s="456"/>
      <c r="N65" s="473"/>
      <c r="O65" s="225"/>
      <c r="P65" s="278"/>
      <c r="Q65" s="278"/>
      <c r="R65" s="225"/>
      <c r="S65" s="456"/>
      <c r="T65" s="473"/>
      <c r="U65" s="274"/>
      <c r="V65" s="456"/>
      <c r="W65" s="473"/>
      <c r="X65" s="205"/>
      <c r="Y65" s="456"/>
      <c r="Z65" s="473"/>
    </row>
    <row r="66" spans="1:26" ht="18" customHeight="1">
      <c r="A66" s="488" t="s">
        <v>192</v>
      </c>
      <c r="B66" s="316"/>
      <c r="C66" s="271"/>
      <c r="D66" s="449">
        <v>195</v>
      </c>
      <c r="E66" s="449"/>
      <c r="F66" s="457">
        <v>237346</v>
      </c>
      <c r="G66" s="457"/>
      <c r="H66" s="457"/>
      <c r="I66" s="457">
        <v>62870</v>
      </c>
      <c r="J66" s="457"/>
      <c r="K66" s="457"/>
      <c r="L66" s="225"/>
      <c r="M66" s="456">
        <v>61338</v>
      </c>
      <c r="N66" s="473"/>
      <c r="O66" s="225"/>
      <c r="P66" s="449">
        <v>2197</v>
      </c>
      <c r="Q66" s="449"/>
      <c r="R66" s="225"/>
      <c r="S66" s="456">
        <v>13364986</v>
      </c>
      <c r="T66" s="473"/>
      <c r="U66" s="274"/>
      <c r="V66" s="456">
        <v>2669684</v>
      </c>
      <c r="W66" s="473"/>
      <c r="X66" s="205"/>
      <c r="Y66" s="456">
        <v>1141004</v>
      </c>
      <c r="Z66" s="473"/>
    </row>
    <row r="67" spans="1:26" ht="18" customHeight="1">
      <c r="A67" s="490" t="s">
        <v>235</v>
      </c>
      <c r="B67" s="316"/>
      <c r="C67" s="271"/>
      <c r="D67" s="449">
        <v>197</v>
      </c>
      <c r="E67" s="449"/>
      <c r="F67" s="457">
        <v>288238</v>
      </c>
      <c r="G67" s="457"/>
      <c r="H67" s="457"/>
      <c r="I67" s="457">
        <v>82943</v>
      </c>
      <c r="J67" s="457"/>
      <c r="K67" s="457"/>
      <c r="L67" s="225"/>
      <c r="M67" s="456">
        <v>88866</v>
      </c>
      <c r="N67" s="473"/>
      <c r="O67" s="225"/>
      <c r="P67" s="449">
        <v>2197</v>
      </c>
      <c r="Q67" s="449"/>
      <c r="R67" s="225"/>
      <c r="S67" s="456">
        <v>12875710</v>
      </c>
      <c r="T67" s="473"/>
      <c r="U67" s="274"/>
      <c r="V67" s="456">
        <v>2697224</v>
      </c>
      <c r="W67" s="473"/>
      <c r="X67" s="205"/>
      <c r="Y67" s="456">
        <v>1191073</v>
      </c>
      <c r="Z67" s="473"/>
    </row>
    <row r="68" spans="1:26" ht="18" customHeight="1">
      <c r="A68" s="488" t="s">
        <v>191</v>
      </c>
      <c r="B68" s="316"/>
      <c r="C68" s="271"/>
      <c r="D68" s="449">
        <v>199</v>
      </c>
      <c r="E68" s="449"/>
      <c r="F68" s="457">
        <v>296373</v>
      </c>
      <c r="G68" s="457"/>
      <c r="H68" s="457"/>
      <c r="I68" s="457">
        <v>91914</v>
      </c>
      <c r="J68" s="457"/>
      <c r="K68" s="457"/>
      <c r="L68" s="225"/>
      <c r="M68" s="456">
        <v>86198</v>
      </c>
      <c r="N68" s="473"/>
      <c r="O68" s="225"/>
      <c r="P68" s="449">
        <v>2197</v>
      </c>
      <c r="Q68" s="449"/>
      <c r="R68" s="225"/>
      <c r="S68" s="456">
        <v>11839674</v>
      </c>
      <c r="T68" s="473"/>
      <c r="U68" s="274"/>
      <c r="V68" s="456">
        <v>2316284</v>
      </c>
      <c r="W68" s="473"/>
      <c r="X68" s="205"/>
      <c r="Y68" s="456">
        <v>1035698</v>
      </c>
      <c r="Z68" s="473"/>
    </row>
    <row r="69" spans="1:26" ht="18" customHeight="1">
      <c r="A69" s="498" t="s">
        <v>190</v>
      </c>
      <c r="B69" s="318"/>
      <c r="C69" s="279"/>
      <c r="D69" s="450">
        <v>204</v>
      </c>
      <c r="E69" s="450"/>
      <c r="F69" s="458">
        <v>449200</v>
      </c>
      <c r="G69" s="458"/>
      <c r="H69" s="458"/>
      <c r="I69" s="458">
        <v>99570</v>
      </c>
      <c r="J69" s="458"/>
      <c r="K69" s="458"/>
      <c r="L69" s="281"/>
      <c r="M69" s="458">
        <v>136488</v>
      </c>
      <c r="N69" s="486"/>
      <c r="O69" s="281"/>
      <c r="P69" s="450">
        <v>2201</v>
      </c>
      <c r="Q69" s="450"/>
      <c r="R69" s="281"/>
      <c r="S69" s="458">
        <v>13148182</v>
      </c>
      <c r="T69" s="486"/>
      <c r="U69" s="280"/>
      <c r="V69" s="458">
        <v>2648061</v>
      </c>
      <c r="W69" s="486"/>
      <c r="X69" s="282"/>
      <c r="Y69" s="458">
        <v>1084905</v>
      </c>
      <c r="Z69" s="486"/>
    </row>
    <row r="70" spans="1:26" ht="18" customHeight="1">
      <c r="A70" s="13" t="s">
        <v>214</v>
      </c>
      <c r="B70" s="52"/>
      <c r="C70" s="47"/>
      <c r="D70" s="44"/>
      <c r="F70" s="46"/>
      <c r="G70" s="44"/>
      <c r="H70" s="44"/>
      <c r="I70" s="44"/>
      <c r="J70" s="44"/>
      <c r="K70" s="52"/>
      <c r="L70" s="45"/>
      <c r="M70" s="44"/>
      <c r="N70" s="42"/>
      <c r="O70" s="44"/>
      <c r="P70" s="45"/>
      <c r="Q70" s="42"/>
      <c r="R70" s="44"/>
      <c r="S70" s="45"/>
      <c r="T70" s="44"/>
      <c r="U70" s="42"/>
      <c r="V70" s="44"/>
      <c r="W70" s="45"/>
      <c r="X70" s="18"/>
      <c r="Y70" s="18"/>
      <c r="Z70" s="18"/>
    </row>
    <row r="71" spans="1:30" ht="18" customHeight="1">
      <c r="A71" s="43"/>
      <c r="B71" s="52"/>
      <c r="C71" s="47"/>
      <c r="D71" s="3"/>
      <c r="F71" s="46"/>
      <c r="G71" s="3"/>
      <c r="H71" s="3"/>
      <c r="I71" s="46"/>
      <c r="J71" s="3"/>
      <c r="K71" s="3"/>
      <c r="L71" s="3"/>
      <c r="M71" s="3"/>
      <c r="N71" s="52"/>
      <c r="O71" s="3"/>
      <c r="P71" s="3"/>
      <c r="Q71" s="42"/>
      <c r="R71" s="3"/>
      <c r="S71" s="3"/>
      <c r="T71" s="42"/>
      <c r="U71" s="3"/>
      <c r="V71" s="3"/>
      <c r="W71" s="3"/>
      <c r="X71" s="42"/>
      <c r="Y71" s="3"/>
      <c r="Z71" s="3"/>
      <c r="AA71" s="3"/>
      <c r="AB71" s="3"/>
      <c r="AC71" s="3"/>
      <c r="AD71" s="3"/>
    </row>
    <row r="72" spans="1:30" ht="18" customHeight="1">
      <c r="A72" s="61"/>
      <c r="B72" s="52"/>
      <c r="C72" s="47"/>
      <c r="D72" s="23"/>
      <c r="E72" s="23"/>
      <c r="F72" s="46"/>
      <c r="G72" s="23"/>
      <c r="H72" s="23"/>
      <c r="I72" s="46"/>
      <c r="J72" s="23"/>
      <c r="K72" s="23"/>
      <c r="L72" s="23"/>
      <c r="M72" s="23"/>
      <c r="N72" s="50"/>
      <c r="O72" s="23"/>
      <c r="P72" s="23"/>
      <c r="Q72" s="42"/>
      <c r="R72" s="51"/>
      <c r="S72" s="51"/>
      <c r="T72" s="42"/>
      <c r="U72" s="51"/>
      <c r="V72" s="51"/>
      <c r="W72" s="23"/>
      <c r="X72" s="42"/>
      <c r="Y72" s="51"/>
      <c r="Z72" s="51"/>
      <c r="AA72" s="23"/>
      <c r="AB72" s="23"/>
      <c r="AC72" s="23"/>
      <c r="AD72" s="23"/>
    </row>
    <row r="73" spans="1:30" ht="18" customHeight="1">
      <c r="A73" s="43"/>
      <c r="B73" s="52"/>
      <c r="C73" s="47"/>
      <c r="D73" s="44"/>
      <c r="E73" s="44"/>
      <c r="F73" s="46"/>
      <c r="G73" s="44"/>
      <c r="H73" s="44"/>
      <c r="I73" s="46"/>
      <c r="J73" s="44"/>
      <c r="K73" s="44"/>
      <c r="L73" s="44"/>
      <c r="M73" s="44"/>
      <c r="N73" s="52"/>
      <c r="O73" s="44"/>
      <c r="P73" s="44"/>
      <c r="Q73" s="42"/>
      <c r="R73" s="44"/>
      <c r="S73" s="45"/>
      <c r="T73" s="42"/>
      <c r="U73" s="44"/>
      <c r="V73" s="45"/>
      <c r="W73" s="44"/>
      <c r="X73" s="42"/>
      <c r="Y73" s="44"/>
      <c r="Z73" s="45"/>
      <c r="AA73" s="18"/>
      <c r="AB73" s="48"/>
      <c r="AC73" s="48"/>
      <c r="AD73" s="18"/>
    </row>
    <row r="74" spans="1:30" ht="18" customHeight="1">
      <c r="A74" s="43"/>
      <c r="B74" s="52"/>
      <c r="C74" s="47"/>
      <c r="D74" s="44"/>
      <c r="E74" s="44"/>
      <c r="F74" s="46"/>
      <c r="G74" s="44"/>
      <c r="H74" s="44"/>
      <c r="I74" s="46"/>
      <c r="J74" s="44"/>
      <c r="K74" s="44"/>
      <c r="L74" s="45"/>
      <c r="M74" s="44"/>
      <c r="N74" s="52"/>
      <c r="O74" s="44"/>
      <c r="P74" s="44"/>
      <c r="Q74" s="42"/>
      <c r="R74" s="44"/>
      <c r="S74" s="44"/>
      <c r="T74" s="42"/>
      <c r="U74" s="44"/>
      <c r="V74" s="44"/>
      <c r="W74" s="44"/>
      <c r="X74" s="42"/>
      <c r="Y74" s="44"/>
      <c r="Z74" s="44"/>
      <c r="AA74" s="18"/>
      <c r="AB74" s="18"/>
      <c r="AC74" s="18"/>
      <c r="AD74" s="18"/>
    </row>
    <row r="75" spans="1:30" ht="18" customHeight="1">
      <c r="A75" s="43"/>
      <c r="B75" s="52"/>
      <c r="C75" s="47"/>
      <c r="D75" s="44"/>
      <c r="E75" s="44"/>
      <c r="F75" s="46"/>
      <c r="G75" s="44"/>
      <c r="H75" s="44"/>
      <c r="I75" s="46"/>
      <c r="J75" s="44"/>
      <c r="K75" s="44"/>
      <c r="L75" s="44"/>
      <c r="M75" s="44"/>
      <c r="N75" s="52"/>
      <c r="O75" s="45"/>
      <c r="P75" s="44"/>
      <c r="Q75" s="42"/>
      <c r="R75" s="44"/>
      <c r="S75" s="44"/>
      <c r="T75" s="42"/>
      <c r="U75" s="44"/>
      <c r="V75" s="44"/>
      <c r="W75" s="44"/>
      <c r="X75" s="42"/>
      <c r="Y75" s="44"/>
      <c r="Z75" s="44"/>
      <c r="AA75" s="18"/>
      <c r="AB75" s="18"/>
      <c r="AC75" s="18"/>
      <c r="AD75" s="18"/>
    </row>
    <row r="76" spans="1:30" ht="18" customHeight="1">
      <c r="A76" s="43"/>
      <c r="B76" s="52"/>
      <c r="C76" s="47"/>
      <c r="D76" s="44"/>
      <c r="E76" s="44"/>
      <c r="F76" s="46"/>
      <c r="G76" s="44"/>
      <c r="H76" s="44"/>
      <c r="I76" s="46"/>
      <c r="J76" s="44"/>
      <c r="K76" s="44"/>
      <c r="L76" s="44"/>
      <c r="M76" s="44"/>
      <c r="N76" s="52"/>
      <c r="O76" s="45"/>
      <c r="P76" s="44"/>
      <c r="Q76" s="42"/>
      <c r="R76" s="44"/>
      <c r="S76" s="45"/>
      <c r="T76" s="42"/>
      <c r="U76" s="44"/>
      <c r="V76" s="45"/>
      <c r="W76" s="44"/>
      <c r="X76" s="42"/>
      <c r="Y76" s="44"/>
      <c r="Z76" s="45"/>
      <c r="AA76" s="18"/>
      <c r="AB76" s="45"/>
      <c r="AC76" s="45"/>
      <c r="AD76" s="18"/>
    </row>
    <row r="77" spans="1:69" ht="18" customHeight="1">
      <c r="A77" s="43"/>
      <c r="B77" s="52"/>
      <c r="C77" s="47"/>
      <c r="D77" s="3"/>
      <c r="E77" s="3"/>
      <c r="F77" s="46"/>
      <c r="G77" s="3"/>
      <c r="H77" s="3"/>
      <c r="I77" s="46"/>
      <c r="J77" s="3"/>
      <c r="K77" s="3"/>
      <c r="L77" s="3"/>
      <c r="M77" s="3"/>
      <c r="N77" s="52"/>
      <c r="O77" s="3"/>
      <c r="P77" s="3"/>
      <c r="Q77" s="42"/>
      <c r="R77" s="3"/>
      <c r="S77" s="3"/>
      <c r="T77" s="42"/>
      <c r="U77" s="3"/>
      <c r="V77" s="3"/>
      <c r="W77" s="3"/>
      <c r="X77" s="42"/>
      <c r="Y77" s="3"/>
      <c r="Z77" s="3"/>
      <c r="AA77" s="3"/>
      <c r="AB77" s="3"/>
      <c r="AC77" s="3"/>
      <c r="AD77" s="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</row>
    <row r="78" spans="1:69" ht="18" customHeight="1">
      <c r="A78" s="61"/>
      <c r="B78" s="50"/>
      <c r="C78" s="47"/>
      <c r="D78" s="50"/>
      <c r="E78" s="259"/>
      <c r="F78" s="46"/>
      <c r="G78" s="50"/>
      <c r="H78" s="259"/>
      <c r="I78" s="46"/>
      <c r="J78" s="50"/>
      <c r="K78" s="259"/>
      <c r="L78" s="259"/>
      <c r="M78" s="50"/>
      <c r="N78" s="50"/>
      <c r="O78" s="50"/>
      <c r="P78" s="50"/>
      <c r="Q78" s="42"/>
      <c r="R78" s="50"/>
      <c r="S78" s="50"/>
      <c r="T78" s="42"/>
      <c r="U78" s="50"/>
      <c r="V78" s="50"/>
      <c r="W78" s="50"/>
      <c r="X78" s="42"/>
      <c r="Y78" s="50"/>
      <c r="Z78" s="50"/>
      <c r="AA78" s="50"/>
      <c r="AB78" s="50"/>
      <c r="AC78" s="50"/>
      <c r="AD78" s="50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</row>
    <row r="79" spans="1:69" ht="18" customHeight="1">
      <c r="A79" s="43"/>
      <c r="B79" s="52"/>
      <c r="C79" s="47"/>
      <c r="D79" s="44"/>
      <c r="E79" s="44"/>
      <c r="F79" s="46"/>
      <c r="G79" s="44"/>
      <c r="H79" s="44"/>
      <c r="I79" s="46"/>
      <c r="J79" s="44"/>
      <c r="K79" s="44"/>
      <c r="L79" s="44"/>
      <c r="M79" s="44"/>
      <c r="N79" s="52"/>
      <c r="O79" s="44"/>
      <c r="P79" s="44"/>
      <c r="Q79" s="42"/>
      <c r="R79" s="44"/>
      <c r="S79" s="45"/>
      <c r="T79" s="42"/>
      <c r="U79" s="44"/>
      <c r="V79" s="45"/>
      <c r="W79" s="44"/>
      <c r="X79" s="42"/>
      <c r="Y79" s="44"/>
      <c r="Z79" s="45"/>
      <c r="AA79" s="18"/>
      <c r="AB79" s="18"/>
      <c r="AC79" s="18"/>
      <c r="AD79" s="18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</row>
    <row r="80" spans="2:69" ht="18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</row>
    <row r="81" spans="4:69" ht="18" customHeight="1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</row>
    <row r="82" spans="4:69" ht="18" customHeight="1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</row>
    <row r="83" spans="4:69" ht="18" customHeight="1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</row>
    <row r="84" spans="4:69" ht="18" customHeight="1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</row>
  </sheetData>
  <sheetProtection/>
  <mergeCells count="207">
    <mergeCell ref="A7:A10"/>
    <mergeCell ref="B7:B10"/>
    <mergeCell ref="O7:Q7"/>
    <mergeCell ref="O8:Q9"/>
    <mergeCell ref="C8:E9"/>
    <mergeCell ref="F8:K8"/>
    <mergeCell ref="C7:N7"/>
    <mergeCell ref="I9:K9"/>
    <mergeCell ref="L8:N9"/>
    <mergeCell ref="A69:B69"/>
    <mergeCell ref="O49:Q49"/>
    <mergeCell ref="R49:T49"/>
    <mergeCell ref="A64:B64"/>
    <mergeCell ref="A65:B65"/>
    <mergeCell ref="A66:B66"/>
    <mergeCell ref="A67:B67"/>
    <mergeCell ref="A60:B60"/>
    <mergeCell ref="A61:B61"/>
    <mergeCell ref="A63:B63"/>
    <mergeCell ref="A59:B59"/>
    <mergeCell ref="A68:B68"/>
    <mergeCell ref="A51:B51"/>
    <mergeCell ref="A53:B53"/>
    <mergeCell ref="A54:B54"/>
    <mergeCell ref="A52:B52"/>
    <mergeCell ref="A55:B55"/>
    <mergeCell ref="A62:B62"/>
    <mergeCell ref="C49:E49"/>
    <mergeCell ref="A50:B50"/>
    <mergeCell ref="C48:N48"/>
    <mergeCell ref="M50:N50"/>
    <mergeCell ref="A48:B49"/>
    <mergeCell ref="L49:N49"/>
    <mergeCell ref="A56:B56"/>
    <mergeCell ref="A57:B57"/>
    <mergeCell ref="A58:B58"/>
    <mergeCell ref="F66:H66"/>
    <mergeCell ref="F67:H67"/>
    <mergeCell ref="M52:N52"/>
    <mergeCell ref="F49:H49"/>
    <mergeCell ref="I49:K49"/>
    <mergeCell ref="G55:H55"/>
    <mergeCell ref="F56:H56"/>
    <mergeCell ref="J60:K60"/>
    <mergeCell ref="I59:K59"/>
    <mergeCell ref="J55:K55"/>
    <mergeCell ref="G65:H65"/>
    <mergeCell ref="G60:H60"/>
    <mergeCell ref="F64:H64"/>
    <mergeCell ref="M68:N68"/>
    <mergeCell ref="M61:N61"/>
    <mergeCell ref="M62:N62"/>
    <mergeCell ref="M63:N63"/>
    <mergeCell ref="M64:N64"/>
    <mergeCell ref="I61:K61"/>
    <mergeCell ref="I62:K62"/>
    <mergeCell ref="J65:K65"/>
    <mergeCell ref="S58:T58"/>
    <mergeCell ref="M65:N65"/>
    <mergeCell ref="M66:N66"/>
    <mergeCell ref="M67:N67"/>
    <mergeCell ref="S62:T62"/>
    <mergeCell ref="M58:N58"/>
    <mergeCell ref="M59:N59"/>
    <mergeCell ref="M60:N60"/>
    <mergeCell ref="P64:Q64"/>
    <mergeCell ref="P66:Q66"/>
    <mergeCell ref="M69:N69"/>
    <mergeCell ref="S50:T50"/>
    <mergeCell ref="S51:T51"/>
    <mergeCell ref="S52:T52"/>
    <mergeCell ref="S53:T53"/>
    <mergeCell ref="S54:T54"/>
    <mergeCell ref="S55:T55"/>
    <mergeCell ref="S56:T56"/>
    <mergeCell ref="S57:T57"/>
    <mergeCell ref="S68:T68"/>
    <mergeCell ref="S69:T69"/>
    <mergeCell ref="V50:W50"/>
    <mergeCell ref="V51:W51"/>
    <mergeCell ref="V52:W52"/>
    <mergeCell ref="V53:W53"/>
    <mergeCell ref="V54:W54"/>
    <mergeCell ref="V55:W55"/>
    <mergeCell ref="V56:W56"/>
    <mergeCell ref="S63:T63"/>
    <mergeCell ref="V58:W58"/>
    <mergeCell ref="V60:W60"/>
    <mergeCell ref="S67:T67"/>
    <mergeCell ref="S64:T64"/>
    <mergeCell ref="S65:T65"/>
    <mergeCell ref="S66:T66"/>
    <mergeCell ref="S59:T59"/>
    <mergeCell ref="S60:T60"/>
    <mergeCell ref="S61:T61"/>
    <mergeCell ref="Y58:Z58"/>
    <mergeCell ref="V68:W68"/>
    <mergeCell ref="V61:W61"/>
    <mergeCell ref="V62:W62"/>
    <mergeCell ref="V63:W63"/>
    <mergeCell ref="V64:W64"/>
    <mergeCell ref="V65:W65"/>
    <mergeCell ref="V66:W66"/>
    <mergeCell ref="V67:W67"/>
    <mergeCell ref="V59:W59"/>
    <mergeCell ref="Y67:Z67"/>
    <mergeCell ref="V69:W69"/>
    <mergeCell ref="Y50:Z50"/>
    <mergeCell ref="Y51:Z51"/>
    <mergeCell ref="Y52:Z52"/>
    <mergeCell ref="Y53:Z53"/>
    <mergeCell ref="Y54:Z54"/>
    <mergeCell ref="Y55:Z55"/>
    <mergeCell ref="Y56:Z56"/>
    <mergeCell ref="Y57:Z57"/>
    <mergeCell ref="Y59:Z59"/>
    <mergeCell ref="Y60:Z60"/>
    <mergeCell ref="Y61:Z61"/>
    <mergeCell ref="Y62:Z62"/>
    <mergeCell ref="Y68:Z68"/>
    <mergeCell ref="Y69:Z69"/>
    <mergeCell ref="Y63:Z63"/>
    <mergeCell ref="Y64:Z64"/>
    <mergeCell ref="Y65:Z65"/>
    <mergeCell ref="Y66:Z66"/>
    <mergeCell ref="AD7:AD10"/>
    <mergeCell ref="AC7:AC10"/>
    <mergeCell ref="M57:N57"/>
    <mergeCell ref="M53:N53"/>
    <mergeCell ref="M54:N54"/>
    <mergeCell ref="M55:N55"/>
    <mergeCell ref="M56:N56"/>
    <mergeCell ref="M51:N51"/>
    <mergeCell ref="U49:W49"/>
    <mergeCell ref="Y8:AA9"/>
    <mergeCell ref="R7:X7"/>
    <mergeCell ref="F9:H9"/>
    <mergeCell ref="AB8:AB10"/>
    <mergeCell ref="Y7:AB7"/>
    <mergeCell ref="V57:W57"/>
    <mergeCell ref="X49:Z49"/>
    <mergeCell ref="O48:Z48"/>
    <mergeCell ref="X8:X10"/>
    <mergeCell ref="R8:T9"/>
    <mergeCell ref="U8:W9"/>
    <mergeCell ref="D50:E50"/>
    <mergeCell ref="D51:E51"/>
    <mergeCell ref="D52:E52"/>
    <mergeCell ref="D53:E53"/>
    <mergeCell ref="D54:E54"/>
    <mergeCell ref="D56:E56"/>
    <mergeCell ref="D57:E57"/>
    <mergeCell ref="D58:E58"/>
    <mergeCell ref="D59:E59"/>
    <mergeCell ref="D61:E61"/>
    <mergeCell ref="D62:E62"/>
    <mergeCell ref="D63:E63"/>
    <mergeCell ref="D64:E64"/>
    <mergeCell ref="D66:E66"/>
    <mergeCell ref="D67:E67"/>
    <mergeCell ref="D68:E68"/>
    <mergeCell ref="D69:E69"/>
    <mergeCell ref="F50:H50"/>
    <mergeCell ref="F51:H51"/>
    <mergeCell ref="F52:H52"/>
    <mergeCell ref="F53:H53"/>
    <mergeCell ref="F54:H54"/>
    <mergeCell ref="F57:H57"/>
    <mergeCell ref="F58:H58"/>
    <mergeCell ref="F59:H59"/>
    <mergeCell ref="F61:H61"/>
    <mergeCell ref="F62:H62"/>
    <mergeCell ref="F63:H63"/>
    <mergeCell ref="F68:H68"/>
    <mergeCell ref="F69:H69"/>
    <mergeCell ref="I50:K50"/>
    <mergeCell ref="I51:K51"/>
    <mergeCell ref="I52:K52"/>
    <mergeCell ref="I53:K53"/>
    <mergeCell ref="I54:K54"/>
    <mergeCell ref="I56:K56"/>
    <mergeCell ref="I57:K57"/>
    <mergeCell ref="I58:K58"/>
    <mergeCell ref="I63:K63"/>
    <mergeCell ref="I64:K64"/>
    <mergeCell ref="I66:K66"/>
    <mergeCell ref="I67:K67"/>
    <mergeCell ref="I68:K68"/>
    <mergeCell ref="I69:K69"/>
    <mergeCell ref="P62:Q62"/>
    <mergeCell ref="P63:Q63"/>
    <mergeCell ref="P50:Q50"/>
    <mergeCell ref="P51:Q51"/>
    <mergeCell ref="P52:Q52"/>
    <mergeCell ref="P53:Q53"/>
    <mergeCell ref="P54:Q54"/>
    <mergeCell ref="P56:Q56"/>
    <mergeCell ref="P67:Q67"/>
    <mergeCell ref="P68:Q68"/>
    <mergeCell ref="P69:Q69"/>
    <mergeCell ref="A3:AD3"/>
    <mergeCell ref="A5:AD5"/>
    <mergeCell ref="A46:Z46"/>
    <mergeCell ref="P57:Q57"/>
    <mergeCell ref="P58:Q58"/>
    <mergeCell ref="P59:Q59"/>
    <mergeCell ref="P61:Q6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6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9"/>
  <sheetViews>
    <sheetView zoomScalePageLayoutView="0" workbookViewId="0" topLeftCell="A19">
      <selection activeCell="H17" sqref="H17"/>
    </sheetView>
  </sheetViews>
  <sheetFormatPr defaultColWidth="9.00390625" defaultRowHeight="13.5"/>
  <cols>
    <col min="1" max="27" width="3.125" style="15" customWidth="1"/>
    <col min="28" max="28" width="3.75390625" style="15" customWidth="1"/>
    <col min="29" max="29" width="4.50390625" style="15" customWidth="1"/>
    <col min="30" max="30" width="4.375" style="15" customWidth="1"/>
    <col min="31" max="39" width="3.125" style="8" customWidth="1"/>
    <col min="40" max="42" width="3.75390625" style="8" customWidth="1"/>
    <col min="43" max="45" width="3.125" style="8" customWidth="1"/>
    <col min="46" max="46" width="4.50390625" style="8" customWidth="1"/>
    <col min="47" max="47" width="4.375" style="8" customWidth="1"/>
    <col min="48" max="48" width="3.75390625" style="8" customWidth="1"/>
    <col min="49" max="49" width="3.125" style="15" customWidth="1"/>
    <col min="50" max="53" width="3.75390625" style="15" customWidth="1"/>
    <col min="54" max="60" width="3.125" style="15" customWidth="1"/>
    <col min="61" max="16384" width="9.00390625" style="15" customWidth="1"/>
  </cols>
  <sheetData>
    <row r="1" spans="1:60" s="1" customFormat="1" ht="14.25">
      <c r="A1" s="38" t="s">
        <v>396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BH1" s="39" t="s">
        <v>397</v>
      </c>
    </row>
    <row r="3" spans="1:57" ht="14.25">
      <c r="A3" s="524" t="s">
        <v>398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ht="1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65"/>
      <c r="AW4" s="71"/>
      <c r="AX4" s="71"/>
      <c r="AY4" s="71"/>
      <c r="AZ4" s="71"/>
      <c r="BA4" s="71"/>
      <c r="BB4" s="71"/>
      <c r="BC4" s="71"/>
      <c r="BD4" s="71"/>
      <c r="BE4" s="80" t="s">
        <v>394</v>
      </c>
      <c r="BF4" s="8"/>
      <c r="BG4" s="8"/>
    </row>
    <row r="5" spans="1:60" ht="14.25">
      <c r="A5" s="647" t="s">
        <v>93</v>
      </c>
      <c r="B5" s="543"/>
      <c r="C5" s="543"/>
      <c r="D5" s="543"/>
      <c r="E5" s="543"/>
      <c r="F5" s="328" t="s">
        <v>401</v>
      </c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F5" s="563" t="s">
        <v>399</v>
      </c>
      <c r="AG5" s="563"/>
      <c r="AH5" s="563"/>
      <c r="AI5" s="564"/>
      <c r="AJ5" s="328" t="s">
        <v>403</v>
      </c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8"/>
      <c r="BG5" s="8"/>
      <c r="BH5" s="8"/>
    </row>
    <row r="6" spans="1:71" ht="18" customHeight="1">
      <c r="A6" s="648"/>
      <c r="B6" s="536"/>
      <c r="C6" s="536"/>
      <c r="D6" s="536"/>
      <c r="E6" s="536"/>
      <c r="F6" s="537" t="s">
        <v>94</v>
      </c>
      <c r="G6" s="538"/>
      <c r="H6" s="538"/>
      <c r="I6" s="538"/>
      <c r="J6" s="539"/>
      <c r="K6" s="536" t="s">
        <v>95</v>
      </c>
      <c r="L6" s="536"/>
      <c r="M6" s="536"/>
      <c r="N6" s="536"/>
      <c r="O6" s="536"/>
      <c r="P6" s="343" t="s">
        <v>400</v>
      </c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4"/>
      <c r="AF6" s="565"/>
      <c r="AG6" s="565"/>
      <c r="AH6" s="565"/>
      <c r="AI6" s="566"/>
      <c r="AJ6" s="553" t="s">
        <v>92</v>
      </c>
      <c r="AK6" s="554"/>
      <c r="AL6" s="554"/>
      <c r="AM6" s="554"/>
      <c r="AN6" s="555"/>
      <c r="AO6" s="341" t="s">
        <v>90</v>
      </c>
      <c r="AP6" s="431"/>
      <c r="AQ6" s="431"/>
      <c r="AR6" s="431"/>
      <c r="AS6" s="432"/>
      <c r="AT6" s="344" t="s">
        <v>402</v>
      </c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6"/>
      <c r="BG6" s="6"/>
      <c r="BH6" s="6"/>
      <c r="BI6" s="6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ht="18" customHeight="1">
      <c r="A7" s="648"/>
      <c r="B7" s="536"/>
      <c r="C7" s="536"/>
      <c r="D7" s="536"/>
      <c r="E7" s="536"/>
      <c r="F7" s="540"/>
      <c r="G7" s="541"/>
      <c r="H7" s="541"/>
      <c r="I7" s="541"/>
      <c r="J7" s="542"/>
      <c r="K7" s="536"/>
      <c r="L7" s="536"/>
      <c r="M7" s="536"/>
      <c r="N7" s="536"/>
      <c r="O7" s="536"/>
      <c r="P7" s="343" t="s">
        <v>457</v>
      </c>
      <c r="Q7" s="343"/>
      <c r="R7" s="343"/>
      <c r="S7" s="343"/>
      <c r="T7" s="343"/>
      <c r="U7" s="343" t="s">
        <v>96</v>
      </c>
      <c r="V7" s="343"/>
      <c r="W7" s="343"/>
      <c r="X7" s="343"/>
      <c r="Y7" s="343"/>
      <c r="Z7" s="343" t="s">
        <v>83</v>
      </c>
      <c r="AA7" s="343"/>
      <c r="AB7" s="343"/>
      <c r="AC7" s="343"/>
      <c r="AD7" s="344"/>
      <c r="AE7" s="6"/>
      <c r="AF7" s="567"/>
      <c r="AG7" s="567"/>
      <c r="AH7" s="567"/>
      <c r="AI7" s="568"/>
      <c r="AJ7" s="556"/>
      <c r="AK7" s="557"/>
      <c r="AL7" s="557"/>
      <c r="AM7" s="557"/>
      <c r="AN7" s="558"/>
      <c r="AO7" s="342"/>
      <c r="AP7" s="317"/>
      <c r="AQ7" s="317"/>
      <c r="AR7" s="317"/>
      <c r="AS7" s="318"/>
      <c r="AT7" s="343" t="s">
        <v>395</v>
      </c>
      <c r="AU7" s="343"/>
      <c r="AV7" s="343"/>
      <c r="AW7" s="343"/>
      <c r="AX7" s="343" t="s">
        <v>91</v>
      </c>
      <c r="AY7" s="343"/>
      <c r="AZ7" s="343"/>
      <c r="BA7" s="343"/>
      <c r="BB7" s="343" t="s">
        <v>83</v>
      </c>
      <c r="BC7" s="343"/>
      <c r="BD7" s="343"/>
      <c r="BE7" s="344"/>
      <c r="BF7" s="2"/>
      <c r="BG7" s="2"/>
      <c r="BH7" s="2"/>
      <c r="BI7" s="2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ht="18" customHeight="1">
      <c r="A8" s="431" t="s">
        <v>268</v>
      </c>
      <c r="B8" s="431"/>
      <c r="C8" s="431"/>
      <c r="D8" s="431"/>
      <c r="E8" s="432"/>
      <c r="F8" s="535">
        <v>622</v>
      </c>
      <c r="G8" s="535"/>
      <c r="H8" s="535"/>
      <c r="I8" s="535"/>
      <c r="J8" s="535"/>
      <c r="K8" s="523">
        <v>9641</v>
      </c>
      <c r="L8" s="523"/>
      <c r="M8" s="523"/>
      <c r="N8" s="523"/>
      <c r="O8" s="523"/>
      <c r="P8" s="523">
        <f>SUM(U8:AD8)</f>
        <v>561238</v>
      </c>
      <c r="Q8" s="523"/>
      <c r="R8" s="523"/>
      <c r="S8" s="523"/>
      <c r="T8" s="523"/>
      <c r="U8" s="523">
        <v>547552</v>
      </c>
      <c r="V8" s="523"/>
      <c r="W8" s="523"/>
      <c r="X8" s="523"/>
      <c r="Y8" s="523"/>
      <c r="Z8" s="523">
        <v>13686</v>
      </c>
      <c r="AA8" s="523"/>
      <c r="AB8" s="523"/>
      <c r="AC8" s="523"/>
      <c r="AD8" s="523"/>
      <c r="AF8" s="559" t="s">
        <v>268</v>
      </c>
      <c r="AG8" s="559"/>
      <c r="AH8" s="559"/>
      <c r="AI8" s="560"/>
      <c r="AJ8" s="535">
        <v>1591.2</v>
      </c>
      <c r="AK8" s="535"/>
      <c r="AL8" s="535"/>
      <c r="AM8" s="535"/>
      <c r="AN8" s="535"/>
      <c r="AO8" s="523">
        <v>89721</v>
      </c>
      <c r="AP8" s="523"/>
      <c r="AQ8" s="523"/>
      <c r="AR8" s="523"/>
      <c r="AS8" s="523"/>
      <c r="AT8" s="523">
        <f>SUM(AX8:BE8)</f>
        <v>3942922</v>
      </c>
      <c r="AU8" s="523"/>
      <c r="AV8" s="523"/>
      <c r="AW8" s="523"/>
      <c r="AX8" s="523">
        <v>3929147</v>
      </c>
      <c r="AY8" s="523"/>
      <c r="AZ8" s="523"/>
      <c r="BA8" s="523"/>
      <c r="BB8" s="523">
        <v>13775</v>
      </c>
      <c r="BC8" s="523"/>
      <c r="BD8" s="523"/>
      <c r="BE8" s="523"/>
      <c r="BF8" s="2"/>
      <c r="BG8" s="2"/>
      <c r="BH8" s="2"/>
      <c r="BI8" s="2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ht="18" customHeight="1">
      <c r="A9" s="299">
        <v>47</v>
      </c>
      <c r="B9" s="299"/>
      <c r="C9" s="299"/>
      <c r="D9" s="299"/>
      <c r="E9" s="300"/>
      <c r="F9" s="531">
        <v>570</v>
      </c>
      <c r="G9" s="531"/>
      <c r="H9" s="531"/>
      <c r="I9" s="531"/>
      <c r="J9" s="531"/>
      <c r="K9" s="522">
        <v>9485</v>
      </c>
      <c r="L9" s="522"/>
      <c r="M9" s="522"/>
      <c r="N9" s="522"/>
      <c r="O9" s="522"/>
      <c r="P9" s="522">
        <f aca="true" t="shared" si="0" ref="P9:P15">SUM(U9:AD9)</f>
        <v>661833</v>
      </c>
      <c r="Q9" s="522"/>
      <c r="R9" s="522"/>
      <c r="S9" s="522"/>
      <c r="T9" s="522"/>
      <c r="U9" s="522">
        <v>647800</v>
      </c>
      <c r="V9" s="522"/>
      <c r="W9" s="522"/>
      <c r="X9" s="522"/>
      <c r="Y9" s="522"/>
      <c r="Z9" s="522">
        <v>14033</v>
      </c>
      <c r="AA9" s="522"/>
      <c r="AB9" s="522"/>
      <c r="AC9" s="522"/>
      <c r="AD9" s="522"/>
      <c r="AF9" s="561">
        <v>47</v>
      </c>
      <c r="AG9" s="561"/>
      <c r="AH9" s="561"/>
      <c r="AI9" s="562"/>
      <c r="AJ9" s="631">
        <v>1611.1</v>
      </c>
      <c r="AK9" s="631"/>
      <c r="AL9" s="631"/>
      <c r="AM9" s="631"/>
      <c r="AN9" s="631"/>
      <c r="AO9" s="632">
        <v>89923</v>
      </c>
      <c r="AP9" s="632"/>
      <c r="AQ9" s="632"/>
      <c r="AR9" s="632"/>
      <c r="AS9" s="632"/>
      <c r="AT9" s="632">
        <f aca="true" t="shared" si="1" ref="AT9:AT15">SUM(AX9:BE9)</f>
        <v>5018254</v>
      </c>
      <c r="AU9" s="632"/>
      <c r="AV9" s="632"/>
      <c r="AW9" s="632"/>
      <c r="AX9" s="632">
        <v>4994044</v>
      </c>
      <c r="AY9" s="632"/>
      <c r="AZ9" s="632"/>
      <c r="BA9" s="632"/>
      <c r="BB9" s="632">
        <v>24210</v>
      </c>
      <c r="BC9" s="632"/>
      <c r="BD9" s="632"/>
      <c r="BE9" s="632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18" customHeight="1">
      <c r="A10" s="299">
        <v>48</v>
      </c>
      <c r="B10" s="299"/>
      <c r="C10" s="299"/>
      <c r="D10" s="299"/>
      <c r="E10" s="300"/>
      <c r="F10" s="531">
        <v>571</v>
      </c>
      <c r="G10" s="531"/>
      <c r="H10" s="531"/>
      <c r="I10" s="531"/>
      <c r="J10" s="531"/>
      <c r="K10" s="522">
        <v>9556</v>
      </c>
      <c r="L10" s="522"/>
      <c r="M10" s="522"/>
      <c r="N10" s="522"/>
      <c r="O10" s="522"/>
      <c r="P10" s="522">
        <f t="shared" si="0"/>
        <v>702604</v>
      </c>
      <c r="Q10" s="522"/>
      <c r="R10" s="522"/>
      <c r="S10" s="522"/>
      <c r="T10" s="522"/>
      <c r="U10" s="522">
        <v>688492</v>
      </c>
      <c r="V10" s="522"/>
      <c r="W10" s="522"/>
      <c r="X10" s="522"/>
      <c r="Y10" s="522"/>
      <c r="Z10" s="522">
        <v>14112</v>
      </c>
      <c r="AA10" s="522"/>
      <c r="AB10" s="522"/>
      <c r="AC10" s="522"/>
      <c r="AD10" s="522"/>
      <c r="AF10" s="561">
        <v>48</v>
      </c>
      <c r="AG10" s="561"/>
      <c r="AH10" s="561"/>
      <c r="AI10" s="562"/>
      <c r="AJ10" s="631">
        <v>1625.8</v>
      </c>
      <c r="AK10" s="631"/>
      <c r="AL10" s="631"/>
      <c r="AM10" s="631"/>
      <c r="AN10" s="631"/>
      <c r="AO10" s="632">
        <v>89997</v>
      </c>
      <c r="AP10" s="632"/>
      <c r="AQ10" s="632"/>
      <c r="AR10" s="632"/>
      <c r="AS10" s="632"/>
      <c r="AT10" s="632">
        <f t="shared" si="1"/>
        <v>5401011</v>
      </c>
      <c r="AU10" s="632"/>
      <c r="AV10" s="632"/>
      <c r="AW10" s="632"/>
      <c r="AX10" s="632">
        <v>5372373</v>
      </c>
      <c r="AY10" s="632"/>
      <c r="AZ10" s="632"/>
      <c r="BA10" s="632"/>
      <c r="BB10" s="632">
        <v>28638</v>
      </c>
      <c r="BC10" s="632"/>
      <c r="BD10" s="632"/>
      <c r="BE10" s="632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ht="18" customHeight="1">
      <c r="A11" s="299">
        <v>49</v>
      </c>
      <c r="B11" s="299"/>
      <c r="C11" s="299"/>
      <c r="D11" s="299"/>
      <c r="E11" s="300"/>
      <c r="F11" s="531">
        <v>527</v>
      </c>
      <c r="G11" s="531"/>
      <c r="H11" s="531"/>
      <c r="I11" s="531"/>
      <c r="J11" s="531"/>
      <c r="K11" s="522">
        <v>8797</v>
      </c>
      <c r="L11" s="522"/>
      <c r="M11" s="522"/>
      <c r="N11" s="522"/>
      <c r="O11" s="522"/>
      <c r="P11" s="522">
        <f t="shared" si="0"/>
        <v>838431</v>
      </c>
      <c r="Q11" s="522"/>
      <c r="R11" s="522"/>
      <c r="S11" s="522"/>
      <c r="T11" s="522"/>
      <c r="U11" s="522">
        <v>823403</v>
      </c>
      <c r="V11" s="522"/>
      <c r="W11" s="522"/>
      <c r="X11" s="522"/>
      <c r="Y11" s="522"/>
      <c r="Z11" s="522">
        <v>15028</v>
      </c>
      <c r="AA11" s="522"/>
      <c r="AB11" s="522"/>
      <c r="AC11" s="522"/>
      <c r="AD11" s="522"/>
      <c r="AF11" s="561">
        <v>49</v>
      </c>
      <c r="AG11" s="561"/>
      <c r="AH11" s="561"/>
      <c r="AI11" s="562"/>
      <c r="AJ11" s="631">
        <v>1638.6</v>
      </c>
      <c r="AK11" s="631"/>
      <c r="AL11" s="631"/>
      <c r="AM11" s="631"/>
      <c r="AN11" s="631"/>
      <c r="AO11" s="632">
        <v>88249</v>
      </c>
      <c r="AP11" s="632"/>
      <c r="AQ11" s="632"/>
      <c r="AR11" s="632"/>
      <c r="AS11" s="632"/>
      <c r="AT11" s="632">
        <f t="shared" si="1"/>
        <v>6711790</v>
      </c>
      <c r="AU11" s="632"/>
      <c r="AV11" s="632"/>
      <c r="AW11" s="632"/>
      <c r="AX11" s="632">
        <v>6686688</v>
      </c>
      <c r="AY11" s="632"/>
      <c r="AZ11" s="632"/>
      <c r="BA11" s="632"/>
      <c r="BB11" s="632">
        <v>25102</v>
      </c>
      <c r="BC11" s="632"/>
      <c r="BD11" s="632"/>
      <c r="BE11" s="632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s="221" customFormat="1" ht="18" customHeight="1">
      <c r="A12" s="636">
        <v>50</v>
      </c>
      <c r="B12" s="636"/>
      <c r="C12" s="636"/>
      <c r="D12" s="636"/>
      <c r="E12" s="637"/>
      <c r="F12" s="638">
        <v>622.1</v>
      </c>
      <c r="G12" s="638"/>
      <c r="H12" s="638"/>
      <c r="I12" s="638"/>
      <c r="J12" s="638"/>
      <c r="K12" s="639">
        <v>8206</v>
      </c>
      <c r="L12" s="639"/>
      <c r="M12" s="639"/>
      <c r="N12" s="639"/>
      <c r="O12" s="639"/>
      <c r="P12" s="639">
        <f t="shared" si="0"/>
        <v>906087</v>
      </c>
      <c r="Q12" s="639"/>
      <c r="R12" s="639"/>
      <c r="S12" s="639"/>
      <c r="T12" s="639"/>
      <c r="U12" s="639">
        <v>885999</v>
      </c>
      <c r="V12" s="639"/>
      <c r="W12" s="639"/>
      <c r="X12" s="639"/>
      <c r="Y12" s="639"/>
      <c r="Z12" s="639">
        <v>20088</v>
      </c>
      <c r="AA12" s="639"/>
      <c r="AB12" s="639"/>
      <c r="AC12" s="639"/>
      <c r="AD12" s="639"/>
      <c r="AE12" s="633"/>
      <c r="AF12" s="640">
        <v>50</v>
      </c>
      <c r="AG12" s="640"/>
      <c r="AH12" s="640"/>
      <c r="AI12" s="641"/>
      <c r="AJ12" s="642">
        <v>1649.9</v>
      </c>
      <c r="AK12" s="642"/>
      <c r="AL12" s="642"/>
      <c r="AM12" s="642"/>
      <c r="AN12" s="642"/>
      <c r="AO12" s="643">
        <v>83210</v>
      </c>
      <c r="AP12" s="643"/>
      <c r="AQ12" s="643"/>
      <c r="AR12" s="643"/>
      <c r="AS12" s="643"/>
      <c r="AT12" s="643">
        <f t="shared" si="1"/>
        <v>7693727</v>
      </c>
      <c r="AU12" s="643"/>
      <c r="AV12" s="643"/>
      <c r="AW12" s="643"/>
      <c r="AX12" s="643">
        <v>7675717</v>
      </c>
      <c r="AY12" s="643"/>
      <c r="AZ12" s="643"/>
      <c r="BA12" s="643"/>
      <c r="BB12" s="643">
        <v>18010</v>
      </c>
      <c r="BC12" s="643"/>
      <c r="BD12" s="643"/>
      <c r="BE12" s="643"/>
      <c r="BF12" s="633"/>
      <c r="BG12" s="633"/>
      <c r="BH12" s="633"/>
      <c r="BI12" s="633"/>
      <c r="BJ12" s="633"/>
      <c r="BK12" s="633"/>
      <c r="BL12" s="633"/>
      <c r="BM12" s="633"/>
      <c r="BN12" s="633"/>
      <c r="BO12" s="633"/>
      <c r="BP12" s="633"/>
      <c r="BQ12" s="633"/>
      <c r="BR12" s="633"/>
      <c r="BS12" s="633"/>
    </row>
    <row r="13" spans="1:71" ht="18" customHeight="1">
      <c r="A13" s="299"/>
      <c r="B13" s="299"/>
      <c r="C13" s="299"/>
      <c r="D13" s="299"/>
      <c r="E13" s="300"/>
      <c r="F13" s="531"/>
      <c r="G13" s="531"/>
      <c r="H13" s="531"/>
      <c r="I13" s="531"/>
      <c r="J13" s="531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15"/>
      <c r="AF13" s="299"/>
      <c r="AG13" s="299"/>
      <c r="AH13" s="299"/>
      <c r="AI13" s="300"/>
      <c r="AJ13" s="631"/>
      <c r="AK13" s="631"/>
      <c r="AL13" s="631"/>
      <c r="AM13" s="631"/>
      <c r="AN13" s="631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ht="18" customHeight="1">
      <c r="A14" s="544" t="s">
        <v>149</v>
      </c>
      <c r="B14" s="544"/>
      <c r="C14" s="544"/>
      <c r="D14" s="544"/>
      <c r="E14" s="545"/>
      <c r="F14" s="531">
        <v>274.5</v>
      </c>
      <c r="G14" s="531"/>
      <c r="H14" s="531"/>
      <c r="I14" s="531"/>
      <c r="J14" s="531"/>
      <c r="K14" s="522">
        <v>5656</v>
      </c>
      <c r="L14" s="522"/>
      <c r="M14" s="522"/>
      <c r="N14" s="522"/>
      <c r="O14" s="522"/>
      <c r="P14" s="522">
        <f t="shared" si="0"/>
        <v>499688</v>
      </c>
      <c r="Q14" s="522"/>
      <c r="R14" s="522"/>
      <c r="S14" s="522"/>
      <c r="T14" s="522"/>
      <c r="U14" s="522">
        <v>496402</v>
      </c>
      <c r="V14" s="522"/>
      <c r="W14" s="522"/>
      <c r="X14" s="522"/>
      <c r="Y14" s="522"/>
      <c r="Z14" s="522">
        <v>3286</v>
      </c>
      <c r="AA14" s="522"/>
      <c r="AB14" s="522"/>
      <c r="AC14" s="522"/>
      <c r="AD14" s="522"/>
      <c r="AE14" s="15"/>
      <c r="AF14" s="565" t="s">
        <v>89</v>
      </c>
      <c r="AG14" s="565"/>
      <c r="AH14" s="565"/>
      <c r="AI14" s="566"/>
      <c r="AJ14" s="631">
        <v>1596</v>
      </c>
      <c r="AK14" s="631"/>
      <c r="AL14" s="631"/>
      <c r="AM14" s="631"/>
      <c r="AN14" s="631"/>
      <c r="AO14" s="632">
        <v>82603</v>
      </c>
      <c r="AP14" s="632"/>
      <c r="AQ14" s="632"/>
      <c r="AR14" s="632"/>
      <c r="AS14" s="632"/>
      <c r="AT14" s="632">
        <f>SUM(AX14:BE14)</f>
        <v>7622309</v>
      </c>
      <c r="AU14" s="632"/>
      <c r="AV14" s="632"/>
      <c r="AW14" s="632"/>
      <c r="AX14" s="632">
        <v>7604327</v>
      </c>
      <c r="AY14" s="632"/>
      <c r="AZ14" s="632"/>
      <c r="BA14" s="632"/>
      <c r="BB14" s="632">
        <v>17982</v>
      </c>
      <c r="BC14" s="632"/>
      <c r="BD14" s="632"/>
      <c r="BE14" s="632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ht="18" customHeight="1">
      <c r="A15" s="541" t="s">
        <v>150</v>
      </c>
      <c r="B15" s="541"/>
      <c r="C15" s="541"/>
      <c r="D15" s="541"/>
      <c r="E15" s="542"/>
      <c r="F15" s="546">
        <v>347.6</v>
      </c>
      <c r="G15" s="546"/>
      <c r="H15" s="546"/>
      <c r="I15" s="546"/>
      <c r="J15" s="546"/>
      <c r="K15" s="530">
        <v>2550</v>
      </c>
      <c r="L15" s="530"/>
      <c r="M15" s="530"/>
      <c r="N15" s="530"/>
      <c r="O15" s="530"/>
      <c r="P15" s="530">
        <f t="shared" si="0"/>
        <v>406399</v>
      </c>
      <c r="Q15" s="530"/>
      <c r="R15" s="530"/>
      <c r="S15" s="530"/>
      <c r="T15" s="530"/>
      <c r="U15" s="530">
        <v>389597</v>
      </c>
      <c r="V15" s="530"/>
      <c r="W15" s="530"/>
      <c r="X15" s="530"/>
      <c r="Y15" s="530"/>
      <c r="Z15" s="530">
        <v>16802</v>
      </c>
      <c r="AA15" s="530"/>
      <c r="AB15" s="530"/>
      <c r="AC15" s="530"/>
      <c r="AD15" s="530"/>
      <c r="AE15" s="15"/>
      <c r="AF15" s="549" t="s">
        <v>232</v>
      </c>
      <c r="AG15" s="549"/>
      <c r="AH15" s="549"/>
      <c r="AI15" s="550"/>
      <c r="AJ15" s="546">
        <v>53.9</v>
      </c>
      <c r="AK15" s="546"/>
      <c r="AL15" s="546"/>
      <c r="AM15" s="546"/>
      <c r="AN15" s="546"/>
      <c r="AO15" s="530">
        <v>607</v>
      </c>
      <c r="AP15" s="530"/>
      <c r="AQ15" s="530"/>
      <c r="AR15" s="530"/>
      <c r="AS15" s="530"/>
      <c r="AT15" s="530">
        <f t="shared" si="1"/>
        <v>71418</v>
      </c>
      <c r="AU15" s="530"/>
      <c r="AV15" s="530"/>
      <c r="AW15" s="530"/>
      <c r="AX15" s="530">
        <v>71390</v>
      </c>
      <c r="AY15" s="530"/>
      <c r="AZ15" s="530"/>
      <c r="BA15" s="530"/>
      <c r="BB15" s="530">
        <v>28</v>
      </c>
      <c r="BC15" s="530"/>
      <c r="BD15" s="530"/>
      <c r="BE15" s="530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ht="14.25">
      <c r="A16" s="13" t="s">
        <v>234</v>
      </c>
      <c r="AE16" s="13"/>
      <c r="AF16" s="12"/>
      <c r="AG16" s="1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6"/>
      <c r="AV16" s="6"/>
      <c r="AW16" s="6"/>
      <c r="AX16" s="8"/>
      <c r="AY16" s="13"/>
      <c r="AZ16" s="12"/>
      <c r="BA16" s="12"/>
      <c r="BD16" s="2"/>
      <c r="BE16" s="2"/>
      <c r="BF16" s="2"/>
      <c r="BG16" s="2"/>
      <c r="BH16" s="2"/>
      <c r="BI16" s="11"/>
      <c r="BJ16" s="7"/>
      <c r="BK16" s="7"/>
      <c r="BL16" s="7"/>
      <c r="BM16" s="8"/>
      <c r="BN16" s="8"/>
      <c r="BO16" s="8"/>
      <c r="BP16" s="8"/>
      <c r="BQ16" s="8"/>
      <c r="BR16" s="8"/>
      <c r="BS16" s="8"/>
    </row>
    <row r="17" spans="32:71" ht="14.25">
      <c r="AF17" s="6"/>
      <c r="AG17" s="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8"/>
      <c r="AY17" s="8"/>
      <c r="AZ17" s="6"/>
      <c r="BA17" s="6"/>
      <c r="BD17" s="2"/>
      <c r="BE17" s="2"/>
      <c r="BF17" s="2"/>
      <c r="BG17" s="2"/>
      <c r="BH17" s="2"/>
      <c r="BI17" s="2"/>
      <c r="BJ17" s="2"/>
      <c r="BK17" s="6"/>
      <c r="BL17" s="6"/>
      <c r="BM17" s="8"/>
      <c r="BN17" s="8"/>
      <c r="BO17" s="8"/>
      <c r="BP17" s="8"/>
      <c r="BQ17" s="8"/>
      <c r="BR17" s="8"/>
      <c r="BS17" s="8"/>
    </row>
    <row r="18" spans="36:71" ht="14.25">
      <c r="AJ18" s="16"/>
      <c r="AK18" s="16"/>
      <c r="AL18" s="16"/>
      <c r="AM18" s="16"/>
      <c r="AN18" s="16"/>
      <c r="AO18" s="16"/>
      <c r="AP18" s="62"/>
      <c r="AQ18" s="62"/>
      <c r="AR18" s="63"/>
      <c r="AS18" s="63"/>
      <c r="AT18" s="63"/>
      <c r="AU18" s="63"/>
      <c r="AV18" s="63"/>
      <c r="AW18" s="63"/>
      <c r="AX18" s="8"/>
      <c r="AY18" s="8"/>
      <c r="BD18" s="16"/>
      <c r="BE18" s="16"/>
      <c r="BF18" s="62"/>
      <c r="BG18" s="62"/>
      <c r="BH18" s="63"/>
      <c r="BI18" s="2"/>
      <c r="BJ18" s="2"/>
      <c r="BK18" s="2"/>
      <c r="BL18" s="2"/>
      <c r="BM18" s="8"/>
      <c r="BN18" s="8"/>
      <c r="BO18" s="8"/>
      <c r="BP18" s="8"/>
      <c r="BQ18" s="8"/>
      <c r="BR18" s="8"/>
      <c r="BS18" s="8"/>
    </row>
    <row r="19" spans="1:71" ht="17.25">
      <c r="A19" s="334" t="s">
        <v>404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63"/>
      <c r="BJ19" s="63"/>
      <c r="BK19" s="63"/>
      <c r="BL19" s="63"/>
      <c r="BM19" s="8"/>
      <c r="BN19" s="8"/>
      <c r="BO19" s="8"/>
      <c r="BP19" s="8"/>
      <c r="BQ19" s="8"/>
      <c r="BR19" s="8"/>
      <c r="BS19" s="8"/>
    </row>
    <row r="20" spans="31:71" ht="14.25">
      <c r="AE20" s="63"/>
      <c r="AF20" s="62"/>
      <c r="AG20" s="62"/>
      <c r="AJ20" s="635"/>
      <c r="AK20" s="635"/>
      <c r="AL20" s="635"/>
      <c r="AM20" s="635"/>
      <c r="AN20" s="635"/>
      <c r="AO20" s="635"/>
      <c r="AP20" s="62"/>
      <c r="AQ20" s="62"/>
      <c r="AR20" s="63"/>
      <c r="AS20" s="63"/>
      <c r="AT20" s="63"/>
      <c r="AU20" s="63"/>
      <c r="AV20" s="63"/>
      <c r="AW20" s="63"/>
      <c r="AX20" s="63"/>
      <c r="AY20" s="63"/>
      <c r="AZ20" s="62"/>
      <c r="BA20" s="62"/>
      <c r="BD20" s="635"/>
      <c r="BE20" s="635"/>
      <c r="BF20" s="62"/>
      <c r="BG20" s="62"/>
      <c r="BH20" s="63"/>
      <c r="BI20" s="63"/>
      <c r="BJ20" s="63"/>
      <c r="BK20" s="63"/>
      <c r="BL20" s="63"/>
      <c r="BM20" s="8"/>
      <c r="BN20" s="8"/>
      <c r="BO20" s="8"/>
      <c r="BP20" s="8"/>
      <c r="BQ20" s="8"/>
      <c r="BR20" s="8"/>
      <c r="BS20" s="8"/>
    </row>
    <row r="21" spans="1:71" ht="14.25">
      <c r="A21" s="524" t="s">
        <v>405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63"/>
      <c r="BJ21" s="63"/>
      <c r="BK21" s="63"/>
      <c r="BL21" s="63"/>
      <c r="BM21" s="8"/>
      <c r="BN21" s="8"/>
      <c r="BO21" s="8"/>
      <c r="BP21" s="8"/>
      <c r="BQ21" s="8"/>
      <c r="BR21" s="8"/>
      <c r="BS21" s="8"/>
    </row>
    <row r="22" spans="1:71" ht="15" thickBot="1">
      <c r="A22" s="71" t="s">
        <v>393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67"/>
      <c r="AF22" s="66"/>
      <c r="AG22" s="66"/>
      <c r="AH22" s="71"/>
      <c r="AI22" s="71"/>
      <c r="AJ22" s="68"/>
      <c r="AK22" s="68"/>
      <c r="AL22" s="68"/>
      <c r="AM22" s="68"/>
      <c r="AN22" s="68"/>
      <c r="AO22" s="68"/>
      <c r="AP22" s="69"/>
      <c r="AQ22" s="69"/>
      <c r="AR22" s="70"/>
      <c r="AS22" s="70"/>
      <c r="AT22" s="70"/>
      <c r="AU22" s="70"/>
      <c r="AV22" s="70"/>
      <c r="AW22" s="70"/>
      <c r="AX22" s="67"/>
      <c r="AY22" s="67"/>
      <c r="AZ22" s="66"/>
      <c r="BA22" s="66"/>
      <c r="BB22" s="71"/>
      <c r="BC22" s="71"/>
      <c r="BD22" s="68"/>
      <c r="BE22" s="68"/>
      <c r="BF22" s="69"/>
      <c r="BG22" s="69"/>
      <c r="BH22" s="70"/>
      <c r="BI22" s="63"/>
      <c r="BJ22" s="63"/>
      <c r="BK22" s="63"/>
      <c r="BL22" s="63"/>
      <c r="BM22" s="8"/>
      <c r="BN22" s="8"/>
      <c r="BO22" s="8"/>
      <c r="BP22" s="8"/>
      <c r="BQ22" s="8"/>
      <c r="BR22" s="8"/>
      <c r="BS22" s="8"/>
    </row>
    <row r="23" spans="1:71" ht="14.25">
      <c r="A23" s="313" t="s">
        <v>406</v>
      </c>
      <c r="B23" s="313"/>
      <c r="C23" s="313"/>
      <c r="D23" s="313"/>
      <c r="E23" s="313"/>
      <c r="F23" s="314"/>
      <c r="G23" s="551" t="s">
        <v>410</v>
      </c>
      <c r="H23" s="319"/>
      <c r="I23" s="319"/>
      <c r="J23" s="319"/>
      <c r="K23" s="319"/>
      <c r="L23" s="316"/>
      <c r="M23" s="551" t="s">
        <v>411</v>
      </c>
      <c r="N23" s="319"/>
      <c r="O23" s="319"/>
      <c r="P23" s="319"/>
      <c r="Q23" s="319"/>
      <c r="R23" s="316"/>
      <c r="S23" s="350" t="s">
        <v>283</v>
      </c>
      <c r="T23" s="299"/>
      <c r="U23" s="299"/>
      <c r="V23" s="299"/>
      <c r="W23" s="299"/>
      <c r="X23" s="300"/>
      <c r="Y23" s="644" t="s">
        <v>422</v>
      </c>
      <c r="Z23" s="645"/>
      <c r="AA23" s="645"/>
      <c r="AB23" s="645"/>
      <c r="AC23" s="645"/>
      <c r="AD23" s="646"/>
      <c r="AE23" s="655" t="s">
        <v>86</v>
      </c>
      <c r="AF23" s="656"/>
      <c r="AG23" s="656"/>
      <c r="AH23" s="656"/>
      <c r="AI23" s="656"/>
      <c r="AJ23" s="656"/>
      <c r="AK23" s="656" t="s">
        <v>87</v>
      </c>
      <c r="AL23" s="656"/>
      <c r="AM23" s="656"/>
      <c r="AN23" s="656"/>
      <c r="AO23" s="656"/>
      <c r="AP23" s="656"/>
      <c r="AQ23" s="656" t="s">
        <v>423</v>
      </c>
      <c r="AR23" s="656"/>
      <c r="AS23" s="656"/>
      <c r="AT23" s="656"/>
      <c r="AU23" s="656"/>
      <c r="AV23" s="656"/>
      <c r="AW23" s="656" t="s">
        <v>425</v>
      </c>
      <c r="AX23" s="656"/>
      <c r="AY23" s="656"/>
      <c r="AZ23" s="656"/>
      <c r="BA23" s="656"/>
      <c r="BB23" s="656"/>
      <c r="BC23" s="656" t="s">
        <v>426</v>
      </c>
      <c r="BD23" s="656"/>
      <c r="BE23" s="656"/>
      <c r="BF23" s="656"/>
      <c r="BG23" s="656"/>
      <c r="BH23" s="552"/>
      <c r="BI23" s="63"/>
      <c r="BJ23" s="63"/>
      <c r="BK23" s="63"/>
      <c r="BL23" s="63"/>
      <c r="BM23" s="8"/>
      <c r="BN23" s="8"/>
      <c r="BO23" s="8"/>
      <c r="BP23" s="8"/>
      <c r="BQ23" s="8"/>
      <c r="BR23" s="8"/>
      <c r="BS23" s="8"/>
    </row>
    <row r="24" spans="1:71" ht="14.25">
      <c r="A24" s="317"/>
      <c r="B24" s="317"/>
      <c r="C24" s="317"/>
      <c r="D24" s="317"/>
      <c r="E24" s="317"/>
      <c r="F24" s="318"/>
      <c r="G24" s="342"/>
      <c r="H24" s="317"/>
      <c r="I24" s="317"/>
      <c r="J24" s="317"/>
      <c r="K24" s="317"/>
      <c r="L24" s="318"/>
      <c r="M24" s="342"/>
      <c r="N24" s="317"/>
      <c r="O24" s="317"/>
      <c r="P24" s="317"/>
      <c r="Q24" s="317"/>
      <c r="R24" s="318"/>
      <c r="S24" s="527"/>
      <c r="T24" s="347"/>
      <c r="U24" s="347"/>
      <c r="V24" s="347"/>
      <c r="W24" s="347"/>
      <c r="X24" s="526"/>
      <c r="Y24" s="653" t="s">
        <v>84</v>
      </c>
      <c r="Z24" s="653"/>
      <c r="AA24" s="653"/>
      <c r="AB24" s="528" t="s">
        <v>85</v>
      </c>
      <c r="AC24" s="528"/>
      <c r="AD24" s="528"/>
      <c r="AE24" s="654" t="s">
        <v>84</v>
      </c>
      <c r="AF24" s="653"/>
      <c r="AG24" s="653"/>
      <c r="AH24" s="528" t="s">
        <v>85</v>
      </c>
      <c r="AI24" s="528"/>
      <c r="AJ24" s="528"/>
      <c r="AK24" s="653" t="s">
        <v>84</v>
      </c>
      <c r="AL24" s="653"/>
      <c r="AM24" s="653"/>
      <c r="AN24" s="528" t="s">
        <v>85</v>
      </c>
      <c r="AO24" s="528"/>
      <c r="AP24" s="528"/>
      <c r="AQ24" s="653" t="s">
        <v>84</v>
      </c>
      <c r="AR24" s="653"/>
      <c r="AS24" s="653"/>
      <c r="AT24" s="528" t="s">
        <v>85</v>
      </c>
      <c r="AU24" s="528"/>
      <c r="AV24" s="528"/>
      <c r="AW24" s="653" t="s">
        <v>424</v>
      </c>
      <c r="AX24" s="653"/>
      <c r="AY24" s="653"/>
      <c r="AZ24" s="528" t="s">
        <v>85</v>
      </c>
      <c r="BA24" s="528"/>
      <c r="BB24" s="528"/>
      <c r="BC24" s="653" t="s">
        <v>84</v>
      </c>
      <c r="BD24" s="653"/>
      <c r="BE24" s="653"/>
      <c r="BF24" s="528" t="s">
        <v>85</v>
      </c>
      <c r="BG24" s="528"/>
      <c r="BH24" s="529"/>
      <c r="BI24" s="63"/>
      <c r="BJ24" s="63"/>
      <c r="BK24" s="63"/>
      <c r="BL24" s="63"/>
      <c r="BM24" s="8"/>
      <c r="BN24" s="8"/>
      <c r="BO24" s="8"/>
      <c r="BP24" s="8"/>
      <c r="BQ24" s="8"/>
      <c r="BR24" s="8"/>
      <c r="BS24" s="8"/>
    </row>
    <row r="25" spans="1:64" s="8" customFormat="1" ht="14.25">
      <c r="A25" s="533"/>
      <c r="B25" s="533"/>
      <c r="C25" s="533"/>
      <c r="D25" s="533"/>
      <c r="E25" s="533"/>
      <c r="F25" s="534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623"/>
      <c r="AF25" s="623"/>
      <c r="AG25" s="623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64"/>
      <c r="BJ25" s="64"/>
      <c r="BK25" s="64"/>
      <c r="BL25" s="64"/>
    </row>
    <row r="26" spans="1:71" ht="14.25">
      <c r="A26" s="299" t="s">
        <v>97</v>
      </c>
      <c r="B26" s="299"/>
      <c r="C26" s="299"/>
      <c r="D26" s="299"/>
      <c r="E26" s="299"/>
      <c r="F26" s="300"/>
      <c r="G26" s="299" t="s">
        <v>151</v>
      </c>
      <c r="H26" s="299"/>
      <c r="I26" s="299"/>
      <c r="J26" s="299"/>
      <c r="K26" s="299"/>
      <c r="L26" s="299"/>
      <c r="M26" s="319" t="s">
        <v>412</v>
      </c>
      <c r="N26" s="319"/>
      <c r="O26" s="319"/>
      <c r="P26" s="319"/>
      <c r="Q26" s="319"/>
      <c r="R26" s="319"/>
      <c r="S26" s="651">
        <v>6916000</v>
      </c>
      <c r="T26" s="651"/>
      <c r="U26" s="651"/>
      <c r="V26" s="651"/>
      <c r="W26" s="651"/>
      <c r="X26" s="651"/>
      <c r="Y26" s="651">
        <v>5859</v>
      </c>
      <c r="Z26" s="651"/>
      <c r="AA26" s="651"/>
      <c r="AB26" s="651">
        <v>1082896</v>
      </c>
      <c r="AC26" s="651"/>
      <c r="AD26" s="651"/>
      <c r="AE26" s="449">
        <v>105</v>
      </c>
      <c r="AF26" s="449"/>
      <c r="AG26" s="449"/>
      <c r="AH26" s="651">
        <v>314547</v>
      </c>
      <c r="AI26" s="651"/>
      <c r="AJ26" s="651"/>
      <c r="AK26" s="651">
        <v>3774</v>
      </c>
      <c r="AL26" s="651"/>
      <c r="AM26" s="651"/>
      <c r="AN26" s="651">
        <v>525705</v>
      </c>
      <c r="AO26" s="651"/>
      <c r="AP26" s="651"/>
      <c r="AQ26" s="651">
        <v>1698</v>
      </c>
      <c r="AR26" s="651"/>
      <c r="AS26" s="651"/>
      <c r="AT26" s="651">
        <v>147367</v>
      </c>
      <c r="AU26" s="651"/>
      <c r="AV26" s="651"/>
      <c r="AW26" s="651">
        <v>45</v>
      </c>
      <c r="AX26" s="651"/>
      <c r="AY26" s="651"/>
      <c r="AZ26" s="651">
        <v>61217</v>
      </c>
      <c r="BA26" s="651"/>
      <c r="BB26" s="651"/>
      <c r="BC26" s="651">
        <v>237</v>
      </c>
      <c r="BD26" s="651"/>
      <c r="BE26" s="651"/>
      <c r="BF26" s="651">
        <v>34060</v>
      </c>
      <c r="BG26" s="651"/>
      <c r="BH26" s="651"/>
      <c r="BI26" s="64"/>
      <c r="BJ26" s="64"/>
      <c r="BK26" s="64"/>
      <c r="BL26" s="64"/>
      <c r="BM26" s="8"/>
      <c r="BN26" s="8"/>
      <c r="BO26" s="8"/>
      <c r="BP26" s="8"/>
      <c r="BQ26" s="8"/>
      <c r="BR26" s="8"/>
      <c r="BS26" s="8"/>
    </row>
    <row r="27" spans="1:71" ht="16.5" customHeight="1">
      <c r="A27" s="299" t="s">
        <v>98</v>
      </c>
      <c r="B27" s="299"/>
      <c r="C27" s="299"/>
      <c r="D27" s="299"/>
      <c r="E27" s="299"/>
      <c r="F27" s="300"/>
      <c r="G27" s="350" t="s">
        <v>407</v>
      </c>
      <c r="H27" s="299"/>
      <c r="I27" s="299"/>
      <c r="J27" s="299"/>
      <c r="K27" s="299"/>
      <c r="L27" s="299"/>
      <c r="M27" s="319" t="s">
        <v>413</v>
      </c>
      <c r="N27" s="319"/>
      <c r="O27" s="319"/>
      <c r="P27" s="319"/>
      <c r="Q27" s="319"/>
      <c r="R27" s="319"/>
      <c r="S27" s="651">
        <v>546000</v>
      </c>
      <c r="T27" s="651"/>
      <c r="U27" s="651"/>
      <c r="V27" s="651"/>
      <c r="W27" s="651"/>
      <c r="X27" s="651"/>
      <c r="Y27" s="651">
        <v>11499</v>
      </c>
      <c r="Z27" s="651"/>
      <c r="AA27" s="651"/>
      <c r="AB27" s="651">
        <v>1533653</v>
      </c>
      <c r="AC27" s="651"/>
      <c r="AD27" s="651"/>
      <c r="AE27" s="449">
        <v>97</v>
      </c>
      <c r="AF27" s="449"/>
      <c r="AG27" s="449"/>
      <c r="AH27" s="651">
        <v>275521</v>
      </c>
      <c r="AI27" s="651"/>
      <c r="AJ27" s="651"/>
      <c r="AK27" s="651">
        <v>928</v>
      </c>
      <c r="AL27" s="651"/>
      <c r="AM27" s="651"/>
      <c r="AN27" s="651">
        <v>948026</v>
      </c>
      <c r="AO27" s="651"/>
      <c r="AP27" s="651"/>
      <c r="AQ27" s="651">
        <v>10448</v>
      </c>
      <c r="AR27" s="651"/>
      <c r="AS27" s="651"/>
      <c r="AT27" s="651">
        <v>297177</v>
      </c>
      <c r="AU27" s="651"/>
      <c r="AV27" s="651"/>
      <c r="AW27" s="651">
        <v>18</v>
      </c>
      <c r="AX27" s="651"/>
      <c r="AY27" s="651"/>
      <c r="AZ27" s="651">
        <v>7415</v>
      </c>
      <c r="BA27" s="651"/>
      <c r="BB27" s="651"/>
      <c r="BC27" s="651">
        <v>8</v>
      </c>
      <c r="BD27" s="651"/>
      <c r="BE27" s="651"/>
      <c r="BF27" s="651">
        <v>5514</v>
      </c>
      <c r="BG27" s="651"/>
      <c r="BH27" s="651"/>
      <c r="BI27" s="624"/>
      <c r="BJ27" s="624"/>
      <c r="BK27" s="624"/>
      <c r="BL27" s="624"/>
      <c r="BM27" s="8"/>
      <c r="BN27" s="8"/>
      <c r="BO27" s="8"/>
      <c r="BP27" s="8"/>
      <c r="BQ27" s="8"/>
      <c r="BR27" s="8"/>
      <c r="BS27" s="8"/>
    </row>
    <row r="28" spans="1:71" ht="16.5" customHeight="1">
      <c r="A28" s="299" t="s">
        <v>99</v>
      </c>
      <c r="B28" s="299"/>
      <c r="C28" s="299"/>
      <c r="D28" s="299"/>
      <c r="E28" s="299"/>
      <c r="F28" s="300"/>
      <c r="G28" s="299" t="s">
        <v>152</v>
      </c>
      <c r="H28" s="299"/>
      <c r="I28" s="299"/>
      <c r="J28" s="299"/>
      <c r="K28" s="299"/>
      <c r="L28" s="299"/>
      <c r="M28" s="319" t="s">
        <v>414</v>
      </c>
      <c r="N28" s="319"/>
      <c r="O28" s="319"/>
      <c r="P28" s="319"/>
      <c r="Q28" s="319"/>
      <c r="R28" s="319"/>
      <c r="S28" s="651" t="s">
        <v>427</v>
      </c>
      <c r="T28" s="651"/>
      <c r="U28" s="651"/>
      <c r="V28" s="651"/>
      <c r="W28" s="651"/>
      <c r="X28" s="651"/>
      <c r="Y28" s="651">
        <v>3696</v>
      </c>
      <c r="Z28" s="651"/>
      <c r="AA28" s="651"/>
      <c r="AB28" s="651">
        <v>30448</v>
      </c>
      <c r="AC28" s="651"/>
      <c r="AD28" s="651"/>
      <c r="AE28" s="651" t="s">
        <v>427</v>
      </c>
      <c r="AF28" s="651"/>
      <c r="AG28" s="651"/>
      <c r="AH28" s="651" t="s">
        <v>427</v>
      </c>
      <c r="AI28" s="651"/>
      <c r="AJ28" s="651"/>
      <c r="AK28" s="651" t="s">
        <v>427</v>
      </c>
      <c r="AL28" s="651"/>
      <c r="AM28" s="651"/>
      <c r="AN28" s="651" t="s">
        <v>427</v>
      </c>
      <c r="AO28" s="651"/>
      <c r="AP28" s="651"/>
      <c r="AQ28" s="651">
        <v>3696</v>
      </c>
      <c r="AR28" s="651"/>
      <c r="AS28" s="651"/>
      <c r="AT28" s="651">
        <v>30448</v>
      </c>
      <c r="AU28" s="651"/>
      <c r="AV28" s="651"/>
      <c r="AW28" s="651" t="s">
        <v>427</v>
      </c>
      <c r="AX28" s="651"/>
      <c r="AY28" s="651"/>
      <c r="AZ28" s="651" t="s">
        <v>427</v>
      </c>
      <c r="BA28" s="651"/>
      <c r="BB28" s="651"/>
      <c r="BC28" s="651" t="s">
        <v>427</v>
      </c>
      <c r="BD28" s="651"/>
      <c r="BE28" s="651"/>
      <c r="BF28" s="651" t="s">
        <v>427</v>
      </c>
      <c r="BG28" s="651"/>
      <c r="BH28" s="651"/>
      <c r="BI28" s="8"/>
      <c r="BL28" s="625"/>
      <c r="BM28" s="8"/>
      <c r="BN28" s="8"/>
      <c r="BO28" s="8"/>
      <c r="BP28" s="8"/>
      <c r="BQ28" s="8"/>
      <c r="BR28" s="8"/>
      <c r="BS28" s="8"/>
    </row>
    <row r="29" spans="1:71" ht="16.5" customHeight="1">
      <c r="A29" s="299" t="s">
        <v>100</v>
      </c>
      <c r="B29" s="299"/>
      <c r="C29" s="299"/>
      <c r="D29" s="299"/>
      <c r="E29" s="299"/>
      <c r="F29" s="300"/>
      <c r="G29" s="299" t="s">
        <v>408</v>
      </c>
      <c r="H29" s="299"/>
      <c r="I29" s="299"/>
      <c r="J29" s="299"/>
      <c r="K29" s="299"/>
      <c r="L29" s="299"/>
      <c r="M29" s="319" t="s">
        <v>415</v>
      </c>
      <c r="N29" s="319"/>
      <c r="O29" s="319"/>
      <c r="P29" s="319"/>
      <c r="Q29" s="319"/>
      <c r="R29" s="319"/>
      <c r="S29" s="651" t="s">
        <v>427</v>
      </c>
      <c r="T29" s="651"/>
      <c r="U29" s="651"/>
      <c r="V29" s="651"/>
      <c r="W29" s="651"/>
      <c r="X29" s="651"/>
      <c r="Y29" s="651" t="s">
        <v>427</v>
      </c>
      <c r="Z29" s="651"/>
      <c r="AA29" s="651"/>
      <c r="AB29" s="651" t="s">
        <v>427</v>
      </c>
      <c r="AC29" s="651"/>
      <c r="AD29" s="651"/>
      <c r="AE29" s="651" t="s">
        <v>427</v>
      </c>
      <c r="AF29" s="651"/>
      <c r="AG29" s="651"/>
      <c r="AH29" s="651" t="s">
        <v>427</v>
      </c>
      <c r="AI29" s="651"/>
      <c r="AJ29" s="651"/>
      <c r="AK29" s="651" t="s">
        <v>427</v>
      </c>
      <c r="AL29" s="651"/>
      <c r="AM29" s="651"/>
      <c r="AN29" s="651" t="s">
        <v>427</v>
      </c>
      <c r="AO29" s="651"/>
      <c r="AP29" s="651"/>
      <c r="AQ29" s="651" t="s">
        <v>427</v>
      </c>
      <c r="AR29" s="651"/>
      <c r="AS29" s="651"/>
      <c r="AT29" s="651" t="s">
        <v>427</v>
      </c>
      <c r="AU29" s="651"/>
      <c r="AV29" s="651"/>
      <c r="AW29" s="651" t="s">
        <v>427</v>
      </c>
      <c r="AX29" s="651"/>
      <c r="AY29" s="651"/>
      <c r="AZ29" s="651" t="s">
        <v>427</v>
      </c>
      <c r="BA29" s="651"/>
      <c r="BB29" s="651"/>
      <c r="BC29" s="651" t="s">
        <v>427</v>
      </c>
      <c r="BD29" s="651"/>
      <c r="BE29" s="651"/>
      <c r="BF29" s="651" t="s">
        <v>427</v>
      </c>
      <c r="BG29" s="651"/>
      <c r="BH29" s="651"/>
      <c r="BI29" s="8"/>
      <c r="BL29" s="625"/>
      <c r="BM29" s="8"/>
      <c r="BN29" s="8"/>
      <c r="BO29" s="8"/>
      <c r="BP29" s="8"/>
      <c r="BQ29" s="8"/>
      <c r="BR29" s="8"/>
      <c r="BS29" s="8"/>
    </row>
    <row r="30" spans="1:71" ht="16.5" customHeight="1">
      <c r="A30" s="299" t="s">
        <v>101</v>
      </c>
      <c r="B30" s="299"/>
      <c r="C30" s="299"/>
      <c r="D30" s="299"/>
      <c r="E30" s="299"/>
      <c r="F30" s="300"/>
      <c r="G30" s="299" t="s">
        <v>408</v>
      </c>
      <c r="H30" s="299"/>
      <c r="I30" s="299"/>
      <c r="J30" s="299"/>
      <c r="K30" s="299"/>
      <c r="L30" s="299"/>
      <c r="M30" s="319" t="s">
        <v>458</v>
      </c>
      <c r="N30" s="319"/>
      <c r="O30" s="319"/>
      <c r="P30" s="319"/>
      <c r="Q30" s="319"/>
      <c r="R30" s="319"/>
      <c r="S30" s="651">
        <v>37000</v>
      </c>
      <c r="T30" s="651"/>
      <c r="U30" s="651"/>
      <c r="V30" s="651"/>
      <c r="W30" s="651"/>
      <c r="X30" s="651"/>
      <c r="Y30" s="651">
        <v>14797</v>
      </c>
      <c r="Z30" s="651"/>
      <c r="AA30" s="651"/>
      <c r="AB30" s="651">
        <v>271508</v>
      </c>
      <c r="AC30" s="651"/>
      <c r="AD30" s="651"/>
      <c r="AE30" s="651" t="s">
        <v>427</v>
      </c>
      <c r="AF30" s="651"/>
      <c r="AG30" s="651"/>
      <c r="AH30" s="651" t="s">
        <v>427</v>
      </c>
      <c r="AI30" s="651"/>
      <c r="AJ30" s="651"/>
      <c r="AK30" s="651" t="s">
        <v>427</v>
      </c>
      <c r="AL30" s="651"/>
      <c r="AM30" s="651"/>
      <c r="AN30" s="651" t="s">
        <v>427</v>
      </c>
      <c r="AO30" s="651"/>
      <c r="AP30" s="651"/>
      <c r="AQ30" s="651">
        <v>13739</v>
      </c>
      <c r="AR30" s="651"/>
      <c r="AS30" s="651"/>
      <c r="AT30" s="651">
        <v>237272</v>
      </c>
      <c r="AU30" s="651"/>
      <c r="AV30" s="651"/>
      <c r="AW30" s="651">
        <v>916</v>
      </c>
      <c r="AX30" s="651"/>
      <c r="AY30" s="651"/>
      <c r="AZ30" s="651">
        <v>25895</v>
      </c>
      <c r="BA30" s="651"/>
      <c r="BB30" s="651"/>
      <c r="BC30" s="651">
        <v>142</v>
      </c>
      <c r="BD30" s="651"/>
      <c r="BE30" s="651"/>
      <c r="BF30" s="651">
        <v>8341</v>
      </c>
      <c r="BG30" s="651"/>
      <c r="BH30" s="651"/>
      <c r="BI30" s="8"/>
      <c r="BL30" s="626"/>
      <c r="BM30" s="8"/>
      <c r="BN30" s="8"/>
      <c r="BO30" s="8"/>
      <c r="BP30" s="8"/>
      <c r="BQ30" s="8"/>
      <c r="BR30" s="8"/>
      <c r="BS30" s="8"/>
    </row>
    <row r="31" spans="1:71" ht="16.5" customHeight="1">
      <c r="A31" s="299" t="s">
        <v>102</v>
      </c>
      <c r="B31" s="299"/>
      <c r="C31" s="299"/>
      <c r="D31" s="299"/>
      <c r="E31" s="299"/>
      <c r="F31" s="300"/>
      <c r="G31" s="299" t="s">
        <v>409</v>
      </c>
      <c r="H31" s="299"/>
      <c r="I31" s="299"/>
      <c r="J31" s="299"/>
      <c r="K31" s="299"/>
      <c r="L31" s="299"/>
      <c r="M31" s="319" t="s">
        <v>416</v>
      </c>
      <c r="N31" s="319"/>
      <c r="O31" s="319"/>
      <c r="P31" s="319"/>
      <c r="Q31" s="319"/>
      <c r="R31" s="319"/>
      <c r="S31" s="651">
        <v>39000</v>
      </c>
      <c r="T31" s="651"/>
      <c r="U31" s="651"/>
      <c r="V31" s="651"/>
      <c r="W31" s="651"/>
      <c r="X31" s="651"/>
      <c r="Y31" s="651">
        <v>9821</v>
      </c>
      <c r="Z31" s="651"/>
      <c r="AA31" s="651"/>
      <c r="AB31" s="651">
        <v>106527</v>
      </c>
      <c r="AC31" s="651"/>
      <c r="AD31" s="651"/>
      <c r="AE31" s="651" t="s">
        <v>427</v>
      </c>
      <c r="AF31" s="651"/>
      <c r="AG31" s="651"/>
      <c r="AH31" s="651" t="s">
        <v>427</v>
      </c>
      <c r="AI31" s="651"/>
      <c r="AJ31" s="651"/>
      <c r="AK31" s="651">
        <v>151</v>
      </c>
      <c r="AL31" s="651"/>
      <c r="AM31" s="651"/>
      <c r="AN31" s="651">
        <v>11948</v>
      </c>
      <c r="AO31" s="651"/>
      <c r="AP31" s="651"/>
      <c r="AQ31" s="651">
        <v>9482</v>
      </c>
      <c r="AR31" s="651"/>
      <c r="AS31" s="651"/>
      <c r="AT31" s="651">
        <v>64667</v>
      </c>
      <c r="AU31" s="651"/>
      <c r="AV31" s="651"/>
      <c r="AW31" s="651">
        <v>158</v>
      </c>
      <c r="AX31" s="651"/>
      <c r="AY31" s="651"/>
      <c r="AZ31" s="651">
        <v>29378</v>
      </c>
      <c r="BA31" s="651"/>
      <c r="BB31" s="651"/>
      <c r="BC31" s="651">
        <v>30</v>
      </c>
      <c r="BD31" s="651"/>
      <c r="BE31" s="651"/>
      <c r="BF31" s="651">
        <v>534</v>
      </c>
      <c r="BG31" s="651"/>
      <c r="BH31" s="651"/>
      <c r="BI31" s="13"/>
      <c r="BJ31" s="13"/>
      <c r="BK31" s="13"/>
      <c r="BL31" s="13"/>
      <c r="BM31" s="8"/>
      <c r="BN31" s="8"/>
      <c r="BO31" s="8"/>
      <c r="BP31" s="8"/>
      <c r="BQ31" s="8"/>
      <c r="BR31" s="8"/>
      <c r="BS31" s="8"/>
    </row>
    <row r="32" spans="1:64" ht="16.5" customHeight="1">
      <c r="A32" s="299" t="s">
        <v>103</v>
      </c>
      <c r="B32" s="299"/>
      <c r="C32" s="299"/>
      <c r="D32" s="299"/>
      <c r="E32" s="299"/>
      <c r="F32" s="300"/>
      <c r="G32" s="299" t="s">
        <v>408</v>
      </c>
      <c r="H32" s="299"/>
      <c r="I32" s="299"/>
      <c r="J32" s="299"/>
      <c r="K32" s="299"/>
      <c r="L32" s="299"/>
      <c r="M32" s="319" t="s">
        <v>417</v>
      </c>
      <c r="N32" s="319"/>
      <c r="O32" s="319"/>
      <c r="P32" s="319"/>
      <c r="Q32" s="319"/>
      <c r="R32" s="319"/>
      <c r="S32" s="651">
        <v>15000</v>
      </c>
      <c r="T32" s="651"/>
      <c r="U32" s="651"/>
      <c r="V32" s="651"/>
      <c r="W32" s="651"/>
      <c r="X32" s="651"/>
      <c r="Y32" s="651">
        <v>3443</v>
      </c>
      <c r="Z32" s="651"/>
      <c r="AA32" s="651"/>
      <c r="AB32" s="651">
        <v>977465</v>
      </c>
      <c r="AC32" s="651"/>
      <c r="AD32" s="651"/>
      <c r="AE32" s="651" t="s">
        <v>427</v>
      </c>
      <c r="AF32" s="651"/>
      <c r="AG32" s="651"/>
      <c r="AH32" s="651" t="s">
        <v>427</v>
      </c>
      <c r="AI32" s="651"/>
      <c r="AJ32" s="651"/>
      <c r="AK32" s="651">
        <v>2363</v>
      </c>
      <c r="AL32" s="651"/>
      <c r="AM32" s="651"/>
      <c r="AN32" s="651">
        <v>972065</v>
      </c>
      <c r="AO32" s="651"/>
      <c r="AP32" s="651"/>
      <c r="AQ32" s="651">
        <v>1080</v>
      </c>
      <c r="AR32" s="651"/>
      <c r="AS32" s="651"/>
      <c r="AT32" s="651">
        <v>5400</v>
      </c>
      <c r="AU32" s="651"/>
      <c r="AV32" s="651"/>
      <c r="AW32" s="651" t="s">
        <v>427</v>
      </c>
      <c r="AX32" s="651"/>
      <c r="AY32" s="651"/>
      <c r="AZ32" s="651" t="s">
        <v>427</v>
      </c>
      <c r="BA32" s="651"/>
      <c r="BB32" s="651"/>
      <c r="BC32" s="651" t="s">
        <v>427</v>
      </c>
      <c r="BD32" s="651"/>
      <c r="BE32" s="651"/>
      <c r="BF32" s="651" t="s">
        <v>427</v>
      </c>
      <c r="BG32" s="651"/>
      <c r="BH32" s="651"/>
      <c r="BI32" s="13"/>
      <c r="BJ32" s="13"/>
      <c r="BK32" s="13"/>
      <c r="BL32" s="13"/>
    </row>
    <row r="33" spans="1:61" ht="16.5" customHeight="1">
      <c r="A33" s="299" t="s">
        <v>104</v>
      </c>
      <c r="B33" s="299"/>
      <c r="C33" s="299"/>
      <c r="D33" s="299"/>
      <c r="E33" s="299"/>
      <c r="F33" s="300"/>
      <c r="G33" s="299" t="s">
        <v>408</v>
      </c>
      <c r="H33" s="299"/>
      <c r="I33" s="299"/>
      <c r="J33" s="299"/>
      <c r="K33" s="299"/>
      <c r="L33" s="299"/>
      <c r="M33" s="319" t="s">
        <v>418</v>
      </c>
      <c r="N33" s="319"/>
      <c r="O33" s="319"/>
      <c r="P33" s="319"/>
      <c r="Q33" s="319"/>
      <c r="R33" s="319"/>
      <c r="S33" s="651">
        <v>62000</v>
      </c>
      <c r="T33" s="651"/>
      <c r="U33" s="651"/>
      <c r="V33" s="651"/>
      <c r="W33" s="651"/>
      <c r="X33" s="651"/>
      <c r="Y33" s="651">
        <v>33128</v>
      </c>
      <c r="Z33" s="651"/>
      <c r="AA33" s="651"/>
      <c r="AB33" s="651">
        <v>2094950</v>
      </c>
      <c r="AC33" s="651"/>
      <c r="AD33" s="651"/>
      <c r="AE33" s="651" t="s">
        <v>427</v>
      </c>
      <c r="AF33" s="651"/>
      <c r="AG33" s="651"/>
      <c r="AH33" s="651" t="s">
        <v>427</v>
      </c>
      <c r="AI33" s="651"/>
      <c r="AJ33" s="651"/>
      <c r="AK33" s="651">
        <v>1008</v>
      </c>
      <c r="AL33" s="651"/>
      <c r="AM33" s="651"/>
      <c r="AN33" s="651">
        <v>116350</v>
      </c>
      <c r="AO33" s="651"/>
      <c r="AP33" s="651"/>
      <c r="AQ33" s="651">
        <v>27400</v>
      </c>
      <c r="AR33" s="651"/>
      <c r="AS33" s="651"/>
      <c r="AT33" s="651">
        <v>1709000</v>
      </c>
      <c r="AU33" s="651"/>
      <c r="AV33" s="651"/>
      <c r="AW33" s="651">
        <v>2300</v>
      </c>
      <c r="AX33" s="651"/>
      <c r="AY33" s="651"/>
      <c r="AZ33" s="651">
        <v>160700</v>
      </c>
      <c r="BA33" s="651"/>
      <c r="BB33" s="651"/>
      <c r="BC33" s="651">
        <v>2420</v>
      </c>
      <c r="BD33" s="651"/>
      <c r="BE33" s="651"/>
      <c r="BF33" s="651">
        <v>108900</v>
      </c>
      <c r="BG33" s="651"/>
      <c r="BH33" s="651"/>
      <c r="BI33" s="8"/>
    </row>
    <row r="34" spans="1:61" ht="16.5" customHeight="1">
      <c r="A34" s="299" t="s">
        <v>105</v>
      </c>
      <c r="B34" s="299"/>
      <c r="C34" s="299"/>
      <c r="D34" s="299"/>
      <c r="E34" s="299"/>
      <c r="F34" s="300"/>
      <c r="G34" s="299" t="s">
        <v>408</v>
      </c>
      <c r="H34" s="299"/>
      <c r="I34" s="299"/>
      <c r="J34" s="299"/>
      <c r="K34" s="299"/>
      <c r="L34" s="299"/>
      <c r="M34" s="319" t="s">
        <v>419</v>
      </c>
      <c r="N34" s="319"/>
      <c r="O34" s="319"/>
      <c r="P34" s="319"/>
      <c r="Q34" s="319"/>
      <c r="R34" s="319"/>
      <c r="S34" s="651">
        <v>93000</v>
      </c>
      <c r="T34" s="651"/>
      <c r="U34" s="651"/>
      <c r="V34" s="651"/>
      <c r="W34" s="651"/>
      <c r="X34" s="651"/>
      <c r="Y34" s="651">
        <v>17408</v>
      </c>
      <c r="Z34" s="651"/>
      <c r="AA34" s="651"/>
      <c r="AB34" s="651">
        <v>412899</v>
      </c>
      <c r="AC34" s="651"/>
      <c r="AD34" s="651"/>
      <c r="AE34" s="651" t="s">
        <v>427</v>
      </c>
      <c r="AF34" s="651"/>
      <c r="AG34" s="651"/>
      <c r="AH34" s="651" t="s">
        <v>427</v>
      </c>
      <c r="AI34" s="651"/>
      <c r="AJ34" s="651"/>
      <c r="AK34" s="651">
        <v>2988</v>
      </c>
      <c r="AL34" s="651"/>
      <c r="AM34" s="651"/>
      <c r="AN34" s="651">
        <v>169260</v>
      </c>
      <c r="AO34" s="651"/>
      <c r="AP34" s="651"/>
      <c r="AQ34" s="651">
        <v>14402</v>
      </c>
      <c r="AR34" s="651"/>
      <c r="AS34" s="651"/>
      <c r="AT34" s="651">
        <v>237739</v>
      </c>
      <c r="AU34" s="651"/>
      <c r="AV34" s="651"/>
      <c r="AW34" s="651" t="s">
        <v>427</v>
      </c>
      <c r="AX34" s="651"/>
      <c r="AY34" s="651"/>
      <c r="AZ34" s="651" t="s">
        <v>427</v>
      </c>
      <c r="BA34" s="651"/>
      <c r="BB34" s="651"/>
      <c r="BC34" s="651">
        <v>18</v>
      </c>
      <c r="BD34" s="651"/>
      <c r="BE34" s="651"/>
      <c r="BF34" s="651">
        <v>5900</v>
      </c>
      <c r="BG34" s="651"/>
      <c r="BH34" s="651"/>
      <c r="BI34" s="8"/>
    </row>
    <row r="35" spans="1:60" ht="16.5" customHeight="1">
      <c r="A35" s="299" t="s">
        <v>106</v>
      </c>
      <c r="B35" s="299"/>
      <c r="C35" s="299"/>
      <c r="D35" s="299"/>
      <c r="E35" s="299"/>
      <c r="F35" s="300"/>
      <c r="G35" s="299" t="s">
        <v>408</v>
      </c>
      <c r="H35" s="299"/>
      <c r="I35" s="299"/>
      <c r="J35" s="299"/>
      <c r="K35" s="299"/>
      <c r="L35" s="299"/>
      <c r="M35" s="319" t="s">
        <v>420</v>
      </c>
      <c r="N35" s="319"/>
      <c r="O35" s="319"/>
      <c r="P35" s="319"/>
      <c r="Q35" s="319"/>
      <c r="R35" s="319"/>
      <c r="S35" s="651" t="s">
        <v>427</v>
      </c>
      <c r="T35" s="651"/>
      <c r="U35" s="651"/>
      <c r="V35" s="651"/>
      <c r="W35" s="651"/>
      <c r="X35" s="651"/>
      <c r="Y35" s="651">
        <v>12966</v>
      </c>
      <c r="Z35" s="651"/>
      <c r="AA35" s="651"/>
      <c r="AB35" s="651">
        <v>280505</v>
      </c>
      <c r="AC35" s="651"/>
      <c r="AD35" s="651"/>
      <c r="AE35" s="651" t="s">
        <v>427</v>
      </c>
      <c r="AF35" s="651"/>
      <c r="AG35" s="651"/>
      <c r="AH35" s="651" t="s">
        <v>427</v>
      </c>
      <c r="AI35" s="651"/>
      <c r="AJ35" s="651"/>
      <c r="AK35" s="651">
        <v>12915</v>
      </c>
      <c r="AL35" s="651"/>
      <c r="AM35" s="651"/>
      <c r="AN35" s="651">
        <v>264700</v>
      </c>
      <c r="AO35" s="651"/>
      <c r="AP35" s="651"/>
      <c r="AQ35" s="651" t="s">
        <v>427</v>
      </c>
      <c r="AR35" s="651"/>
      <c r="AS35" s="651"/>
      <c r="AT35" s="651" t="s">
        <v>427</v>
      </c>
      <c r="AU35" s="651"/>
      <c r="AV35" s="651"/>
      <c r="AW35" s="651">
        <v>51</v>
      </c>
      <c r="AX35" s="651"/>
      <c r="AY35" s="651"/>
      <c r="AZ35" s="651">
        <v>15805</v>
      </c>
      <c r="BA35" s="651"/>
      <c r="BB35" s="651"/>
      <c r="BC35" s="651" t="s">
        <v>427</v>
      </c>
      <c r="BD35" s="651"/>
      <c r="BE35" s="651"/>
      <c r="BF35" s="651" t="s">
        <v>427</v>
      </c>
      <c r="BG35" s="651"/>
      <c r="BH35" s="651"/>
    </row>
    <row r="36" spans="1:62" ht="16.5" customHeight="1">
      <c r="A36" s="299" t="s">
        <v>269</v>
      </c>
      <c r="B36" s="299"/>
      <c r="C36" s="299"/>
      <c r="D36" s="299"/>
      <c r="E36" s="299"/>
      <c r="F36" s="300"/>
      <c r="G36" s="299" t="s">
        <v>408</v>
      </c>
      <c r="H36" s="299"/>
      <c r="I36" s="299"/>
      <c r="J36" s="299"/>
      <c r="K36" s="299"/>
      <c r="L36" s="299"/>
      <c r="M36" s="319" t="s">
        <v>412</v>
      </c>
      <c r="N36" s="319"/>
      <c r="O36" s="319"/>
      <c r="P36" s="319"/>
      <c r="Q36" s="319"/>
      <c r="R36" s="319"/>
      <c r="S36" s="651" t="s">
        <v>427</v>
      </c>
      <c r="T36" s="651"/>
      <c r="U36" s="651"/>
      <c r="V36" s="651"/>
      <c r="W36" s="651"/>
      <c r="X36" s="651"/>
      <c r="Y36" s="651">
        <v>328</v>
      </c>
      <c r="Z36" s="651"/>
      <c r="AA36" s="651"/>
      <c r="AB36" s="651">
        <v>10913</v>
      </c>
      <c r="AC36" s="651"/>
      <c r="AD36" s="651"/>
      <c r="AE36" s="651" t="s">
        <v>427</v>
      </c>
      <c r="AF36" s="651"/>
      <c r="AG36" s="651"/>
      <c r="AH36" s="651" t="s">
        <v>427</v>
      </c>
      <c r="AI36" s="651"/>
      <c r="AJ36" s="651"/>
      <c r="AK36" s="651">
        <v>164</v>
      </c>
      <c r="AL36" s="651"/>
      <c r="AM36" s="651"/>
      <c r="AN36" s="651">
        <v>9929</v>
      </c>
      <c r="AO36" s="651"/>
      <c r="AP36" s="651"/>
      <c r="AQ36" s="651">
        <v>164</v>
      </c>
      <c r="AR36" s="651"/>
      <c r="AS36" s="651"/>
      <c r="AT36" s="651">
        <v>984</v>
      </c>
      <c r="AU36" s="651"/>
      <c r="AV36" s="651"/>
      <c r="AW36" s="651" t="s">
        <v>427</v>
      </c>
      <c r="AX36" s="651"/>
      <c r="AY36" s="651"/>
      <c r="AZ36" s="651" t="s">
        <v>427</v>
      </c>
      <c r="BA36" s="651"/>
      <c r="BB36" s="651"/>
      <c r="BC36" s="651" t="s">
        <v>427</v>
      </c>
      <c r="BD36" s="651"/>
      <c r="BE36" s="651"/>
      <c r="BF36" s="651" t="s">
        <v>427</v>
      </c>
      <c r="BG36" s="651"/>
      <c r="BH36" s="651"/>
      <c r="BI36" s="627"/>
      <c r="BJ36" s="627"/>
    </row>
    <row r="37" spans="1:62" ht="16.5" customHeight="1">
      <c r="A37" s="299" t="s">
        <v>270</v>
      </c>
      <c r="B37" s="299"/>
      <c r="C37" s="299"/>
      <c r="D37" s="299"/>
      <c r="E37" s="299"/>
      <c r="F37" s="300"/>
      <c r="G37" s="299" t="s">
        <v>408</v>
      </c>
      <c r="H37" s="299"/>
      <c r="I37" s="299"/>
      <c r="J37" s="299"/>
      <c r="K37" s="299"/>
      <c r="L37" s="299"/>
      <c r="M37" s="319" t="s">
        <v>421</v>
      </c>
      <c r="N37" s="319"/>
      <c r="O37" s="319"/>
      <c r="P37" s="319"/>
      <c r="Q37" s="319"/>
      <c r="R37" s="319"/>
      <c r="S37" s="651" t="s">
        <v>427</v>
      </c>
      <c r="T37" s="651"/>
      <c r="U37" s="651"/>
      <c r="V37" s="651"/>
      <c r="W37" s="651"/>
      <c r="X37" s="651"/>
      <c r="Y37" s="651">
        <v>163</v>
      </c>
      <c r="Z37" s="651"/>
      <c r="AA37" s="651"/>
      <c r="AB37" s="651">
        <v>4313</v>
      </c>
      <c r="AC37" s="651"/>
      <c r="AD37" s="651"/>
      <c r="AE37" s="651" t="s">
        <v>427</v>
      </c>
      <c r="AF37" s="651"/>
      <c r="AG37" s="651"/>
      <c r="AH37" s="651" t="s">
        <v>427</v>
      </c>
      <c r="AI37" s="651"/>
      <c r="AJ37" s="651"/>
      <c r="AK37" s="651">
        <v>19</v>
      </c>
      <c r="AL37" s="651"/>
      <c r="AM37" s="651"/>
      <c r="AN37" s="651">
        <v>1010</v>
      </c>
      <c r="AO37" s="651"/>
      <c r="AP37" s="651"/>
      <c r="AQ37" s="651" t="s">
        <v>427</v>
      </c>
      <c r="AR37" s="651"/>
      <c r="AS37" s="651"/>
      <c r="AT37" s="651" t="s">
        <v>427</v>
      </c>
      <c r="AU37" s="651"/>
      <c r="AV37" s="651"/>
      <c r="AW37" s="651">
        <v>19</v>
      </c>
      <c r="AX37" s="651"/>
      <c r="AY37" s="651"/>
      <c r="AZ37" s="651">
        <v>743</v>
      </c>
      <c r="BA37" s="651"/>
      <c r="BB37" s="651"/>
      <c r="BC37" s="651">
        <v>125</v>
      </c>
      <c r="BD37" s="651"/>
      <c r="BE37" s="651"/>
      <c r="BF37" s="651">
        <v>2560</v>
      </c>
      <c r="BG37" s="651"/>
      <c r="BH37" s="651"/>
      <c r="BI37" s="627"/>
      <c r="BJ37" s="627"/>
    </row>
    <row r="38" spans="1:62" ht="16.5" customHeight="1">
      <c r="A38" s="347"/>
      <c r="B38" s="347"/>
      <c r="C38" s="347"/>
      <c r="D38" s="347"/>
      <c r="E38" s="347"/>
      <c r="F38" s="526"/>
      <c r="G38" s="52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628"/>
      <c r="AF38" s="628"/>
      <c r="AG38" s="628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627"/>
      <c r="BJ38" s="629"/>
    </row>
    <row r="39" ht="16.5" customHeight="1">
      <c r="A39" s="15" t="s">
        <v>271</v>
      </c>
    </row>
    <row r="40" ht="16.5" customHeight="1"/>
    <row r="41" spans="1:60" ht="16.5" customHeight="1">
      <c r="A41" s="524" t="s">
        <v>435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/>
      <c r="BG41" s="524"/>
      <c r="BH41" s="524"/>
    </row>
    <row r="42" spans="1:60" ht="14.25" customHeight="1" thickBo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</row>
    <row r="43" spans="1:61" ht="16.5" customHeight="1">
      <c r="A43" s="330" t="s">
        <v>443</v>
      </c>
      <c r="B43" s="621"/>
      <c r="C43" s="621"/>
      <c r="D43" s="621"/>
      <c r="E43" s="621"/>
      <c r="F43" s="621"/>
      <c r="G43" s="328" t="s">
        <v>362</v>
      </c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30"/>
      <c r="Y43" s="329" t="s">
        <v>433</v>
      </c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8" t="s">
        <v>434</v>
      </c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8"/>
    </row>
    <row r="44" spans="1:61" ht="16.5" customHeight="1">
      <c r="A44" s="345"/>
      <c r="B44" s="343"/>
      <c r="C44" s="343"/>
      <c r="D44" s="343"/>
      <c r="E44" s="343"/>
      <c r="F44" s="343"/>
      <c r="G44" s="344" t="s">
        <v>429</v>
      </c>
      <c r="H44" s="346"/>
      <c r="I44" s="346"/>
      <c r="J44" s="346"/>
      <c r="K44" s="346"/>
      <c r="L44" s="346"/>
      <c r="M44" s="346"/>
      <c r="N44" s="346"/>
      <c r="O44" s="345"/>
      <c r="P44" s="344" t="s">
        <v>430</v>
      </c>
      <c r="Q44" s="346"/>
      <c r="R44" s="346"/>
      <c r="S44" s="346"/>
      <c r="T44" s="346"/>
      <c r="U44" s="346"/>
      <c r="V44" s="346"/>
      <c r="W44" s="346"/>
      <c r="X44" s="345"/>
      <c r="Y44" s="344" t="s">
        <v>431</v>
      </c>
      <c r="Z44" s="346"/>
      <c r="AA44" s="346"/>
      <c r="AB44" s="346"/>
      <c r="AC44" s="346"/>
      <c r="AD44" s="346"/>
      <c r="AE44" s="346"/>
      <c r="AF44" s="346"/>
      <c r="AG44" s="345"/>
      <c r="AH44" s="344" t="s">
        <v>432</v>
      </c>
      <c r="AI44" s="346"/>
      <c r="AJ44" s="346"/>
      <c r="AK44" s="346"/>
      <c r="AL44" s="346"/>
      <c r="AM44" s="346"/>
      <c r="AN44" s="346"/>
      <c r="AO44" s="346"/>
      <c r="AP44" s="345"/>
      <c r="AQ44" s="344" t="s">
        <v>431</v>
      </c>
      <c r="AR44" s="346"/>
      <c r="AS44" s="346"/>
      <c r="AT44" s="346"/>
      <c r="AU44" s="346"/>
      <c r="AV44" s="346"/>
      <c r="AW44" s="346"/>
      <c r="AX44" s="346"/>
      <c r="AY44" s="345"/>
      <c r="AZ44" s="344" t="s">
        <v>432</v>
      </c>
      <c r="BA44" s="346"/>
      <c r="BB44" s="346"/>
      <c r="BC44" s="346"/>
      <c r="BD44" s="346"/>
      <c r="BE44" s="346"/>
      <c r="BF44" s="346"/>
      <c r="BG44" s="346"/>
      <c r="BH44" s="346"/>
      <c r="BI44" s="8"/>
    </row>
    <row r="45" spans="1:61" ht="16.5" customHeight="1">
      <c r="A45" s="345"/>
      <c r="B45" s="343"/>
      <c r="C45" s="343"/>
      <c r="D45" s="343"/>
      <c r="E45" s="343"/>
      <c r="F45" s="343"/>
      <c r="G45" s="344" t="s">
        <v>428</v>
      </c>
      <c r="H45" s="346"/>
      <c r="I45" s="346"/>
      <c r="J45" s="345"/>
      <c r="K45" s="344" t="s">
        <v>107</v>
      </c>
      <c r="L45" s="346"/>
      <c r="M45" s="346"/>
      <c r="N45" s="346"/>
      <c r="O45" s="345"/>
      <c r="P45" s="344" t="s">
        <v>428</v>
      </c>
      <c r="Q45" s="346"/>
      <c r="R45" s="346"/>
      <c r="S45" s="345"/>
      <c r="T45" s="344" t="s">
        <v>107</v>
      </c>
      <c r="U45" s="346"/>
      <c r="V45" s="346"/>
      <c r="W45" s="346"/>
      <c r="X45" s="345"/>
      <c r="Y45" s="344" t="s">
        <v>428</v>
      </c>
      <c r="Z45" s="346"/>
      <c r="AA45" s="346"/>
      <c r="AB45" s="345"/>
      <c r="AC45" s="344" t="s">
        <v>107</v>
      </c>
      <c r="AD45" s="346"/>
      <c r="AE45" s="346"/>
      <c r="AF45" s="346"/>
      <c r="AG45" s="345"/>
      <c r="AH45" s="344" t="s">
        <v>428</v>
      </c>
      <c r="AI45" s="346"/>
      <c r="AJ45" s="346"/>
      <c r="AK45" s="345"/>
      <c r="AL45" s="344" t="s">
        <v>107</v>
      </c>
      <c r="AM45" s="346"/>
      <c r="AN45" s="346"/>
      <c r="AO45" s="346"/>
      <c r="AP45" s="345"/>
      <c r="AQ45" s="344" t="s">
        <v>428</v>
      </c>
      <c r="AR45" s="346"/>
      <c r="AS45" s="346"/>
      <c r="AT45" s="345"/>
      <c r="AU45" s="344" t="s">
        <v>107</v>
      </c>
      <c r="AV45" s="346"/>
      <c r="AW45" s="346"/>
      <c r="AX45" s="346"/>
      <c r="AY45" s="345"/>
      <c r="AZ45" s="344" t="s">
        <v>428</v>
      </c>
      <c r="BA45" s="346"/>
      <c r="BB45" s="346"/>
      <c r="BC45" s="345"/>
      <c r="BD45" s="344" t="s">
        <v>107</v>
      </c>
      <c r="BE45" s="346"/>
      <c r="BF45" s="346"/>
      <c r="BG45" s="346"/>
      <c r="BH45" s="346"/>
      <c r="BI45" s="8"/>
    </row>
    <row r="46" spans="1:61" ht="16.5" customHeight="1">
      <c r="A46" s="659" t="s">
        <v>439</v>
      </c>
      <c r="B46" s="659"/>
      <c r="C46" s="659"/>
      <c r="D46" s="659"/>
      <c r="E46" s="659"/>
      <c r="F46" s="660"/>
      <c r="G46" s="657">
        <v>23</v>
      </c>
      <c r="H46" s="658"/>
      <c r="I46" s="658"/>
      <c r="J46" s="658"/>
      <c r="K46" s="658">
        <v>8381</v>
      </c>
      <c r="L46" s="658"/>
      <c r="M46" s="658"/>
      <c r="N46" s="658"/>
      <c r="O46" s="658"/>
      <c r="P46" s="658">
        <v>23</v>
      </c>
      <c r="Q46" s="658"/>
      <c r="R46" s="658"/>
      <c r="S46" s="658"/>
      <c r="T46" s="658">
        <v>692</v>
      </c>
      <c r="U46" s="658"/>
      <c r="V46" s="658"/>
      <c r="W46" s="658"/>
      <c r="X46" s="658"/>
      <c r="Y46" s="661" t="s">
        <v>427</v>
      </c>
      <c r="Z46" s="661"/>
      <c r="AA46" s="661"/>
      <c r="AB46" s="661"/>
      <c r="AC46" s="662"/>
      <c r="AD46" s="662"/>
      <c r="AE46" s="663" t="s">
        <v>427</v>
      </c>
      <c r="AF46" s="663"/>
      <c r="AG46" s="663"/>
      <c r="AH46" s="658">
        <v>7</v>
      </c>
      <c r="AI46" s="658"/>
      <c r="AJ46" s="658"/>
      <c r="AK46" s="658"/>
      <c r="AL46" s="658">
        <v>107</v>
      </c>
      <c r="AM46" s="658"/>
      <c r="AN46" s="658"/>
      <c r="AO46" s="658"/>
      <c r="AP46" s="658"/>
      <c r="AQ46" s="658">
        <v>23</v>
      </c>
      <c r="AR46" s="658"/>
      <c r="AS46" s="658"/>
      <c r="AT46" s="658"/>
      <c r="AU46" s="658">
        <v>8381</v>
      </c>
      <c r="AV46" s="658"/>
      <c r="AW46" s="658"/>
      <c r="AX46" s="658"/>
      <c r="AY46" s="658"/>
      <c r="AZ46" s="658">
        <v>16</v>
      </c>
      <c r="BA46" s="658"/>
      <c r="BB46" s="658"/>
      <c r="BC46" s="658"/>
      <c r="BD46" s="658">
        <v>585</v>
      </c>
      <c r="BE46" s="658"/>
      <c r="BF46" s="658"/>
      <c r="BG46" s="658"/>
      <c r="BH46" s="658"/>
      <c r="BI46" s="8"/>
    </row>
    <row r="47" spans="1:61" ht="16.5" customHeight="1">
      <c r="A47" s="299"/>
      <c r="B47" s="299"/>
      <c r="C47" s="299"/>
      <c r="D47" s="299"/>
      <c r="E47" s="299"/>
      <c r="F47" s="300"/>
      <c r="G47" s="570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8"/>
    </row>
    <row r="48" spans="1:61" ht="16.5" customHeight="1">
      <c r="A48" s="319" t="s">
        <v>440</v>
      </c>
      <c r="B48" s="319"/>
      <c r="C48" s="319"/>
      <c r="D48" s="319"/>
      <c r="E48" s="319"/>
      <c r="F48" s="316"/>
      <c r="G48" s="570">
        <v>23</v>
      </c>
      <c r="H48" s="571"/>
      <c r="I48" s="571"/>
      <c r="J48" s="571"/>
      <c r="K48" s="571">
        <v>8381</v>
      </c>
      <c r="L48" s="571"/>
      <c r="M48" s="571"/>
      <c r="N48" s="571"/>
      <c r="O48" s="571"/>
      <c r="P48" s="571">
        <v>23</v>
      </c>
      <c r="Q48" s="571"/>
      <c r="R48" s="571"/>
      <c r="S48" s="571"/>
      <c r="T48" s="571">
        <v>692</v>
      </c>
      <c r="U48" s="571"/>
      <c r="V48" s="571"/>
      <c r="W48" s="571"/>
      <c r="X48" s="571"/>
      <c r="Y48" s="651" t="s">
        <v>427</v>
      </c>
      <c r="Z48" s="651"/>
      <c r="AA48" s="651"/>
      <c r="AB48" s="651"/>
      <c r="AC48" s="571" t="s">
        <v>427</v>
      </c>
      <c r="AD48" s="571"/>
      <c r="AE48" s="571"/>
      <c r="AF48" s="571"/>
      <c r="AG48" s="571"/>
      <c r="AH48" s="571">
        <v>7</v>
      </c>
      <c r="AI48" s="571"/>
      <c r="AJ48" s="571"/>
      <c r="AK48" s="571"/>
      <c r="AL48" s="571">
        <v>107</v>
      </c>
      <c r="AM48" s="571"/>
      <c r="AN48" s="571"/>
      <c r="AO48" s="571"/>
      <c r="AP48" s="571"/>
      <c r="AQ48" s="571">
        <v>23</v>
      </c>
      <c r="AR48" s="571"/>
      <c r="AS48" s="571"/>
      <c r="AT48" s="571"/>
      <c r="AU48" s="571">
        <v>8381</v>
      </c>
      <c r="AV48" s="571"/>
      <c r="AW48" s="571"/>
      <c r="AX48" s="571"/>
      <c r="AY48" s="571"/>
      <c r="AZ48" s="571">
        <v>16</v>
      </c>
      <c r="BA48" s="571"/>
      <c r="BB48" s="571"/>
      <c r="BC48" s="571"/>
      <c r="BD48" s="571">
        <v>585</v>
      </c>
      <c r="BE48" s="571"/>
      <c r="BF48" s="571"/>
      <c r="BG48" s="571"/>
      <c r="BH48" s="571"/>
      <c r="BI48" s="8"/>
    </row>
    <row r="49" spans="1:61" ht="16.5" customHeight="1">
      <c r="A49" s="317" t="s">
        <v>441</v>
      </c>
      <c r="B49" s="317"/>
      <c r="C49" s="317"/>
      <c r="D49" s="317"/>
      <c r="E49" s="317"/>
      <c r="F49" s="318"/>
      <c r="G49" s="486" t="s">
        <v>427</v>
      </c>
      <c r="H49" s="486"/>
      <c r="I49" s="486"/>
      <c r="J49" s="486"/>
      <c r="K49" s="572" t="s">
        <v>427</v>
      </c>
      <c r="L49" s="572"/>
      <c r="M49" s="572"/>
      <c r="N49" s="572"/>
      <c r="O49" s="572"/>
      <c r="P49" s="486" t="s">
        <v>427</v>
      </c>
      <c r="Q49" s="486"/>
      <c r="R49" s="486"/>
      <c r="S49" s="486"/>
      <c r="T49" s="572" t="s">
        <v>427</v>
      </c>
      <c r="U49" s="572"/>
      <c r="V49" s="572"/>
      <c r="W49" s="572"/>
      <c r="X49" s="572"/>
      <c r="Y49" s="486" t="s">
        <v>427</v>
      </c>
      <c r="Z49" s="486"/>
      <c r="AA49" s="486"/>
      <c r="AB49" s="486"/>
      <c r="AC49" s="572" t="s">
        <v>427</v>
      </c>
      <c r="AD49" s="572"/>
      <c r="AE49" s="572"/>
      <c r="AF49" s="572"/>
      <c r="AG49" s="572"/>
      <c r="AH49" s="486" t="s">
        <v>427</v>
      </c>
      <c r="AI49" s="486"/>
      <c r="AJ49" s="486"/>
      <c r="AK49" s="486"/>
      <c r="AL49" s="572" t="s">
        <v>427</v>
      </c>
      <c r="AM49" s="572"/>
      <c r="AN49" s="572"/>
      <c r="AO49" s="572"/>
      <c r="AP49" s="572"/>
      <c r="AQ49" s="486" t="s">
        <v>427</v>
      </c>
      <c r="AR49" s="486"/>
      <c r="AS49" s="486"/>
      <c r="AT49" s="486"/>
      <c r="AU49" s="572" t="s">
        <v>427</v>
      </c>
      <c r="AV49" s="572"/>
      <c r="AW49" s="572"/>
      <c r="AX49" s="572"/>
      <c r="AY49" s="572"/>
      <c r="AZ49" s="486" t="s">
        <v>427</v>
      </c>
      <c r="BA49" s="486"/>
      <c r="BB49" s="486"/>
      <c r="BC49" s="486"/>
      <c r="BD49" s="572" t="s">
        <v>427</v>
      </c>
      <c r="BE49" s="572"/>
      <c r="BF49" s="572"/>
      <c r="BG49" s="572"/>
      <c r="BH49" s="572"/>
      <c r="BI49" s="8"/>
    </row>
    <row r="50" spans="1:61" ht="16.5" customHeight="1">
      <c r="A50" s="15" t="s">
        <v>272</v>
      </c>
      <c r="BI50" s="8"/>
    </row>
    <row r="51" ht="16.5" customHeight="1">
      <c r="BI51" s="8"/>
    </row>
    <row r="52" ht="16.5" customHeight="1"/>
    <row r="53" spans="1:58" ht="16.5" customHeight="1">
      <c r="A53" s="524" t="s">
        <v>456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24"/>
      <c r="AP53" s="524"/>
      <c r="AQ53" s="524"/>
      <c r="AR53" s="524"/>
      <c r="AS53" s="524"/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/>
    </row>
    <row r="54" spans="1:59" ht="16.5" customHeight="1" thickBo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8"/>
      <c r="BA54" s="8"/>
      <c r="BB54" s="8"/>
      <c r="BC54" s="71"/>
      <c r="BD54" s="71"/>
      <c r="BE54" s="71"/>
      <c r="BF54" s="159" t="s">
        <v>436</v>
      </c>
      <c r="BG54" s="8"/>
    </row>
    <row r="55" spans="1:59" ht="16.5" customHeight="1">
      <c r="A55" s="330" t="s">
        <v>442</v>
      </c>
      <c r="B55" s="621"/>
      <c r="C55" s="621"/>
      <c r="D55" s="621"/>
      <c r="E55" s="621"/>
      <c r="F55" s="621"/>
      <c r="G55" s="318" t="s">
        <v>348</v>
      </c>
      <c r="H55" s="312"/>
      <c r="I55" s="312"/>
      <c r="J55" s="312"/>
      <c r="K55" s="312" t="s">
        <v>444</v>
      </c>
      <c r="L55" s="312"/>
      <c r="M55" s="312"/>
      <c r="N55" s="312"/>
      <c r="O55" s="312" t="s">
        <v>445</v>
      </c>
      <c r="P55" s="312"/>
      <c r="Q55" s="312"/>
      <c r="R55" s="312"/>
      <c r="S55" s="312" t="s">
        <v>446</v>
      </c>
      <c r="T55" s="312"/>
      <c r="U55" s="312"/>
      <c r="V55" s="312"/>
      <c r="W55" s="312" t="s">
        <v>447</v>
      </c>
      <c r="X55" s="312"/>
      <c r="Y55" s="312"/>
      <c r="Z55" s="312"/>
      <c r="AA55" s="621" t="s">
        <v>448</v>
      </c>
      <c r="AB55" s="621"/>
      <c r="AC55" s="621"/>
      <c r="AD55" s="621"/>
      <c r="AE55" s="318" t="s">
        <v>449</v>
      </c>
      <c r="AF55" s="312"/>
      <c r="AG55" s="312"/>
      <c r="AH55" s="312"/>
      <c r="AI55" s="318" t="s">
        <v>450</v>
      </c>
      <c r="AJ55" s="312"/>
      <c r="AK55" s="312"/>
      <c r="AL55" s="312"/>
      <c r="AM55" s="318" t="s">
        <v>451</v>
      </c>
      <c r="AN55" s="312"/>
      <c r="AO55" s="312"/>
      <c r="AP55" s="312"/>
      <c r="AQ55" s="318" t="s">
        <v>452</v>
      </c>
      <c r="AR55" s="312"/>
      <c r="AS55" s="312"/>
      <c r="AT55" s="312"/>
      <c r="AU55" s="318" t="s">
        <v>453</v>
      </c>
      <c r="AV55" s="312"/>
      <c r="AW55" s="312"/>
      <c r="AX55" s="312"/>
      <c r="AY55" s="621" t="s">
        <v>454</v>
      </c>
      <c r="AZ55" s="621"/>
      <c r="BA55" s="621"/>
      <c r="BB55" s="621"/>
      <c r="BC55" s="318" t="s">
        <v>455</v>
      </c>
      <c r="BD55" s="312"/>
      <c r="BE55" s="312"/>
      <c r="BF55" s="342"/>
      <c r="BG55" s="8"/>
    </row>
    <row r="56" spans="1:58" ht="16.5" customHeight="1">
      <c r="A56" s="319" t="s">
        <v>438</v>
      </c>
      <c r="B56" s="319"/>
      <c r="C56" s="319"/>
      <c r="D56" s="319"/>
      <c r="E56" s="319"/>
      <c r="F56" s="316"/>
      <c r="G56" s="649">
        <f>SUM(K56:BF56)</f>
        <v>584259</v>
      </c>
      <c r="H56" s="622"/>
      <c r="I56" s="622"/>
      <c r="J56" s="622"/>
      <c r="K56" s="473">
        <v>31790</v>
      </c>
      <c r="L56" s="473"/>
      <c r="M56" s="473"/>
      <c r="N56" s="473"/>
      <c r="O56" s="473">
        <v>30332</v>
      </c>
      <c r="P56" s="473"/>
      <c r="Q56" s="473"/>
      <c r="R56" s="473"/>
      <c r="S56" s="473">
        <v>40428</v>
      </c>
      <c r="T56" s="473"/>
      <c r="U56" s="473"/>
      <c r="V56" s="473"/>
      <c r="W56" s="473">
        <v>41978</v>
      </c>
      <c r="X56" s="473"/>
      <c r="Y56" s="473"/>
      <c r="Z56" s="473"/>
      <c r="AA56" s="622">
        <v>50757</v>
      </c>
      <c r="AB56" s="622"/>
      <c r="AC56" s="622"/>
      <c r="AD56" s="622"/>
      <c r="AE56" s="473">
        <v>53944</v>
      </c>
      <c r="AF56" s="473"/>
      <c r="AG56" s="473"/>
      <c r="AH56" s="473"/>
      <c r="AI56" s="473">
        <v>69389</v>
      </c>
      <c r="AJ56" s="473"/>
      <c r="AK56" s="473"/>
      <c r="AL56" s="473"/>
      <c r="AM56" s="473">
        <v>96140</v>
      </c>
      <c r="AN56" s="473"/>
      <c r="AO56" s="473"/>
      <c r="AP56" s="473"/>
      <c r="AQ56" s="473">
        <v>44227</v>
      </c>
      <c r="AR56" s="473"/>
      <c r="AS56" s="473"/>
      <c r="AT56" s="473"/>
      <c r="AU56" s="473">
        <v>50796</v>
      </c>
      <c r="AV56" s="473"/>
      <c r="AW56" s="473"/>
      <c r="AX56" s="473"/>
      <c r="AY56" s="473">
        <v>39736</v>
      </c>
      <c r="AZ56" s="473"/>
      <c r="BA56" s="473"/>
      <c r="BB56" s="473"/>
      <c r="BC56" s="473">
        <v>34742</v>
      </c>
      <c r="BD56" s="473"/>
      <c r="BE56" s="473"/>
      <c r="BF56" s="473"/>
    </row>
    <row r="57" spans="1:58" ht="16.5" customHeight="1">
      <c r="A57" s="299"/>
      <c r="B57" s="299"/>
      <c r="C57" s="299"/>
      <c r="D57" s="299"/>
      <c r="E57" s="299"/>
      <c r="F57" s="300"/>
      <c r="G57" s="650"/>
      <c r="H57" s="651"/>
      <c r="I57" s="651"/>
      <c r="J57" s="651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3"/>
      <c r="AS57" s="473"/>
      <c r="AT57" s="473"/>
      <c r="AU57" s="473"/>
      <c r="AV57" s="473"/>
      <c r="AW57" s="473"/>
      <c r="AX57" s="473"/>
      <c r="AY57" s="473"/>
      <c r="AZ57" s="473"/>
      <c r="BA57" s="473"/>
      <c r="BB57" s="473"/>
      <c r="BC57" s="473"/>
      <c r="BD57" s="473"/>
      <c r="BE57" s="473"/>
      <c r="BF57" s="473"/>
    </row>
    <row r="58" spans="1:58" ht="16.5" customHeight="1">
      <c r="A58" s="317" t="s">
        <v>437</v>
      </c>
      <c r="B58" s="317"/>
      <c r="C58" s="317"/>
      <c r="D58" s="317"/>
      <c r="E58" s="317"/>
      <c r="F58" s="318"/>
      <c r="G58" s="652">
        <f>SUM(K58:BF58)</f>
        <v>3085</v>
      </c>
      <c r="H58" s="450"/>
      <c r="I58" s="450"/>
      <c r="J58" s="450"/>
      <c r="K58" s="486">
        <v>142</v>
      </c>
      <c r="L58" s="486"/>
      <c r="M58" s="486"/>
      <c r="N58" s="486"/>
      <c r="O58" s="486">
        <v>167</v>
      </c>
      <c r="P58" s="486"/>
      <c r="Q58" s="486"/>
      <c r="R58" s="486"/>
      <c r="S58" s="486">
        <v>236</v>
      </c>
      <c r="T58" s="486"/>
      <c r="U58" s="486"/>
      <c r="V58" s="486"/>
      <c r="W58" s="486">
        <v>269</v>
      </c>
      <c r="X58" s="486"/>
      <c r="Y58" s="486"/>
      <c r="Z58" s="486"/>
      <c r="AA58" s="486">
        <v>284</v>
      </c>
      <c r="AB58" s="486"/>
      <c r="AC58" s="486"/>
      <c r="AD58" s="486"/>
      <c r="AE58" s="486">
        <v>269</v>
      </c>
      <c r="AF58" s="486"/>
      <c r="AG58" s="486"/>
      <c r="AH58" s="486"/>
      <c r="AI58" s="486">
        <v>543</v>
      </c>
      <c r="AJ58" s="486"/>
      <c r="AK58" s="486"/>
      <c r="AL58" s="486"/>
      <c r="AM58" s="486">
        <v>374</v>
      </c>
      <c r="AN58" s="486"/>
      <c r="AO58" s="486"/>
      <c r="AP58" s="486"/>
      <c r="AQ58" s="486">
        <v>204</v>
      </c>
      <c r="AR58" s="486"/>
      <c r="AS58" s="486"/>
      <c r="AT58" s="486"/>
      <c r="AU58" s="486">
        <v>198</v>
      </c>
      <c r="AV58" s="486"/>
      <c r="AW58" s="486"/>
      <c r="AX58" s="486"/>
      <c r="AY58" s="486">
        <v>209</v>
      </c>
      <c r="AZ58" s="486"/>
      <c r="BA58" s="486"/>
      <c r="BB58" s="486"/>
      <c r="BC58" s="486">
        <v>190</v>
      </c>
      <c r="BD58" s="486"/>
      <c r="BE58" s="486"/>
      <c r="BF58" s="486"/>
    </row>
    <row r="59" ht="14.25">
      <c r="A59" s="15" t="s">
        <v>273</v>
      </c>
    </row>
  </sheetData>
  <sheetProtection/>
  <mergeCells count="493">
    <mergeCell ref="A3:BE3"/>
    <mergeCell ref="A19:BH19"/>
    <mergeCell ref="A21:BH21"/>
    <mergeCell ref="AE46:AG46"/>
    <mergeCell ref="A41:BH41"/>
    <mergeCell ref="A53:BF53"/>
    <mergeCell ref="AH49:AK49"/>
    <mergeCell ref="AL49:AP49"/>
    <mergeCell ref="AQ49:AT49"/>
    <mergeCell ref="AU49:AY49"/>
    <mergeCell ref="AZ49:BC49"/>
    <mergeCell ref="BD49:BH49"/>
    <mergeCell ref="G49:J49"/>
    <mergeCell ref="K49:O49"/>
    <mergeCell ref="P49:S49"/>
    <mergeCell ref="T49:X49"/>
    <mergeCell ref="Y49:AB49"/>
    <mergeCell ref="AC49:AG49"/>
    <mergeCell ref="AH48:AK48"/>
    <mergeCell ref="AL48:AP48"/>
    <mergeCell ref="AQ48:AT48"/>
    <mergeCell ref="AU48:AY48"/>
    <mergeCell ref="AZ48:BC48"/>
    <mergeCell ref="BD48:BH48"/>
    <mergeCell ref="G48:J48"/>
    <mergeCell ref="K48:O48"/>
    <mergeCell ref="P48:S48"/>
    <mergeCell ref="T48:X48"/>
    <mergeCell ref="Y48:AB48"/>
    <mergeCell ref="AC48:AG48"/>
    <mergeCell ref="AH47:AK47"/>
    <mergeCell ref="AL47:AP47"/>
    <mergeCell ref="AQ47:AT47"/>
    <mergeCell ref="AU47:AY47"/>
    <mergeCell ref="AZ47:BC47"/>
    <mergeCell ref="BD47:BH47"/>
    <mergeCell ref="AQ46:AT46"/>
    <mergeCell ref="AU46:AY46"/>
    <mergeCell ref="AZ46:BC46"/>
    <mergeCell ref="BD46:BH46"/>
    <mergeCell ref="G47:J47"/>
    <mergeCell ref="K47:O47"/>
    <mergeCell ref="P47:S47"/>
    <mergeCell ref="T47:X47"/>
    <mergeCell ref="Y47:AB47"/>
    <mergeCell ref="AC47:AG47"/>
    <mergeCell ref="P46:S46"/>
    <mergeCell ref="T46:X46"/>
    <mergeCell ref="Y46:AB46"/>
    <mergeCell ref="AH46:AK46"/>
    <mergeCell ref="AL46:AP46"/>
    <mergeCell ref="AK25:AM25"/>
    <mergeCell ref="AZ25:BB25"/>
    <mergeCell ref="BC25:BE25"/>
    <mergeCell ref="BF25:BH25"/>
    <mergeCell ref="AN25:AP25"/>
    <mergeCell ref="AQ25:AS25"/>
    <mergeCell ref="AT25:AV25"/>
    <mergeCell ref="AW25:AY25"/>
    <mergeCell ref="A25:F25"/>
    <mergeCell ref="G25:L25"/>
    <mergeCell ref="M25:R25"/>
    <mergeCell ref="S25:X25"/>
    <mergeCell ref="Y25:AA25"/>
    <mergeCell ref="AB25:AD25"/>
    <mergeCell ref="G44:O44"/>
    <mergeCell ref="P44:X44"/>
    <mergeCell ref="Y45:AB45"/>
    <mergeCell ref="AC45:AG45"/>
    <mergeCell ref="AH45:AK45"/>
    <mergeCell ref="AL45:AP45"/>
    <mergeCell ref="BD45:BH45"/>
    <mergeCell ref="AQ44:AY44"/>
    <mergeCell ref="AZ44:BH44"/>
    <mergeCell ref="AQ43:BH43"/>
    <mergeCell ref="Y43:AP43"/>
    <mergeCell ref="Y44:AG44"/>
    <mergeCell ref="AH44:AP44"/>
    <mergeCell ref="G45:J45"/>
    <mergeCell ref="K45:O45"/>
    <mergeCell ref="P45:S45"/>
    <mergeCell ref="AQ45:AT45"/>
    <mergeCell ref="AU45:AY45"/>
    <mergeCell ref="AZ45:BC45"/>
    <mergeCell ref="AQ26:AS26"/>
    <mergeCell ref="AT26:AV26"/>
    <mergeCell ref="AW26:AY26"/>
    <mergeCell ref="AZ26:BB26"/>
    <mergeCell ref="AQ23:AV23"/>
    <mergeCell ref="AQ24:AS24"/>
    <mergeCell ref="AT24:AV24"/>
    <mergeCell ref="AW23:BB23"/>
    <mergeCell ref="AZ24:BB24"/>
    <mergeCell ref="BC24:BE24"/>
    <mergeCell ref="BF24:BH24"/>
    <mergeCell ref="AX12:BA12"/>
    <mergeCell ref="BB12:BE12"/>
    <mergeCell ref="AW24:AY24"/>
    <mergeCell ref="AX13:BA13"/>
    <mergeCell ref="BB13:BE13"/>
    <mergeCell ref="AX14:BA14"/>
    <mergeCell ref="BB14:BE14"/>
    <mergeCell ref="AE26:AG26"/>
    <mergeCell ref="AH26:AJ26"/>
    <mergeCell ref="AK26:AM26"/>
    <mergeCell ref="AN26:AP26"/>
    <mergeCell ref="AN24:AP24"/>
    <mergeCell ref="AE23:AJ23"/>
    <mergeCell ref="AE24:AG24"/>
    <mergeCell ref="AH24:AJ24"/>
    <mergeCell ref="AE25:AG25"/>
    <mergeCell ref="AH25:AJ25"/>
    <mergeCell ref="AX11:BA11"/>
    <mergeCell ref="BB11:BE11"/>
    <mergeCell ref="AX8:BA8"/>
    <mergeCell ref="AT9:AW9"/>
    <mergeCell ref="AX9:BA9"/>
    <mergeCell ref="AK23:AP23"/>
    <mergeCell ref="BC23:BH23"/>
    <mergeCell ref="AO15:AS15"/>
    <mergeCell ref="AT12:AW12"/>
    <mergeCell ref="AO12:AS12"/>
    <mergeCell ref="AO13:AS13"/>
    <mergeCell ref="AT14:AW14"/>
    <mergeCell ref="BB8:BE8"/>
    <mergeCell ref="BB9:BE9"/>
    <mergeCell ref="AX10:BA10"/>
    <mergeCell ref="BB10:BE10"/>
    <mergeCell ref="AT11:AW11"/>
    <mergeCell ref="AT8:AW8"/>
    <mergeCell ref="AO9:AS9"/>
    <mergeCell ref="AO10:AS10"/>
    <mergeCell ref="AT13:AW13"/>
    <mergeCell ref="AF5:AI7"/>
    <mergeCell ref="AO11:AS11"/>
    <mergeCell ref="AJ12:AN12"/>
    <mergeCell ref="AJ13:AN13"/>
    <mergeCell ref="AF12:AI12"/>
    <mergeCell ref="AT10:AW10"/>
    <mergeCell ref="AF8:AI8"/>
    <mergeCell ref="AF9:AI9"/>
    <mergeCell ref="AF10:AI10"/>
    <mergeCell ref="AF11:AI11"/>
    <mergeCell ref="AJ14:AN14"/>
    <mergeCell ref="AO8:AS8"/>
    <mergeCell ref="AO14:AS14"/>
    <mergeCell ref="AJ9:AN9"/>
    <mergeCell ref="AJ10:AN10"/>
    <mergeCell ref="AJ11:AN11"/>
    <mergeCell ref="A38:F38"/>
    <mergeCell ref="G38:L38"/>
    <mergeCell ref="A32:F32"/>
    <mergeCell ref="A34:F34"/>
    <mergeCell ref="A33:F33"/>
    <mergeCell ref="AF13:AI13"/>
    <mergeCell ref="AK24:AM24"/>
    <mergeCell ref="A37:F37"/>
    <mergeCell ref="G37:L37"/>
    <mergeCell ref="BB7:BE7"/>
    <mergeCell ref="AJ6:AN7"/>
    <mergeCell ref="AO6:AS7"/>
    <mergeCell ref="AT7:AW7"/>
    <mergeCell ref="A27:F27"/>
    <mergeCell ref="G27:L27"/>
    <mergeCell ref="AJ15:AN15"/>
    <mergeCell ref="AJ8:AN8"/>
    <mergeCell ref="A23:F24"/>
    <mergeCell ref="G23:L24"/>
    <mergeCell ref="A26:F26"/>
    <mergeCell ref="AT15:AW15"/>
    <mergeCell ref="AX15:BA15"/>
    <mergeCell ref="BB15:BE15"/>
    <mergeCell ref="BC26:BE26"/>
    <mergeCell ref="M23:R24"/>
    <mergeCell ref="S23:X24"/>
    <mergeCell ref="Y23:AD23"/>
    <mergeCell ref="BF26:BH26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E34:AG34"/>
    <mergeCell ref="AH34:AJ34"/>
    <mergeCell ref="AK34:AM34"/>
    <mergeCell ref="AN34:AP34"/>
    <mergeCell ref="AQ34:AS34"/>
    <mergeCell ref="AT34:AV34"/>
    <mergeCell ref="AQ35:AS35"/>
    <mergeCell ref="AT35:AV35"/>
    <mergeCell ref="AW35:AY35"/>
    <mergeCell ref="AZ35:BB35"/>
    <mergeCell ref="BC33:BE33"/>
    <mergeCell ref="BF33:BH33"/>
    <mergeCell ref="AW34:AY34"/>
    <mergeCell ref="AZ34:BB34"/>
    <mergeCell ref="BC37:BE37"/>
    <mergeCell ref="BF37:BH37"/>
    <mergeCell ref="AW36:AY36"/>
    <mergeCell ref="AZ36:BB36"/>
    <mergeCell ref="BC34:BE34"/>
    <mergeCell ref="BF34:BH34"/>
    <mergeCell ref="AK35:AM35"/>
    <mergeCell ref="AN35:AP35"/>
    <mergeCell ref="AW38:AY38"/>
    <mergeCell ref="AZ38:BB38"/>
    <mergeCell ref="BC35:BE35"/>
    <mergeCell ref="BF35:BH35"/>
    <mergeCell ref="BC38:BE38"/>
    <mergeCell ref="BF38:BH38"/>
    <mergeCell ref="BC36:BE36"/>
    <mergeCell ref="BF36:BH36"/>
    <mergeCell ref="AK37:AM37"/>
    <mergeCell ref="AN37:AP37"/>
    <mergeCell ref="AF14:AI14"/>
    <mergeCell ref="AF15:AI15"/>
    <mergeCell ref="AQ38:AS38"/>
    <mergeCell ref="AT38:AV38"/>
    <mergeCell ref="AQ36:AS36"/>
    <mergeCell ref="AT36:AV36"/>
    <mergeCell ref="AE35:AG35"/>
    <mergeCell ref="AH35:AJ35"/>
    <mergeCell ref="A14:E14"/>
    <mergeCell ref="F14:J14"/>
    <mergeCell ref="A15:E15"/>
    <mergeCell ref="F15:J15"/>
    <mergeCell ref="AK38:AM38"/>
    <mergeCell ref="AN38:AP38"/>
    <mergeCell ref="AE36:AG36"/>
    <mergeCell ref="AH36:AJ36"/>
    <mergeCell ref="AK36:AM36"/>
    <mergeCell ref="AN36:AP36"/>
    <mergeCell ref="A48:F48"/>
    <mergeCell ref="A49:F49"/>
    <mergeCell ref="A43:F45"/>
    <mergeCell ref="A46:F46"/>
    <mergeCell ref="A47:F47"/>
    <mergeCell ref="G26:L26"/>
    <mergeCell ref="A36:F36"/>
    <mergeCell ref="G36:L36"/>
    <mergeCell ref="A28:F28"/>
    <mergeCell ref="A30:F30"/>
    <mergeCell ref="A5:E7"/>
    <mergeCell ref="F5:AD5"/>
    <mergeCell ref="F6:J7"/>
    <mergeCell ref="K6:O7"/>
    <mergeCell ref="P6:AD6"/>
    <mergeCell ref="P7:T7"/>
    <mergeCell ref="U7:Y7"/>
    <mergeCell ref="Z7:AD7"/>
    <mergeCell ref="A8:E8"/>
    <mergeCell ref="F8:J8"/>
    <mergeCell ref="A9:E9"/>
    <mergeCell ref="F9:J9"/>
    <mergeCell ref="K8:O8"/>
    <mergeCell ref="P8:T8"/>
    <mergeCell ref="K9:O9"/>
    <mergeCell ref="P9:T9"/>
    <mergeCell ref="P10:T10"/>
    <mergeCell ref="K10:O10"/>
    <mergeCell ref="A10:E10"/>
    <mergeCell ref="Z10:AD10"/>
    <mergeCell ref="F10:J10"/>
    <mergeCell ref="U12:Y12"/>
    <mergeCell ref="Z12:AD12"/>
    <mergeCell ref="P11:T11"/>
    <mergeCell ref="P12:T12"/>
    <mergeCell ref="A13:E13"/>
    <mergeCell ref="F13:J13"/>
    <mergeCell ref="K12:O12"/>
    <mergeCell ref="A11:E11"/>
    <mergeCell ref="F11:J11"/>
    <mergeCell ref="A12:E12"/>
    <mergeCell ref="F12:J12"/>
    <mergeCell ref="K11:O11"/>
    <mergeCell ref="P13:T13"/>
    <mergeCell ref="U13:Y13"/>
    <mergeCell ref="Z13:AD13"/>
    <mergeCell ref="K14:O14"/>
    <mergeCell ref="P14:T14"/>
    <mergeCell ref="U14:Y14"/>
    <mergeCell ref="Z14:AD14"/>
    <mergeCell ref="K13:O13"/>
    <mergeCell ref="Y24:AA24"/>
    <mergeCell ref="AB24:AD24"/>
    <mergeCell ref="K15:O15"/>
    <mergeCell ref="P15:T15"/>
    <mergeCell ref="U15:Y15"/>
    <mergeCell ref="Z15:AD15"/>
    <mergeCell ref="S28:X28"/>
    <mergeCell ref="Y28:AA28"/>
    <mergeCell ref="AB26:AD26"/>
    <mergeCell ref="M27:R27"/>
    <mergeCell ref="S27:X27"/>
    <mergeCell ref="Y27:AA27"/>
    <mergeCell ref="AB27:AD27"/>
    <mergeCell ref="M26:R26"/>
    <mergeCell ref="S26:X26"/>
    <mergeCell ref="Y26:AA26"/>
    <mergeCell ref="AB28:AD28"/>
    <mergeCell ref="Y29:AA29"/>
    <mergeCell ref="AB29:AD29"/>
    <mergeCell ref="AB30:AD30"/>
    <mergeCell ref="A29:F29"/>
    <mergeCell ref="G29:L29"/>
    <mergeCell ref="M29:R29"/>
    <mergeCell ref="S29:X29"/>
    <mergeCell ref="G28:L28"/>
    <mergeCell ref="M28:R28"/>
    <mergeCell ref="AB31:AD31"/>
    <mergeCell ref="G30:L30"/>
    <mergeCell ref="M30:R30"/>
    <mergeCell ref="S30:X30"/>
    <mergeCell ref="Y30:AA30"/>
    <mergeCell ref="A31:F31"/>
    <mergeCell ref="G31:L31"/>
    <mergeCell ref="M31:R31"/>
    <mergeCell ref="S31:X31"/>
    <mergeCell ref="M33:R33"/>
    <mergeCell ref="S33:X33"/>
    <mergeCell ref="Y31:AA31"/>
    <mergeCell ref="G32:L32"/>
    <mergeCell ref="M32:R32"/>
    <mergeCell ref="S32:X32"/>
    <mergeCell ref="Y32:AA32"/>
    <mergeCell ref="Y33:AA33"/>
    <mergeCell ref="G33:L33"/>
    <mergeCell ref="M34:R34"/>
    <mergeCell ref="S34:X34"/>
    <mergeCell ref="Y34:AA34"/>
    <mergeCell ref="A35:F35"/>
    <mergeCell ref="G35:L35"/>
    <mergeCell ref="M35:R35"/>
    <mergeCell ref="S35:X35"/>
    <mergeCell ref="G34:L34"/>
    <mergeCell ref="K55:N55"/>
    <mergeCell ref="O55:R55"/>
    <mergeCell ref="M36:R36"/>
    <mergeCell ref="S36:X36"/>
    <mergeCell ref="Y36:AA36"/>
    <mergeCell ref="AB36:AD36"/>
    <mergeCell ref="T45:X45"/>
    <mergeCell ref="G43:X43"/>
    <mergeCell ref="G46:J46"/>
    <mergeCell ref="K46:O46"/>
    <mergeCell ref="A56:F56"/>
    <mergeCell ref="G56:J56"/>
    <mergeCell ref="K56:N56"/>
    <mergeCell ref="O56:R56"/>
    <mergeCell ref="AA55:AD55"/>
    <mergeCell ref="S57:V57"/>
    <mergeCell ref="W57:Z57"/>
    <mergeCell ref="AA57:AD57"/>
    <mergeCell ref="A55:F55"/>
    <mergeCell ref="G55:J55"/>
    <mergeCell ref="A58:F58"/>
    <mergeCell ref="G58:J58"/>
    <mergeCell ref="K58:N58"/>
    <mergeCell ref="O58:R58"/>
    <mergeCell ref="A57:F57"/>
    <mergeCell ref="G57:J57"/>
    <mergeCell ref="K57:N57"/>
    <mergeCell ref="O57:R57"/>
    <mergeCell ref="S58:V58"/>
    <mergeCell ref="W58:Z58"/>
    <mergeCell ref="AA58:AD58"/>
    <mergeCell ref="AE55:AH55"/>
    <mergeCell ref="AE56:AH56"/>
    <mergeCell ref="AE57:AH57"/>
    <mergeCell ref="AE58:AH58"/>
    <mergeCell ref="S56:V56"/>
    <mergeCell ref="W56:Z56"/>
    <mergeCell ref="AA56:AD56"/>
    <mergeCell ref="AM57:AP57"/>
    <mergeCell ref="AM58:AP58"/>
    <mergeCell ref="AI55:AL55"/>
    <mergeCell ref="AI56:AL56"/>
    <mergeCell ref="AI57:AL57"/>
    <mergeCell ref="AI58:AL58"/>
    <mergeCell ref="AU57:AX57"/>
    <mergeCell ref="AU58:AX58"/>
    <mergeCell ref="AQ55:AT55"/>
    <mergeCell ref="AQ56:AT56"/>
    <mergeCell ref="AQ57:AT57"/>
    <mergeCell ref="AQ58:AT58"/>
    <mergeCell ref="BC57:BF57"/>
    <mergeCell ref="BC58:BF58"/>
    <mergeCell ref="AY55:BB55"/>
    <mergeCell ref="AY56:BB56"/>
    <mergeCell ref="AY57:BB57"/>
    <mergeCell ref="AY58:BB58"/>
    <mergeCell ref="M38:R38"/>
    <mergeCell ref="S38:X38"/>
    <mergeCell ref="BC55:BF55"/>
    <mergeCell ref="BC56:BF56"/>
    <mergeCell ref="AU55:AX55"/>
    <mergeCell ref="AU56:AX56"/>
    <mergeCell ref="AM55:AP55"/>
    <mergeCell ref="AM56:AP56"/>
    <mergeCell ref="S55:V55"/>
    <mergeCell ref="W55:Z55"/>
    <mergeCell ref="AB32:AD32"/>
    <mergeCell ref="Y38:AA38"/>
    <mergeCell ref="AB38:AD38"/>
    <mergeCell ref="AE38:AG38"/>
    <mergeCell ref="AH38:AJ38"/>
    <mergeCell ref="AB33:AD33"/>
    <mergeCell ref="AB34:AD34"/>
    <mergeCell ref="Y35:AA35"/>
    <mergeCell ref="AB35:AD35"/>
    <mergeCell ref="AJ5:BE5"/>
    <mergeCell ref="AT6:BE6"/>
    <mergeCell ref="U11:Y11"/>
    <mergeCell ref="Z11:AD11"/>
    <mergeCell ref="U8:Y8"/>
    <mergeCell ref="Z8:AD8"/>
    <mergeCell ref="U9:Y9"/>
    <mergeCell ref="Z9:AD9"/>
    <mergeCell ref="U10:Y10"/>
    <mergeCell ref="AX7:BA7"/>
    <mergeCell ref="AQ37:AS37"/>
    <mergeCell ref="AT37:AV37"/>
    <mergeCell ref="AW37:AY37"/>
    <mergeCell ref="AZ37:BB37"/>
    <mergeCell ref="M37:R37"/>
    <mergeCell ref="S37:X37"/>
    <mergeCell ref="Y37:AA37"/>
    <mergeCell ref="AB37:AD37"/>
    <mergeCell ref="AE37:AG37"/>
    <mergeCell ref="AH37:AJ3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66"/>
  <sheetViews>
    <sheetView zoomScalePageLayoutView="0" workbookViewId="0" topLeftCell="A1">
      <selection activeCell="H17" sqref="H17"/>
    </sheetView>
  </sheetViews>
  <sheetFormatPr defaultColWidth="10.625" defaultRowHeight="24" customHeight="1"/>
  <cols>
    <col min="1" max="1" width="13.25390625" style="664" customWidth="1"/>
    <col min="2" max="2" width="11.25390625" style="664" customWidth="1"/>
    <col min="3" max="3" width="15.625" style="664" customWidth="1"/>
    <col min="4" max="4" width="10.625" style="664" customWidth="1"/>
    <col min="5" max="5" width="15.625" style="664" customWidth="1"/>
    <col min="6" max="6" width="13.25390625" style="664" customWidth="1"/>
    <col min="7" max="7" width="15.625" style="664" customWidth="1"/>
    <col min="8" max="8" width="10.00390625" style="664" customWidth="1"/>
    <col min="9" max="9" width="13.625" style="664" customWidth="1"/>
    <col min="10" max="10" width="9.375" style="664" customWidth="1"/>
    <col min="11" max="11" width="11.125" style="664" customWidth="1"/>
    <col min="12" max="12" width="9.50390625" style="664" customWidth="1"/>
    <col min="13" max="13" width="14.50390625" style="664" customWidth="1"/>
    <col min="14" max="14" width="10.00390625" style="664" customWidth="1"/>
    <col min="15" max="15" width="9.50390625" style="664" customWidth="1"/>
    <col min="16" max="16" width="10.75390625" style="664" customWidth="1"/>
    <col min="17" max="17" width="13.625" style="664" customWidth="1"/>
    <col min="18" max="18" width="10.875" style="664" customWidth="1"/>
    <col min="19" max="19" width="13.125" style="664" customWidth="1"/>
    <col min="20" max="20" width="14.50390625" style="664" customWidth="1"/>
    <col min="21" max="21" width="15.625" style="664" customWidth="1"/>
    <col min="22" max="22" width="15.875" style="664" customWidth="1"/>
    <col min="23" max="23" width="13.75390625" style="664" customWidth="1"/>
    <col min="24" max="24" width="9.375" style="664" customWidth="1"/>
    <col min="25" max="25" width="14.50390625" style="664" customWidth="1"/>
    <col min="26" max="26" width="9.375" style="664" customWidth="1"/>
    <col min="27" max="27" width="13.75390625" style="664" customWidth="1"/>
    <col min="28" max="16384" width="10.625" style="664" customWidth="1"/>
  </cols>
  <sheetData>
    <row r="1" spans="1:27" ht="24" customHeight="1">
      <c r="A1" s="722" t="s">
        <v>465</v>
      </c>
      <c r="AA1" s="723" t="s">
        <v>279</v>
      </c>
    </row>
    <row r="2" ht="24" customHeight="1">
      <c r="AA2" s="665"/>
    </row>
    <row r="3" spans="1:27" ht="24" customHeight="1">
      <c r="A3" s="724" t="s">
        <v>466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</row>
    <row r="4" spans="2:27" ht="24" customHeight="1" thickBot="1"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7"/>
      <c r="N4" s="666"/>
      <c r="O4" s="667"/>
      <c r="P4" s="666"/>
      <c r="Q4" s="667"/>
      <c r="R4" s="666"/>
      <c r="S4" s="667"/>
      <c r="T4" s="666"/>
      <c r="U4" s="667"/>
      <c r="V4" s="666"/>
      <c r="W4" s="667"/>
      <c r="X4" s="666"/>
      <c r="Y4" s="667"/>
      <c r="Z4" s="666"/>
      <c r="AA4" s="667" t="s">
        <v>508</v>
      </c>
    </row>
    <row r="5" spans="1:27" ht="24" customHeight="1">
      <c r="A5" s="668" t="s">
        <v>460</v>
      </c>
      <c r="B5" s="669" t="s">
        <v>463</v>
      </c>
      <c r="C5" s="670"/>
      <c r="D5" s="669" t="s">
        <v>464</v>
      </c>
      <c r="E5" s="670"/>
      <c r="F5" s="669" t="s">
        <v>277</v>
      </c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</row>
    <row r="6" spans="1:27" ht="24" customHeight="1">
      <c r="A6" s="672"/>
      <c r="B6" s="673" t="s">
        <v>461</v>
      </c>
      <c r="C6" s="674" t="s">
        <v>462</v>
      </c>
      <c r="D6" s="673" t="s">
        <v>461</v>
      </c>
      <c r="E6" s="674" t="s">
        <v>462</v>
      </c>
      <c r="F6" s="675" t="s">
        <v>476</v>
      </c>
      <c r="G6" s="676"/>
      <c r="H6" s="675" t="s">
        <v>237</v>
      </c>
      <c r="I6" s="676"/>
      <c r="J6" s="675" t="s">
        <v>471</v>
      </c>
      <c r="K6" s="676"/>
      <c r="L6" s="675" t="s">
        <v>238</v>
      </c>
      <c r="M6" s="677"/>
      <c r="N6" s="675" t="s">
        <v>472</v>
      </c>
      <c r="O6" s="677"/>
      <c r="P6" s="675" t="s">
        <v>239</v>
      </c>
      <c r="Q6" s="677"/>
      <c r="R6" s="675" t="s">
        <v>240</v>
      </c>
      <c r="S6" s="677"/>
      <c r="T6" s="675" t="s">
        <v>241</v>
      </c>
      <c r="U6" s="677"/>
      <c r="V6" s="675" t="s">
        <v>242</v>
      </c>
      <c r="W6" s="677"/>
      <c r="X6" s="675" t="s">
        <v>243</v>
      </c>
      <c r="Y6" s="677"/>
      <c r="Z6" s="675" t="s">
        <v>474</v>
      </c>
      <c r="AA6" s="677"/>
    </row>
    <row r="7" spans="1:27" ht="24" customHeight="1">
      <c r="A7" s="678"/>
      <c r="B7" s="679"/>
      <c r="C7" s="680"/>
      <c r="D7" s="679"/>
      <c r="E7" s="680"/>
      <c r="F7" s="681" t="s">
        <v>468</v>
      </c>
      <c r="G7" s="681" t="s">
        <v>462</v>
      </c>
      <c r="H7" s="681" t="s">
        <v>461</v>
      </c>
      <c r="I7" s="681" t="s">
        <v>469</v>
      </c>
      <c r="J7" s="681" t="s">
        <v>461</v>
      </c>
      <c r="K7" s="681" t="s">
        <v>470</v>
      </c>
      <c r="L7" s="681" t="s">
        <v>461</v>
      </c>
      <c r="M7" s="681" t="s">
        <v>469</v>
      </c>
      <c r="N7" s="681" t="s">
        <v>461</v>
      </c>
      <c r="O7" s="681" t="s">
        <v>470</v>
      </c>
      <c r="P7" s="681" t="s">
        <v>461</v>
      </c>
      <c r="Q7" s="681" t="s">
        <v>469</v>
      </c>
      <c r="R7" s="681" t="s">
        <v>461</v>
      </c>
      <c r="S7" s="681" t="s">
        <v>469</v>
      </c>
      <c r="T7" s="681" t="s">
        <v>473</v>
      </c>
      <c r="U7" s="681" t="s">
        <v>469</v>
      </c>
      <c r="V7" s="681" t="s">
        <v>473</v>
      </c>
      <c r="W7" s="681" t="s">
        <v>469</v>
      </c>
      <c r="X7" s="681" t="s">
        <v>461</v>
      </c>
      <c r="Y7" s="681" t="s">
        <v>469</v>
      </c>
      <c r="Z7" s="681" t="s">
        <v>461</v>
      </c>
      <c r="AA7" s="682" t="s">
        <v>469</v>
      </c>
    </row>
    <row r="8" spans="1:27" ht="24" customHeight="1">
      <c r="A8" s="683" t="s">
        <v>274</v>
      </c>
      <c r="B8" s="684">
        <v>363438</v>
      </c>
      <c r="C8" s="685">
        <v>81000265</v>
      </c>
      <c r="D8" s="685">
        <v>369560</v>
      </c>
      <c r="E8" s="685">
        <v>83371894</v>
      </c>
      <c r="F8" s="685">
        <v>942744</v>
      </c>
      <c r="G8" s="685">
        <v>164977810</v>
      </c>
      <c r="H8" s="685">
        <v>121991</v>
      </c>
      <c r="I8" s="685">
        <v>9980406</v>
      </c>
      <c r="J8" s="686">
        <v>4516</v>
      </c>
      <c r="K8" s="686">
        <v>188293</v>
      </c>
      <c r="L8" s="685">
        <v>60969</v>
      </c>
      <c r="M8" s="685">
        <v>14358988</v>
      </c>
      <c r="N8" s="685">
        <v>1755</v>
      </c>
      <c r="O8" s="685">
        <v>43300</v>
      </c>
      <c r="P8" s="685">
        <v>234794</v>
      </c>
      <c r="Q8" s="685">
        <v>7946253</v>
      </c>
      <c r="R8" s="685">
        <v>45283</v>
      </c>
      <c r="S8" s="685">
        <v>3565079</v>
      </c>
      <c r="T8" s="664">
        <v>380615</v>
      </c>
      <c r="U8" s="685">
        <v>112850543</v>
      </c>
      <c r="V8" s="685">
        <v>51449</v>
      </c>
      <c r="W8" s="685">
        <v>7336632</v>
      </c>
      <c r="X8" s="685">
        <v>29151</v>
      </c>
      <c r="Y8" s="685">
        <v>7800195</v>
      </c>
      <c r="Z8" s="685">
        <v>11523</v>
      </c>
      <c r="AA8" s="685">
        <v>908121</v>
      </c>
    </row>
    <row r="9" spans="1:27" ht="24" customHeight="1">
      <c r="A9" s="687" t="s">
        <v>275</v>
      </c>
      <c r="B9" s="684">
        <v>396963</v>
      </c>
      <c r="C9" s="685">
        <v>102820686</v>
      </c>
      <c r="D9" s="685">
        <v>404938</v>
      </c>
      <c r="E9" s="685">
        <v>100168230</v>
      </c>
      <c r="F9" s="685">
        <v>873233</v>
      </c>
      <c r="G9" s="685">
        <v>176668246</v>
      </c>
      <c r="H9" s="685">
        <v>72191</v>
      </c>
      <c r="I9" s="685">
        <v>6040273</v>
      </c>
      <c r="J9" s="685">
        <v>2629</v>
      </c>
      <c r="K9" s="685">
        <v>168620</v>
      </c>
      <c r="L9" s="685">
        <v>55813</v>
      </c>
      <c r="M9" s="685">
        <v>12243262</v>
      </c>
      <c r="N9" s="685">
        <v>793</v>
      </c>
      <c r="O9" s="685">
        <v>16052</v>
      </c>
      <c r="P9" s="685">
        <v>179254</v>
      </c>
      <c r="Q9" s="685">
        <v>7014888</v>
      </c>
      <c r="R9" s="685">
        <v>34329</v>
      </c>
      <c r="S9" s="685">
        <v>2836916</v>
      </c>
      <c r="T9" s="664">
        <v>437444</v>
      </c>
      <c r="U9" s="685">
        <v>130267312</v>
      </c>
      <c r="V9" s="685">
        <v>51501</v>
      </c>
      <c r="W9" s="685">
        <v>9598469</v>
      </c>
      <c r="X9" s="685">
        <v>25532</v>
      </c>
      <c r="Y9" s="685">
        <v>5670575</v>
      </c>
      <c r="Z9" s="685">
        <v>13740</v>
      </c>
      <c r="AA9" s="685">
        <v>1805879</v>
      </c>
    </row>
    <row r="10" spans="1:27" ht="24" customHeight="1">
      <c r="A10" s="687" t="s">
        <v>236</v>
      </c>
      <c r="B10" s="684">
        <v>497018</v>
      </c>
      <c r="C10" s="685">
        <v>137396879</v>
      </c>
      <c r="D10" s="685">
        <v>485304</v>
      </c>
      <c r="E10" s="685">
        <v>131368520</v>
      </c>
      <c r="F10" s="685">
        <v>878857</v>
      </c>
      <c r="G10" s="685">
        <v>213838833</v>
      </c>
      <c r="H10" s="685">
        <v>46362</v>
      </c>
      <c r="I10" s="685">
        <v>3859987</v>
      </c>
      <c r="J10" s="686">
        <v>5295</v>
      </c>
      <c r="K10" s="686">
        <v>364925</v>
      </c>
      <c r="L10" s="685">
        <v>87187</v>
      </c>
      <c r="M10" s="685">
        <v>20264609</v>
      </c>
      <c r="N10" s="685">
        <v>622</v>
      </c>
      <c r="O10" s="685">
        <v>9858</v>
      </c>
      <c r="P10" s="685">
        <v>124088</v>
      </c>
      <c r="Q10" s="685">
        <v>4914937</v>
      </c>
      <c r="R10" s="685">
        <v>24618</v>
      </c>
      <c r="S10" s="685">
        <v>1618479</v>
      </c>
      <c r="T10" s="664">
        <v>486360</v>
      </c>
      <c r="U10" s="685">
        <v>162517596</v>
      </c>
      <c r="V10" s="685">
        <v>57087</v>
      </c>
      <c r="W10" s="685">
        <v>9440139</v>
      </c>
      <c r="X10" s="685">
        <v>26909</v>
      </c>
      <c r="Y10" s="685">
        <v>8066567</v>
      </c>
      <c r="Z10" s="685">
        <v>20329</v>
      </c>
      <c r="AA10" s="685">
        <v>2781736</v>
      </c>
    </row>
    <row r="11" spans="1:27" ht="24" customHeight="1">
      <c r="A11" s="687" t="s">
        <v>227</v>
      </c>
      <c r="B11" s="684">
        <v>497968</v>
      </c>
      <c r="C11" s="685">
        <v>118103399</v>
      </c>
      <c r="D11" s="685">
        <v>471012</v>
      </c>
      <c r="E11" s="685">
        <v>126699748</v>
      </c>
      <c r="F11" s="685">
        <v>1100275</v>
      </c>
      <c r="G11" s="685">
        <v>279930407</v>
      </c>
      <c r="H11" s="685">
        <v>41912</v>
      </c>
      <c r="I11" s="685">
        <v>3774800</v>
      </c>
      <c r="J11" s="685">
        <v>9303</v>
      </c>
      <c r="K11" s="685">
        <v>625178</v>
      </c>
      <c r="L11" s="685">
        <v>61863</v>
      </c>
      <c r="M11" s="685">
        <v>17799078</v>
      </c>
      <c r="N11" s="685">
        <v>2106</v>
      </c>
      <c r="O11" s="685">
        <v>21260</v>
      </c>
      <c r="P11" s="685">
        <v>99254</v>
      </c>
      <c r="Q11" s="685">
        <v>5580849</v>
      </c>
      <c r="R11" s="685">
        <v>40226</v>
      </c>
      <c r="S11" s="685">
        <v>3891834</v>
      </c>
      <c r="T11" s="664">
        <v>709085</v>
      </c>
      <c r="U11" s="685">
        <v>219859762</v>
      </c>
      <c r="V11" s="685">
        <v>68602</v>
      </c>
      <c r="W11" s="685">
        <v>10167441</v>
      </c>
      <c r="X11" s="685">
        <v>38367</v>
      </c>
      <c r="Y11" s="685">
        <v>12789833</v>
      </c>
      <c r="Z11" s="685">
        <v>29557</v>
      </c>
      <c r="AA11" s="685">
        <v>5420372</v>
      </c>
    </row>
    <row r="12" spans="1:27" ht="24" customHeight="1">
      <c r="A12" s="725" t="s">
        <v>475</v>
      </c>
      <c r="B12" s="726">
        <v>515262</v>
      </c>
      <c r="C12" s="727">
        <v>141532838</v>
      </c>
      <c r="D12" s="727">
        <v>524621</v>
      </c>
      <c r="E12" s="727">
        <v>143199986</v>
      </c>
      <c r="F12" s="727">
        <v>1196465</v>
      </c>
      <c r="G12" s="727">
        <v>289889676</v>
      </c>
      <c r="H12" s="727">
        <v>63958</v>
      </c>
      <c r="I12" s="727">
        <v>6477875</v>
      </c>
      <c r="J12" s="727">
        <v>8417</v>
      </c>
      <c r="K12" s="727">
        <v>726992</v>
      </c>
      <c r="L12" s="727">
        <v>42264</v>
      </c>
      <c r="M12" s="727">
        <v>15718231</v>
      </c>
      <c r="N12" s="727">
        <v>2335</v>
      </c>
      <c r="O12" s="727">
        <v>15077</v>
      </c>
      <c r="P12" s="727">
        <v>179501</v>
      </c>
      <c r="Q12" s="727">
        <v>9887070</v>
      </c>
      <c r="R12" s="727">
        <v>35354</v>
      </c>
      <c r="S12" s="727">
        <v>5057032</v>
      </c>
      <c r="T12" s="728">
        <v>730940</v>
      </c>
      <c r="U12" s="727">
        <v>224209754</v>
      </c>
      <c r="V12" s="727">
        <v>71184</v>
      </c>
      <c r="W12" s="727">
        <v>10669125</v>
      </c>
      <c r="X12" s="727">
        <v>35605</v>
      </c>
      <c r="Y12" s="727">
        <v>12491804</v>
      </c>
      <c r="Z12" s="727">
        <v>19907</v>
      </c>
      <c r="AA12" s="727">
        <v>4636716</v>
      </c>
    </row>
    <row r="13" spans="1:27" ht="24" customHeight="1">
      <c r="A13" s="688"/>
      <c r="B13" s="689"/>
      <c r="C13" s="690"/>
      <c r="D13" s="690"/>
      <c r="E13" s="690"/>
      <c r="F13" s="691"/>
      <c r="G13" s="691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U13" s="690"/>
      <c r="V13" s="690"/>
      <c r="W13" s="690"/>
      <c r="X13" s="690"/>
      <c r="Y13" s="690"/>
      <c r="Z13" s="690"/>
      <c r="AA13" s="690"/>
    </row>
    <row r="14" spans="1:27" ht="24" customHeight="1">
      <c r="A14" s="688" t="s">
        <v>276</v>
      </c>
      <c r="B14" s="684">
        <v>35564</v>
      </c>
      <c r="C14" s="685">
        <v>9035293</v>
      </c>
      <c r="D14" s="685">
        <v>38758</v>
      </c>
      <c r="E14" s="685">
        <v>9691893</v>
      </c>
      <c r="F14" s="685">
        <v>99932</v>
      </c>
      <c r="G14" s="685">
        <v>22779212</v>
      </c>
      <c r="H14" s="685">
        <v>4000</v>
      </c>
      <c r="I14" s="685">
        <v>375121</v>
      </c>
      <c r="J14" s="685">
        <v>369</v>
      </c>
      <c r="K14" s="685">
        <v>30360</v>
      </c>
      <c r="L14" s="685">
        <v>3964</v>
      </c>
      <c r="M14" s="685">
        <v>1343362</v>
      </c>
      <c r="N14" s="685">
        <v>189</v>
      </c>
      <c r="O14" s="685">
        <v>997</v>
      </c>
      <c r="P14" s="685">
        <v>14217</v>
      </c>
      <c r="Q14" s="685">
        <v>823270</v>
      </c>
      <c r="R14" s="685">
        <v>3506</v>
      </c>
      <c r="S14" s="685">
        <v>458528</v>
      </c>
      <c r="T14" s="664">
        <v>61747</v>
      </c>
      <c r="U14" s="685">
        <v>17471274</v>
      </c>
      <c r="V14" s="685">
        <v>7697</v>
      </c>
      <c r="W14" s="685">
        <v>967445</v>
      </c>
      <c r="X14" s="685">
        <v>2886</v>
      </c>
      <c r="Y14" s="685">
        <v>1020560</v>
      </c>
      <c r="Z14" s="685">
        <v>1357</v>
      </c>
      <c r="AA14" s="685">
        <v>288295</v>
      </c>
    </row>
    <row r="15" spans="1:27" ht="24" customHeight="1">
      <c r="A15" s="692" t="s">
        <v>178</v>
      </c>
      <c r="B15" s="684">
        <v>35900</v>
      </c>
      <c r="C15" s="685">
        <v>10024106</v>
      </c>
      <c r="D15" s="685">
        <v>35844</v>
      </c>
      <c r="E15" s="685">
        <v>10237415</v>
      </c>
      <c r="F15" s="685">
        <v>99997</v>
      </c>
      <c r="G15" s="685">
        <v>22565903</v>
      </c>
      <c r="H15" s="685">
        <v>5487</v>
      </c>
      <c r="I15" s="685">
        <v>503046</v>
      </c>
      <c r="J15" s="685">
        <v>784</v>
      </c>
      <c r="K15" s="685">
        <v>59027</v>
      </c>
      <c r="L15" s="685">
        <v>3888</v>
      </c>
      <c r="M15" s="685">
        <v>1335713</v>
      </c>
      <c r="N15" s="685">
        <v>194</v>
      </c>
      <c r="O15" s="685">
        <v>1099</v>
      </c>
      <c r="P15" s="685">
        <v>13786</v>
      </c>
      <c r="Q15" s="685">
        <v>846259</v>
      </c>
      <c r="R15" s="685">
        <v>3070</v>
      </c>
      <c r="S15" s="685">
        <v>407431</v>
      </c>
      <c r="T15" s="664">
        <v>61149</v>
      </c>
      <c r="U15" s="685">
        <v>17083086</v>
      </c>
      <c r="V15" s="685">
        <v>7031</v>
      </c>
      <c r="W15" s="685">
        <v>883168</v>
      </c>
      <c r="X15" s="685">
        <v>3131</v>
      </c>
      <c r="Y15" s="685">
        <v>1136832</v>
      </c>
      <c r="Z15" s="685">
        <v>1477</v>
      </c>
      <c r="AA15" s="685">
        <v>310242</v>
      </c>
    </row>
    <row r="16" spans="1:27" ht="24" customHeight="1">
      <c r="A16" s="692" t="s">
        <v>179</v>
      </c>
      <c r="B16" s="684">
        <v>44356</v>
      </c>
      <c r="C16" s="685">
        <v>11929987</v>
      </c>
      <c r="D16" s="685">
        <v>45323</v>
      </c>
      <c r="E16" s="685">
        <v>11689931</v>
      </c>
      <c r="F16" s="685">
        <v>99030</v>
      </c>
      <c r="G16" s="685">
        <v>22805959</v>
      </c>
      <c r="H16" s="685">
        <v>6453</v>
      </c>
      <c r="I16" s="685">
        <v>737024</v>
      </c>
      <c r="J16" s="685">
        <v>729</v>
      </c>
      <c r="K16" s="685">
        <v>57455</v>
      </c>
      <c r="L16" s="685">
        <v>3853</v>
      </c>
      <c r="M16" s="685">
        <v>1306123</v>
      </c>
      <c r="N16" s="685">
        <v>196</v>
      </c>
      <c r="O16" s="685">
        <v>1141</v>
      </c>
      <c r="P16" s="685">
        <v>12727</v>
      </c>
      <c r="Q16" s="685">
        <v>814716</v>
      </c>
      <c r="R16" s="685">
        <v>2963</v>
      </c>
      <c r="S16" s="685">
        <v>388686</v>
      </c>
      <c r="T16" s="664">
        <v>61005</v>
      </c>
      <c r="U16" s="685">
        <v>17301190</v>
      </c>
      <c r="V16" s="685">
        <v>6552</v>
      </c>
      <c r="W16" s="685">
        <v>807187</v>
      </c>
      <c r="X16" s="685">
        <v>2931</v>
      </c>
      <c r="Y16" s="685">
        <v>1022671</v>
      </c>
      <c r="Z16" s="685">
        <v>1621</v>
      </c>
      <c r="AA16" s="685">
        <v>369766</v>
      </c>
    </row>
    <row r="17" spans="1:27" ht="24" customHeight="1">
      <c r="A17" s="692" t="s">
        <v>180</v>
      </c>
      <c r="B17" s="684">
        <v>35577</v>
      </c>
      <c r="C17" s="685">
        <v>10184357</v>
      </c>
      <c r="D17" s="685">
        <v>38299</v>
      </c>
      <c r="E17" s="685">
        <v>10271584</v>
      </c>
      <c r="F17" s="685">
        <v>96308</v>
      </c>
      <c r="G17" s="685">
        <v>22718732</v>
      </c>
      <c r="H17" s="685">
        <v>6362</v>
      </c>
      <c r="I17" s="685">
        <v>575694</v>
      </c>
      <c r="J17" s="685">
        <v>509</v>
      </c>
      <c r="K17" s="685">
        <v>49315</v>
      </c>
      <c r="L17" s="685">
        <v>3564</v>
      </c>
      <c r="M17" s="685">
        <v>1211326</v>
      </c>
      <c r="N17" s="685">
        <v>195</v>
      </c>
      <c r="O17" s="685">
        <v>1121</v>
      </c>
      <c r="P17" s="685">
        <v>11976</v>
      </c>
      <c r="Q17" s="685">
        <v>731523</v>
      </c>
      <c r="R17" s="685">
        <v>2992</v>
      </c>
      <c r="S17" s="685">
        <v>372027</v>
      </c>
      <c r="T17" s="664">
        <v>59682</v>
      </c>
      <c r="U17" s="685">
        <v>17492961</v>
      </c>
      <c r="V17" s="685">
        <v>6979</v>
      </c>
      <c r="W17" s="685">
        <v>1009920</v>
      </c>
      <c r="X17" s="685">
        <v>2571</v>
      </c>
      <c r="Y17" s="685">
        <v>910526</v>
      </c>
      <c r="Z17" s="685">
        <v>1478</v>
      </c>
      <c r="AA17" s="685">
        <v>364319</v>
      </c>
    </row>
    <row r="18" spans="1:27" ht="24" customHeight="1">
      <c r="A18" s="688"/>
      <c r="B18" s="689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U18" s="690"/>
      <c r="V18" s="690"/>
      <c r="W18" s="690"/>
      <c r="X18" s="690"/>
      <c r="Y18" s="690"/>
      <c r="Z18" s="690"/>
      <c r="AA18" s="690"/>
    </row>
    <row r="19" spans="1:27" ht="24" customHeight="1">
      <c r="A19" s="692" t="s">
        <v>181</v>
      </c>
      <c r="B19" s="684">
        <v>51094</v>
      </c>
      <c r="C19" s="685">
        <v>16707471</v>
      </c>
      <c r="D19" s="685">
        <v>38842</v>
      </c>
      <c r="E19" s="685">
        <v>11305087</v>
      </c>
      <c r="F19" s="685">
        <v>108560</v>
      </c>
      <c r="G19" s="685">
        <v>28121166</v>
      </c>
      <c r="H19" s="685">
        <v>6380</v>
      </c>
      <c r="I19" s="685">
        <v>581264</v>
      </c>
      <c r="J19" s="685">
        <v>465</v>
      </c>
      <c r="K19" s="685">
        <v>48055</v>
      </c>
      <c r="L19" s="685">
        <v>3568</v>
      </c>
      <c r="M19" s="685">
        <v>1275650</v>
      </c>
      <c r="N19" s="685">
        <v>201</v>
      </c>
      <c r="O19" s="685">
        <v>1232</v>
      </c>
      <c r="P19" s="685">
        <v>14949</v>
      </c>
      <c r="Q19" s="685">
        <v>791148</v>
      </c>
      <c r="R19" s="685">
        <v>2986</v>
      </c>
      <c r="S19" s="685">
        <v>376500</v>
      </c>
      <c r="T19" s="664">
        <v>68431</v>
      </c>
      <c r="U19" s="685">
        <v>22961527</v>
      </c>
      <c r="V19" s="685">
        <v>7904</v>
      </c>
      <c r="W19" s="685">
        <v>926035</v>
      </c>
      <c r="X19" s="685">
        <v>2480</v>
      </c>
      <c r="Y19" s="685">
        <v>842948</v>
      </c>
      <c r="Z19" s="685">
        <v>1196</v>
      </c>
      <c r="AA19" s="685">
        <v>316757</v>
      </c>
    </row>
    <row r="20" spans="1:27" ht="24" customHeight="1">
      <c r="A20" s="692" t="s">
        <v>182</v>
      </c>
      <c r="B20" s="684">
        <v>39543</v>
      </c>
      <c r="C20" s="685">
        <v>11105568</v>
      </c>
      <c r="D20" s="685">
        <v>42036</v>
      </c>
      <c r="E20" s="685">
        <v>11483687</v>
      </c>
      <c r="F20" s="685">
        <v>106067</v>
      </c>
      <c r="G20" s="685">
        <v>27742997</v>
      </c>
      <c r="H20" s="685">
        <v>5614</v>
      </c>
      <c r="I20" s="685">
        <v>533295</v>
      </c>
      <c r="J20" s="685">
        <v>484</v>
      </c>
      <c r="K20" s="685">
        <v>46989</v>
      </c>
      <c r="L20" s="685">
        <v>3830</v>
      </c>
      <c r="M20" s="685">
        <v>1386465</v>
      </c>
      <c r="N20" s="685">
        <v>205</v>
      </c>
      <c r="O20" s="685">
        <v>1304</v>
      </c>
      <c r="P20" s="685">
        <v>12812</v>
      </c>
      <c r="Q20" s="685">
        <v>671970</v>
      </c>
      <c r="R20" s="685">
        <v>2611</v>
      </c>
      <c r="S20" s="685">
        <v>382182</v>
      </c>
      <c r="T20" s="664">
        <v>68819</v>
      </c>
      <c r="U20" s="685">
        <v>22543671</v>
      </c>
      <c r="V20" s="685">
        <v>7708</v>
      </c>
      <c r="W20" s="685">
        <v>911544</v>
      </c>
      <c r="X20" s="685">
        <v>2802</v>
      </c>
      <c r="Y20" s="685">
        <v>951107</v>
      </c>
      <c r="Z20" s="685">
        <v>1182</v>
      </c>
      <c r="AA20" s="685">
        <v>314470</v>
      </c>
    </row>
    <row r="21" spans="1:27" ht="24" customHeight="1">
      <c r="A21" s="692" t="s">
        <v>183</v>
      </c>
      <c r="B21" s="684">
        <v>42756</v>
      </c>
      <c r="C21" s="685">
        <v>11379037</v>
      </c>
      <c r="D21" s="685">
        <v>46410</v>
      </c>
      <c r="E21" s="685">
        <v>12026268</v>
      </c>
      <c r="F21" s="685">
        <v>102413</v>
      </c>
      <c r="G21" s="685">
        <v>27095766</v>
      </c>
      <c r="H21" s="685">
        <v>5579</v>
      </c>
      <c r="I21" s="685">
        <v>523666</v>
      </c>
      <c r="J21" s="685">
        <v>679</v>
      </c>
      <c r="K21" s="685">
        <v>60325</v>
      </c>
      <c r="L21" s="685">
        <v>4434</v>
      </c>
      <c r="M21" s="685">
        <v>1419847</v>
      </c>
      <c r="N21" s="685">
        <v>203</v>
      </c>
      <c r="O21" s="685">
        <v>1280</v>
      </c>
      <c r="P21" s="685">
        <v>12605</v>
      </c>
      <c r="Q21" s="685">
        <v>664744</v>
      </c>
      <c r="R21" s="685">
        <v>2617</v>
      </c>
      <c r="S21" s="685">
        <v>412953</v>
      </c>
      <c r="T21" s="664">
        <v>66213</v>
      </c>
      <c r="U21" s="685">
        <v>21655130</v>
      </c>
      <c r="V21" s="685">
        <v>5686</v>
      </c>
      <c r="W21" s="685">
        <v>980575</v>
      </c>
      <c r="X21" s="685">
        <v>3267</v>
      </c>
      <c r="Y21" s="685">
        <v>1092089</v>
      </c>
      <c r="Z21" s="685">
        <v>1130</v>
      </c>
      <c r="AA21" s="685">
        <v>285157</v>
      </c>
    </row>
    <row r="22" spans="1:27" ht="24" customHeight="1">
      <c r="A22" s="692" t="s">
        <v>184</v>
      </c>
      <c r="B22" s="684">
        <v>41886</v>
      </c>
      <c r="C22" s="685">
        <v>10780898</v>
      </c>
      <c r="D22" s="685">
        <v>42967</v>
      </c>
      <c r="E22" s="685">
        <v>11045243</v>
      </c>
      <c r="F22" s="685">
        <v>101332</v>
      </c>
      <c r="G22" s="685">
        <v>26831421</v>
      </c>
      <c r="H22" s="685">
        <v>4863</v>
      </c>
      <c r="I22" s="685">
        <v>468720</v>
      </c>
      <c r="J22" s="685">
        <v>574</v>
      </c>
      <c r="K22" s="685">
        <v>53386</v>
      </c>
      <c r="L22" s="685">
        <v>5134</v>
      </c>
      <c r="M22" s="685">
        <v>1542516</v>
      </c>
      <c r="N22" s="685">
        <v>199</v>
      </c>
      <c r="O22" s="685">
        <v>1192</v>
      </c>
      <c r="P22" s="685">
        <v>12410</v>
      </c>
      <c r="Q22" s="685">
        <v>643823</v>
      </c>
      <c r="R22" s="685">
        <v>2581</v>
      </c>
      <c r="S22" s="685">
        <v>428653</v>
      </c>
      <c r="T22" s="664">
        <v>65882</v>
      </c>
      <c r="U22" s="685">
        <v>21211739</v>
      </c>
      <c r="V22" s="685">
        <v>5161</v>
      </c>
      <c r="W22" s="685">
        <v>1099372</v>
      </c>
      <c r="X22" s="685">
        <v>3415</v>
      </c>
      <c r="Y22" s="685">
        <v>1139097</v>
      </c>
      <c r="Z22" s="685">
        <v>1113</v>
      </c>
      <c r="AA22" s="685">
        <v>242923</v>
      </c>
    </row>
    <row r="23" spans="1:27" ht="24" customHeight="1">
      <c r="A23" s="688"/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U23" s="690"/>
      <c r="V23" s="690"/>
      <c r="W23" s="690"/>
      <c r="X23" s="690"/>
      <c r="Y23" s="690"/>
      <c r="Z23" s="690"/>
      <c r="AA23" s="690"/>
    </row>
    <row r="24" spans="1:27" ht="24" customHeight="1">
      <c r="A24" s="692" t="s">
        <v>185</v>
      </c>
      <c r="B24" s="684">
        <v>48117</v>
      </c>
      <c r="C24" s="685">
        <v>12188563</v>
      </c>
      <c r="D24" s="685">
        <v>55499</v>
      </c>
      <c r="E24" s="685">
        <v>16372883</v>
      </c>
      <c r="F24" s="685">
        <v>93950</v>
      </c>
      <c r="G24" s="685">
        <v>22647101</v>
      </c>
      <c r="H24" s="685">
        <v>4303</v>
      </c>
      <c r="I24" s="685">
        <v>489729</v>
      </c>
      <c r="J24" s="685">
        <v>980</v>
      </c>
      <c r="K24" s="685">
        <v>83675</v>
      </c>
      <c r="L24" s="685">
        <v>4470</v>
      </c>
      <c r="M24" s="685">
        <v>1302520</v>
      </c>
      <c r="N24" s="685">
        <v>189</v>
      </c>
      <c r="O24" s="685">
        <v>996</v>
      </c>
      <c r="P24" s="685">
        <v>15777</v>
      </c>
      <c r="Q24" s="685">
        <v>746270</v>
      </c>
      <c r="R24" s="685">
        <v>2642</v>
      </c>
      <c r="S24" s="685">
        <v>430926</v>
      </c>
      <c r="T24" s="664">
        <v>57363</v>
      </c>
      <c r="U24" s="685">
        <v>17164663</v>
      </c>
      <c r="V24" s="685">
        <v>3050</v>
      </c>
      <c r="W24" s="685">
        <v>715332</v>
      </c>
      <c r="X24" s="685">
        <v>3462</v>
      </c>
      <c r="Y24" s="685">
        <v>1240009</v>
      </c>
      <c r="Z24" s="685">
        <v>1714</v>
      </c>
      <c r="AA24" s="685">
        <v>472981</v>
      </c>
    </row>
    <row r="25" spans="1:27" ht="24" customHeight="1">
      <c r="A25" s="692" t="s">
        <v>186</v>
      </c>
      <c r="B25" s="684">
        <v>49038</v>
      </c>
      <c r="C25" s="685">
        <v>13781948</v>
      </c>
      <c r="D25" s="685">
        <v>44068</v>
      </c>
      <c r="E25" s="685">
        <v>13858049</v>
      </c>
      <c r="F25" s="685">
        <v>98920</v>
      </c>
      <c r="G25" s="685">
        <v>22571000</v>
      </c>
      <c r="H25" s="685">
        <v>4286</v>
      </c>
      <c r="I25" s="685">
        <v>481420</v>
      </c>
      <c r="J25" s="685">
        <v>1115</v>
      </c>
      <c r="K25" s="685">
        <v>92384</v>
      </c>
      <c r="L25" s="685">
        <v>4748</v>
      </c>
      <c r="M25" s="685">
        <v>1373465</v>
      </c>
      <c r="N25" s="685">
        <v>193</v>
      </c>
      <c r="O25" s="685">
        <v>1730</v>
      </c>
      <c r="P25" s="685">
        <v>19614</v>
      </c>
      <c r="Q25" s="685">
        <v>1012724</v>
      </c>
      <c r="R25" s="685">
        <v>3059</v>
      </c>
      <c r="S25" s="685">
        <v>450984</v>
      </c>
      <c r="T25" s="664">
        <v>55400</v>
      </c>
      <c r="U25" s="685">
        <v>16696959</v>
      </c>
      <c r="V25" s="685">
        <v>4564</v>
      </c>
      <c r="W25" s="685">
        <v>716049</v>
      </c>
      <c r="X25" s="685">
        <v>3523</v>
      </c>
      <c r="Y25" s="685">
        <v>1298300</v>
      </c>
      <c r="Z25" s="685">
        <v>2418</v>
      </c>
      <c r="AA25" s="685">
        <v>446985</v>
      </c>
    </row>
    <row r="26" spans="1:27" ht="24" customHeight="1">
      <c r="A26" s="692" t="s">
        <v>187</v>
      </c>
      <c r="B26" s="684">
        <v>44615</v>
      </c>
      <c r="C26" s="685">
        <v>12206736</v>
      </c>
      <c r="D26" s="685">
        <v>47346</v>
      </c>
      <c r="E26" s="685">
        <v>12535931</v>
      </c>
      <c r="F26" s="685">
        <v>96189</v>
      </c>
      <c r="G26" s="685">
        <v>22241805</v>
      </c>
      <c r="H26" s="685">
        <v>6062</v>
      </c>
      <c r="I26" s="685">
        <v>681795</v>
      </c>
      <c r="J26" s="685">
        <v>1056</v>
      </c>
      <c r="K26" s="685">
        <v>86104</v>
      </c>
      <c r="L26" s="685">
        <v>4292</v>
      </c>
      <c r="M26" s="685">
        <v>1204134</v>
      </c>
      <c r="N26" s="685">
        <v>186</v>
      </c>
      <c r="O26" s="685">
        <v>1506</v>
      </c>
      <c r="P26" s="685">
        <v>18516</v>
      </c>
      <c r="Q26" s="685">
        <v>1040279</v>
      </c>
      <c r="R26" s="685">
        <v>3147</v>
      </c>
      <c r="S26" s="685">
        <v>462316</v>
      </c>
      <c r="T26" s="664">
        <v>52328</v>
      </c>
      <c r="U26" s="685">
        <v>16284645</v>
      </c>
      <c r="V26" s="685">
        <v>5031</v>
      </c>
      <c r="W26" s="685">
        <v>870732</v>
      </c>
      <c r="X26" s="685">
        <v>2903</v>
      </c>
      <c r="Y26" s="685">
        <v>1054383</v>
      </c>
      <c r="Z26" s="685">
        <v>2668</v>
      </c>
      <c r="AA26" s="685">
        <v>555911</v>
      </c>
    </row>
    <row r="27" spans="1:27" ht="24" customHeight="1">
      <c r="A27" s="693" t="s">
        <v>188</v>
      </c>
      <c r="B27" s="694">
        <v>46807</v>
      </c>
      <c r="C27" s="695">
        <v>12208874</v>
      </c>
      <c r="D27" s="695">
        <v>49229</v>
      </c>
      <c r="E27" s="695">
        <v>12682015</v>
      </c>
      <c r="F27" s="695">
        <v>93767</v>
      </c>
      <c r="G27" s="695">
        <v>21768664</v>
      </c>
      <c r="H27" s="695">
        <v>4569</v>
      </c>
      <c r="I27" s="695">
        <v>527101</v>
      </c>
      <c r="J27" s="695">
        <v>673</v>
      </c>
      <c r="K27" s="695">
        <v>59917</v>
      </c>
      <c r="L27" s="695">
        <v>3519</v>
      </c>
      <c r="M27" s="695">
        <v>1017110</v>
      </c>
      <c r="N27" s="695">
        <v>185</v>
      </c>
      <c r="O27" s="695">
        <v>1479</v>
      </c>
      <c r="P27" s="695">
        <v>20112</v>
      </c>
      <c r="Q27" s="695">
        <v>1100344</v>
      </c>
      <c r="R27" s="695">
        <v>3180</v>
      </c>
      <c r="S27" s="695">
        <v>485846</v>
      </c>
      <c r="T27" s="696">
        <v>52921</v>
      </c>
      <c r="U27" s="695">
        <v>16342909</v>
      </c>
      <c r="V27" s="695">
        <v>3821</v>
      </c>
      <c r="W27" s="695">
        <v>781766</v>
      </c>
      <c r="X27" s="695">
        <v>2234</v>
      </c>
      <c r="Y27" s="695">
        <v>783282</v>
      </c>
      <c r="Z27" s="695">
        <v>2553</v>
      </c>
      <c r="AA27" s="695">
        <v>668910</v>
      </c>
    </row>
    <row r="28" spans="1:27" ht="24" customHeight="1">
      <c r="A28" s="697" t="s">
        <v>108</v>
      </c>
      <c r="B28" s="44"/>
      <c r="C28" s="44"/>
      <c r="D28" s="44"/>
      <c r="E28" s="698"/>
      <c r="F28" s="698"/>
      <c r="G28" s="69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13" ht="24" customHeight="1">
      <c r="A29" s="69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24" customHeight="1">
      <c r="A30" s="69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2" spans="1:22" ht="24" customHeight="1">
      <c r="A32" s="729" t="s">
        <v>477</v>
      </c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</row>
    <row r="33" spans="2:15" ht="24" customHeight="1"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</row>
    <row r="34" spans="1:22" ht="24" customHeight="1">
      <c r="A34" s="700" t="s">
        <v>478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1" ht="24" customHeight="1" thickBot="1">
      <c r="A35" s="697"/>
      <c r="B35" s="697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</row>
    <row r="36" spans="1:22" ht="24" customHeight="1">
      <c r="A36" s="703" t="s">
        <v>112</v>
      </c>
      <c r="B36" s="701" t="s">
        <v>492</v>
      </c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3"/>
      <c r="V36" s="721" t="s">
        <v>249</v>
      </c>
    </row>
    <row r="37" spans="1:22" ht="24" customHeight="1">
      <c r="A37" s="730"/>
      <c r="B37" s="714" t="s">
        <v>353</v>
      </c>
      <c r="C37" s="714" t="s">
        <v>244</v>
      </c>
      <c r="D37" s="715" t="s">
        <v>479</v>
      </c>
      <c r="E37" s="714" t="s">
        <v>245</v>
      </c>
      <c r="F37" s="715" t="s">
        <v>480</v>
      </c>
      <c r="G37" s="714" t="s">
        <v>174</v>
      </c>
      <c r="H37" s="715" t="s">
        <v>481</v>
      </c>
      <c r="I37" s="714" t="s">
        <v>493</v>
      </c>
      <c r="J37" s="714" t="s">
        <v>246</v>
      </c>
      <c r="K37" s="715" t="s">
        <v>482</v>
      </c>
      <c r="L37" s="704" t="s">
        <v>483</v>
      </c>
      <c r="M37" s="714" t="s">
        <v>247</v>
      </c>
      <c r="N37" s="704" t="s">
        <v>484</v>
      </c>
      <c r="O37" s="704" t="s">
        <v>485</v>
      </c>
      <c r="P37" s="715" t="s">
        <v>486</v>
      </c>
      <c r="Q37" s="715" t="s">
        <v>487</v>
      </c>
      <c r="R37" s="715" t="s">
        <v>488</v>
      </c>
      <c r="S37" s="715" t="s">
        <v>489</v>
      </c>
      <c r="T37" s="715" t="s">
        <v>248</v>
      </c>
      <c r="U37" s="715" t="s">
        <v>490</v>
      </c>
      <c r="V37" s="716" t="s">
        <v>491</v>
      </c>
    </row>
    <row r="38" spans="1:22" ht="24" customHeight="1">
      <c r="A38" s="730"/>
      <c r="B38" s="719"/>
      <c r="C38" s="719"/>
      <c r="D38" s="731"/>
      <c r="E38" s="719"/>
      <c r="F38" s="731"/>
      <c r="G38" s="719"/>
      <c r="H38" s="731"/>
      <c r="I38" s="719"/>
      <c r="J38" s="719"/>
      <c r="K38" s="731"/>
      <c r="L38" s="705"/>
      <c r="M38" s="719"/>
      <c r="N38" s="705"/>
      <c r="O38" s="705"/>
      <c r="P38" s="731"/>
      <c r="Q38" s="731"/>
      <c r="R38" s="731"/>
      <c r="S38" s="731"/>
      <c r="T38" s="731"/>
      <c r="U38" s="731"/>
      <c r="V38" s="720"/>
    </row>
    <row r="39" spans="1:22" ht="24" customHeight="1">
      <c r="A39" s="706" t="s">
        <v>278</v>
      </c>
      <c r="B39" s="684">
        <v>41</v>
      </c>
      <c r="C39" s="664">
        <v>1</v>
      </c>
      <c r="D39" s="664">
        <v>1</v>
      </c>
      <c r="E39" s="664">
        <v>1</v>
      </c>
      <c r="F39" s="664">
        <v>1</v>
      </c>
      <c r="G39" s="664">
        <v>1</v>
      </c>
      <c r="H39" s="664">
        <v>1</v>
      </c>
      <c r="I39" s="664">
        <v>2</v>
      </c>
      <c r="J39" s="664">
        <v>1</v>
      </c>
      <c r="K39" s="664">
        <v>1</v>
      </c>
      <c r="L39" s="664">
        <v>21</v>
      </c>
      <c r="M39" s="664">
        <v>1</v>
      </c>
      <c r="N39" s="664">
        <v>3</v>
      </c>
      <c r="O39" s="664">
        <v>1</v>
      </c>
      <c r="P39" s="664">
        <v>1</v>
      </c>
      <c r="Q39" s="664">
        <v>4</v>
      </c>
      <c r="R39" s="188" t="s">
        <v>315</v>
      </c>
      <c r="S39" s="188" t="s">
        <v>315</v>
      </c>
      <c r="T39" s="188" t="s">
        <v>315</v>
      </c>
      <c r="U39" s="188" t="s">
        <v>315</v>
      </c>
      <c r="V39" s="664">
        <v>48</v>
      </c>
    </row>
    <row r="40" spans="1:22" ht="24" customHeight="1">
      <c r="A40" s="707">
        <v>47</v>
      </c>
      <c r="B40" s="684">
        <v>41</v>
      </c>
      <c r="C40" s="664">
        <v>1</v>
      </c>
      <c r="D40" s="664">
        <v>1</v>
      </c>
      <c r="E40" s="664">
        <v>1</v>
      </c>
      <c r="F40" s="664">
        <v>1</v>
      </c>
      <c r="G40" s="664">
        <v>1</v>
      </c>
      <c r="H40" s="664">
        <v>1</v>
      </c>
      <c r="I40" s="664">
        <v>2</v>
      </c>
      <c r="J40" s="664">
        <v>1</v>
      </c>
      <c r="K40" s="664">
        <v>1</v>
      </c>
      <c r="L40" s="664">
        <v>21</v>
      </c>
      <c r="M40" s="664">
        <v>1</v>
      </c>
      <c r="N40" s="664">
        <v>3</v>
      </c>
      <c r="O40" s="664">
        <v>1</v>
      </c>
      <c r="P40" s="664">
        <v>1</v>
      </c>
      <c r="Q40" s="664">
        <v>4</v>
      </c>
      <c r="R40" s="188" t="s">
        <v>315</v>
      </c>
      <c r="S40" s="188" t="s">
        <v>315</v>
      </c>
      <c r="T40" s="188" t="s">
        <v>315</v>
      </c>
      <c r="U40" s="188" t="s">
        <v>315</v>
      </c>
      <c r="V40" s="664">
        <v>38</v>
      </c>
    </row>
    <row r="41" spans="1:22" ht="24" customHeight="1">
      <c r="A41" s="707">
        <v>48</v>
      </c>
      <c r="B41" s="684">
        <v>42</v>
      </c>
      <c r="C41" s="664">
        <v>1</v>
      </c>
      <c r="D41" s="664">
        <v>1</v>
      </c>
      <c r="E41" s="664">
        <v>1</v>
      </c>
      <c r="F41" s="664">
        <v>1</v>
      </c>
      <c r="G41" s="664">
        <v>1</v>
      </c>
      <c r="H41" s="664">
        <v>1</v>
      </c>
      <c r="I41" s="664">
        <v>2</v>
      </c>
      <c r="J41" s="664">
        <v>1</v>
      </c>
      <c r="K41" s="664">
        <v>1</v>
      </c>
      <c r="L41" s="664">
        <v>21</v>
      </c>
      <c r="M41" s="664">
        <v>1</v>
      </c>
      <c r="N41" s="664">
        <v>3</v>
      </c>
      <c r="O41" s="664">
        <v>1</v>
      </c>
      <c r="P41" s="664">
        <v>1</v>
      </c>
      <c r="Q41" s="664">
        <v>4</v>
      </c>
      <c r="R41" s="188" t="s">
        <v>315</v>
      </c>
      <c r="S41" s="188" t="s">
        <v>315</v>
      </c>
      <c r="T41" s="665">
        <v>1</v>
      </c>
      <c r="U41" s="188" t="s">
        <v>315</v>
      </c>
      <c r="V41" s="664">
        <v>30</v>
      </c>
    </row>
    <row r="42" spans="1:22" ht="24" customHeight="1">
      <c r="A42" s="707">
        <v>49</v>
      </c>
      <c r="B42" s="684">
        <v>43</v>
      </c>
      <c r="C42" s="664">
        <v>1</v>
      </c>
      <c r="D42" s="664">
        <v>1</v>
      </c>
      <c r="E42" s="664">
        <v>1</v>
      </c>
      <c r="F42" s="664">
        <v>1</v>
      </c>
      <c r="G42" s="664">
        <v>1</v>
      </c>
      <c r="H42" s="664">
        <v>1</v>
      </c>
      <c r="I42" s="664">
        <v>1</v>
      </c>
      <c r="J42" s="664">
        <v>1</v>
      </c>
      <c r="K42" s="664">
        <v>1</v>
      </c>
      <c r="L42" s="664">
        <v>21</v>
      </c>
      <c r="M42" s="664">
        <v>1</v>
      </c>
      <c r="N42" s="664">
        <v>3</v>
      </c>
      <c r="O42" s="664">
        <v>1</v>
      </c>
      <c r="P42" s="664">
        <v>1</v>
      </c>
      <c r="Q42" s="664">
        <v>4</v>
      </c>
      <c r="R42" s="188" t="s">
        <v>315</v>
      </c>
      <c r="S42" s="665">
        <v>1</v>
      </c>
      <c r="T42" s="665">
        <v>1</v>
      </c>
      <c r="U42" s="665">
        <v>1</v>
      </c>
      <c r="V42" s="664">
        <v>22</v>
      </c>
    </row>
    <row r="43" spans="1:22" s="708" customFormat="1" ht="24" customHeight="1">
      <c r="A43" s="732">
        <v>50</v>
      </c>
      <c r="B43" s="733">
        <v>43</v>
      </c>
      <c r="C43" s="734">
        <v>1</v>
      </c>
      <c r="D43" s="734">
        <v>1</v>
      </c>
      <c r="E43" s="734">
        <v>1</v>
      </c>
      <c r="F43" s="734">
        <v>1</v>
      </c>
      <c r="G43" s="734">
        <v>1</v>
      </c>
      <c r="H43" s="734">
        <v>1</v>
      </c>
      <c r="I43" s="734">
        <v>1</v>
      </c>
      <c r="J43" s="734">
        <v>1</v>
      </c>
      <c r="K43" s="734">
        <v>1</v>
      </c>
      <c r="L43" s="734">
        <v>21</v>
      </c>
      <c r="M43" s="734">
        <v>1</v>
      </c>
      <c r="N43" s="734">
        <v>3</v>
      </c>
      <c r="O43" s="734">
        <v>1</v>
      </c>
      <c r="P43" s="734">
        <v>1</v>
      </c>
      <c r="Q43" s="734">
        <v>4</v>
      </c>
      <c r="R43" s="736" t="s">
        <v>315</v>
      </c>
      <c r="S43" s="735">
        <v>1</v>
      </c>
      <c r="T43" s="735">
        <v>1</v>
      </c>
      <c r="U43" s="735">
        <v>1</v>
      </c>
      <c r="V43" s="734">
        <v>15</v>
      </c>
    </row>
    <row r="44" ht="24" customHeight="1">
      <c r="A44" s="664" t="s">
        <v>459</v>
      </c>
    </row>
    <row r="48" spans="1:21" ht="24" customHeight="1">
      <c r="A48" s="616" t="s">
        <v>494</v>
      </c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</row>
    <row r="49" ht="24" customHeight="1" thickBot="1"/>
    <row r="50" spans="1:21" ht="24" customHeight="1">
      <c r="A50" s="703" t="s">
        <v>112</v>
      </c>
      <c r="B50" s="709" t="s">
        <v>500</v>
      </c>
      <c r="C50" s="710"/>
      <c r="D50" s="710"/>
      <c r="E50" s="710"/>
      <c r="F50" s="710"/>
      <c r="G50" s="710"/>
      <c r="H50" s="710"/>
      <c r="I50" s="710"/>
      <c r="J50" s="710"/>
      <c r="K50" s="711"/>
      <c r="L50" s="709" t="s">
        <v>506</v>
      </c>
      <c r="M50" s="710"/>
      <c r="N50" s="710"/>
      <c r="O50" s="710"/>
      <c r="P50" s="710"/>
      <c r="Q50" s="710"/>
      <c r="R50" s="710"/>
      <c r="S50" s="710"/>
      <c r="T50" s="710"/>
      <c r="U50" s="710"/>
    </row>
    <row r="51" spans="1:21" ht="24" customHeight="1">
      <c r="A51" s="730"/>
      <c r="B51" s="712" t="s">
        <v>496</v>
      </c>
      <c r="C51" s="713"/>
      <c r="D51" s="713"/>
      <c r="E51" s="712" t="s">
        <v>498</v>
      </c>
      <c r="F51" s="713"/>
      <c r="G51" s="713"/>
      <c r="H51" s="712" t="s">
        <v>499</v>
      </c>
      <c r="I51" s="713"/>
      <c r="J51" s="713"/>
      <c r="K51" s="715" t="s">
        <v>507</v>
      </c>
      <c r="L51" s="714" t="s">
        <v>501</v>
      </c>
      <c r="M51" s="714" t="s">
        <v>502</v>
      </c>
      <c r="N51" s="714" t="s">
        <v>503</v>
      </c>
      <c r="O51" s="714" t="s">
        <v>504</v>
      </c>
      <c r="P51" s="714" t="s">
        <v>505</v>
      </c>
      <c r="Q51" s="715" t="s">
        <v>252</v>
      </c>
      <c r="R51" s="714" t="s">
        <v>228</v>
      </c>
      <c r="S51" s="714" t="s">
        <v>223</v>
      </c>
      <c r="T51" s="714" t="s">
        <v>172</v>
      </c>
      <c r="U51" s="716" t="s">
        <v>173</v>
      </c>
    </row>
    <row r="52" spans="1:21" ht="24" customHeight="1">
      <c r="A52" s="730"/>
      <c r="B52" s="717" t="s">
        <v>4</v>
      </c>
      <c r="C52" s="737" t="s">
        <v>495</v>
      </c>
      <c r="D52" s="738" t="s">
        <v>251</v>
      </c>
      <c r="E52" s="717" t="s">
        <v>4</v>
      </c>
      <c r="F52" s="737" t="s">
        <v>250</v>
      </c>
      <c r="G52" s="738" t="s">
        <v>497</v>
      </c>
      <c r="H52" s="717" t="s">
        <v>4</v>
      </c>
      <c r="I52" s="737" t="s">
        <v>250</v>
      </c>
      <c r="J52" s="718" t="s">
        <v>251</v>
      </c>
      <c r="K52" s="731"/>
      <c r="L52" s="719"/>
      <c r="M52" s="719"/>
      <c r="N52" s="719"/>
      <c r="O52" s="719"/>
      <c r="P52" s="719"/>
      <c r="Q52" s="719"/>
      <c r="R52" s="719"/>
      <c r="S52" s="719"/>
      <c r="T52" s="719"/>
      <c r="U52" s="720"/>
    </row>
    <row r="53" spans="1:21" ht="24" customHeight="1">
      <c r="A53" s="706" t="s">
        <v>278</v>
      </c>
      <c r="B53" s="664">
        <v>201484</v>
      </c>
      <c r="C53" s="664">
        <v>101143</v>
      </c>
      <c r="D53" s="664">
        <v>100341</v>
      </c>
      <c r="E53" s="664">
        <v>143237</v>
      </c>
      <c r="F53" s="664">
        <v>87592</v>
      </c>
      <c r="G53" s="664">
        <v>55645</v>
      </c>
      <c r="H53" s="664">
        <v>58247</v>
      </c>
      <c r="I53" s="664">
        <v>13551</v>
      </c>
      <c r="J53" s="664">
        <v>44696</v>
      </c>
      <c r="K53" s="664">
        <v>4556</v>
      </c>
      <c r="L53" s="664">
        <v>4437</v>
      </c>
      <c r="M53" s="664">
        <v>569</v>
      </c>
      <c r="N53" s="664">
        <v>3556</v>
      </c>
      <c r="O53" s="188" t="s">
        <v>315</v>
      </c>
      <c r="P53" s="664">
        <v>68</v>
      </c>
      <c r="Q53" s="664">
        <v>188</v>
      </c>
      <c r="R53" s="664">
        <v>56</v>
      </c>
      <c r="S53" s="188" t="s">
        <v>315</v>
      </c>
      <c r="T53" s="188" t="s">
        <v>315</v>
      </c>
      <c r="U53" s="188" t="s">
        <v>315</v>
      </c>
    </row>
    <row r="54" spans="1:21" ht="24" customHeight="1">
      <c r="A54" s="707">
        <v>47</v>
      </c>
      <c r="B54" s="664">
        <v>233765</v>
      </c>
      <c r="C54" s="664">
        <v>107417</v>
      </c>
      <c r="D54" s="664">
        <v>126348</v>
      </c>
      <c r="E54" s="664">
        <v>170653</v>
      </c>
      <c r="F54" s="664">
        <v>94529</v>
      </c>
      <c r="G54" s="664">
        <v>76124</v>
      </c>
      <c r="H54" s="664">
        <v>63112</v>
      </c>
      <c r="I54" s="664">
        <v>12888</v>
      </c>
      <c r="J54" s="664">
        <v>50224</v>
      </c>
      <c r="K54" s="664">
        <v>4944</v>
      </c>
      <c r="L54" s="664">
        <v>4641</v>
      </c>
      <c r="M54" s="188" t="s">
        <v>315</v>
      </c>
      <c r="N54" s="188" t="s">
        <v>315</v>
      </c>
      <c r="O54" s="188" t="s">
        <v>315</v>
      </c>
      <c r="P54" s="188" t="s">
        <v>315</v>
      </c>
      <c r="Q54" s="188" t="s">
        <v>315</v>
      </c>
      <c r="R54" s="188" t="s">
        <v>315</v>
      </c>
      <c r="S54" s="664">
        <v>4</v>
      </c>
      <c r="T54" s="664">
        <v>683</v>
      </c>
      <c r="U54" s="664">
        <v>3954</v>
      </c>
    </row>
    <row r="55" spans="1:21" ht="24" customHeight="1">
      <c r="A55" s="707">
        <v>48</v>
      </c>
      <c r="B55" s="664">
        <v>262215</v>
      </c>
      <c r="C55" s="664">
        <v>114340</v>
      </c>
      <c r="D55" s="664">
        <v>147875</v>
      </c>
      <c r="E55" s="664">
        <v>198940</v>
      </c>
      <c r="F55" s="664">
        <v>102236</v>
      </c>
      <c r="G55" s="664">
        <v>96704</v>
      </c>
      <c r="H55" s="664">
        <v>63275</v>
      </c>
      <c r="I55" s="664">
        <v>12104</v>
      </c>
      <c r="J55" s="664">
        <v>51171</v>
      </c>
      <c r="K55" s="664">
        <v>5308</v>
      </c>
      <c r="L55" s="664">
        <v>5211</v>
      </c>
      <c r="M55" s="188" t="s">
        <v>315</v>
      </c>
      <c r="N55" s="188" t="s">
        <v>315</v>
      </c>
      <c r="O55" s="188" t="s">
        <v>315</v>
      </c>
      <c r="P55" s="188" t="s">
        <v>315</v>
      </c>
      <c r="Q55" s="188" t="s">
        <v>315</v>
      </c>
      <c r="R55" s="188" t="s">
        <v>315</v>
      </c>
      <c r="S55" s="664">
        <v>36</v>
      </c>
      <c r="T55" s="664">
        <v>844</v>
      </c>
      <c r="U55" s="664">
        <v>4331</v>
      </c>
    </row>
    <row r="56" spans="1:21" ht="24" customHeight="1">
      <c r="A56" s="707">
        <v>49</v>
      </c>
      <c r="B56" s="664">
        <v>287440</v>
      </c>
      <c r="C56" s="664">
        <v>118966</v>
      </c>
      <c r="D56" s="664">
        <v>168474</v>
      </c>
      <c r="E56" s="664">
        <v>226516</v>
      </c>
      <c r="F56" s="664">
        <v>107927</v>
      </c>
      <c r="G56" s="664">
        <v>118589</v>
      </c>
      <c r="H56" s="664">
        <v>60924</v>
      </c>
      <c r="I56" s="664">
        <v>11039</v>
      </c>
      <c r="J56" s="664">
        <v>49885</v>
      </c>
      <c r="K56" s="664">
        <v>5577</v>
      </c>
      <c r="L56" s="664">
        <v>5774</v>
      </c>
      <c r="M56" s="188" t="s">
        <v>315</v>
      </c>
      <c r="N56" s="188" t="s">
        <v>315</v>
      </c>
      <c r="O56" s="188" t="s">
        <v>315</v>
      </c>
      <c r="P56" s="188" t="s">
        <v>315</v>
      </c>
      <c r="Q56" s="188" t="s">
        <v>315</v>
      </c>
      <c r="R56" s="188" t="s">
        <v>315</v>
      </c>
      <c r="S56" s="664">
        <v>126</v>
      </c>
      <c r="T56" s="664">
        <v>1034</v>
      </c>
      <c r="U56" s="664">
        <v>4614</v>
      </c>
    </row>
    <row r="57" spans="1:21" ht="24" customHeight="1">
      <c r="A57" s="732">
        <v>50</v>
      </c>
      <c r="B57" s="734">
        <v>304866</v>
      </c>
      <c r="C57" s="734">
        <v>122464</v>
      </c>
      <c r="D57" s="734">
        <v>182402</v>
      </c>
      <c r="E57" s="734">
        <v>247643</v>
      </c>
      <c r="F57" s="734">
        <v>112508</v>
      </c>
      <c r="G57" s="734">
        <v>135135</v>
      </c>
      <c r="H57" s="734">
        <v>57223</v>
      </c>
      <c r="I57" s="734">
        <v>9956</v>
      </c>
      <c r="J57" s="734">
        <v>47267</v>
      </c>
      <c r="K57" s="734">
        <v>5575</v>
      </c>
      <c r="L57" s="734">
        <v>6256</v>
      </c>
      <c r="M57" s="736" t="s">
        <v>315</v>
      </c>
      <c r="N57" s="736" t="s">
        <v>315</v>
      </c>
      <c r="O57" s="736" t="s">
        <v>315</v>
      </c>
      <c r="P57" s="736" t="s">
        <v>315</v>
      </c>
      <c r="Q57" s="736" t="s">
        <v>315</v>
      </c>
      <c r="R57" s="736" t="s">
        <v>315</v>
      </c>
      <c r="S57" s="734">
        <v>226</v>
      </c>
      <c r="T57" s="734">
        <v>1201</v>
      </c>
      <c r="U57" s="734">
        <v>4829</v>
      </c>
    </row>
    <row r="58" ht="24" customHeight="1">
      <c r="A58" s="664" t="s">
        <v>509</v>
      </c>
    </row>
    <row r="1717" ht="24" customHeight="1">
      <c r="W1717" s="664">
        <v>1</v>
      </c>
    </row>
    <row r="1718" ht="24" customHeight="1">
      <c r="W1718" s="664">
        <v>2</v>
      </c>
    </row>
    <row r="1719" ht="24" customHeight="1">
      <c r="W1719" s="664">
        <v>3</v>
      </c>
    </row>
    <row r="1720" ht="24" customHeight="1">
      <c r="W1720" s="664">
        <v>4</v>
      </c>
    </row>
    <row r="1721" ht="24" customHeight="1">
      <c r="W1721" s="664">
        <v>5</v>
      </c>
    </row>
    <row r="1722" ht="24" customHeight="1">
      <c r="W1722" s="664">
        <v>6</v>
      </c>
    </row>
    <row r="1723" ht="24" customHeight="1">
      <c r="W1723" s="664">
        <v>7</v>
      </c>
    </row>
    <row r="1724" ht="24" customHeight="1">
      <c r="W1724" s="664">
        <v>8</v>
      </c>
    </row>
    <row r="1725" ht="24" customHeight="1">
      <c r="W1725" s="664">
        <v>9</v>
      </c>
    </row>
    <row r="1726" ht="24" customHeight="1">
      <c r="W1726" s="664">
        <v>10</v>
      </c>
    </row>
    <row r="1727" ht="24" customHeight="1">
      <c r="W1727" s="664">
        <v>11</v>
      </c>
    </row>
    <row r="1728" ht="24" customHeight="1">
      <c r="W1728" s="664">
        <v>12</v>
      </c>
    </row>
    <row r="1729" ht="24" customHeight="1">
      <c r="W1729" s="664">
        <v>13</v>
      </c>
    </row>
    <row r="1730" ht="24" customHeight="1">
      <c r="W1730" s="664">
        <v>14</v>
      </c>
    </row>
    <row r="1731" ht="24" customHeight="1">
      <c r="W1731" s="664">
        <v>15</v>
      </c>
    </row>
    <row r="1732" ht="24" customHeight="1">
      <c r="W1732" s="664">
        <v>16</v>
      </c>
    </row>
    <row r="1733" ht="24" customHeight="1">
      <c r="W1733" s="664">
        <v>17</v>
      </c>
    </row>
    <row r="1734" ht="24" customHeight="1">
      <c r="W1734" s="664">
        <v>18</v>
      </c>
    </row>
    <row r="1735" ht="24" customHeight="1">
      <c r="W1735" s="664">
        <v>19</v>
      </c>
    </row>
    <row r="1736" ht="24" customHeight="1">
      <c r="W1736" s="664">
        <v>20</v>
      </c>
    </row>
    <row r="1737" ht="24" customHeight="1">
      <c r="W1737" s="664">
        <v>21</v>
      </c>
    </row>
    <row r="1738" ht="24" customHeight="1">
      <c r="W1738" s="664">
        <v>22</v>
      </c>
    </row>
    <row r="1739" ht="24" customHeight="1">
      <c r="W1739" s="664">
        <v>23</v>
      </c>
    </row>
    <row r="1740" ht="24" customHeight="1">
      <c r="W1740" s="664">
        <v>24</v>
      </c>
    </row>
    <row r="1741" ht="24" customHeight="1">
      <c r="W1741" s="664">
        <v>25</v>
      </c>
    </row>
    <row r="1742" ht="24" customHeight="1">
      <c r="W1742" s="664">
        <v>26</v>
      </c>
    </row>
    <row r="1743" ht="24" customHeight="1">
      <c r="W1743" s="664">
        <v>27</v>
      </c>
    </row>
    <row r="1744" ht="24" customHeight="1">
      <c r="W1744" s="664">
        <v>28</v>
      </c>
    </row>
    <row r="1745" ht="24" customHeight="1">
      <c r="W1745" s="664">
        <v>29</v>
      </c>
    </row>
    <row r="1746" ht="24" customHeight="1">
      <c r="W1746" s="664">
        <v>30</v>
      </c>
    </row>
    <row r="1747" ht="24" customHeight="1">
      <c r="W1747" s="664">
        <v>31</v>
      </c>
    </row>
    <row r="1748" ht="24" customHeight="1">
      <c r="W1748" s="664">
        <v>32</v>
      </c>
    </row>
    <row r="1749" ht="24" customHeight="1">
      <c r="W1749" s="664">
        <v>33</v>
      </c>
    </row>
    <row r="1750" ht="24" customHeight="1">
      <c r="W1750" s="664">
        <v>34</v>
      </c>
    </row>
    <row r="1751" ht="24" customHeight="1">
      <c r="W1751" s="664">
        <v>35</v>
      </c>
    </row>
    <row r="1752" ht="24" customHeight="1">
      <c r="W1752" s="664">
        <v>36</v>
      </c>
    </row>
    <row r="1753" ht="24" customHeight="1">
      <c r="W1753" s="664">
        <v>37</v>
      </c>
    </row>
    <row r="1754" ht="24" customHeight="1">
      <c r="W1754" s="664">
        <v>38</v>
      </c>
    </row>
    <row r="1755" ht="24" customHeight="1">
      <c r="W1755" s="664">
        <v>39</v>
      </c>
    </row>
    <row r="1756" ht="24" customHeight="1">
      <c r="W1756" s="664">
        <v>40</v>
      </c>
    </row>
    <row r="1757" ht="24" customHeight="1">
      <c r="W1757" s="664">
        <v>41</v>
      </c>
    </row>
    <row r="1758" ht="24" customHeight="1">
      <c r="W1758" s="664">
        <v>42</v>
      </c>
    </row>
    <row r="1759" ht="24" customHeight="1">
      <c r="W1759" s="664">
        <v>43</v>
      </c>
    </row>
    <row r="1760" ht="24" customHeight="1">
      <c r="W1760" s="664">
        <v>44</v>
      </c>
    </row>
    <row r="1761" ht="24" customHeight="1">
      <c r="W1761" s="664">
        <v>45</v>
      </c>
    </row>
    <row r="1762" ht="24" customHeight="1">
      <c r="W1762" s="664">
        <v>46</v>
      </c>
    </row>
    <row r="1763" ht="24" customHeight="1">
      <c r="W1763" s="664">
        <v>47</v>
      </c>
    </row>
    <row r="1764" ht="24" customHeight="1">
      <c r="W1764" s="664">
        <v>48</v>
      </c>
    </row>
    <row r="1765" ht="24" customHeight="1">
      <c r="W1765" s="664">
        <v>49</v>
      </c>
    </row>
    <row r="1766" ht="24" customHeight="1">
      <c r="W1766" s="664">
        <v>50</v>
      </c>
    </row>
  </sheetData>
  <sheetProtection/>
  <mergeCells count="63">
    <mergeCell ref="A32:V32"/>
    <mergeCell ref="A34:V34"/>
    <mergeCell ref="A48:U48"/>
    <mergeCell ref="M51:M52"/>
    <mergeCell ref="L50:U50"/>
    <mergeCell ref="N51:N52"/>
    <mergeCell ref="O51:O52"/>
    <mergeCell ref="P51:P52"/>
    <mergeCell ref="Q51:Q52"/>
    <mergeCell ref="R51:R52"/>
    <mergeCell ref="S51:S52"/>
    <mergeCell ref="T51:T52"/>
    <mergeCell ref="U51:U52"/>
    <mergeCell ref="L51:L52"/>
    <mergeCell ref="A50:A52"/>
    <mergeCell ref="B51:D51"/>
    <mergeCell ref="E51:G51"/>
    <mergeCell ref="H51:J51"/>
    <mergeCell ref="B50:K50"/>
    <mergeCell ref="K51:K52"/>
    <mergeCell ref="B36:U36"/>
    <mergeCell ref="S37:S38"/>
    <mergeCell ref="T37:T38"/>
    <mergeCell ref="U37:U38"/>
    <mergeCell ref="L37:L38"/>
    <mergeCell ref="M37:M38"/>
    <mergeCell ref="N37:N38"/>
    <mergeCell ref="O37:O38"/>
    <mergeCell ref="J37:J38"/>
    <mergeCell ref="K37:K38"/>
    <mergeCell ref="V37:V38"/>
    <mergeCell ref="P37:P38"/>
    <mergeCell ref="Q37:Q38"/>
    <mergeCell ref="R37:R38"/>
    <mergeCell ref="Z6:AA6"/>
    <mergeCell ref="A36:A38"/>
    <mergeCell ref="B37:B38"/>
    <mergeCell ref="C37:C38"/>
    <mergeCell ref="D37:D38"/>
    <mergeCell ref="E37:E38"/>
    <mergeCell ref="F37:F38"/>
    <mergeCell ref="G37:G38"/>
    <mergeCell ref="H37:H38"/>
    <mergeCell ref="I37:I38"/>
    <mergeCell ref="H6:I6"/>
    <mergeCell ref="J6:K6"/>
    <mergeCell ref="B5:C5"/>
    <mergeCell ref="D5:E5"/>
    <mergeCell ref="B6:B7"/>
    <mergeCell ref="C6:C7"/>
    <mergeCell ref="D6:D7"/>
    <mergeCell ref="E6:E7"/>
    <mergeCell ref="A3:AA3"/>
    <mergeCell ref="L6:M6"/>
    <mergeCell ref="A5:A7"/>
    <mergeCell ref="F5:AA5"/>
    <mergeCell ref="F6:G6"/>
    <mergeCell ref="N6:O6"/>
    <mergeCell ref="P6:Q6"/>
    <mergeCell ref="R6:S6"/>
    <mergeCell ref="T6:U6"/>
    <mergeCell ref="V6:W6"/>
    <mergeCell ref="X6:Y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93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31" width="3.75390625" style="1" customWidth="1"/>
    <col min="32" max="32" width="10.00390625" style="1" customWidth="1"/>
    <col min="33" max="109" width="3.75390625" style="1" customWidth="1"/>
    <col min="110" max="16384" width="3.75390625" style="15" customWidth="1"/>
  </cols>
  <sheetData>
    <row r="1" spans="1:62" ht="14.25">
      <c r="A1" s="38" t="s">
        <v>280</v>
      </c>
      <c r="BJ1" s="39" t="s">
        <v>510</v>
      </c>
    </row>
    <row r="3" spans="33:124" ht="17.25" customHeight="1">
      <c r="AG3" s="762" t="s">
        <v>548</v>
      </c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2"/>
      <c r="BJ3" s="762"/>
      <c r="CN3" s="13"/>
      <c r="CO3" s="13"/>
      <c r="CP3" s="13"/>
      <c r="CQ3" s="7"/>
      <c r="CR3" s="7"/>
      <c r="CS3" s="7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</row>
    <row r="4" spans="3:124" ht="17.25" customHeight="1">
      <c r="C4" s="575" t="s">
        <v>513</v>
      </c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CN4" s="13"/>
      <c r="CO4" s="13"/>
      <c r="CP4" s="13"/>
      <c r="CQ4" s="7"/>
      <c r="CR4" s="7"/>
      <c r="CS4" s="7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</row>
    <row r="5" spans="26:124" ht="17.25" customHeight="1" thickBot="1">
      <c r="Z5" s="221"/>
      <c r="AA5" s="221"/>
      <c r="AB5" s="221"/>
      <c r="AC5" s="13"/>
      <c r="AG5" s="524" t="s">
        <v>554</v>
      </c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CN5" s="13"/>
      <c r="CO5" s="13"/>
      <c r="CP5" s="13"/>
      <c r="CQ5" s="7"/>
      <c r="CR5" s="7"/>
      <c r="CS5" s="7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</row>
    <row r="6" spans="3:124" ht="17.25" customHeight="1" thickBot="1">
      <c r="C6" s="563" t="s">
        <v>112</v>
      </c>
      <c r="D6" s="563"/>
      <c r="E6" s="564"/>
      <c r="F6" s="751" t="s">
        <v>353</v>
      </c>
      <c r="G6" s="563"/>
      <c r="H6" s="564"/>
      <c r="I6" s="617" t="s">
        <v>175</v>
      </c>
      <c r="J6" s="603"/>
      <c r="K6" s="604"/>
      <c r="L6" s="583" t="s">
        <v>549</v>
      </c>
      <c r="M6" s="584"/>
      <c r="N6" s="585"/>
      <c r="O6" s="583" t="s">
        <v>550</v>
      </c>
      <c r="P6" s="584"/>
      <c r="Q6" s="585"/>
      <c r="R6" s="583" t="s">
        <v>551</v>
      </c>
      <c r="S6" s="584"/>
      <c r="T6" s="585"/>
      <c r="U6" s="617" t="s">
        <v>224</v>
      </c>
      <c r="V6" s="603"/>
      <c r="W6" s="604"/>
      <c r="X6" s="618" t="s">
        <v>511</v>
      </c>
      <c r="Y6" s="619"/>
      <c r="Z6" s="620"/>
      <c r="AA6" s="618" t="s">
        <v>512</v>
      </c>
      <c r="AB6" s="619"/>
      <c r="AC6" s="619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CN6" s="13"/>
      <c r="CO6" s="13"/>
      <c r="CP6" s="13"/>
      <c r="CQ6" s="7"/>
      <c r="CR6" s="7"/>
      <c r="CS6" s="7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</row>
    <row r="7" spans="3:124" ht="17.25" customHeight="1">
      <c r="C7" s="567"/>
      <c r="D7" s="567"/>
      <c r="E7" s="568"/>
      <c r="F7" s="582"/>
      <c r="G7" s="567"/>
      <c r="H7" s="568"/>
      <c r="I7" s="599"/>
      <c r="J7" s="600"/>
      <c r="K7" s="601"/>
      <c r="L7" s="586"/>
      <c r="M7" s="587"/>
      <c r="N7" s="588"/>
      <c r="O7" s="586"/>
      <c r="P7" s="587"/>
      <c r="Q7" s="588"/>
      <c r="R7" s="586"/>
      <c r="S7" s="587"/>
      <c r="T7" s="588"/>
      <c r="U7" s="599"/>
      <c r="V7" s="600"/>
      <c r="W7" s="601"/>
      <c r="X7" s="593"/>
      <c r="Y7" s="594"/>
      <c r="Z7" s="595"/>
      <c r="AA7" s="593"/>
      <c r="AB7" s="594"/>
      <c r="AC7" s="594"/>
      <c r="AG7" s="763" t="s">
        <v>534</v>
      </c>
      <c r="AH7" s="763"/>
      <c r="AI7" s="764"/>
      <c r="AJ7" s="621" t="s">
        <v>422</v>
      </c>
      <c r="AK7" s="621"/>
      <c r="AL7" s="621"/>
      <c r="AM7" s="621"/>
      <c r="AN7" s="621" t="s">
        <v>532</v>
      </c>
      <c r="AO7" s="621"/>
      <c r="AP7" s="621"/>
      <c r="AQ7" s="621"/>
      <c r="AR7" s="621"/>
      <c r="AS7" s="621"/>
      <c r="AT7" s="621"/>
      <c r="AU7" s="621"/>
      <c r="AV7" s="312" t="s">
        <v>533</v>
      </c>
      <c r="AW7" s="312"/>
      <c r="AX7" s="312"/>
      <c r="AY7" s="312"/>
      <c r="AZ7" s="312"/>
      <c r="BA7" s="312"/>
      <c r="BB7" s="312"/>
      <c r="BC7" s="312"/>
      <c r="BD7" s="767" t="s">
        <v>122</v>
      </c>
      <c r="BE7" s="767"/>
      <c r="BF7" s="767"/>
      <c r="BG7" s="312" t="s">
        <v>121</v>
      </c>
      <c r="BH7" s="312"/>
      <c r="BI7" s="312"/>
      <c r="BJ7" s="342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7"/>
      <c r="CR7" s="7"/>
      <c r="CS7" s="7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</row>
    <row r="8" spans="3:124" ht="17.25" customHeight="1">
      <c r="C8" s="607" t="s">
        <v>278</v>
      </c>
      <c r="D8" s="607"/>
      <c r="E8" s="608"/>
      <c r="F8" s="589">
        <f>SUM(I8:AC8)</f>
        <v>279704</v>
      </c>
      <c r="G8" s="589"/>
      <c r="H8" s="589"/>
      <c r="I8" s="589">
        <v>196870</v>
      </c>
      <c r="J8" s="589"/>
      <c r="K8" s="589"/>
      <c r="L8" s="589">
        <v>40147</v>
      </c>
      <c r="M8" s="589"/>
      <c r="N8" s="589"/>
      <c r="O8" s="589">
        <v>38438</v>
      </c>
      <c r="P8" s="589"/>
      <c r="Q8" s="589"/>
      <c r="R8" s="589">
        <v>4249</v>
      </c>
      <c r="S8" s="589"/>
      <c r="T8" s="589"/>
      <c r="U8" s="651" t="s">
        <v>427</v>
      </c>
      <c r="V8" s="651"/>
      <c r="W8" s="651"/>
      <c r="X8" s="651" t="s">
        <v>427</v>
      </c>
      <c r="Y8" s="651"/>
      <c r="Z8" s="651"/>
      <c r="AA8" s="651" t="s">
        <v>427</v>
      </c>
      <c r="AB8" s="651"/>
      <c r="AC8" s="651"/>
      <c r="AG8" s="765"/>
      <c r="AH8" s="765"/>
      <c r="AI8" s="766"/>
      <c r="AJ8" s="343"/>
      <c r="AK8" s="343"/>
      <c r="AL8" s="343"/>
      <c r="AM8" s="343"/>
      <c r="AN8" s="343" t="s">
        <v>530</v>
      </c>
      <c r="AO8" s="343"/>
      <c r="AP8" s="343"/>
      <c r="AQ8" s="343"/>
      <c r="AR8" s="343" t="s">
        <v>531</v>
      </c>
      <c r="AS8" s="343"/>
      <c r="AT8" s="343"/>
      <c r="AU8" s="343"/>
      <c r="AV8" s="343" t="s">
        <v>530</v>
      </c>
      <c r="AW8" s="343"/>
      <c r="AX8" s="343"/>
      <c r="AY8" s="343"/>
      <c r="AZ8" s="343" t="s">
        <v>153</v>
      </c>
      <c r="BA8" s="343"/>
      <c r="BB8" s="343"/>
      <c r="BC8" s="343"/>
      <c r="BD8" s="768"/>
      <c r="BE8" s="768"/>
      <c r="BF8" s="768"/>
      <c r="BG8" s="343"/>
      <c r="BH8" s="343"/>
      <c r="BI8" s="343"/>
      <c r="BJ8" s="34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"/>
      <c r="CR8" s="7"/>
      <c r="CS8" s="7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</row>
    <row r="9" spans="3:124" ht="17.25" customHeight="1">
      <c r="C9" s="547">
        <v>47</v>
      </c>
      <c r="D9" s="547"/>
      <c r="E9" s="548"/>
      <c r="F9" s="590">
        <f>SUM(I9:AC9)</f>
        <v>326745</v>
      </c>
      <c r="G9" s="590"/>
      <c r="H9" s="590"/>
      <c r="I9" s="590">
        <v>219833</v>
      </c>
      <c r="J9" s="590"/>
      <c r="K9" s="590"/>
      <c r="L9" s="590">
        <v>44508</v>
      </c>
      <c r="M9" s="590"/>
      <c r="N9" s="590"/>
      <c r="O9" s="651" t="s">
        <v>427</v>
      </c>
      <c r="P9" s="651"/>
      <c r="Q9" s="651"/>
      <c r="R9" s="590">
        <v>4575</v>
      </c>
      <c r="S9" s="590"/>
      <c r="T9" s="590"/>
      <c r="U9" s="590">
        <v>30687</v>
      </c>
      <c r="V9" s="590"/>
      <c r="W9" s="590"/>
      <c r="X9" s="590">
        <v>25189</v>
      </c>
      <c r="Y9" s="590"/>
      <c r="Z9" s="590"/>
      <c r="AA9" s="590">
        <v>1953</v>
      </c>
      <c r="AB9" s="590"/>
      <c r="AC9" s="590"/>
      <c r="AG9" s="547" t="s">
        <v>278</v>
      </c>
      <c r="AH9" s="547"/>
      <c r="AI9" s="548"/>
      <c r="AJ9" s="739">
        <v>296</v>
      </c>
      <c r="AK9" s="739"/>
      <c r="AL9" s="739"/>
      <c r="AM9" s="739"/>
      <c r="AN9" s="739">
        <v>10</v>
      </c>
      <c r="AO9" s="739"/>
      <c r="AP9" s="739"/>
      <c r="AQ9" s="739"/>
      <c r="AR9" s="739">
        <v>1</v>
      </c>
      <c r="AS9" s="739"/>
      <c r="AT9" s="739"/>
      <c r="AU9" s="739"/>
      <c r="AV9" s="739">
        <v>61</v>
      </c>
      <c r="AW9" s="739"/>
      <c r="AX9" s="739"/>
      <c r="AY9" s="739"/>
      <c r="AZ9" s="739">
        <v>156</v>
      </c>
      <c r="BA9" s="739"/>
      <c r="BB9" s="739"/>
      <c r="BC9" s="739"/>
      <c r="BD9" s="739">
        <v>1</v>
      </c>
      <c r="BE9" s="739"/>
      <c r="BF9" s="739"/>
      <c r="BG9" s="739">
        <v>67</v>
      </c>
      <c r="BH9" s="739"/>
      <c r="BI9" s="739"/>
      <c r="BJ9" s="739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"/>
      <c r="CR9" s="7"/>
      <c r="CS9" s="7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</row>
    <row r="10" spans="3:124" ht="17.25" customHeight="1">
      <c r="C10" s="547">
        <v>48</v>
      </c>
      <c r="D10" s="547"/>
      <c r="E10" s="548"/>
      <c r="F10" s="590">
        <f>SUM(I10:AC10)</f>
        <v>371784</v>
      </c>
      <c r="G10" s="590"/>
      <c r="H10" s="590"/>
      <c r="I10" s="590">
        <v>244980</v>
      </c>
      <c r="J10" s="590"/>
      <c r="K10" s="590"/>
      <c r="L10" s="590">
        <v>49824</v>
      </c>
      <c r="M10" s="590"/>
      <c r="N10" s="590"/>
      <c r="O10" s="651" t="s">
        <v>427</v>
      </c>
      <c r="P10" s="651"/>
      <c r="Q10" s="651"/>
      <c r="R10" s="590">
        <v>5211</v>
      </c>
      <c r="S10" s="590"/>
      <c r="T10" s="590"/>
      <c r="U10" s="590">
        <v>35020</v>
      </c>
      <c r="V10" s="590"/>
      <c r="W10" s="590"/>
      <c r="X10" s="590">
        <v>31066</v>
      </c>
      <c r="Y10" s="590"/>
      <c r="Z10" s="590"/>
      <c r="AA10" s="590">
        <v>5683</v>
      </c>
      <c r="AB10" s="590"/>
      <c r="AC10" s="590"/>
      <c r="AG10" s="547">
        <v>47</v>
      </c>
      <c r="AH10" s="547"/>
      <c r="AI10" s="548"/>
      <c r="AJ10" s="739">
        <v>304</v>
      </c>
      <c r="AK10" s="739"/>
      <c r="AL10" s="739"/>
      <c r="AM10" s="739"/>
      <c r="AN10" s="739">
        <v>10</v>
      </c>
      <c r="AO10" s="739"/>
      <c r="AP10" s="739"/>
      <c r="AQ10" s="739"/>
      <c r="AR10" s="739">
        <v>1</v>
      </c>
      <c r="AS10" s="739"/>
      <c r="AT10" s="739"/>
      <c r="AU10" s="739"/>
      <c r="AV10" s="739">
        <v>61</v>
      </c>
      <c r="AW10" s="739"/>
      <c r="AX10" s="739"/>
      <c r="AY10" s="739"/>
      <c r="AZ10" s="739">
        <v>158</v>
      </c>
      <c r="BA10" s="739"/>
      <c r="BB10" s="739"/>
      <c r="BC10" s="739"/>
      <c r="BD10" s="739">
        <v>1</v>
      </c>
      <c r="BE10" s="739"/>
      <c r="BF10" s="739"/>
      <c r="BG10" s="739">
        <v>73</v>
      </c>
      <c r="BH10" s="739"/>
      <c r="BI10" s="739"/>
      <c r="BJ10" s="739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"/>
      <c r="CR10" s="7"/>
      <c r="CS10" s="7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</row>
    <row r="11" spans="3:124" ht="17.25" customHeight="1">
      <c r="C11" s="547">
        <v>49</v>
      </c>
      <c r="D11" s="547"/>
      <c r="E11" s="548"/>
      <c r="F11" s="590">
        <f>SUM(I11:AC11)</f>
        <v>408136</v>
      </c>
      <c r="G11" s="590"/>
      <c r="H11" s="590"/>
      <c r="I11" s="590">
        <v>265125</v>
      </c>
      <c r="J11" s="590"/>
      <c r="K11" s="590"/>
      <c r="L11" s="590">
        <v>54179</v>
      </c>
      <c r="M11" s="590"/>
      <c r="N11" s="590"/>
      <c r="O11" s="651" t="s">
        <v>427</v>
      </c>
      <c r="P11" s="651"/>
      <c r="Q11" s="651"/>
      <c r="R11" s="590">
        <v>5753</v>
      </c>
      <c r="S11" s="590"/>
      <c r="T11" s="590"/>
      <c r="U11" s="590">
        <v>37301</v>
      </c>
      <c r="V11" s="590"/>
      <c r="W11" s="590"/>
      <c r="X11" s="590">
        <v>36163</v>
      </c>
      <c r="Y11" s="590"/>
      <c r="Z11" s="590"/>
      <c r="AA11" s="590">
        <v>9615</v>
      </c>
      <c r="AB11" s="590"/>
      <c r="AC11" s="590"/>
      <c r="AG11" s="547">
        <v>48</v>
      </c>
      <c r="AH11" s="547"/>
      <c r="AI11" s="548"/>
      <c r="AJ11" s="739">
        <v>308</v>
      </c>
      <c r="AK11" s="739"/>
      <c r="AL11" s="739"/>
      <c r="AM11" s="739"/>
      <c r="AN11" s="739">
        <v>11</v>
      </c>
      <c r="AO11" s="739"/>
      <c r="AP11" s="739"/>
      <c r="AQ11" s="739"/>
      <c r="AR11" s="739">
        <v>1</v>
      </c>
      <c r="AS11" s="739"/>
      <c r="AT11" s="739"/>
      <c r="AU11" s="739"/>
      <c r="AV11" s="739">
        <v>60</v>
      </c>
      <c r="AW11" s="739"/>
      <c r="AX11" s="739"/>
      <c r="AY11" s="739"/>
      <c r="AZ11" s="739">
        <v>160</v>
      </c>
      <c r="BA11" s="739"/>
      <c r="BB11" s="739"/>
      <c r="BC11" s="739"/>
      <c r="BD11" s="739">
        <v>1</v>
      </c>
      <c r="BE11" s="739"/>
      <c r="BF11" s="739"/>
      <c r="BG11" s="739">
        <v>75</v>
      </c>
      <c r="BH11" s="739"/>
      <c r="BI11" s="739"/>
      <c r="BJ11" s="739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164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spans="3:124" ht="17.25" customHeight="1">
      <c r="C12" s="748">
        <v>50</v>
      </c>
      <c r="D12" s="748"/>
      <c r="E12" s="749"/>
      <c r="F12" s="750">
        <f>SUM(I12:AC12)</f>
        <v>442666</v>
      </c>
      <c r="G12" s="750"/>
      <c r="H12" s="750"/>
      <c r="I12" s="750">
        <v>286022</v>
      </c>
      <c r="J12" s="750"/>
      <c r="K12" s="750"/>
      <c r="L12" s="750">
        <v>54571</v>
      </c>
      <c r="M12" s="750"/>
      <c r="N12" s="750"/>
      <c r="O12" s="752" t="s">
        <v>427</v>
      </c>
      <c r="P12" s="752"/>
      <c r="Q12" s="752"/>
      <c r="R12" s="750">
        <v>6256</v>
      </c>
      <c r="S12" s="750"/>
      <c r="T12" s="750"/>
      <c r="U12" s="750">
        <v>40892</v>
      </c>
      <c r="V12" s="750"/>
      <c r="W12" s="750"/>
      <c r="X12" s="750">
        <v>41762</v>
      </c>
      <c r="Y12" s="750"/>
      <c r="Z12" s="750"/>
      <c r="AA12" s="750">
        <v>13163</v>
      </c>
      <c r="AB12" s="750"/>
      <c r="AC12" s="750"/>
      <c r="AG12" s="547">
        <v>49</v>
      </c>
      <c r="AH12" s="547"/>
      <c r="AI12" s="548"/>
      <c r="AJ12" s="739">
        <v>311</v>
      </c>
      <c r="AK12" s="739"/>
      <c r="AL12" s="739"/>
      <c r="AM12" s="739"/>
      <c r="AN12" s="739">
        <v>11</v>
      </c>
      <c r="AO12" s="739"/>
      <c r="AP12" s="739"/>
      <c r="AQ12" s="739"/>
      <c r="AR12" s="739">
        <v>1</v>
      </c>
      <c r="AS12" s="739"/>
      <c r="AT12" s="739"/>
      <c r="AU12" s="739"/>
      <c r="AV12" s="739">
        <v>60</v>
      </c>
      <c r="AW12" s="739"/>
      <c r="AX12" s="739"/>
      <c r="AY12" s="739"/>
      <c r="AZ12" s="739">
        <v>161</v>
      </c>
      <c r="BA12" s="739"/>
      <c r="BB12" s="739"/>
      <c r="BC12" s="739"/>
      <c r="BD12" s="739">
        <v>1</v>
      </c>
      <c r="BE12" s="739"/>
      <c r="BF12" s="739"/>
      <c r="BG12" s="739">
        <v>77</v>
      </c>
      <c r="BH12" s="739"/>
      <c r="BI12" s="739"/>
      <c r="BJ12" s="739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164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</row>
    <row r="13" spans="3:124" ht="17.25" customHeight="1">
      <c r="C13" s="1" t="s">
        <v>552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AG13" s="769">
        <v>50</v>
      </c>
      <c r="AH13" s="769"/>
      <c r="AI13" s="770"/>
      <c r="AJ13" s="771">
        <f>SUM(AJ15:AM31)</f>
        <v>311</v>
      </c>
      <c r="AK13" s="771"/>
      <c r="AL13" s="771"/>
      <c r="AM13" s="771"/>
      <c r="AN13" s="771">
        <f>SUM(AN15:AQ31)</f>
        <v>11</v>
      </c>
      <c r="AO13" s="771"/>
      <c r="AP13" s="771"/>
      <c r="AQ13" s="771"/>
      <c r="AR13" s="771">
        <v>1</v>
      </c>
      <c r="AS13" s="771"/>
      <c r="AT13" s="771"/>
      <c r="AU13" s="771"/>
      <c r="AV13" s="771">
        <f>SUM(AV15:AY31)</f>
        <v>60</v>
      </c>
      <c r="AW13" s="771"/>
      <c r="AX13" s="771"/>
      <c r="AY13" s="771"/>
      <c r="AZ13" s="771">
        <f>SUM(AZ15:BC31)</f>
        <v>162</v>
      </c>
      <c r="BA13" s="771"/>
      <c r="BB13" s="771"/>
      <c r="BC13" s="771"/>
      <c r="BD13" s="771">
        <v>1</v>
      </c>
      <c r="BE13" s="771"/>
      <c r="BF13" s="771"/>
      <c r="BG13" s="771">
        <f>SUM(BG15:BJ31)</f>
        <v>76</v>
      </c>
      <c r="BH13" s="771"/>
      <c r="BI13" s="771"/>
      <c r="BJ13" s="771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6"/>
      <c r="CR13" s="6"/>
      <c r="CS13" s="6"/>
      <c r="CT13" s="6"/>
      <c r="CU13" s="6"/>
      <c r="CV13" s="164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</row>
    <row r="14" spans="33:125" ht="17.25" customHeight="1">
      <c r="AG14" s="75"/>
      <c r="AH14" s="299"/>
      <c r="AI14" s="300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9"/>
      <c r="BF14" s="739"/>
      <c r="BG14" s="739"/>
      <c r="BH14" s="739"/>
      <c r="BI14" s="739"/>
      <c r="BJ14" s="739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0"/>
      <c r="DU14" s="8"/>
    </row>
    <row r="15" spans="3:125" s="221" customFormat="1" ht="17.2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G15" s="287" t="s">
        <v>41</v>
      </c>
      <c r="AH15" s="630"/>
      <c r="AI15" s="499"/>
      <c r="AJ15" s="739">
        <v>77</v>
      </c>
      <c r="AK15" s="739"/>
      <c r="AL15" s="739"/>
      <c r="AM15" s="739"/>
      <c r="AN15" s="739">
        <v>3</v>
      </c>
      <c r="AO15" s="739"/>
      <c r="AP15" s="739"/>
      <c r="AQ15" s="739"/>
      <c r="AR15" s="739">
        <v>1</v>
      </c>
      <c r="AS15" s="739"/>
      <c r="AT15" s="739"/>
      <c r="AU15" s="739"/>
      <c r="AV15" s="739">
        <v>5</v>
      </c>
      <c r="AW15" s="739"/>
      <c r="AX15" s="739"/>
      <c r="AY15" s="739"/>
      <c r="AZ15" s="739">
        <v>54</v>
      </c>
      <c r="BA15" s="739"/>
      <c r="BB15" s="739"/>
      <c r="BC15" s="739"/>
      <c r="BD15" s="739">
        <v>1</v>
      </c>
      <c r="BE15" s="739"/>
      <c r="BF15" s="739"/>
      <c r="BG15" s="739">
        <v>13</v>
      </c>
      <c r="BH15" s="739"/>
      <c r="BI15" s="739"/>
      <c r="BJ15" s="739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6"/>
      <c r="DB15" s="6"/>
      <c r="DC15" s="6"/>
      <c r="DD15" s="6"/>
      <c r="DE15" s="6"/>
      <c r="DF15" s="6"/>
      <c r="DG15" s="6"/>
      <c r="DH15" s="6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633"/>
    </row>
    <row r="16" spans="3:124" s="221" customFormat="1" ht="17.2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G16" s="287" t="s">
        <v>123</v>
      </c>
      <c r="AH16" s="630"/>
      <c r="AI16" s="499"/>
      <c r="AJ16" s="739">
        <v>22</v>
      </c>
      <c r="AK16" s="739"/>
      <c r="AL16" s="739"/>
      <c r="AM16" s="739"/>
      <c r="AN16" s="739">
        <v>1</v>
      </c>
      <c r="AO16" s="739"/>
      <c r="AP16" s="739"/>
      <c r="AQ16" s="739"/>
      <c r="AR16" s="739" t="s">
        <v>427</v>
      </c>
      <c r="AS16" s="739"/>
      <c r="AT16" s="739"/>
      <c r="AU16" s="739"/>
      <c r="AV16" s="739">
        <v>3</v>
      </c>
      <c r="AW16" s="739"/>
      <c r="AX16" s="739"/>
      <c r="AY16" s="739"/>
      <c r="AZ16" s="739">
        <v>9</v>
      </c>
      <c r="BA16" s="739"/>
      <c r="BB16" s="739"/>
      <c r="BC16" s="739"/>
      <c r="BD16" s="651" t="s">
        <v>427</v>
      </c>
      <c r="BE16" s="651"/>
      <c r="BF16" s="651"/>
      <c r="BG16" s="739">
        <v>9</v>
      </c>
      <c r="BH16" s="739"/>
      <c r="BI16" s="739"/>
      <c r="BJ16" s="739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299"/>
      <c r="CR16" s="299"/>
      <c r="CS16" s="299"/>
      <c r="CT16" s="299"/>
      <c r="CU16" s="299"/>
      <c r="CV16" s="740"/>
      <c r="CW16" s="740"/>
      <c r="CX16" s="740"/>
      <c r="CY16" s="740"/>
      <c r="CZ16" s="740"/>
      <c r="DA16" s="632"/>
      <c r="DB16" s="632"/>
      <c r="DC16" s="632"/>
      <c r="DD16" s="632"/>
      <c r="DE16" s="632"/>
      <c r="DF16" s="632"/>
      <c r="DG16" s="632"/>
      <c r="DH16" s="632"/>
      <c r="DI16" s="632"/>
      <c r="DJ16" s="632"/>
      <c r="DK16" s="632"/>
      <c r="DL16" s="632"/>
      <c r="DM16" s="632"/>
      <c r="DN16" s="632"/>
      <c r="DO16" s="632"/>
      <c r="DP16" s="632"/>
      <c r="DQ16" s="632"/>
      <c r="DR16" s="632"/>
      <c r="DS16" s="632"/>
      <c r="DT16" s="632"/>
    </row>
    <row r="17" spans="4:126" ht="17.25" customHeight="1">
      <c r="D17" s="452" t="s">
        <v>514</v>
      </c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G17" s="287" t="s">
        <v>124</v>
      </c>
      <c r="AH17" s="630"/>
      <c r="AI17" s="499"/>
      <c r="AJ17" s="739">
        <v>27</v>
      </c>
      <c r="AK17" s="739"/>
      <c r="AL17" s="739"/>
      <c r="AM17" s="739"/>
      <c r="AN17" s="739">
        <v>1</v>
      </c>
      <c r="AO17" s="739"/>
      <c r="AP17" s="739"/>
      <c r="AQ17" s="739"/>
      <c r="AR17" s="739" t="s">
        <v>427</v>
      </c>
      <c r="AS17" s="739"/>
      <c r="AT17" s="739"/>
      <c r="AU17" s="739"/>
      <c r="AV17" s="739">
        <v>3</v>
      </c>
      <c r="AW17" s="739"/>
      <c r="AX17" s="739"/>
      <c r="AY17" s="739"/>
      <c r="AZ17" s="739">
        <v>21</v>
      </c>
      <c r="BA17" s="739"/>
      <c r="BB17" s="739"/>
      <c r="BC17" s="739"/>
      <c r="BD17" s="651" t="s">
        <v>427</v>
      </c>
      <c r="BE17" s="651"/>
      <c r="BF17" s="651"/>
      <c r="BG17" s="739">
        <v>2</v>
      </c>
      <c r="BH17" s="739"/>
      <c r="BI17" s="739"/>
      <c r="BJ17" s="739"/>
      <c r="CO17" s="13"/>
      <c r="CP17" s="13"/>
      <c r="CQ17" s="13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6"/>
      <c r="DC17" s="6"/>
      <c r="DD17" s="6"/>
      <c r="DE17" s="6"/>
      <c r="DF17" s="6"/>
      <c r="DG17" s="6"/>
      <c r="DH17" s="6"/>
      <c r="DI17" s="6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8"/>
    </row>
    <row r="18" spans="4:126" ht="17.25" customHeight="1" thickBot="1"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AG18" s="287" t="s">
        <v>125</v>
      </c>
      <c r="AH18" s="630"/>
      <c r="AI18" s="499"/>
      <c r="AJ18" s="739">
        <v>10</v>
      </c>
      <c r="AK18" s="739"/>
      <c r="AL18" s="739"/>
      <c r="AM18" s="739"/>
      <c r="AN18" s="739">
        <v>1</v>
      </c>
      <c r="AO18" s="739"/>
      <c r="AP18" s="739"/>
      <c r="AQ18" s="739"/>
      <c r="AR18" s="739" t="s">
        <v>427</v>
      </c>
      <c r="AS18" s="739"/>
      <c r="AT18" s="739"/>
      <c r="AU18" s="739"/>
      <c r="AV18" s="739">
        <v>3</v>
      </c>
      <c r="AW18" s="739"/>
      <c r="AX18" s="739"/>
      <c r="AY18" s="739"/>
      <c r="AZ18" s="739">
        <v>5</v>
      </c>
      <c r="BA18" s="739"/>
      <c r="BB18" s="739"/>
      <c r="BC18" s="739"/>
      <c r="BD18" s="651" t="s">
        <v>427</v>
      </c>
      <c r="BE18" s="651"/>
      <c r="BF18" s="651"/>
      <c r="BG18" s="739">
        <v>1</v>
      </c>
      <c r="BH18" s="739"/>
      <c r="BI18" s="739"/>
      <c r="BJ18" s="739"/>
      <c r="CO18" s="13"/>
      <c r="CP18" s="13"/>
      <c r="CQ18" s="13"/>
      <c r="CR18" s="6"/>
      <c r="CS18" s="6"/>
      <c r="CT18" s="6"/>
      <c r="CU18" s="6"/>
      <c r="CV18" s="6"/>
      <c r="CW18" s="741"/>
      <c r="CX18" s="741"/>
      <c r="CY18" s="741"/>
      <c r="CZ18" s="741"/>
      <c r="DA18" s="741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8"/>
    </row>
    <row r="19" spans="4:125" ht="17.25" customHeight="1">
      <c r="D19" s="563" t="s">
        <v>526</v>
      </c>
      <c r="E19" s="563"/>
      <c r="F19" s="563"/>
      <c r="G19" s="564"/>
      <c r="H19" s="578" t="s">
        <v>553</v>
      </c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742" t="s">
        <v>215</v>
      </c>
      <c r="Y19" s="746"/>
      <c r="Z19" s="746"/>
      <c r="AA19" s="746"/>
      <c r="AG19" s="287" t="s">
        <v>126</v>
      </c>
      <c r="AH19" s="308"/>
      <c r="AI19" s="288"/>
      <c r="AJ19" s="739">
        <v>18</v>
      </c>
      <c r="AK19" s="739"/>
      <c r="AL19" s="739"/>
      <c r="AM19" s="739"/>
      <c r="AN19" s="739">
        <v>1</v>
      </c>
      <c r="AO19" s="739"/>
      <c r="AP19" s="739"/>
      <c r="AQ19" s="739"/>
      <c r="AR19" s="739" t="s">
        <v>427</v>
      </c>
      <c r="AS19" s="739"/>
      <c r="AT19" s="739"/>
      <c r="AU19" s="739"/>
      <c r="AV19" s="739">
        <v>3</v>
      </c>
      <c r="AW19" s="739"/>
      <c r="AX19" s="739"/>
      <c r="AY19" s="739"/>
      <c r="AZ19" s="739">
        <v>6</v>
      </c>
      <c r="BA19" s="739"/>
      <c r="BB19" s="739"/>
      <c r="BC19" s="739"/>
      <c r="BD19" s="651" t="s">
        <v>427</v>
      </c>
      <c r="BE19" s="651"/>
      <c r="BF19" s="651"/>
      <c r="BG19" s="739">
        <v>8</v>
      </c>
      <c r="BH19" s="739"/>
      <c r="BI19" s="739"/>
      <c r="BJ19" s="739"/>
      <c r="CO19" s="13"/>
      <c r="CP19" s="13"/>
      <c r="CQ19" s="13"/>
      <c r="CR19" s="6"/>
      <c r="CS19" s="6"/>
      <c r="CT19" s="6"/>
      <c r="CU19" s="6"/>
      <c r="CV19" s="6"/>
      <c r="CW19" s="741"/>
      <c r="CX19" s="741"/>
      <c r="CY19" s="741"/>
      <c r="CZ19" s="741"/>
      <c r="DA19" s="741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</row>
    <row r="20" spans="4:125" ht="17.25" customHeight="1">
      <c r="D20" s="565"/>
      <c r="E20" s="565"/>
      <c r="F20" s="565"/>
      <c r="G20" s="566"/>
      <c r="H20" s="581" t="s">
        <v>422</v>
      </c>
      <c r="I20" s="609"/>
      <c r="J20" s="609"/>
      <c r="K20" s="610"/>
      <c r="L20" s="581" t="s">
        <v>515</v>
      </c>
      <c r="M20" s="609"/>
      <c r="N20" s="609"/>
      <c r="O20" s="610"/>
      <c r="P20" s="576" t="s">
        <v>118</v>
      </c>
      <c r="Q20" s="577"/>
      <c r="R20" s="577"/>
      <c r="S20" s="577"/>
      <c r="T20" s="577"/>
      <c r="U20" s="577"/>
      <c r="V20" s="577"/>
      <c r="W20" s="577"/>
      <c r="X20" s="581" t="s">
        <v>516</v>
      </c>
      <c r="Y20" s="609"/>
      <c r="Z20" s="609"/>
      <c r="AA20" s="609"/>
      <c r="AG20" s="287" t="s">
        <v>127</v>
      </c>
      <c r="AH20" s="308"/>
      <c r="AI20" s="288"/>
      <c r="AJ20" s="739">
        <v>16</v>
      </c>
      <c r="AK20" s="739"/>
      <c r="AL20" s="739"/>
      <c r="AM20" s="739"/>
      <c r="AN20" s="739">
        <v>1</v>
      </c>
      <c r="AO20" s="739"/>
      <c r="AP20" s="739"/>
      <c r="AQ20" s="739"/>
      <c r="AR20" s="739" t="s">
        <v>427</v>
      </c>
      <c r="AS20" s="739"/>
      <c r="AT20" s="739"/>
      <c r="AU20" s="739"/>
      <c r="AV20" s="739">
        <v>4</v>
      </c>
      <c r="AW20" s="739"/>
      <c r="AX20" s="739"/>
      <c r="AY20" s="739"/>
      <c r="AZ20" s="739">
        <v>5</v>
      </c>
      <c r="BA20" s="739"/>
      <c r="BB20" s="739"/>
      <c r="BC20" s="739"/>
      <c r="BD20" s="651" t="s">
        <v>427</v>
      </c>
      <c r="BE20" s="651"/>
      <c r="BF20" s="651"/>
      <c r="BG20" s="739">
        <v>6</v>
      </c>
      <c r="BH20" s="739"/>
      <c r="BI20" s="739"/>
      <c r="BJ20" s="739"/>
      <c r="CO20" s="13"/>
      <c r="CP20" s="13"/>
      <c r="CQ20" s="13"/>
      <c r="CR20" s="6"/>
      <c r="CS20" s="6"/>
      <c r="CT20" s="6"/>
      <c r="CU20" s="6"/>
      <c r="CV20" s="6"/>
      <c r="CW20" s="741"/>
      <c r="CX20" s="741"/>
      <c r="CY20" s="741"/>
      <c r="CZ20" s="741"/>
      <c r="DA20" s="741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</row>
    <row r="21" spans="4:125" ht="17.25" customHeight="1">
      <c r="D21" s="567"/>
      <c r="E21" s="567"/>
      <c r="F21" s="567"/>
      <c r="G21" s="568"/>
      <c r="H21" s="582"/>
      <c r="I21" s="567"/>
      <c r="J21" s="567"/>
      <c r="K21" s="568"/>
      <c r="L21" s="582"/>
      <c r="M21" s="567"/>
      <c r="N21" s="567"/>
      <c r="O21" s="568"/>
      <c r="P21" s="576" t="s">
        <v>119</v>
      </c>
      <c r="Q21" s="577"/>
      <c r="R21" s="577"/>
      <c r="S21" s="602"/>
      <c r="T21" s="576" t="s">
        <v>120</v>
      </c>
      <c r="U21" s="577"/>
      <c r="V21" s="577"/>
      <c r="W21" s="577"/>
      <c r="X21" s="582"/>
      <c r="Y21" s="567"/>
      <c r="Z21" s="567"/>
      <c r="AA21" s="567"/>
      <c r="AG21" s="287" t="s">
        <v>128</v>
      </c>
      <c r="AH21" s="308"/>
      <c r="AI21" s="288"/>
      <c r="AJ21" s="739">
        <v>11</v>
      </c>
      <c r="AK21" s="739"/>
      <c r="AL21" s="739"/>
      <c r="AM21" s="739"/>
      <c r="AN21" s="739">
        <v>1</v>
      </c>
      <c r="AO21" s="739"/>
      <c r="AP21" s="739"/>
      <c r="AQ21" s="739"/>
      <c r="AR21" s="739" t="s">
        <v>427</v>
      </c>
      <c r="AS21" s="739"/>
      <c r="AT21" s="739"/>
      <c r="AU21" s="739"/>
      <c r="AV21" s="739">
        <v>1</v>
      </c>
      <c r="AW21" s="739"/>
      <c r="AX21" s="739"/>
      <c r="AY21" s="739"/>
      <c r="AZ21" s="739">
        <v>4</v>
      </c>
      <c r="BA21" s="739"/>
      <c r="BB21" s="739"/>
      <c r="BC21" s="739"/>
      <c r="BD21" s="651" t="s">
        <v>427</v>
      </c>
      <c r="BE21" s="651"/>
      <c r="BF21" s="651"/>
      <c r="BG21" s="739">
        <v>5</v>
      </c>
      <c r="BH21" s="739"/>
      <c r="BI21" s="739"/>
      <c r="BJ21" s="739"/>
      <c r="CO21" s="13"/>
      <c r="CP21" s="13"/>
      <c r="CQ21" s="13"/>
      <c r="CR21" s="6"/>
      <c r="CS21" s="6"/>
      <c r="CT21" s="6"/>
      <c r="CU21" s="6"/>
      <c r="CV21" s="6"/>
      <c r="CW21" s="741"/>
      <c r="CX21" s="741"/>
      <c r="CY21" s="741"/>
      <c r="CZ21" s="741"/>
      <c r="DA21" s="741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</row>
    <row r="22" spans="4:125" ht="17.25" customHeight="1">
      <c r="D22" s="609" t="s">
        <v>278</v>
      </c>
      <c r="E22" s="609"/>
      <c r="F22" s="609"/>
      <c r="G22" s="610"/>
      <c r="H22" s="756">
        <f>SUM(L22:W22)</f>
        <v>504972</v>
      </c>
      <c r="I22" s="487"/>
      <c r="J22" s="487"/>
      <c r="K22" s="487"/>
      <c r="L22" s="487">
        <v>422251</v>
      </c>
      <c r="M22" s="487"/>
      <c r="N22" s="487"/>
      <c r="O22" s="487"/>
      <c r="P22" s="487">
        <v>75994</v>
      </c>
      <c r="Q22" s="487"/>
      <c r="R22" s="487"/>
      <c r="S22" s="487"/>
      <c r="T22" s="487">
        <v>6727</v>
      </c>
      <c r="U22" s="487"/>
      <c r="V22" s="487"/>
      <c r="W22" s="487"/>
      <c r="X22" s="487">
        <v>12655248</v>
      </c>
      <c r="Y22" s="487"/>
      <c r="Z22" s="487"/>
      <c r="AA22" s="487"/>
      <c r="AB22" s="221"/>
      <c r="AC22" s="221"/>
      <c r="AG22" s="287" t="s">
        <v>129</v>
      </c>
      <c r="AH22" s="630"/>
      <c r="AI22" s="499"/>
      <c r="AJ22" s="739">
        <v>6</v>
      </c>
      <c r="AK22" s="739"/>
      <c r="AL22" s="739"/>
      <c r="AM22" s="739"/>
      <c r="AN22" s="739">
        <v>1</v>
      </c>
      <c r="AO22" s="739"/>
      <c r="AP22" s="739"/>
      <c r="AQ22" s="739"/>
      <c r="AR22" s="739" t="s">
        <v>427</v>
      </c>
      <c r="AS22" s="739"/>
      <c r="AT22" s="739"/>
      <c r="AU22" s="739"/>
      <c r="AV22" s="739" t="s">
        <v>427</v>
      </c>
      <c r="AW22" s="739"/>
      <c r="AX22" s="739"/>
      <c r="AY22" s="739"/>
      <c r="AZ22" s="739">
        <v>5</v>
      </c>
      <c r="BA22" s="739"/>
      <c r="BB22" s="739"/>
      <c r="BC22" s="739"/>
      <c r="BD22" s="651" t="s">
        <v>427</v>
      </c>
      <c r="BE22" s="651"/>
      <c r="BF22" s="651"/>
      <c r="BG22" s="739" t="s">
        <v>427</v>
      </c>
      <c r="BH22" s="739"/>
      <c r="BI22" s="739"/>
      <c r="BJ22" s="739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6"/>
      <c r="CS22" s="6"/>
      <c r="CT22" s="6"/>
      <c r="CU22" s="6"/>
      <c r="CV22" s="6"/>
      <c r="CW22" s="741"/>
      <c r="CX22" s="741"/>
      <c r="CY22" s="741"/>
      <c r="CZ22" s="741"/>
      <c r="DA22" s="741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</row>
    <row r="23" spans="4:125" ht="17.25" customHeight="1">
      <c r="D23" s="547">
        <v>47</v>
      </c>
      <c r="E23" s="547"/>
      <c r="F23" s="547"/>
      <c r="G23" s="548"/>
      <c r="H23" s="755">
        <f>SUM(L23:W23)</f>
        <v>421482</v>
      </c>
      <c r="I23" s="449"/>
      <c r="J23" s="449"/>
      <c r="K23" s="449"/>
      <c r="L23" s="449">
        <v>351825</v>
      </c>
      <c r="M23" s="449"/>
      <c r="N23" s="449"/>
      <c r="O23" s="449"/>
      <c r="P23" s="449">
        <v>64974</v>
      </c>
      <c r="Q23" s="449"/>
      <c r="R23" s="449"/>
      <c r="S23" s="449"/>
      <c r="T23" s="449">
        <v>4683</v>
      </c>
      <c r="U23" s="449"/>
      <c r="V23" s="449"/>
      <c r="W23" s="449"/>
      <c r="X23" s="449">
        <v>11868727</v>
      </c>
      <c r="Y23" s="449"/>
      <c r="Z23" s="449"/>
      <c r="AA23" s="449"/>
      <c r="AG23" s="75"/>
      <c r="AH23" s="287"/>
      <c r="AI23" s="288"/>
      <c r="AJ23" s="739"/>
      <c r="AK23" s="739"/>
      <c r="AL23" s="739"/>
      <c r="AM23" s="739"/>
      <c r="AN23" s="739"/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39"/>
      <c r="BF23" s="739"/>
      <c r="BG23" s="739"/>
      <c r="BH23" s="739"/>
      <c r="BI23" s="739"/>
      <c r="BJ23" s="739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199"/>
      <c r="CS23" s="199"/>
      <c r="CT23" s="199"/>
      <c r="CU23" s="199"/>
      <c r="CV23" s="199"/>
      <c r="CW23" s="743"/>
      <c r="CX23" s="743"/>
      <c r="CY23" s="743"/>
      <c r="CZ23" s="743"/>
      <c r="DA23" s="743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</row>
    <row r="24" spans="4:125" ht="17.25" customHeight="1">
      <c r="D24" s="547">
        <v>48</v>
      </c>
      <c r="E24" s="547"/>
      <c r="F24" s="547"/>
      <c r="G24" s="548"/>
      <c r="H24" s="753">
        <f>SUM(L24:W24)</f>
        <v>399213</v>
      </c>
      <c r="I24" s="455"/>
      <c r="J24" s="455"/>
      <c r="K24" s="455"/>
      <c r="L24" s="449">
        <v>334561</v>
      </c>
      <c r="M24" s="449"/>
      <c r="N24" s="449"/>
      <c r="O24" s="449"/>
      <c r="P24" s="449">
        <v>61834</v>
      </c>
      <c r="Q24" s="449"/>
      <c r="R24" s="449"/>
      <c r="S24" s="449"/>
      <c r="T24" s="449">
        <v>2818</v>
      </c>
      <c r="U24" s="461"/>
      <c r="V24" s="461"/>
      <c r="W24" s="461"/>
      <c r="X24" s="754">
        <v>9116756</v>
      </c>
      <c r="Y24" s="754"/>
      <c r="Z24" s="754"/>
      <c r="AA24" s="754"/>
      <c r="AG24" s="287" t="s">
        <v>130</v>
      </c>
      <c r="AH24" s="630"/>
      <c r="AI24" s="499"/>
      <c r="AJ24" s="739">
        <v>5</v>
      </c>
      <c r="AK24" s="739"/>
      <c r="AL24" s="739"/>
      <c r="AM24" s="739"/>
      <c r="AN24" s="739" t="s">
        <v>427</v>
      </c>
      <c r="AO24" s="739"/>
      <c r="AP24" s="739"/>
      <c r="AQ24" s="739"/>
      <c r="AR24" s="739" t="s">
        <v>427</v>
      </c>
      <c r="AS24" s="739"/>
      <c r="AT24" s="739"/>
      <c r="AU24" s="739"/>
      <c r="AV24" s="739">
        <v>1</v>
      </c>
      <c r="AW24" s="739"/>
      <c r="AX24" s="739"/>
      <c r="AY24" s="739"/>
      <c r="AZ24" s="739">
        <v>3</v>
      </c>
      <c r="BA24" s="739"/>
      <c r="BB24" s="739"/>
      <c r="BC24" s="739"/>
      <c r="BD24" s="651" t="s">
        <v>427</v>
      </c>
      <c r="BE24" s="651"/>
      <c r="BF24" s="651"/>
      <c r="BG24" s="739">
        <v>1</v>
      </c>
      <c r="BH24" s="739"/>
      <c r="BI24" s="739"/>
      <c r="BJ24" s="739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164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4:125" ht="19.5" customHeight="1">
      <c r="D25" s="547">
        <v>49</v>
      </c>
      <c r="E25" s="547"/>
      <c r="F25" s="547"/>
      <c r="G25" s="548"/>
      <c r="H25" s="755">
        <f>SUM(L25:W25)</f>
        <v>389216</v>
      </c>
      <c r="I25" s="461"/>
      <c r="J25" s="461"/>
      <c r="K25" s="461"/>
      <c r="L25" s="449">
        <v>329435</v>
      </c>
      <c r="M25" s="449"/>
      <c r="N25" s="449"/>
      <c r="O25" s="449"/>
      <c r="P25" s="449">
        <v>59535</v>
      </c>
      <c r="Q25" s="449"/>
      <c r="R25" s="449"/>
      <c r="S25" s="449"/>
      <c r="T25" s="449">
        <v>246</v>
      </c>
      <c r="U25" s="461"/>
      <c r="V25" s="461"/>
      <c r="W25" s="461"/>
      <c r="X25" s="754">
        <v>6910141</v>
      </c>
      <c r="Y25" s="754"/>
      <c r="Z25" s="754"/>
      <c r="AA25" s="754"/>
      <c r="AG25" s="287" t="s">
        <v>131</v>
      </c>
      <c r="AH25" s="630"/>
      <c r="AI25" s="499"/>
      <c r="AJ25" s="739">
        <v>11</v>
      </c>
      <c r="AK25" s="739"/>
      <c r="AL25" s="739"/>
      <c r="AM25" s="739"/>
      <c r="AN25" s="739" t="s">
        <v>427</v>
      </c>
      <c r="AO25" s="739"/>
      <c r="AP25" s="739"/>
      <c r="AQ25" s="739"/>
      <c r="AR25" s="739" t="s">
        <v>427</v>
      </c>
      <c r="AS25" s="739"/>
      <c r="AT25" s="739"/>
      <c r="AU25" s="739"/>
      <c r="AV25" s="739">
        <v>3</v>
      </c>
      <c r="AW25" s="739"/>
      <c r="AX25" s="739"/>
      <c r="AY25" s="739"/>
      <c r="AZ25" s="739">
        <v>5</v>
      </c>
      <c r="BA25" s="739"/>
      <c r="BB25" s="739"/>
      <c r="BC25" s="739"/>
      <c r="BD25" s="651" t="s">
        <v>427</v>
      </c>
      <c r="BE25" s="651"/>
      <c r="BF25" s="651"/>
      <c r="BG25" s="739">
        <v>3</v>
      </c>
      <c r="BH25" s="739"/>
      <c r="BI25" s="739"/>
      <c r="BJ25" s="739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4:124" ht="17.25" customHeight="1">
      <c r="D26" s="748">
        <v>50</v>
      </c>
      <c r="E26" s="748"/>
      <c r="F26" s="748"/>
      <c r="G26" s="749"/>
      <c r="H26" s="757">
        <f>SUM(L26:W26)</f>
        <v>394333</v>
      </c>
      <c r="I26" s="758"/>
      <c r="J26" s="758"/>
      <c r="K26" s="758"/>
      <c r="L26" s="758">
        <v>329064</v>
      </c>
      <c r="M26" s="758"/>
      <c r="N26" s="758"/>
      <c r="O26" s="758"/>
      <c r="P26" s="758">
        <v>65148</v>
      </c>
      <c r="Q26" s="758"/>
      <c r="R26" s="758"/>
      <c r="S26" s="758"/>
      <c r="T26" s="758">
        <v>121</v>
      </c>
      <c r="U26" s="758"/>
      <c r="V26" s="758"/>
      <c r="W26" s="758"/>
      <c r="X26" s="758">
        <v>5096467</v>
      </c>
      <c r="Y26" s="758"/>
      <c r="Z26" s="758"/>
      <c r="AA26" s="758"/>
      <c r="AG26" s="287" t="s">
        <v>132</v>
      </c>
      <c r="AH26" s="630"/>
      <c r="AI26" s="499"/>
      <c r="AJ26" s="739">
        <v>18</v>
      </c>
      <c r="AK26" s="739"/>
      <c r="AL26" s="739"/>
      <c r="AM26" s="739"/>
      <c r="AN26" s="739" t="s">
        <v>427</v>
      </c>
      <c r="AO26" s="739"/>
      <c r="AP26" s="739"/>
      <c r="AQ26" s="739"/>
      <c r="AR26" s="739" t="s">
        <v>427</v>
      </c>
      <c r="AS26" s="739"/>
      <c r="AT26" s="739"/>
      <c r="AU26" s="739"/>
      <c r="AV26" s="739">
        <v>6</v>
      </c>
      <c r="AW26" s="739"/>
      <c r="AX26" s="739"/>
      <c r="AY26" s="739"/>
      <c r="AZ26" s="739">
        <v>9</v>
      </c>
      <c r="BA26" s="739"/>
      <c r="BB26" s="739"/>
      <c r="BC26" s="739"/>
      <c r="BD26" s="651" t="s">
        <v>427</v>
      </c>
      <c r="BE26" s="651"/>
      <c r="BF26" s="651"/>
      <c r="BG26" s="739">
        <v>3</v>
      </c>
      <c r="BH26" s="739"/>
      <c r="BI26" s="739"/>
      <c r="BJ26" s="739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8"/>
      <c r="CR26" s="8"/>
      <c r="CS26" s="8"/>
      <c r="CT26" s="8"/>
      <c r="CU26" s="8"/>
      <c r="CV26" s="164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4:124" ht="17.25" customHeight="1">
      <c r="D27" s="1" t="s">
        <v>517</v>
      </c>
      <c r="AG27" s="287" t="s">
        <v>133</v>
      </c>
      <c r="AH27" s="630"/>
      <c r="AI27" s="499"/>
      <c r="AJ27" s="739">
        <v>13</v>
      </c>
      <c r="AK27" s="739"/>
      <c r="AL27" s="739"/>
      <c r="AM27" s="739"/>
      <c r="AN27" s="739" t="s">
        <v>427</v>
      </c>
      <c r="AO27" s="739"/>
      <c r="AP27" s="739"/>
      <c r="AQ27" s="739"/>
      <c r="AR27" s="739" t="s">
        <v>427</v>
      </c>
      <c r="AS27" s="739"/>
      <c r="AT27" s="739"/>
      <c r="AU27" s="739"/>
      <c r="AV27" s="739">
        <v>4</v>
      </c>
      <c r="AW27" s="739"/>
      <c r="AX27" s="739"/>
      <c r="AY27" s="739"/>
      <c r="AZ27" s="739">
        <v>8</v>
      </c>
      <c r="BA27" s="739"/>
      <c r="BB27" s="739"/>
      <c r="BC27" s="739"/>
      <c r="BD27" s="651" t="s">
        <v>427</v>
      </c>
      <c r="BE27" s="651"/>
      <c r="BF27" s="651"/>
      <c r="BG27" s="739">
        <v>1</v>
      </c>
      <c r="BH27" s="739"/>
      <c r="BI27" s="739"/>
      <c r="BJ27" s="739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0"/>
    </row>
    <row r="28" spans="1:125" ht="17.25" customHeight="1">
      <c r="A28" s="221"/>
      <c r="B28" s="221"/>
      <c r="C28" s="221"/>
      <c r="D28" s="1" t="s">
        <v>221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AG28" s="287" t="s">
        <v>134</v>
      </c>
      <c r="AH28" s="630"/>
      <c r="AI28" s="499"/>
      <c r="AJ28" s="739">
        <v>26</v>
      </c>
      <c r="AK28" s="739"/>
      <c r="AL28" s="739"/>
      <c r="AM28" s="739"/>
      <c r="AN28" s="739" t="s">
        <v>427</v>
      </c>
      <c r="AO28" s="739"/>
      <c r="AP28" s="739"/>
      <c r="AQ28" s="739"/>
      <c r="AR28" s="739" t="s">
        <v>427</v>
      </c>
      <c r="AS28" s="739"/>
      <c r="AT28" s="739"/>
      <c r="AU28" s="739"/>
      <c r="AV28" s="739">
        <v>7</v>
      </c>
      <c r="AW28" s="739"/>
      <c r="AX28" s="739"/>
      <c r="AY28" s="739"/>
      <c r="AZ28" s="739">
        <v>7</v>
      </c>
      <c r="BA28" s="739"/>
      <c r="BB28" s="739"/>
      <c r="BC28" s="739"/>
      <c r="BD28" s="651" t="s">
        <v>427</v>
      </c>
      <c r="BE28" s="651"/>
      <c r="BF28" s="651"/>
      <c r="BG28" s="739">
        <v>12</v>
      </c>
      <c r="BH28" s="739"/>
      <c r="BI28" s="739"/>
      <c r="BJ28" s="739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138"/>
      <c r="CR28" s="138"/>
      <c r="CS28" s="138"/>
      <c r="CT28" s="138"/>
      <c r="CU28" s="138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8"/>
    </row>
    <row r="29" spans="33:125" ht="14.25">
      <c r="AG29" s="287" t="s">
        <v>135</v>
      </c>
      <c r="AH29" s="308"/>
      <c r="AI29" s="288"/>
      <c r="AJ29" s="739">
        <v>19</v>
      </c>
      <c r="AK29" s="739"/>
      <c r="AL29" s="739"/>
      <c r="AM29" s="739"/>
      <c r="AN29" s="739" t="s">
        <v>427</v>
      </c>
      <c r="AO29" s="739"/>
      <c r="AP29" s="739"/>
      <c r="AQ29" s="739"/>
      <c r="AR29" s="739" t="s">
        <v>427</v>
      </c>
      <c r="AS29" s="739"/>
      <c r="AT29" s="739"/>
      <c r="AU29" s="739"/>
      <c r="AV29" s="739">
        <v>7</v>
      </c>
      <c r="AW29" s="739"/>
      <c r="AX29" s="739"/>
      <c r="AY29" s="739"/>
      <c r="AZ29" s="739">
        <v>9</v>
      </c>
      <c r="BA29" s="739"/>
      <c r="BB29" s="739"/>
      <c r="BC29" s="739"/>
      <c r="BD29" s="651" t="s">
        <v>427</v>
      </c>
      <c r="BE29" s="651"/>
      <c r="BF29" s="651"/>
      <c r="BG29" s="739">
        <v>3</v>
      </c>
      <c r="BH29" s="739"/>
      <c r="BI29" s="739"/>
      <c r="BJ29" s="739"/>
      <c r="CO29" s="13"/>
      <c r="CP29" s="13"/>
      <c r="CQ29" s="13"/>
      <c r="CR29" s="299"/>
      <c r="CS29" s="299"/>
      <c r="CT29" s="299"/>
      <c r="CU29" s="299"/>
      <c r="CV29" s="299"/>
      <c r="CW29" s="740"/>
      <c r="CX29" s="740"/>
      <c r="CY29" s="740"/>
      <c r="CZ29" s="740"/>
      <c r="DA29" s="740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</row>
    <row r="30" spans="1:125" ht="14.25">
      <c r="A30" s="452" t="s">
        <v>545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G30" s="287" t="s">
        <v>136</v>
      </c>
      <c r="AH30" s="308"/>
      <c r="AI30" s="288"/>
      <c r="AJ30" s="739">
        <v>27</v>
      </c>
      <c r="AK30" s="739"/>
      <c r="AL30" s="739"/>
      <c r="AM30" s="739"/>
      <c r="AN30" s="739">
        <v>1</v>
      </c>
      <c r="AO30" s="739"/>
      <c r="AP30" s="739"/>
      <c r="AQ30" s="739"/>
      <c r="AR30" s="739" t="s">
        <v>427</v>
      </c>
      <c r="AS30" s="739"/>
      <c r="AT30" s="739"/>
      <c r="AU30" s="739"/>
      <c r="AV30" s="739">
        <v>8</v>
      </c>
      <c r="AW30" s="739"/>
      <c r="AX30" s="739"/>
      <c r="AY30" s="739"/>
      <c r="AZ30" s="739">
        <v>11</v>
      </c>
      <c r="BA30" s="739"/>
      <c r="BB30" s="739"/>
      <c r="BC30" s="739"/>
      <c r="BD30" s="651" t="s">
        <v>427</v>
      </c>
      <c r="BE30" s="651"/>
      <c r="BF30" s="651"/>
      <c r="BG30" s="739">
        <v>7</v>
      </c>
      <c r="BH30" s="739"/>
      <c r="BI30" s="739"/>
      <c r="BJ30" s="739"/>
      <c r="CO30" s="13"/>
      <c r="CP30" s="13"/>
      <c r="CQ30" s="13"/>
      <c r="CR30" s="299"/>
      <c r="CS30" s="299"/>
      <c r="CT30" s="299"/>
      <c r="CU30" s="299"/>
      <c r="CV30" s="299"/>
      <c r="CW30" s="740"/>
      <c r="CX30" s="740"/>
      <c r="CY30" s="740"/>
      <c r="CZ30" s="740"/>
      <c r="DA30" s="740"/>
      <c r="DB30" s="632"/>
      <c r="DC30" s="632"/>
      <c r="DD30" s="632"/>
      <c r="DE30" s="632"/>
      <c r="DF30" s="632"/>
      <c r="DG30" s="632"/>
      <c r="DH30" s="632"/>
      <c r="DI30" s="632"/>
      <c r="DJ30" s="632"/>
      <c r="DK30" s="632"/>
      <c r="DL30" s="632"/>
      <c r="DM30" s="632"/>
      <c r="DN30" s="632"/>
      <c r="DO30" s="632"/>
      <c r="DP30" s="632"/>
      <c r="DQ30" s="632"/>
      <c r="DR30" s="632"/>
      <c r="DS30" s="632"/>
      <c r="DT30" s="632"/>
      <c r="DU30" s="632"/>
    </row>
    <row r="31" spans="1:125" ht="15" thickBo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13"/>
      <c r="X31" s="13"/>
      <c r="Y31" s="13"/>
      <c r="Z31" s="13"/>
      <c r="AA31" s="13"/>
      <c r="AB31" s="13"/>
      <c r="AC31" s="13"/>
      <c r="AD31" s="13"/>
      <c r="AE31" s="75"/>
      <c r="AG31" s="297" t="s">
        <v>137</v>
      </c>
      <c r="AH31" s="297"/>
      <c r="AI31" s="298"/>
      <c r="AJ31" s="744">
        <v>5</v>
      </c>
      <c r="AK31" s="744"/>
      <c r="AL31" s="744"/>
      <c r="AM31" s="744"/>
      <c r="AN31" s="744" t="s">
        <v>427</v>
      </c>
      <c r="AO31" s="744"/>
      <c r="AP31" s="744"/>
      <c r="AQ31" s="744"/>
      <c r="AR31" s="744" t="s">
        <v>427</v>
      </c>
      <c r="AS31" s="744"/>
      <c r="AT31" s="744"/>
      <c r="AU31" s="744"/>
      <c r="AV31" s="744">
        <v>2</v>
      </c>
      <c r="AW31" s="744"/>
      <c r="AX31" s="744"/>
      <c r="AY31" s="744"/>
      <c r="AZ31" s="744">
        <v>1</v>
      </c>
      <c r="BA31" s="744"/>
      <c r="BB31" s="744"/>
      <c r="BC31" s="744"/>
      <c r="BD31" s="486" t="s">
        <v>427</v>
      </c>
      <c r="BE31" s="486"/>
      <c r="BF31" s="486"/>
      <c r="BG31" s="744">
        <v>2</v>
      </c>
      <c r="BH31" s="744"/>
      <c r="BI31" s="744"/>
      <c r="BJ31" s="744"/>
      <c r="CO31" s="13"/>
      <c r="CP31" s="13"/>
      <c r="CQ31" s="13"/>
      <c r="CR31" s="299"/>
      <c r="CS31" s="299"/>
      <c r="CT31" s="299"/>
      <c r="CU31" s="299"/>
      <c r="CV31" s="299"/>
      <c r="CW31" s="740"/>
      <c r="CX31" s="740"/>
      <c r="CY31" s="740"/>
      <c r="CZ31" s="740"/>
      <c r="DA31" s="740"/>
      <c r="DB31" s="632"/>
      <c r="DC31" s="632"/>
      <c r="DD31" s="632"/>
      <c r="DE31" s="632"/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</row>
    <row r="32" spans="1:125" ht="14.25">
      <c r="A32" s="563" t="s">
        <v>526</v>
      </c>
      <c r="B32" s="563"/>
      <c r="C32" s="563"/>
      <c r="D32" s="564"/>
      <c r="E32" s="578" t="s">
        <v>522</v>
      </c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80"/>
      <c r="W32" s="578" t="s">
        <v>117</v>
      </c>
      <c r="X32" s="579"/>
      <c r="Y32" s="579"/>
      <c r="Z32" s="579"/>
      <c r="AA32" s="579"/>
      <c r="AB32" s="579"/>
      <c r="AC32" s="579"/>
      <c r="AD32" s="579"/>
      <c r="AE32" s="579"/>
      <c r="AG32" s="2"/>
      <c r="AH32" s="195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CO32" s="13"/>
      <c r="CP32" s="13"/>
      <c r="CQ32" s="13"/>
      <c r="CR32" s="532"/>
      <c r="CS32" s="532"/>
      <c r="CT32" s="532"/>
      <c r="CU32" s="532"/>
      <c r="CV32" s="532"/>
      <c r="CW32" s="745"/>
      <c r="CX32" s="745"/>
      <c r="CY32" s="745"/>
      <c r="CZ32" s="745"/>
      <c r="DA32" s="745"/>
      <c r="DB32" s="634"/>
      <c r="DC32" s="634"/>
      <c r="DD32" s="634"/>
      <c r="DE32" s="634"/>
      <c r="DF32" s="634"/>
      <c r="DG32" s="634"/>
      <c r="DH32" s="634"/>
      <c r="DI32" s="634"/>
      <c r="DJ32" s="634"/>
      <c r="DK32" s="634"/>
      <c r="DL32" s="634"/>
      <c r="DM32" s="634"/>
      <c r="DN32" s="634"/>
      <c r="DO32" s="634"/>
      <c r="DP32" s="634"/>
      <c r="DQ32" s="634"/>
      <c r="DR32" s="634"/>
      <c r="DS32" s="634"/>
      <c r="DT32" s="634"/>
      <c r="DU32" s="634"/>
    </row>
    <row r="33" spans="1:125" ht="15" customHeight="1">
      <c r="A33" s="565"/>
      <c r="B33" s="565"/>
      <c r="C33" s="565"/>
      <c r="D33" s="566"/>
      <c r="E33" s="581" t="s">
        <v>525</v>
      </c>
      <c r="F33" s="609"/>
      <c r="G33" s="610"/>
      <c r="H33" s="576" t="s">
        <v>518</v>
      </c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602"/>
      <c r="T33" s="596" t="s">
        <v>116</v>
      </c>
      <c r="U33" s="597"/>
      <c r="V33" s="598"/>
      <c r="W33" s="581" t="s">
        <v>525</v>
      </c>
      <c r="X33" s="609"/>
      <c r="Y33" s="610"/>
      <c r="Z33" s="573" t="s">
        <v>523</v>
      </c>
      <c r="AA33" s="591"/>
      <c r="AB33" s="592"/>
      <c r="AC33" s="573" t="s">
        <v>524</v>
      </c>
      <c r="AD33" s="591"/>
      <c r="AE33" s="591"/>
      <c r="AF33" s="13"/>
      <c r="AG33" s="2"/>
      <c r="AH33" s="195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64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ht="14.25">
      <c r="A34" s="565"/>
      <c r="B34" s="565"/>
      <c r="C34" s="565"/>
      <c r="D34" s="566"/>
      <c r="E34" s="615"/>
      <c r="F34" s="565"/>
      <c r="G34" s="566"/>
      <c r="H34" s="573" t="s">
        <v>519</v>
      </c>
      <c r="I34" s="591"/>
      <c r="J34" s="592"/>
      <c r="K34" s="573" t="s">
        <v>520</v>
      </c>
      <c r="L34" s="591"/>
      <c r="M34" s="592"/>
      <c r="N34" s="596" t="s">
        <v>115</v>
      </c>
      <c r="O34" s="597"/>
      <c r="P34" s="598"/>
      <c r="Q34" s="581" t="s">
        <v>521</v>
      </c>
      <c r="R34" s="609"/>
      <c r="S34" s="610"/>
      <c r="T34" s="611"/>
      <c r="U34" s="605"/>
      <c r="V34" s="606"/>
      <c r="W34" s="615"/>
      <c r="X34" s="565"/>
      <c r="Y34" s="566"/>
      <c r="Z34" s="612"/>
      <c r="AA34" s="613"/>
      <c r="AB34" s="614"/>
      <c r="AC34" s="612"/>
      <c r="AD34" s="613"/>
      <c r="AE34" s="613"/>
      <c r="AF34" s="74"/>
      <c r="AG34" s="2"/>
      <c r="AH34" s="524" t="s">
        <v>542</v>
      </c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13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ht="15.75" customHeight="1" thickBot="1">
      <c r="A35" s="567"/>
      <c r="B35" s="567"/>
      <c r="C35" s="567"/>
      <c r="D35" s="568"/>
      <c r="E35" s="582"/>
      <c r="F35" s="567"/>
      <c r="G35" s="568"/>
      <c r="H35" s="593"/>
      <c r="I35" s="594"/>
      <c r="J35" s="595"/>
      <c r="K35" s="593"/>
      <c r="L35" s="594"/>
      <c r="M35" s="595"/>
      <c r="N35" s="599"/>
      <c r="O35" s="600"/>
      <c r="P35" s="601"/>
      <c r="Q35" s="582"/>
      <c r="R35" s="567"/>
      <c r="S35" s="568"/>
      <c r="T35" s="599"/>
      <c r="U35" s="600"/>
      <c r="V35" s="601"/>
      <c r="W35" s="582"/>
      <c r="X35" s="567"/>
      <c r="Y35" s="568"/>
      <c r="Z35" s="593"/>
      <c r="AA35" s="594"/>
      <c r="AB35" s="595"/>
      <c r="AC35" s="593"/>
      <c r="AD35" s="594"/>
      <c r="AE35" s="594"/>
      <c r="AF35" s="74"/>
      <c r="AG35" s="2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159" t="s">
        <v>139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8"/>
      <c r="CS35" s="8"/>
      <c r="CT35" s="8"/>
      <c r="CU35" s="8"/>
      <c r="CV35" s="8"/>
      <c r="CW35" s="8"/>
      <c r="CX35" s="164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ht="15.75" customHeight="1">
      <c r="A36" s="609" t="s">
        <v>278</v>
      </c>
      <c r="B36" s="609"/>
      <c r="C36" s="609"/>
      <c r="D36" s="610"/>
      <c r="E36" s="759">
        <v>17</v>
      </c>
      <c r="F36" s="589"/>
      <c r="G36" s="589"/>
      <c r="H36" s="589">
        <v>1</v>
      </c>
      <c r="I36" s="589"/>
      <c r="J36" s="589"/>
      <c r="K36" s="589">
        <v>12</v>
      </c>
      <c r="L36" s="589"/>
      <c r="M36" s="589"/>
      <c r="N36" s="589">
        <v>1</v>
      </c>
      <c r="O36" s="589"/>
      <c r="P36" s="589"/>
      <c r="Q36" s="651" t="s">
        <v>427</v>
      </c>
      <c r="R36" s="651"/>
      <c r="S36" s="651"/>
      <c r="T36" s="589">
        <v>3</v>
      </c>
      <c r="U36" s="589"/>
      <c r="V36" s="589"/>
      <c r="W36" s="589">
        <v>14079</v>
      </c>
      <c r="X36" s="589"/>
      <c r="Y36" s="589"/>
      <c r="Z36" s="589">
        <v>14079</v>
      </c>
      <c r="AA36" s="589"/>
      <c r="AB36" s="589"/>
      <c r="AC36" s="651" t="s">
        <v>427</v>
      </c>
      <c r="AD36" s="651"/>
      <c r="AE36" s="651"/>
      <c r="AF36" s="74"/>
      <c r="AG36" s="75"/>
      <c r="AH36" s="313" t="s">
        <v>535</v>
      </c>
      <c r="AI36" s="313"/>
      <c r="AJ36" s="313"/>
      <c r="AK36" s="314"/>
      <c r="AL36" s="355" t="s">
        <v>536</v>
      </c>
      <c r="AM36" s="313"/>
      <c r="AN36" s="313"/>
      <c r="AO36" s="313"/>
      <c r="AP36" s="314"/>
      <c r="AQ36" s="312" t="s">
        <v>541</v>
      </c>
      <c r="AR36" s="312"/>
      <c r="AS36" s="312"/>
      <c r="AT36" s="312"/>
      <c r="AU36" s="312"/>
      <c r="AV36" s="312"/>
      <c r="AW36" s="312"/>
      <c r="AX36" s="312"/>
      <c r="AY36" s="312" t="s">
        <v>538</v>
      </c>
      <c r="AZ36" s="312"/>
      <c r="BA36" s="312"/>
      <c r="BB36" s="312"/>
      <c r="BC36" s="312" t="s">
        <v>539</v>
      </c>
      <c r="BD36" s="312"/>
      <c r="BE36" s="312"/>
      <c r="BF36" s="312"/>
      <c r="BG36" s="312" t="s">
        <v>540</v>
      </c>
      <c r="BH36" s="312"/>
      <c r="BI36" s="312"/>
      <c r="BJ36" s="342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8"/>
      <c r="CS36" s="101"/>
      <c r="CT36" s="101"/>
      <c r="CU36" s="101"/>
      <c r="CV36" s="101"/>
      <c r="CW36" s="101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0"/>
    </row>
    <row r="37" spans="1:126" ht="15.75" customHeight="1">
      <c r="A37" s="547">
        <v>47</v>
      </c>
      <c r="B37" s="547"/>
      <c r="C37" s="547"/>
      <c r="D37" s="548"/>
      <c r="E37" s="760">
        <v>17</v>
      </c>
      <c r="F37" s="590"/>
      <c r="G37" s="590"/>
      <c r="H37" s="590">
        <v>1</v>
      </c>
      <c r="I37" s="590"/>
      <c r="J37" s="590"/>
      <c r="K37" s="590">
        <v>14</v>
      </c>
      <c r="L37" s="590"/>
      <c r="M37" s="590"/>
      <c r="N37" s="590">
        <v>1</v>
      </c>
      <c r="O37" s="590"/>
      <c r="P37" s="590"/>
      <c r="Q37" s="651" t="s">
        <v>427</v>
      </c>
      <c r="R37" s="651"/>
      <c r="S37" s="651"/>
      <c r="T37" s="590">
        <v>1</v>
      </c>
      <c r="U37" s="590"/>
      <c r="V37" s="590"/>
      <c r="W37" s="590">
        <v>13007</v>
      </c>
      <c r="X37" s="590"/>
      <c r="Y37" s="590"/>
      <c r="Z37" s="590">
        <v>13007</v>
      </c>
      <c r="AA37" s="590"/>
      <c r="AB37" s="590"/>
      <c r="AC37" s="651" t="s">
        <v>427</v>
      </c>
      <c r="AD37" s="651"/>
      <c r="AE37" s="651"/>
      <c r="AF37" s="74"/>
      <c r="AH37" s="317"/>
      <c r="AI37" s="317"/>
      <c r="AJ37" s="317"/>
      <c r="AK37" s="318"/>
      <c r="AL37" s="551"/>
      <c r="AM37" s="319"/>
      <c r="AN37" s="319"/>
      <c r="AO37" s="319"/>
      <c r="AP37" s="316"/>
      <c r="AQ37" s="343" t="s">
        <v>537</v>
      </c>
      <c r="AR37" s="343"/>
      <c r="AS37" s="343"/>
      <c r="AT37" s="343"/>
      <c r="AU37" s="343" t="s">
        <v>138</v>
      </c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319"/>
      <c r="CS37" s="319"/>
      <c r="CT37" s="319"/>
      <c r="CU37" s="319"/>
      <c r="CV37" s="319"/>
      <c r="CW37" s="319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319"/>
      <c r="DN37" s="319"/>
      <c r="DO37" s="319"/>
      <c r="DP37" s="319"/>
      <c r="DQ37" s="319"/>
      <c r="DR37" s="319"/>
      <c r="DS37" s="319"/>
      <c r="DT37" s="319"/>
      <c r="DU37" s="319"/>
      <c r="DV37" s="8"/>
    </row>
    <row r="38" spans="1:125" ht="15.75" customHeight="1">
      <c r="A38" s="547">
        <v>48</v>
      </c>
      <c r="B38" s="547"/>
      <c r="C38" s="547"/>
      <c r="D38" s="548"/>
      <c r="E38" s="760">
        <v>11</v>
      </c>
      <c r="F38" s="590"/>
      <c r="G38" s="590"/>
      <c r="H38" s="590">
        <v>1</v>
      </c>
      <c r="I38" s="590"/>
      <c r="J38" s="590"/>
      <c r="K38" s="590">
        <v>8</v>
      </c>
      <c r="L38" s="590"/>
      <c r="M38" s="590"/>
      <c r="N38" s="590">
        <v>1</v>
      </c>
      <c r="O38" s="590"/>
      <c r="P38" s="590"/>
      <c r="Q38" s="651" t="s">
        <v>427</v>
      </c>
      <c r="R38" s="651"/>
      <c r="S38" s="651"/>
      <c r="T38" s="590">
        <v>1</v>
      </c>
      <c r="U38" s="590"/>
      <c r="V38" s="590"/>
      <c r="W38" s="590">
        <v>12802</v>
      </c>
      <c r="X38" s="590"/>
      <c r="Y38" s="590"/>
      <c r="Z38" s="590">
        <v>12636</v>
      </c>
      <c r="AA38" s="590"/>
      <c r="AB38" s="590"/>
      <c r="AC38" s="590">
        <v>166</v>
      </c>
      <c r="AD38" s="590"/>
      <c r="AE38" s="590"/>
      <c r="AF38" s="2"/>
      <c r="AH38" s="609" t="s">
        <v>278</v>
      </c>
      <c r="AI38" s="609"/>
      <c r="AJ38" s="609"/>
      <c r="AK38" s="610"/>
      <c r="AL38" s="772">
        <f>SUM(AQ38:BJ38)</f>
        <v>72963</v>
      </c>
      <c r="AM38" s="523"/>
      <c r="AN38" s="523"/>
      <c r="AO38" s="523"/>
      <c r="AP38" s="523"/>
      <c r="AQ38" s="522">
        <v>36250</v>
      </c>
      <c r="AR38" s="522"/>
      <c r="AS38" s="522"/>
      <c r="AT38" s="522"/>
      <c r="AU38" s="522">
        <v>4090</v>
      </c>
      <c r="AV38" s="522"/>
      <c r="AW38" s="522"/>
      <c r="AX38" s="522"/>
      <c r="AY38" s="522">
        <v>26723</v>
      </c>
      <c r="AZ38" s="522"/>
      <c r="BA38" s="522"/>
      <c r="BB38" s="522"/>
      <c r="BC38" s="522">
        <v>5850</v>
      </c>
      <c r="BD38" s="522"/>
      <c r="BE38" s="522"/>
      <c r="BF38" s="522"/>
      <c r="BG38" s="522">
        <v>50</v>
      </c>
      <c r="BH38" s="522"/>
      <c r="BI38" s="522"/>
      <c r="BJ38" s="52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99"/>
      <c r="CR38" s="299"/>
      <c r="CS38" s="299"/>
      <c r="CT38" s="299"/>
      <c r="CU38" s="299"/>
      <c r="CV38" s="299"/>
      <c r="CW38" s="740"/>
      <c r="CX38" s="740"/>
      <c r="CY38" s="740"/>
      <c r="CZ38" s="740"/>
      <c r="DA38" s="740"/>
      <c r="DB38" s="740"/>
      <c r="DC38" s="632"/>
      <c r="DD38" s="632"/>
      <c r="DE38" s="632"/>
      <c r="DF38" s="632"/>
      <c r="DG38" s="632"/>
      <c r="DH38" s="632"/>
      <c r="DI38" s="632"/>
      <c r="DJ38" s="632"/>
      <c r="DK38" s="632"/>
      <c r="DL38" s="632"/>
      <c r="DM38" s="632"/>
      <c r="DN38" s="632"/>
      <c r="DO38" s="632"/>
      <c r="DP38" s="632"/>
      <c r="DQ38" s="632"/>
      <c r="DR38" s="632"/>
      <c r="DS38" s="632"/>
      <c r="DT38" s="632"/>
      <c r="DU38" s="8"/>
    </row>
    <row r="39" spans="1:125" ht="15.75" customHeight="1">
      <c r="A39" s="547">
        <v>49</v>
      </c>
      <c r="B39" s="547"/>
      <c r="C39" s="547"/>
      <c r="D39" s="548"/>
      <c r="E39" s="760">
        <v>8</v>
      </c>
      <c r="F39" s="590"/>
      <c r="G39" s="590"/>
      <c r="H39" s="590">
        <v>1</v>
      </c>
      <c r="I39" s="590"/>
      <c r="J39" s="590"/>
      <c r="K39" s="590">
        <v>6</v>
      </c>
      <c r="L39" s="590"/>
      <c r="M39" s="590"/>
      <c r="N39" s="651" t="s">
        <v>427</v>
      </c>
      <c r="O39" s="651"/>
      <c r="P39" s="651"/>
      <c r="Q39" s="651" t="s">
        <v>427</v>
      </c>
      <c r="R39" s="651"/>
      <c r="S39" s="651"/>
      <c r="T39" s="590">
        <v>1</v>
      </c>
      <c r="U39" s="590"/>
      <c r="V39" s="590"/>
      <c r="W39" s="590">
        <v>11563</v>
      </c>
      <c r="X39" s="590"/>
      <c r="Y39" s="590"/>
      <c r="Z39" s="590">
        <v>11394</v>
      </c>
      <c r="AA39" s="590"/>
      <c r="AB39" s="590"/>
      <c r="AC39" s="590">
        <v>169</v>
      </c>
      <c r="AD39" s="590"/>
      <c r="AE39" s="590"/>
      <c r="AF39" s="2"/>
      <c r="AH39" s="547">
        <v>47</v>
      </c>
      <c r="AI39" s="547"/>
      <c r="AJ39" s="547"/>
      <c r="AK39" s="548"/>
      <c r="AL39" s="773">
        <f>SUM(AQ39:BJ39)</f>
        <v>76723</v>
      </c>
      <c r="AM39" s="632"/>
      <c r="AN39" s="632"/>
      <c r="AO39" s="632"/>
      <c r="AP39" s="632"/>
      <c r="AQ39" s="522">
        <v>36598</v>
      </c>
      <c r="AR39" s="522"/>
      <c r="AS39" s="522"/>
      <c r="AT39" s="522"/>
      <c r="AU39" s="522">
        <v>3892</v>
      </c>
      <c r="AV39" s="522"/>
      <c r="AW39" s="522"/>
      <c r="AX39" s="522"/>
      <c r="AY39" s="522">
        <v>30615</v>
      </c>
      <c r="AZ39" s="522"/>
      <c r="BA39" s="522"/>
      <c r="BB39" s="522"/>
      <c r="BC39" s="522">
        <v>5552</v>
      </c>
      <c r="BD39" s="522"/>
      <c r="BE39" s="522"/>
      <c r="BF39" s="522"/>
      <c r="BG39" s="522">
        <v>66</v>
      </c>
      <c r="BH39" s="522"/>
      <c r="BI39" s="522"/>
      <c r="BJ39" s="52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99"/>
      <c r="CR39" s="299"/>
      <c r="CS39" s="299"/>
      <c r="CT39" s="299"/>
      <c r="CU39" s="299"/>
      <c r="CV39" s="299"/>
      <c r="CW39" s="740"/>
      <c r="CX39" s="740"/>
      <c r="CY39" s="740"/>
      <c r="CZ39" s="740"/>
      <c r="DA39" s="740"/>
      <c r="DB39" s="740"/>
      <c r="DC39" s="632"/>
      <c r="DD39" s="632"/>
      <c r="DE39" s="632"/>
      <c r="DF39" s="632"/>
      <c r="DG39" s="632"/>
      <c r="DH39" s="632"/>
      <c r="DI39" s="632"/>
      <c r="DJ39" s="632"/>
      <c r="DK39" s="632"/>
      <c r="DL39" s="632"/>
      <c r="DM39" s="632"/>
      <c r="DN39" s="632"/>
      <c r="DO39" s="632"/>
      <c r="DP39" s="632"/>
      <c r="DQ39" s="632"/>
      <c r="DR39" s="632"/>
      <c r="DS39" s="632"/>
      <c r="DT39" s="632"/>
      <c r="DU39" s="8"/>
    </row>
    <row r="40" spans="1:125" ht="15.75" customHeight="1">
      <c r="A40" s="748">
        <v>50</v>
      </c>
      <c r="B40" s="748"/>
      <c r="C40" s="748"/>
      <c r="D40" s="749"/>
      <c r="E40" s="761">
        <v>8</v>
      </c>
      <c r="F40" s="750"/>
      <c r="G40" s="750"/>
      <c r="H40" s="750">
        <v>1</v>
      </c>
      <c r="I40" s="750"/>
      <c r="J40" s="750"/>
      <c r="K40" s="750">
        <v>6</v>
      </c>
      <c r="L40" s="750"/>
      <c r="M40" s="750"/>
      <c r="N40" s="752" t="s">
        <v>427</v>
      </c>
      <c r="O40" s="752"/>
      <c r="P40" s="752"/>
      <c r="Q40" s="752" t="s">
        <v>427</v>
      </c>
      <c r="R40" s="752"/>
      <c r="S40" s="752"/>
      <c r="T40" s="750">
        <v>1</v>
      </c>
      <c r="U40" s="750"/>
      <c r="V40" s="750"/>
      <c r="W40" s="750">
        <v>11600</v>
      </c>
      <c r="X40" s="750"/>
      <c r="Y40" s="750"/>
      <c r="Z40" s="750">
        <v>11431</v>
      </c>
      <c r="AA40" s="750"/>
      <c r="AB40" s="750"/>
      <c r="AC40" s="750">
        <v>169</v>
      </c>
      <c r="AD40" s="750"/>
      <c r="AE40" s="750"/>
      <c r="AF40" s="2"/>
      <c r="AH40" s="547">
        <v>48</v>
      </c>
      <c r="AI40" s="547"/>
      <c r="AJ40" s="547"/>
      <c r="AK40" s="548"/>
      <c r="AL40" s="773">
        <f>SUM(AQ40:BJ40)</f>
        <v>80184</v>
      </c>
      <c r="AM40" s="632"/>
      <c r="AN40" s="632"/>
      <c r="AO40" s="632"/>
      <c r="AP40" s="632"/>
      <c r="AQ40" s="522">
        <v>37930</v>
      </c>
      <c r="AR40" s="522"/>
      <c r="AS40" s="522"/>
      <c r="AT40" s="522"/>
      <c r="AU40" s="522">
        <v>4719</v>
      </c>
      <c r="AV40" s="522"/>
      <c r="AW40" s="522"/>
      <c r="AX40" s="522"/>
      <c r="AY40" s="522">
        <v>31624</v>
      </c>
      <c r="AZ40" s="522"/>
      <c r="BA40" s="522"/>
      <c r="BB40" s="522"/>
      <c r="BC40" s="522">
        <v>5845</v>
      </c>
      <c r="BD40" s="522"/>
      <c r="BE40" s="522"/>
      <c r="BF40" s="522"/>
      <c r="BG40" s="522">
        <v>66</v>
      </c>
      <c r="BH40" s="522"/>
      <c r="BI40" s="522"/>
      <c r="BJ40" s="52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99"/>
      <c r="CR40" s="299"/>
      <c r="CS40" s="299"/>
      <c r="CT40" s="299"/>
      <c r="CU40" s="299"/>
      <c r="CV40" s="299"/>
      <c r="CW40" s="740"/>
      <c r="CX40" s="740"/>
      <c r="CY40" s="740"/>
      <c r="CZ40" s="740"/>
      <c r="DA40" s="740"/>
      <c r="DB40" s="740"/>
      <c r="DC40" s="632"/>
      <c r="DD40" s="632"/>
      <c r="DE40" s="632"/>
      <c r="DF40" s="632"/>
      <c r="DG40" s="632"/>
      <c r="DH40" s="632"/>
      <c r="DI40" s="632"/>
      <c r="DJ40" s="632"/>
      <c r="DK40" s="632"/>
      <c r="DL40" s="632"/>
      <c r="DM40" s="632"/>
      <c r="DN40" s="632"/>
      <c r="DO40" s="632"/>
      <c r="DP40" s="632"/>
      <c r="DQ40" s="632"/>
      <c r="DR40" s="632"/>
      <c r="DS40" s="632"/>
      <c r="DT40" s="632"/>
      <c r="DU40" s="8"/>
    </row>
    <row r="41" spans="31:125" ht="15.75" customHeight="1">
      <c r="AE41" s="2"/>
      <c r="AF41" s="2"/>
      <c r="AG41" s="13"/>
      <c r="AH41" s="547">
        <v>49</v>
      </c>
      <c r="AI41" s="547"/>
      <c r="AJ41" s="547"/>
      <c r="AK41" s="548"/>
      <c r="AL41" s="773">
        <f>SUM(AQ41:BJ41)</f>
        <v>85080</v>
      </c>
      <c r="AM41" s="632"/>
      <c r="AN41" s="632"/>
      <c r="AO41" s="632"/>
      <c r="AP41" s="632"/>
      <c r="AQ41" s="522">
        <v>37570</v>
      </c>
      <c r="AR41" s="522"/>
      <c r="AS41" s="522"/>
      <c r="AT41" s="522"/>
      <c r="AU41" s="522">
        <v>4785</v>
      </c>
      <c r="AV41" s="522"/>
      <c r="AW41" s="522"/>
      <c r="AX41" s="522"/>
      <c r="AY41" s="522">
        <v>33951</v>
      </c>
      <c r="AZ41" s="522"/>
      <c r="BA41" s="522"/>
      <c r="BB41" s="522"/>
      <c r="BC41" s="522">
        <v>8719</v>
      </c>
      <c r="BD41" s="522"/>
      <c r="BE41" s="522"/>
      <c r="BF41" s="522"/>
      <c r="BG41" s="522">
        <v>55</v>
      </c>
      <c r="BH41" s="522"/>
      <c r="BI41" s="522"/>
      <c r="BJ41" s="52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99"/>
      <c r="CR41" s="299"/>
      <c r="CS41" s="299"/>
      <c r="CT41" s="299"/>
      <c r="CU41" s="299"/>
      <c r="CV41" s="299"/>
      <c r="CW41" s="740"/>
      <c r="CX41" s="740"/>
      <c r="CY41" s="740"/>
      <c r="CZ41" s="740"/>
      <c r="DA41" s="740"/>
      <c r="DB41" s="740"/>
      <c r="DC41" s="632"/>
      <c r="DD41" s="632"/>
      <c r="DE41" s="632"/>
      <c r="DF41" s="632"/>
      <c r="DG41" s="632"/>
      <c r="DH41" s="632"/>
      <c r="DI41" s="632"/>
      <c r="DJ41" s="632"/>
      <c r="DK41" s="632"/>
      <c r="DL41" s="632"/>
      <c r="DM41" s="632"/>
      <c r="DN41" s="632"/>
      <c r="DO41" s="632"/>
      <c r="DP41" s="632"/>
      <c r="DQ41" s="632"/>
      <c r="DR41" s="632"/>
      <c r="DS41" s="632"/>
      <c r="DT41" s="632"/>
      <c r="DU41" s="8"/>
    </row>
    <row r="42" spans="1:125" s="221" customFormat="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  <c r="AF42" s="75"/>
      <c r="AG42" s="74"/>
      <c r="AH42" s="748">
        <v>50</v>
      </c>
      <c r="AI42" s="748"/>
      <c r="AJ42" s="748"/>
      <c r="AK42" s="749"/>
      <c r="AL42" s="774">
        <f>SUM(AQ42:BJ42)</f>
        <v>82390</v>
      </c>
      <c r="AM42" s="775"/>
      <c r="AN42" s="775"/>
      <c r="AO42" s="775"/>
      <c r="AP42" s="775"/>
      <c r="AQ42" s="775">
        <v>36448</v>
      </c>
      <c r="AR42" s="775"/>
      <c r="AS42" s="775"/>
      <c r="AT42" s="775"/>
      <c r="AU42" s="775">
        <v>4220</v>
      </c>
      <c r="AV42" s="775"/>
      <c r="AW42" s="775"/>
      <c r="AX42" s="775"/>
      <c r="AY42" s="775">
        <v>34694</v>
      </c>
      <c r="AZ42" s="775"/>
      <c r="BA42" s="775"/>
      <c r="BB42" s="775"/>
      <c r="BC42" s="775">
        <v>6970</v>
      </c>
      <c r="BD42" s="775"/>
      <c r="BE42" s="775"/>
      <c r="BF42" s="775"/>
      <c r="BG42" s="775">
        <v>58</v>
      </c>
      <c r="BH42" s="775"/>
      <c r="BI42" s="775"/>
      <c r="BJ42" s="7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532"/>
      <c r="CR42" s="532"/>
      <c r="CS42" s="532"/>
      <c r="CT42" s="532"/>
      <c r="CU42" s="532"/>
      <c r="CV42" s="532"/>
      <c r="CW42" s="745"/>
      <c r="CX42" s="745"/>
      <c r="CY42" s="745"/>
      <c r="CZ42" s="745"/>
      <c r="DA42" s="745"/>
      <c r="DB42" s="745"/>
      <c r="DC42" s="634"/>
      <c r="DD42" s="634"/>
      <c r="DE42" s="634"/>
      <c r="DF42" s="634"/>
      <c r="DG42" s="634"/>
      <c r="DH42" s="634"/>
      <c r="DI42" s="634"/>
      <c r="DJ42" s="634"/>
      <c r="DK42" s="634"/>
      <c r="DL42" s="634"/>
      <c r="DM42" s="634"/>
      <c r="DN42" s="634"/>
      <c r="DO42" s="634"/>
      <c r="DP42" s="634"/>
      <c r="DQ42" s="634"/>
      <c r="DR42" s="634"/>
      <c r="DS42" s="634"/>
      <c r="DT42" s="634"/>
      <c r="DU42" s="633"/>
    </row>
    <row r="43" spans="33:125" ht="17.25" customHeight="1">
      <c r="AG43" s="74"/>
      <c r="AH43" s="19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138"/>
      <c r="CR43" s="138"/>
      <c r="CS43" s="138"/>
      <c r="CT43" s="138"/>
      <c r="CU43" s="138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8"/>
    </row>
    <row r="44" spans="31:124" ht="15.75" customHeight="1">
      <c r="AE44" s="2"/>
      <c r="AG44" s="74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CN44" s="13"/>
      <c r="CO44" s="13"/>
      <c r="CP44" s="13"/>
      <c r="CQ44" s="164"/>
      <c r="CR44" s="633"/>
      <c r="CS44" s="633"/>
      <c r="CT44" s="633"/>
      <c r="CU44" s="633"/>
      <c r="CV44" s="633"/>
      <c r="CW44" s="633"/>
      <c r="CX44" s="633"/>
      <c r="CY44" s="633"/>
      <c r="CZ44" s="633"/>
      <c r="DA44" s="633"/>
      <c r="DB44" s="633"/>
      <c r="DC44" s="633"/>
      <c r="DD44" s="633"/>
      <c r="DE44" s="633"/>
      <c r="DF44" s="633"/>
      <c r="DG44" s="633"/>
      <c r="DH44" s="633"/>
      <c r="DI44" s="633"/>
      <c r="DJ44" s="633"/>
      <c r="DK44" s="633"/>
      <c r="DL44" s="633"/>
      <c r="DM44" s="633"/>
      <c r="DN44" s="633"/>
      <c r="DO44" s="633"/>
      <c r="DP44" s="633"/>
      <c r="DQ44" s="633"/>
      <c r="DR44" s="633"/>
      <c r="DS44" s="633"/>
      <c r="DT44" s="633"/>
    </row>
    <row r="45" spans="1:62" ht="14.25">
      <c r="A45" s="452" t="s">
        <v>527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G45" s="2"/>
      <c r="AH45" s="524" t="s">
        <v>547</v>
      </c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</row>
    <row r="46" spans="1:62" ht="15" thickBo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5"/>
      <c r="AG46" s="2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159" t="s">
        <v>139</v>
      </c>
    </row>
    <row r="47" spans="1:62" ht="15.75" customHeight="1">
      <c r="A47" s="563" t="s">
        <v>526</v>
      </c>
      <c r="B47" s="563"/>
      <c r="C47" s="563"/>
      <c r="D47" s="564"/>
      <c r="E47" s="578" t="s">
        <v>113</v>
      </c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80"/>
      <c r="T47" s="578" t="s">
        <v>114</v>
      </c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G47" s="2"/>
      <c r="AH47" s="313" t="s">
        <v>535</v>
      </c>
      <c r="AI47" s="313"/>
      <c r="AJ47" s="313"/>
      <c r="AK47" s="314"/>
      <c r="AL47" s="312" t="s">
        <v>140</v>
      </c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55" t="s">
        <v>253</v>
      </c>
      <c r="BB47" s="313"/>
      <c r="BC47" s="313"/>
      <c r="BD47" s="313"/>
      <c r="BE47" s="314"/>
      <c r="BF47" s="355" t="s">
        <v>141</v>
      </c>
      <c r="BG47" s="313"/>
      <c r="BH47" s="313"/>
      <c r="BI47" s="313"/>
      <c r="BJ47" s="313"/>
    </row>
    <row r="48" spans="1:62" ht="15.75" customHeight="1">
      <c r="A48" s="565"/>
      <c r="B48" s="565"/>
      <c r="C48" s="565"/>
      <c r="D48" s="566"/>
      <c r="E48" s="576" t="s">
        <v>546</v>
      </c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602"/>
      <c r="Q48" s="581" t="s">
        <v>111</v>
      </c>
      <c r="R48" s="609"/>
      <c r="S48" s="610"/>
      <c r="T48" s="576" t="s">
        <v>528</v>
      </c>
      <c r="U48" s="577"/>
      <c r="V48" s="577"/>
      <c r="W48" s="577"/>
      <c r="X48" s="577"/>
      <c r="Y48" s="577"/>
      <c r="Z48" s="577"/>
      <c r="AA48" s="577"/>
      <c r="AB48" s="602"/>
      <c r="AC48" s="581" t="s">
        <v>111</v>
      </c>
      <c r="AD48" s="609"/>
      <c r="AE48" s="609"/>
      <c r="AG48" s="2"/>
      <c r="AH48" s="319"/>
      <c r="AI48" s="319"/>
      <c r="AJ48" s="319"/>
      <c r="AK48" s="316"/>
      <c r="AL48" s="312" t="s">
        <v>536</v>
      </c>
      <c r="AM48" s="312"/>
      <c r="AN48" s="312"/>
      <c r="AO48" s="312"/>
      <c r="AP48" s="312"/>
      <c r="AQ48" s="312" t="s">
        <v>154</v>
      </c>
      <c r="AR48" s="312"/>
      <c r="AS48" s="312"/>
      <c r="AT48" s="312"/>
      <c r="AU48" s="312"/>
      <c r="AV48" s="776" t="s">
        <v>543</v>
      </c>
      <c r="AW48" s="312"/>
      <c r="AX48" s="312"/>
      <c r="AY48" s="312"/>
      <c r="AZ48" s="312"/>
      <c r="BA48" s="551"/>
      <c r="BB48" s="319"/>
      <c r="BC48" s="319"/>
      <c r="BD48" s="319"/>
      <c r="BE48" s="316"/>
      <c r="BF48" s="551"/>
      <c r="BG48" s="319"/>
      <c r="BH48" s="319"/>
      <c r="BI48" s="319"/>
      <c r="BJ48" s="319"/>
    </row>
    <row r="49" spans="1:62" ht="15.75" customHeight="1">
      <c r="A49" s="565"/>
      <c r="B49" s="565"/>
      <c r="C49" s="565"/>
      <c r="D49" s="566"/>
      <c r="E49" s="581" t="s">
        <v>525</v>
      </c>
      <c r="F49" s="609"/>
      <c r="G49" s="610"/>
      <c r="H49" s="573" t="s">
        <v>143</v>
      </c>
      <c r="I49" s="591"/>
      <c r="J49" s="592"/>
      <c r="K49" s="581" t="s">
        <v>109</v>
      </c>
      <c r="L49" s="609"/>
      <c r="M49" s="610"/>
      <c r="N49" s="581" t="s">
        <v>110</v>
      </c>
      <c r="O49" s="609"/>
      <c r="P49" s="610"/>
      <c r="Q49" s="615"/>
      <c r="R49" s="565"/>
      <c r="S49" s="566"/>
      <c r="T49" s="581" t="s">
        <v>525</v>
      </c>
      <c r="U49" s="609"/>
      <c r="V49" s="610"/>
      <c r="W49" s="581" t="s">
        <v>176</v>
      </c>
      <c r="X49" s="609"/>
      <c r="Y49" s="610"/>
      <c r="Z49" s="581" t="s">
        <v>144</v>
      </c>
      <c r="AA49" s="609"/>
      <c r="AB49" s="610"/>
      <c r="AC49" s="615"/>
      <c r="AD49" s="565"/>
      <c r="AE49" s="565"/>
      <c r="AG49" s="75"/>
      <c r="AH49" s="297"/>
      <c r="AI49" s="297"/>
      <c r="AJ49" s="297"/>
      <c r="AK49" s="298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747"/>
      <c r="BB49" s="297"/>
      <c r="BC49" s="297"/>
      <c r="BD49" s="297"/>
      <c r="BE49" s="298"/>
      <c r="BF49" s="747"/>
      <c r="BG49" s="297"/>
      <c r="BH49" s="297"/>
      <c r="BI49" s="297"/>
      <c r="BJ49" s="297"/>
    </row>
    <row r="50" spans="1:62" ht="15.75" customHeight="1">
      <c r="A50" s="567"/>
      <c r="B50" s="567"/>
      <c r="C50" s="567"/>
      <c r="D50" s="568"/>
      <c r="E50" s="582"/>
      <c r="F50" s="567"/>
      <c r="G50" s="568"/>
      <c r="H50" s="574" t="s">
        <v>142</v>
      </c>
      <c r="I50" s="549"/>
      <c r="J50" s="550"/>
      <c r="K50" s="582"/>
      <c r="L50" s="567"/>
      <c r="M50" s="568"/>
      <c r="N50" s="582"/>
      <c r="O50" s="567"/>
      <c r="P50" s="568"/>
      <c r="Q50" s="582"/>
      <c r="R50" s="567"/>
      <c r="S50" s="568"/>
      <c r="T50" s="582"/>
      <c r="U50" s="567"/>
      <c r="V50" s="568"/>
      <c r="W50" s="582" t="s">
        <v>177</v>
      </c>
      <c r="X50" s="567"/>
      <c r="Y50" s="568"/>
      <c r="Z50" s="582" t="s">
        <v>529</v>
      </c>
      <c r="AA50" s="567"/>
      <c r="AB50" s="568"/>
      <c r="AC50" s="582"/>
      <c r="AD50" s="567"/>
      <c r="AE50" s="567"/>
      <c r="AH50" s="609" t="s">
        <v>278</v>
      </c>
      <c r="AI50" s="609"/>
      <c r="AJ50" s="609"/>
      <c r="AK50" s="610"/>
      <c r="AL50" s="772">
        <f>SUM(AQ50:AZ50)</f>
        <v>4547</v>
      </c>
      <c r="AM50" s="523"/>
      <c r="AN50" s="523"/>
      <c r="AO50" s="523"/>
      <c r="AP50" s="523"/>
      <c r="AQ50" s="523">
        <v>2330</v>
      </c>
      <c r="AR50" s="523"/>
      <c r="AS50" s="523"/>
      <c r="AT50" s="523"/>
      <c r="AU50" s="523"/>
      <c r="AV50" s="523">
        <v>2217</v>
      </c>
      <c r="AW50" s="523"/>
      <c r="AX50" s="523"/>
      <c r="AY50" s="523"/>
      <c r="AZ50" s="523"/>
      <c r="BA50" s="523">
        <v>23318</v>
      </c>
      <c r="BB50" s="523"/>
      <c r="BC50" s="523"/>
      <c r="BD50" s="523"/>
      <c r="BE50" s="523"/>
      <c r="BF50" s="523">
        <v>772</v>
      </c>
      <c r="BG50" s="523"/>
      <c r="BH50" s="523"/>
      <c r="BI50" s="523"/>
      <c r="BJ50" s="523"/>
    </row>
    <row r="51" spans="1:62" ht="15.75" customHeight="1">
      <c r="A51" s="609" t="s">
        <v>278</v>
      </c>
      <c r="B51" s="609"/>
      <c r="C51" s="609"/>
      <c r="D51" s="610"/>
      <c r="E51" s="759">
        <v>134</v>
      </c>
      <c r="F51" s="589"/>
      <c r="G51" s="589"/>
      <c r="H51" s="589">
        <v>48</v>
      </c>
      <c r="I51" s="589"/>
      <c r="J51" s="589"/>
      <c r="K51" s="589">
        <v>71</v>
      </c>
      <c r="L51" s="589"/>
      <c r="M51" s="589"/>
      <c r="N51" s="589">
        <v>15</v>
      </c>
      <c r="O51" s="589"/>
      <c r="P51" s="589"/>
      <c r="Q51" s="589">
        <v>27566</v>
      </c>
      <c r="R51" s="589"/>
      <c r="S51" s="589"/>
      <c r="T51" s="589">
        <v>169</v>
      </c>
      <c r="U51" s="589"/>
      <c r="V51" s="589"/>
      <c r="W51" s="589">
        <v>46</v>
      </c>
      <c r="X51" s="589"/>
      <c r="Y51" s="589"/>
      <c r="Z51" s="589">
        <v>123</v>
      </c>
      <c r="AA51" s="589"/>
      <c r="AB51" s="589"/>
      <c r="AC51" s="589">
        <v>8126</v>
      </c>
      <c r="AD51" s="589"/>
      <c r="AE51" s="589"/>
      <c r="AH51" s="547">
        <v>47</v>
      </c>
      <c r="AI51" s="547"/>
      <c r="AJ51" s="547"/>
      <c r="AK51" s="548"/>
      <c r="AL51" s="773">
        <f>SUM(AQ51:AZ51)</f>
        <v>5143</v>
      </c>
      <c r="AM51" s="632"/>
      <c r="AN51" s="632"/>
      <c r="AO51" s="632"/>
      <c r="AP51" s="632"/>
      <c r="AQ51" s="632">
        <v>3016</v>
      </c>
      <c r="AR51" s="632"/>
      <c r="AS51" s="632"/>
      <c r="AT51" s="632"/>
      <c r="AU51" s="632"/>
      <c r="AV51" s="632">
        <v>2127</v>
      </c>
      <c r="AW51" s="632"/>
      <c r="AX51" s="632"/>
      <c r="AY51" s="632"/>
      <c r="AZ51" s="632"/>
      <c r="BA51" s="632">
        <v>24262</v>
      </c>
      <c r="BB51" s="632"/>
      <c r="BC51" s="632"/>
      <c r="BD51" s="632"/>
      <c r="BE51" s="632"/>
      <c r="BF51" s="632">
        <v>347</v>
      </c>
      <c r="BG51" s="632"/>
      <c r="BH51" s="632"/>
      <c r="BI51" s="632"/>
      <c r="BJ51" s="632"/>
    </row>
    <row r="52" spans="1:62" ht="15.75" customHeight="1">
      <c r="A52" s="547">
        <v>47</v>
      </c>
      <c r="B52" s="547"/>
      <c r="C52" s="547"/>
      <c r="D52" s="548"/>
      <c r="E52" s="760">
        <v>130</v>
      </c>
      <c r="F52" s="590"/>
      <c r="G52" s="590"/>
      <c r="H52" s="590">
        <v>46</v>
      </c>
      <c r="I52" s="590"/>
      <c r="J52" s="590"/>
      <c r="K52" s="590">
        <v>70</v>
      </c>
      <c r="L52" s="590"/>
      <c r="M52" s="590"/>
      <c r="N52" s="590">
        <v>14</v>
      </c>
      <c r="O52" s="590"/>
      <c r="P52" s="590"/>
      <c r="Q52" s="590">
        <v>26739</v>
      </c>
      <c r="R52" s="590"/>
      <c r="S52" s="590"/>
      <c r="T52" s="590">
        <v>192</v>
      </c>
      <c r="U52" s="590"/>
      <c r="V52" s="590"/>
      <c r="W52" s="590">
        <v>56</v>
      </c>
      <c r="X52" s="590"/>
      <c r="Y52" s="590"/>
      <c r="Z52" s="590">
        <v>136</v>
      </c>
      <c r="AA52" s="590"/>
      <c r="AB52" s="590"/>
      <c r="AC52" s="590">
        <v>9276</v>
      </c>
      <c r="AD52" s="590"/>
      <c r="AE52" s="590"/>
      <c r="AH52" s="547">
        <v>48</v>
      </c>
      <c r="AI52" s="547"/>
      <c r="AJ52" s="547"/>
      <c r="AK52" s="548"/>
      <c r="AL52" s="773">
        <f>SUM(AQ52:AZ52)</f>
        <v>4802</v>
      </c>
      <c r="AM52" s="632"/>
      <c r="AN52" s="632"/>
      <c r="AO52" s="632"/>
      <c r="AP52" s="632"/>
      <c r="AQ52" s="632">
        <v>2520</v>
      </c>
      <c r="AR52" s="632"/>
      <c r="AS52" s="632"/>
      <c r="AT52" s="632"/>
      <c r="AU52" s="632"/>
      <c r="AV52" s="632">
        <v>2282</v>
      </c>
      <c r="AW52" s="632"/>
      <c r="AX52" s="632"/>
      <c r="AY52" s="632"/>
      <c r="AZ52" s="632"/>
      <c r="BA52" s="632">
        <v>25727</v>
      </c>
      <c r="BB52" s="632"/>
      <c r="BC52" s="632"/>
      <c r="BD52" s="632"/>
      <c r="BE52" s="632"/>
      <c r="BF52" s="632">
        <v>121</v>
      </c>
      <c r="BG52" s="632"/>
      <c r="BH52" s="632"/>
      <c r="BI52" s="632"/>
      <c r="BJ52" s="632"/>
    </row>
    <row r="53" spans="1:62" ht="15.75" customHeight="1">
      <c r="A53" s="547">
        <v>48</v>
      </c>
      <c r="B53" s="547"/>
      <c r="C53" s="547"/>
      <c r="D53" s="548"/>
      <c r="E53" s="760">
        <v>186</v>
      </c>
      <c r="F53" s="590"/>
      <c r="G53" s="590"/>
      <c r="H53" s="590">
        <v>78</v>
      </c>
      <c r="I53" s="590"/>
      <c r="J53" s="590"/>
      <c r="K53" s="590">
        <v>98</v>
      </c>
      <c r="L53" s="590"/>
      <c r="M53" s="590"/>
      <c r="N53" s="590">
        <v>10</v>
      </c>
      <c r="O53" s="590"/>
      <c r="P53" s="590"/>
      <c r="Q53" s="590">
        <v>38074</v>
      </c>
      <c r="R53" s="590"/>
      <c r="S53" s="590"/>
      <c r="T53" s="590">
        <v>213</v>
      </c>
      <c r="U53" s="590"/>
      <c r="V53" s="590"/>
      <c r="W53" s="590">
        <v>70</v>
      </c>
      <c r="X53" s="590"/>
      <c r="Y53" s="590"/>
      <c r="Z53" s="590">
        <v>143</v>
      </c>
      <c r="AA53" s="590"/>
      <c r="AB53" s="590"/>
      <c r="AC53" s="590">
        <v>10541</v>
      </c>
      <c r="AD53" s="590"/>
      <c r="AE53" s="590"/>
      <c r="AH53" s="547">
        <v>49</v>
      </c>
      <c r="AI53" s="547"/>
      <c r="AJ53" s="547"/>
      <c r="AK53" s="548"/>
      <c r="AL53" s="773">
        <f>SUM(AQ53:AZ53)</f>
        <v>4735</v>
      </c>
      <c r="AM53" s="632"/>
      <c r="AN53" s="632"/>
      <c r="AO53" s="632"/>
      <c r="AP53" s="632"/>
      <c r="AQ53" s="632">
        <v>2497</v>
      </c>
      <c r="AR53" s="632"/>
      <c r="AS53" s="632"/>
      <c r="AT53" s="632"/>
      <c r="AU53" s="632"/>
      <c r="AV53" s="632">
        <v>2238</v>
      </c>
      <c r="AW53" s="632"/>
      <c r="AX53" s="632"/>
      <c r="AY53" s="632"/>
      <c r="AZ53" s="632"/>
      <c r="BA53" s="632">
        <v>28380</v>
      </c>
      <c r="BB53" s="632"/>
      <c r="BC53" s="632"/>
      <c r="BD53" s="632"/>
      <c r="BE53" s="632"/>
      <c r="BF53" s="632">
        <v>252</v>
      </c>
      <c r="BG53" s="632"/>
      <c r="BH53" s="632"/>
      <c r="BI53" s="632"/>
      <c r="BJ53" s="632"/>
    </row>
    <row r="54" spans="1:62" ht="15.75" customHeight="1">
      <c r="A54" s="547">
        <v>49</v>
      </c>
      <c r="B54" s="547"/>
      <c r="C54" s="547"/>
      <c r="D54" s="548"/>
      <c r="E54" s="760">
        <v>207</v>
      </c>
      <c r="F54" s="590"/>
      <c r="G54" s="590"/>
      <c r="H54" s="590">
        <v>95</v>
      </c>
      <c r="I54" s="590"/>
      <c r="J54" s="590"/>
      <c r="K54" s="590">
        <v>103</v>
      </c>
      <c r="L54" s="590"/>
      <c r="M54" s="590"/>
      <c r="N54" s="590">
        <v>9</v>
      </c>
      <c r="O54" s="590"/>
      <c r="P54" s="590"/>
      <c r="Q54" s="590">
        <v>40886</v>
      </c>
      <c r="R54" s="590"/>
      <c r="S54" s="590"/>
      <c r="T54" s="590">
        <v>246</v>
      </c>
      <c r="U54" s="590"/>
      <c r="V54" s="590"/>
      <c r="W54" s="590">
        <v>80</v>
      </c>
      <c r="X54" s="590"/>
      <c r="Y54" s="590"/>
      <c r="Z54" s="590">
        <v>166</v>
      </c>
      <c r="AA54" s="590"/>
      <c r="AB54" s="590"/>
      <c r="AC54" s="590">
        <v>12306</v>
      </c>
      <c r="AD54" s="590"/>
      <c r="AE54" s="590"/>
      <c r="AG54" s="13"/>
      <c r="AH54" s="748">
        <v>50</v>
      </c>
      <c r="AI54" s="748"/>
      <c r="AJ54" s="748"/>
      <c r="AK54" s="749"/>
      <c r="AL54" s="774">
        <f>SUM(AQ54:AZ54)</f>
        <v>4940</v>
      </c>
      <c r="AM54" s="775"/>
      <c r="AN54" s="775"/>
      <c r="AO54" s="775"/>
      <c r="AP54" s="775"/>
      <c r="AQ54" s="775">
        <v>2641</v>
      </c>
      <c r="AR54" s="775"/>
      <c r="AS54" s="775"/>
      <c r="AT54" s="775"/>
      <c r="AU54" s="775"/>
      <c r="AV54" s="775">
        <v>2299</v>
      </c>
      <c r="AW54" s="775"/>
      <c r="AX54" s="775"/>
      <c r="AY54" s="775"/>
      <c r="AZ54" s="775"/>
      <c r="BA54" s="775">
        <v>28750</v>
      </c>
      <c r="BB54" s="775"/>
      <c r="BC54" s="775"/>
      <c r="BD54" s="775"/>
      <c r="BE54" s="775"/>
      <c r="BF54" s="775">
        <v>727</v>
      </c>
      <c r="BG54" s="775"/>
      <c r="BH54" s="775"/>
      <c r="BI54" s="775"/>
      <c r="BJ54" s="775"/>
    </row>
    <row r="55" spans="1:62" ht="15.75" customHeight="1">
      <c r="A55" s="748">
        <v>50</v>
      </c>
      <c r="B55" s="748"/>
      <c r="C55" s="748"/>
      <c r="D55" s="749"/>
      <c r="E55" s="761">
        <v>227</v>
      </c>
      <c r="F55" s="750"/>
      <c r="G55" s="750"/>
      <c r="H55" s="750">
        <v>115</v>
      </c>
      <c r="I55" s="750"/>
      <c r="J55" s="750"/>
      <c r="K55" s="750">
        <v>103</v>
      </c>
      <c r="L55" s="750"/>
      <c r="M55" s="750"/>
      <c r="N55" s="750">
        <v>9</v>
      </c>
      <c r="O55" s="750"/>
      <c r="P55" s="750"/>
      <c r="Q55" s="750">
        <v>42346</v>
      </c>
      <c r="R55" s="750"/>
      <c r="S55" s="750"/>
      <c r="T55" s="750">
        <v>266</v>
      </c>
      <c r="U55" s="750"/>
      <c r="V55" s="750"/>
      <c r="W55" s="750">
        <v>90</v>
      </c>
      <c r="X55" s="750"/>
      <c r="Y55" s="750"/>
      <c r="Z55" s="750">
        <v>176</v>
      </c>
      <c r="AA55" s="750"/>
      <c r="AB55" s="750"/>
      <c r="AC55" s="750">
        <v>13505</v>
      </c>
      <c r="AD55" s="750"/>
      <c r="AE55" s="750"/>
      <c r="AG55" s="74"/>
      <c r="AH55" s="19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ht="14.25">
      <c r="A56" s="1" t="s">
        <v>281</v>
      </c>
      <c r="AE56" s="2"/>
      <c r="AG56" s="74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33:62" ht="14.25">
      <c r="AG57" s="74"/>
      <c r="AH57" s="524" t="s">
        <v>544</v>
      </c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</row>
    <row r="58" spans="33:62" ht="15" thickBot="1">
      <c r="AG58" s="74"/>
      <c r="AH58" s="71"/>
      <c r="AI58" s="98"/>
      <c r="AJ58" s="98"/>
      <c r="AK58" s="98"/>
      <c r="AL58" s="98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159" t="s">
        <v>148</v>
      </c>
    </row>
    <row r="59" spans="33:62" ht="14.25">
      <c r="AG59" s="2"/>
      <c r="AH59" s="329" t="s">
        <v>535</v>
      </c>
      <c r="AI59" s="329"/>
      <c r="AJ59" s="329"/>
      <c r="AK59" s="329"/>
      <c r="AL59" s="330"/>
      <c r="AM59" s="355" t="s">
        <v>467</v>
      </c>
      <c r="AN59" s="313"/>
      <c r="AO59" s="313"/>
      <c r="AP59" s="313"/>
      <c r="AQ59" s="313"/>
      <c r="AR59" s="314"/>
      <c r="AS59" s="328" t="s">
        <v>145</v>
      </c>
      <c r="AT59" s="329"/>
      <c r="AU59" s="329"/>
      <c r="AV59" s="329"/>
      <c r="AW59" s="329"/>
      <c r="AX59" s="330"/>
      <c r="AY59" s="328" t="s">
        <v>146</v>
      </c>
      <c r="AZ59" s="329"/>
      <c r="BA59" s="329"/>
      <c r="BB59" s="329"/>
      <c r="BC59" s="329"/>
      <c r="BD59" s="330"/>
      <c r="BE59" s="328" t="s">
        <v>147</v>
      </c>
      <c r="BF59" s="329"/>
      <c r="BG59" s="329"/>
      <c r="BH59" s="329"/>
      <c r="BI59" s="329"/>
      <c r="BJ59" s="329"/>
    </row>
    <row r="60" spans="33:62" ht="14.25">
      <c r="AG60" s="2"/>
      <c r="AH60" s="431" t="s">
        <v>258</v>
      </c>
      <c r="AI60" s="431"/>
      <c r="AJ60" s="431"/>
      <c r="AK60" s="431"/>
      <c r="AL60" s="431"/>
      <c r="AM60" s="772">
        <f>SUM(AS60:BJ60)</f>
        <v>1485</v>
      </c>
      <c r="AN60" s="523"/>
      <c r="AO60" s="523"/>
      <c r="AP60" s="523"/>
      <c r="AQ60" s="523"/>
      <c r="AR60" s="523"/>
      <c r="AS60" s="522">
        <v>1087</v>
      </c>
      <c r="AT60" s="522"/>
      <c r="AU60" s="522"/>
      <c r="AV60" s="522"/>
      <c r="AW60" s="522"/>
      <c r="AX60" s="522"/>
      <c r="AY60" s="522">
        <v>258</v>
      </c>
      <c r="AZ60" s="522"/>
      <c r="BA60" s="522"/>
      <c r="BB60" s="522"/>
      <c r="BC60" s="522"/>
      <c r="BD60" s="522"/>
      <c r="BE60" s="522">
        <v>140</v>
      </c>
      <c r="BF60" s="522"/>
      <c r="BG60" s="522"/>
      <c r="BH60" s="522"/>
      <c r="BI60" s="522"/>
      <c r="BJ60" s="522"/>
    </row>
    <row r="61" spans="33:62" ht="14.25">
      <c r="AG61" s="2"/>
      <c r="AH61" s="299">
        <v>47</v>
      </c>
      <c r="AI61" s="299"/>
      <c r="AJ61" s="299"/>
      <c r="AK61" s="299"/>
      <c r="AL61" s="299"/>
      <c r="AM61" s="773">
        <f>SUM(AS61:BJ61)</f>
        <v>1523</v>
      </c>
      <c r="AN61" s="632"/>
      <c r="AO61" s="632"/>
      <c r="AP61" s="632"/>
      <c r="AQ61" s="632"/>
      <c r="AR61" s="632"/>
      <c r="AS61" s="522">
        <v>1123</v>
      </c>
      <c r="AT61" s="522"/>
      <c r="AU61" s="522"/>
      <c r="AV61" s="522"/>
      <c r="AW61" s="522"/>
      <c r="AX61" s="522"/>
      <c r="AY61" s="522">
        <v>275</v>
      </c>
      <c r="AZ61" s="522"/>
      <c r="BA61" s="522"/>
      <c r="BB61" s="522"/>
      <c r="BC61" s="522"/>
      <c r="BD61" s="522"/>
      <c r="BE61" s="522">
        <v>125</v>
      </c>
      <c r="BF61" s="522"/>
      <c r="BG61" s="522"/>
      <c r="BH61" s="522"/>
      <c r="BI61" s="522"/>
      <c r="BJ61" s="522"/>
    </row>
    <row r="62" spans="33:62" ht="14.25">
      <c r="AG62" s="2"/>
      <c r="AH62" s="299">
        <v>48</v>
      </c>
      <c r="AI62" s="299"/>
      <c r="AJ62" s="299"/>
      <c r="AK62" s="299"/>
      <c r="AL62" s="299"/>
      <c r="AM62" s="773">
        <f>SUM(AS62:BJ62)</f>
        <v>1588</v>
      </c>
      <c r="AN62" s="632"/>
      <c r="AO62" s="632"/>
      <c r="AP62" s="632"/>
      <c r="AQ62" s="632"/>
      <c r="AR62" s="632"/>
      <c r="AS62" s="522">
        <v>1130</v>
      </c>
      <c r="AT62" s="522"/>
      <c r="AU62" s="522"/>
      <c r="AV62" s="522"/>
      <c r="AW62" s="522"/>
      <c r="AX62" s="522"/>
      <c r="AY62" s="522">
        <v>329</v>
      </c>
      <c r="AZ62" s="522"/>
      <c r="BA62" s="522"/>
      <c r="BB62" s="522"/>
      <c r="BC62" s="522"/>
      <c r="BD62" s="522"/>
      <c r="BE62" s="522">
        <v>129</v>
      </c>
      <c r="BF62" s="522"/>
      <c r="BG62" s="522"/>
      <c r="BH62" s="522"/>
      <c r="BI62" s="522"/>
      <c r="BJ62" s="522"/>
    </row>
    <row r="63" spans="33:62" ht="14.25">
      <c r="AG63" s="75"/>
      <c r="AH63" s="299">
        <v>49</v>
      </c>
      <c r="AI63" s="299"/>
      <c r="AJ63" s="299"/>
      <c r="AK63" s="299"/>
      <c r="AL63" s="299"/>
      <c r="AM63" s="773">
        <f>SUM(AS63:BJ63)</f>
        <v>1516</v>
      </c>
      <c r="AN63" s="632"/>
      <c r="AO63" s="632"/>
      <c r="AP63" s="632"/>
      <c r="AQ63" s="632"/>
      <c r="AR63" s="632"/>
      <c r="AS63" s="522">
        <v>1066</v>
      </c>
      <c r="AT63" s="522"/>
      <c r="AU63" s="522"/>
      <c r="AV63" s="522"/>
      <c r="AW63" s="522"/>
      <c r="AX63" s="522"/>
      <c r="AY63" s="522">
        <v>336</v>
      </c>
      <c r="AZ63" s="522"/>
      <c r="BA63" s="522"/>
      <c r="BB63" s="522"/>
      <c r="BC63" s="522"/>
      <c r="BD63" s="522"/>
      <c r="BE63" s="522">
        <v>114</v>
      </c>
      <c r="BF63" s="522"/>
      <c r="BG63" s="522"/>
      <c r="BH63" s="522"/>
      <c r="BI63" s="522"/>
      <c r="BJ63" s="522"/>
    </row>
    <row r="64" spans="34:62" ht="14.25">
      <c r="AH64" s="777">
        <v>50</v>
      </c>
      <c r="AI64" s="777"/>
      <c r="AJ64" s="777"/>
      <c r="AK64" s="777"/>
      <c r="AL64" s="777"/>
      <c r="AM64" s="774">
        <f>SUM(AS64:BJ64)</f>
        <v>1305</v>
      </c>
      <c r="AN64" s="775"/>
      <c r="AO64" s="775"/>
      <c r="AP64" s="775"/>
      <c r="AQ64" s="775"/>
      <c r="AR64" s="775"/>
      <c r="AS64" s="775">
        <v>881</v>
      </c>
      <c r="AT64" s="775"/>
      <c r="AU64" s="775"/>
      <c r="AV64" s="775"/>
      <c r="AW64" s="775"/>
      <c r="AX64" s="775"/>
      <c r="AY64" s="775">
        <v>321</v>
      </c>
      <c r="AZ64" s="775"/>
      <c r="BA64" s="775"/>
      <c r="BB64" s="775"/>
      <c r="BC64" s="775"/>
      <c r="BD64" s="775"/>
      <c r="BE64" s="775">
        <v>103</v>
      </c>
      <c r="BF64" s="775"/>
      <c r="BG64" s="775"/>
      <c r="BH64" s="775"/>
      <c r="BI64" s="775"/>
      <c r="BJ64" s="775"/>
    </row>
    <row r="65" spans="34:62" ht="14.25">
      <c r="AH65" s="195" t="s">
        <v>169</v>
      </c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</row>
    <row r="69" ht="14.25">
      <c r="BE69" s="452"/>
    </row>
    <row r="70" ht="14.25">
      <c r="BE70" s="452"/>
    </row>
    <row r="71" ht="14.25">
      <c r="BE71" s="452"/>
    </row>
    <row r="72" ht="14.25">
      <c r="BE72" s="452"/>
    </row>
    <row r="73" ht="14.25">
      <c r="BE73" s="452"/>
    </row>
    <row r="74" ht="14.25">
      <c r="BE74" s="452"/>
    </row>
    <row r="75" ht="14.25">
      <c r="BE75" s="452"/>
    </row>
    <row r="84" spans="47:52" ht="14.25">
      <c r="AU84" s="452"/>
      <c r="AZ84" s="452"/>
    </row>
    <row r="85" spans="47:52" ht="14.25">
      <c r="AU85" s="452"/>
      <c r="AZ85" s="452"/>
    </row>
    <row r="86" spans="47:52" ht="14.25">
      <c r="AU86" s="452"/>
      <c r="AZ86" s="452"/>
    </row>
    <row r="89" spans="46:54" ht="14.25">
      <c r="AT89" s="452"/>
      <c r="AU89" s="452"/>
      <c r="AV89" s="452"/>
      <c r="AW89" s="452"/>
      <c r="AX89" s="452"/>
      <c r="AY89" s="452"/>
      <c r="AZ89" s="452"/>
      <c r="BA89" s="452"/>
      <c r="BB89" s="452"/>
    </row>
    <row r="90" ht="14.25">
      <c r="AT90" s="200"/>
    </row>
    <row r="91" ht="14.25">
      <c r="AT91" s="200"/>
    </row>
    <row r="92" ht="14.25">
      <c r="AU92" s="200"/>
    </row>
    <row r="93" ht="14.25">
      <c r="AV93" s="200"/>
    </row>
  </sheetData>
  <sheetProtection/>
  <mergeCells count="600">
    <mergeCell ref="C4:AC4"/>
    <mergeCell ref="A30:AE30"/>
    <mergeCell ref="A45:AE45"/>
    <mergeCell ref="AH34:BJ34"/>
    <mergeCell ref="AH57:BJ57"/>
    <mergeCell ref="AH45:BJ45"/>
    <mergeCell ref="AG5:BJ5"/>
    <mergeCell ref="AG3:BJ3"/>
    <mergeCell ref="AL48:AP49"/>
    <mergeCell ref="AQ48:AU49"/>
    <mergeCell ref="AV48:AZ49"/>
    <mergeCell ref="BF47:BJ49"/>
    <mergeCell ref="BA47:BE49"/>
    <mergeCell ref="AH47:AK49"/>
    <mergeCell ref="AG16:AI16"/>
    <mergeCell ref="AG17:AI17"/>
    <mergeCell ref="AG18:AI18"/>
    <mergeCell ref="AG19:AI19"/>
    <mergeCell ref="AG12:AI12"/>
    <mergeCell ref="AG13:AI13"/>
    <mergeCell ref="AG15:AI15"/>
    <mergeCell ref="AH14:AI14"/>
    <mergeCell ref="AJ13:AM13"/>
    <mergeCell ref="AN13:AQ13"/>
    <mergeCell ref="AR13:AU13"/>
    <mergeCell ref="AN11:AQ11"/>
    <mergeCell ref="AZ15:BC15"/>
    <mergeCell ref="AR14:AU14"/>
    <mergeCell ref="AV14:AY14"/>
    <mergeCell ref="AV15:AY15"/>
    <mergeCell ref="AJ11:AM11"/>
    <mergeCell ref="AZ14:BC14"/>
    <mergeCell ref="AG10:AI10"/>
    <mergeCell ref="AN8:AQ8"/>
    <mergeCell ref="AJ9:AM9"/>
    <mergeCell ref="AN9:AQ9"/>
    <mergeCell ref="AJ10:AM10"/>
    <mergeCell ref="AN10:AQ10"/>
    <mergeCell ref="AR9:AU9"/>
    <mergeCell ref="AV9:AY9"/>
    <mergeCell ref="AN7:AU7"/>
    <mergeCell ref="AR8:AU8"/>
    <mergeCell ref="AG11:AI11"/>
    <mergeCell ref="AJ7:AM8"/>
    <mergeCell ref="AV11:AY11"/>
    <mergeCell ref="AR11:AU11"/>
    <mergeCell ref="AG7:AI8"/>
    <mergeCell ref="AG9:AI9"/>
    <mergeCell ref="BD9:BF9"/>
    <mergeCell ref="BG9:BJ9"/>
    <mergeCell ref="BG7:BJ8"/>
    <mergeCell ref="AV8:AY8"/>
    <mergeCell ref="AZ8:BC8"/>
    <mergeCell ref="BD7:BF8"/>
    <mergeCell ref="AV7:BC7"/>
    <mergeCell ref="AZ9:BC9"/>
    <mergeCell ref="BG10:BJ10"/>
    <mergeCell ref="BD11:BF11"/>
    <mergeCell ref="BG11:BJ11"/>
    <mergeCell ref="BG12:BJ12"/>
    <mergeCell ref="AR10:AU10"/>
    <mergeCell ref="AV10:AY10"/>
    <mergeCell ref="AZ10:BC10"/>
    <mergeCell ref="BD10:BF10"/>
    <mergeCell ref="AZ11:BC11"/>
    <mergeCell ref="BD13:BF13"/>
    <mergeCell ref="BG13:BJ13"/>
    <mergeCell ref="AJ12:AM12"/>
    <mergeCell ref="AN12:AQ12"/>
    <mergeCell ref="AR12:AU12"/>
    <mergeCell ref="AV12:AY12"/>
    <mergeCell ref="AZ12:BC12"/>
    <mergeCell ref="BD12:BF12"/>
    <mergeCell ref="AV13:AY13"/>
    <mergeCell ref="AZ13:BC13"/>
    <mergeCell ref="BD14:BF14"/>
    <mergeCell ref="BG14:BJ14"/>
    <mergeCell ref="AJ15:AM15"/>
    <mergeCell ref="AN15:AQ15"/>
    <mergeCell ref="AR15:AU15"/>
    <mergeCell ref="BD15:BF15"/>
    <mergeCell ref="BG15:BJ15"/>
    <mergeCell ref="AJ14:AM14"/>
    <mergeCell ref="AN14:AQ14"/>
    <mergeCell ref="AR17:AU17"/>
    <mergeCell ref="AV17:AY17"/>
    <mergeCell ref="AZ17:BC17"/>
    <mergeCell ref="BD17:BF17"/>
    <mergeCell ref="BG17:BJ17"/>
    <mergeCell ref="AJ16:AM16"/>
    <mergeCell ref="AN16:AQ16"/>
    <mergeCell ref="AR16:AU16"/>
    <mergeCell ref="AV16:AY16"/>
    <mergeCell ref="BG19:BJ19"/>
    <mergeCell ref="AJ18:AM18"/>
    <mergeCell ref="AN18:AQ18"/>
    <mergeCell ref="AR18:AU18"/>
    <mergeCell ref="AV18:AY18"/>
    <mergeCell ref="AZ16:BC16"/>
    <mergeCell ref="BD16:BF16"/>
    <mergeCell ref="BG16:BJ16"/>
    <mergeCell ref="AJ17:AM17"/>
    <mergeCell ref="AN17:AQ17"/>
    <mergeCell ref="AG20:AI20"/>
    <mergeCell ref="AZ18:BC18"/>
    <mergeCell ref="BD18:BF18"/>
    <mergeCell ref="BG18:BJ18"/>
    <mergeCell ref="AJ19:AM19"/>
    <mergeCell ref="AN19:AQ19"/>
    <mergeCell ref="AR19:AU19"/>
    <mergeCell ref="AV19:AY19"/>
    <mergeCell ref="AZ19:BC19"/>
    <mergeCell ref="BD19:BF19"/>
    <mergeCell ref="AV20:AY20"/>
    <mergeCell ref="AZ20:BC20"/>
    <mergeCell ref="BD20:BF20"/>
    <mergeCell ref="BG20:BJ20"/>
    <mergeCell ref="AJ20:AM20"/>
    <mergeCell ref="AN20:AQ20"/>
    <mergeCell ref="AR20:AU20"/>
    <mergeCell ref="AA11:AC11"/>
    <mergeCell ref="AA12:AC12"/>
    <mergeCell ref="AA6:AC7"/>
    <mergeCell ref="AA8:AC8"/>
    <mergeCell ref="AA9:AC9"/>
    <mergeCell ref="AA10:AC10"/>
    <mergeCell ref="U12:W12"/>
    <mergeCell ref="X6:Z7"/>
    <mergeCell ref="X8:Z8"/>
    <mergeCell ref="X9:Z9"/>
    <mergeCell ref="X10:Z10"/>
    <mergeCell ref="X11:Z11"/>
    <mergeCell ref="X12:Z12"/>
    <mergeCell ref="U6:W7"/>
    <mergeCell ref="U8:W8"/>
    <mergeCell ref="U9:W9"/>
    <mergeCell ref="L8:N8"/>
    <mergeCell ref="C6:E7"/>
    <mergeCell ref="C8:E8"/>
    <mergeCell ref="C9:E9"/>
    <mergeCell ref="F6:H7"/>
    <mergeCell ref="I6:K7"/>
    <mergeCell ref="L6:N7"/>
    <mergeCell ref="L9:N9"/>
    <mergeCell ref="L10:N10"/>
    <mergeCell ref="C11:E11"/>
    <mergeCell ref="C12:E12"/>
    <mergeCell ref="I10:K10"/>
    <mergeCell ref="I11:K11"/>
    <mergeCell ref="I12:K12"/>
    <mergeCell ref="C10:E10"/>
    <mergeCell ref="L11:N11"/>
    <mergeCell ref="X23:AA23"/>
    <mergeCell ref="X24:AA24"/>
    <mergeCell ref="L12:N12"/>
    <mergeCell ref="F9:H9"/>
    <mergeCell ref="F10:H10"/>
    <mergeCell ref="F11:H11"/>
    <mergeCell ref="F12:H12"/>
    <mergeCell ref="I9:K9"/>
    <mergeCell ref="U10:W10"/>
    <mergeCell ref="U11:W11"/>
    <mergeCell ref="H25:K25"/>
    <mergeCell ref="X25:AA25"/>
    <mergeCell ref="X26:AA26"/>
    <mergeCell ref="R6:T7"/>
    <mergeCell ref="R8:T8"/>
    <mergeCell ref="R9:T9"/>
    <mergeCell ref="R10:T10"/>
    <mergeCell ref="X19:AA19"/>
    <mergeCell ref="X20:AA21"/>
    <mergeCell ref="X22:AA22"/>
    <mergeCell ref="AY61:BD61"/>
    <mergeCell ref="BE61:BJ61"/>
    <mergeCell ref="AM63:AR63"/>
    <mergeCell ref="D17:AA17"/>
    <mergeCell ref="T25:W25"/>
    <mergeCell ref="D24:G24"/>
    <mergeCell ref="H24:K24"/>
    <mergeCell ref="L24:O24"/>
    <mergeCell ref="D25:G25"/>
    <mergeCell ref="AY64:BD64"/>
    <mergeCell ref="BE64:BJ64"/>
    <mergeCell ref="AY62:BD62"/>
    <mergeCell ref="BE62:BJ62"/>
    <mergeCell ref="AY63:BD63"/>
    <mergeCell ref="BE63:BJ63"/>
    <mergeCell ref="AS63:AX63"/>
    <mergeCell ref="AM62:AR62"/>
    <mergeCell ref="AS62:AX62"/>
    <mergeCell ref="AM61:AR61"/>
    <mergeCell ref="AS61:AX61"/>
    <mergeCell ref="AV54:AZ54"/>
    <mergeCell ref="BA54:BE54"/>
    <mergeCell ref="E51:G51"/>
    <mergeCell ref="AH64:AL64"/>
    <mergeCell ref="AH59:AL59"/>
    <mergeCell ref="AM60:AR60"/>
    <mergeCell ref="AS60:AX60"/>
    <mergeCell ref="AM64:AR64"/>
    <mergeCell ref="AS64:AX64"/>
    <mergeCell ref="AH60:AL60"/>
    <mergeCell ref="AH61:AL61"/>
    <mergeCell ref="AH62:AL62"/>
    <mergeCell ref="AH63:AL63"/>
    <mergeCell ref="AL53:AP53"/>
    <mergeCell ref="AQ53:AU53"/>
    <mergeCell ref="BE59:BJ59"/>
    <mergeCell ref="AY59:BD59"/>
    <mergeCell ref="AS59:AX59"/>
    <mergeCell ref="AM59:AR59"/>
    <mergeCell ref="BA53:BE53"/>
    <mergeCell ref="AL54:AP54"/>
    <mergeCell ref="AQ52:AU52"/>
    <mergeCell ref="AV52:AZ52"/>
    <mergeCell ref="BA52:BE52"/>
    <mergeCell ref="AY60:BD60"/>
    <mergeCell ref="BE60:BJ60"/>
    <mergeCell ref="BF53:BJ53"/>
    <mergeCell ref="AQ54:AU54"/>
    <mergeCell ref="AV53:AZ53"/>
    <mergeCell ref="BF52:BJ52"/>
    <mergeCell ref="BF54:BJ54"/>
    <mergeCell ref="E47:S47"/>
    <mergeCell ref="Q51:S51"/>
    <mergeCell ref="K49:M50"/>
    <mergeCell ref="N49:P50"/>
    <mergeCell ref="E48:P48"/>
    <mergeCell ref="H50:J50"/>
    <mergeCell ref="W52:Y52"/>
    <mergeCell ref="Z52:AB52"/>
    <mergeCell ref="H49:J49"/>
    <mergeCell ref="W53:Y53"/>
    <mergeCell ref="Z53:AB53"/>
    <mergeCell ref="E52:G52"/>
    <mergeCell ref="AC51:AE51"/>
    <mergeCell ref="H51:J51"/>
    <mergeCell ref="E49:G50"/>
    <mergeCell ref="W49:Y49"/>
    <mergeCell ref="W51:Y51"/>
    <mergeCell ref="Q48:S50"/>
    <mergeCell ref="W54:Y54"/>
    <mergeCell ref="E53:G53"/>
    <mergeCell ref="T47:AE47"/>
    <mergeCell ref="T48:AB48"/>
    <mergeCell ref="T49:V50"/>
    <mergeCell ref="W50:Y50"/>
    <mergeCell ref="Z50:AB50"/>
    <mergeCell ref="AC48:AE50"/>
    <mergeCell ref="Z49:AB49"/>
    <mergeCell ref="AC52:AE52"/>
    <mergeCell ref="A55:D55"/>
    <mergeCell ref="E54:G54"/>
    <mergeCell ref="H54:J54"/>
    <mergeCell ref="K54:M54"/>
    <mergeCell ref="N54:P54"/>
    <mergeCell ref="Q54:S54"/>
    <mergeCell ref="N52:P52"/>
    <mergeCell ref="Q52:S52"/>
    <mergeCell ref="T55:V55"/>
    <mergeCell ref="K53:M53"/>
    <mergeCell ref="N53:P53"/>
    <mergeCell ref="Q53:S53"/>
    <mergeCell ref="T53:V53"/>
    <mergeCell ref="T54:V54"/>
    <mergeCell ref="E55:G55"/>
    <mergeCell ref="H55:J55"/>
    <mergeCell ref="K55:M55"/>
    <mergeCell ref="H53:J53"/>
    <mergeCell ref="N55:P55"/>
    <mergeCell ref="Q55:S55"/>
    <mergeCell ref="AC55:AE55"/>
    <mergeCell ref="W36:Y36"/>
    <mergeCell ref="Z36:AB36"/>
    <mergeCell ref="AC36:AE36"/>
    <mergeCell ref="Z55:AB55"/>
    <mergeCell ref="W55:Y55"/>
    <mergeCell ref="Z54:AB54"/>
    <mergeCell ref="W39:Y39"/>
    <mergeCell ref="Z37:AB37"/>
    <mergeCell ref="AC53:AE53"/>
    <mergeCell ref="Q38:S38"/>
    <mergeCell ref="T38:V38"/>
    <mergeCell ref="W38:Y38"/>
    <mergeCell ref="N39:P39"/>
    <mergeCell ref="Q39:S39"/>
    <mergeCell ref="T39:V39"/>
    <mergeCell ref="N38:P38"/>
    <mergeCell ref="N40:P40"/>
    <mergeCell ref="Q40:S40"/>
    <mergeCell ref="T40:V40"/>
    <mergeCell ref="W40:Y40"/>
    <mergeCell ref="L25:O25"/>
    <mergeCell ref="P25:S25"/>
    <mergeCell ref="K38:M38"/>
    <mergeCell ref="W32:AE32"/>
    <mergeCell ref="K36:M36"/>
    <mergeCell ref="W33:Y35"/>
    <mergeCell ref="Z39:AB39"/>
    <mergeCell ref="Z40:AB40"/>
    <mergeCell ref="Z38:AB38"/>
    <mergeCell ref="AC33:AE35"/>
    <mergeCell ref="AC37:AE37"/>
    <mergeCell ref="Z33:AB35"/>
    <mergeCell ref="AC40:AE40"/>
    <mergeCell ref="AC39:AE39"/>
    <mergeCell ref="AC38:AE38"/>
    <mergeCell ref="CR31:CV31"/>
    <mergeCell ref="CR32:CV32"/>
    <mergeCell ref="DD37:DI37"/>
    <mergeCell ref="CX37:DC37"/>
    <mergeCell ref="DI38:DN38"/>
    <mergeCell ref="BC38:BF38"/>
    <mergeCell ref="CR37:CW37"/>
    <mergeCell ref="CW38:DB38"/>
    <mergeCell ref="DC38:DH38"/>
    <mergeCell ref="DL29:DP29"/>
    <mergeCell ref="DQ29:DU29"/>
    <mergeCell ref="DF16:DJ16"/>
    <mergeCell ref="DK16:DO16"/>
    <mergeCell ref="DB29:DF29"/>
    <mergeCell ref="DB30:DF30"/>
    <mergeCell ref="DG30:DK30"/>
    <mergeCell ref="DL30:DP30"/>
    <mergeCell ref="DP16:DT16"/>
    <mergeCell ref="DG29:DK29"/>
    <mergeCell ref="CV16:CZ16"/>
    <mergeCell ref="CW29:DA29"/>
    <mergeCell ref="CW30:DA30"/>
    <mergeCell ref="CQ16:CU16"/>
    <mergeCell ref="CR29:CV29"/>
    <mergeCell ref="CR30:CV30"/>
    <mergeCell ref="DA16:DE16"/>
    <mergeCell ref="DQ32:DU32"/>
    <mergeCell ref="CW31:DA31"/>
    <mergeCell ref="DB31:DF31"/>
    <mergeCell ref="DG31:DK31"/>
    <mergeCell ref="DQ31:DU31"/>
    <mergeCell ref="DQ30:DU30"/>
    <mergeCell ref="AC54:AE54"/>
    <mergeCell ref="DL31:DP31"/>
    <mergeCell ref="CQ40:CV40"/>
    <mergeCell ref="CQ41:CV41"/>
    <mergeCell ref="CW32:DA32"/>
    <mergeCell ref="DB32:DF32"/>
    <mergeCell ref="DG32:DK32"/>
    <mergeCell ref="DL32:DP32"/>
    <mergeCell ref="DP37:DU37"/>
    <mergeCell ref="DJ37:DO37"/>
    <mergeCell ref="CW40:DB40"/>
    <mergeCell ref="DC40:DH40"/>
    <mergeCell ref="CW42:DB42"/>
    <mergeCell ref="DC42:DH42"/>
    <mergeCell ref="CQ38:CV38"/>
    <mergeCell ref="CQ39:CV39"/>
    <mergeCell ref="CW41:DB41"/>
    <mergeCell ref="DC41:DH41"/>
    <mergeCell ref="DO38:DT38"/>
    <mergeCell ref="CW39:DB39"/>
    <mergeCell ref="DC39:DH39"/>
    <mergeCell ref="DI39:DN39"/>
    <mergeCell ref="DO39:DT39"/>
    <mergeCell ref="CQ42:CV42"/>
    <mergeCell ref="DI42:DN42"/>
    <mergeCell ref="DO42:DT42"/>
    <mergeCell ref="DI40:DN40"/>
    <mergeCell ref="DO40:DT40"/>
    <mergeCell ref="DI41:DN41"/>
    <mergeCell ref="DO41:DT41"/>
    <mergeCell ref="AL47:AZ47"/>
    <mergeCell ref="AH52:AK52"/>
    <mergeCell ref="AH53:AK53"/>
    <mergeCell ref="AL50:AP50"/>
    <mergeCell ref="AQ50:AU50"/>
    <mergeCell ref="AL51:AP51"/>
    <mergeCell ref="AQ51:AU51"/>
    <mergeCell ref="AH50:AK50"/>
    <mergeCell ref="AL52:AP52"/>
    <mergeCell ref="AH54:AK54"/>
    <mergeCell ref="AY38:BB38"/>
    <mergeCell ref="AH51:AK51"/>
    <mergeCell ref="AV50:AZ50"/>
    <mergeCell ref="BA50:BE50"/>
    <mergeCell ref="AH41:AK41"/>
    <mergeCell ref="AH42:AK42"/>
    <mergeCell ref="AL41:AP41"/>
    <mergeCell ref="AL42:AP42"/>
    <mergeCell ref="BC40:BF40"/>
    <mergeCell ref="BG40:BJ40"/>
    <mergeCell ref="AU39:AX39"/>
    <mergeCell ref="AY39:BB39"/>
    <mergeCell ref="BC39:BF39"/>
    <mergeCell ref="BG39:BJ39"/>
    <mergeCell ref="AU40:AX40"/>
    <mergeCell ref="AY40:BB40"/>
    <mergeCell ref="BG38:BJ38"/>
    <mergeCell ref="AH36:AK37"/>
    <mergeCell ref="AH38:AK38"/>
    <mergeCell ref="AU37:AX37"/>
    <mergeCell ref="BC36:BF37"/>
    <mergeCell ref="BG36:BJ37"/>
    <mergeCell ref="AQ36:AX36"/>
    <mergeCell ref="AY36:BB37"/>
    <mergeCell ref="AU38:AX38"/>
    <mergeCell ref="AU42:AX42"/>
    <mergeCell ref="AY42:BB42"/>
    <mergeCell ref="BC42:BF42"/>
    <mergeCell ref="BG42:BJ42"/>
    <mergeCell ref="AQ41:AT41"/>
    <mergeCell ref="AU41:AX41"/>
    <mergeCell ref="AY41:BB41"/>
    <mergeCell ref="BC41:BF41"/>
    <mergeCell ref="AH39:AK39"/>
    <mergeCell ref="AH40:AK40"/>
    <mergeCell ref="AL36:AP37"/>
    <mergeCell ref="AQ37:AT37"/>
    <mergeCell ref="AQ38:AT38"/>
    <mergeCell ref="AQ39:AT39"/>
    <mergeCell ref="AQ40:AT40"/>
    <mergeCell ref="AL38:AP38"/>
    <mergeCell ref="AL39:AP39"/>
    <mergeCell ref="AL40:AP40"/>
    <mergeCell ref="AZ31:BC31"/>
    <mergeCell ref="BD31:BF31"/>
    <mergeCell ref="BG31:BJ31"/>
    <mergeCell ref="BF50:BJ50"/>
    <mergeCell ref="AV51:AZ51"/>
    <mergeCell ref="BA51:BE51"/>
    <mergeCell ref="BF51:BJ51"/>
    <mergeCell ref="BG41:BJ41"/>
    <mergeCell ref="AQ42:AT42"/>
    <mergeCell ref="BG30:BJ30"/>
    <mergeCell ref="AJ31:AM31"/>
    <mergeCell ref="AN31:AQ31"/>
    <mergeCell ref="AR31:AU31"/>
    <mergeCell ref="AG31:AI31"/>
    <mergeCell ref="AJ30:AM30"/>
    <mergeCell ref="AN30:AQ30"/>
    <mergeCell ref="AR30:AU30"/>
    <mergeCell ref="AG30:AI30"/>
    <mergeCell ref="AV31:AY31"/>
    <mergeCell ref="AV30:AY30"/>
    <mergeCell ref="AZ30:BC30"/>
    <mergeCell ref="BD28:BF28"/>
    <mergeCell ref="BG28:BJ28"/>
    <mergeCell ref="AJ29:AM29"/>
    <mergeCell ref="AN29:AQ29"/>
    <mergeCell ref="AR29:AU29"/>
    <mergeCell ref="AN28:AQ28"/>
    <mergeCell ref="AR28:AU28"/>
    <mergeCell ref="BD30:BF30"/>
    <mergeCell ref="AG29:AI29"/>
    <mergeCell ref="AV29:AY29"/>
    <mergeCell ref="AZ29:BC29"/>
    <mergeCell ref="BD29:BF29"/>
    <mergeCell ref="BG29:BJ29"/>
    <mergeCell ref="AG27:AI27"/>
    <mergeCell ref="AV27:AY27"/>
    <mergeCell ref="AZ27:BC27"/>
    <mergeCell ref="BD27:BF27"/>
    <mergeCell ref="AJ28:AM28"/>
    <mergeCell ref="AG28:AI28"/>
    <mergeCell ref="AV28:AY28"/>
    <mergeCell ref="AZ28:BC28"/>
    <mergeCell ref="BD26:BF26"/>
    <mergeCell ref="BG26:BJ26"/>
    <mergeCell ref="AJ27:AM27"/>
    <mergeCell ref="AN27:AQ27"/>
    <mergeCell ref="AR27:AU27"/>
    <mergeCell ref="BG27:BJ27"/>
    <mergeCell ref="AV26:AY26"/>
    <mergeCell ref="AZ26:BC26"/>
    <mergeCell ref="AJ26:AM26"/>
    <mergeCell ref="AN26:AQ26"/>
    <mergeCell ref="AV25:AY25"/>
    <mergeCell ref="AZ25:BC25"/>
    <mergeCell ref="AG26:AI26"/>
    <mergeCell ref="AJ25:AM25"/>
    <mergeCell ref="AN25:AQ25"/>
    <mergeCell ref="AG25:AI25"/>
    <mergeCell ref="AJ24:AM24"/>
    <mergeCell ref="AN24:AQ24"/>
    <mergeCell ref="AR26:AU26"/>
    <mergeCell ref="AR25:AU25"/>
    <mergeCell ref="AR24:AU24"/>
    <mergeCell ref="AG24:AI24"/>
    <mergeCell ref="AH23:AI23"/>
    <mergeCell ref="AJ23:AM23"/>
    <mergeCell ref="AN23:AQ23"/>
    <mergeCell ref="L20:O21"/>
    <mergeCell ref="D19:G21"/>
    <mergeCell ref="D22:G22"/>
    <mergeCell ref="N37:P37"/>
    <mergeCell ref="P23:S23"/>
    <mergeCell ref="H37:J37"/>
    <mergeCell ref="D26:G26"/>
    <mergeCell ref="H26:K26"/>
    <mergeCell ref="L26:O26"/>
    <mergeCell ref="P24:S24"/>
    <mergeCell ref="T37:V37"/>
    <mergeCell ref="W37:Y37"/>
    <mergeCell ref="N36:P36"/>
    <mergeCell ref="Q36:S36"/>
    <mergeCell ref="T36:V36"/>
    <mergeCell ref="D23:G23"/>
    <mergeCell ref="T24:W24"/>
    <mergeCell ref="E32:V32"/>
    <mergeCell ref="K37:M37"/>
    <mergeCell ref="Q37:S37"/>
    <mergeCell ref="A32:D35"/>
    <mergeCell ref="H36:J36"/>
    <mergeCell ref="T33:V35"/>
    <mergeCell ref="H33:S33"/>
    <mergeCell ref="K34:M35"/>
    <mergeCell ref="T23:W23"/>
    <mergeCell ref="E33:G35"/>
    <mergeCell ref="A36:D36"/>
    <mergeCell ref="P26:S26"/>
    <mergeCell ref="E36:G36"/>
    <mergeCell ref="H22:K22"/>
    <mergeCell ref="F8:H8"/>
    <mergeCell ref="H23:K23"/>
    <mergeCell ref="H19:W19"/>
    <mergeCell ref="H20:K21"/>
    <mergeCell ref="I8:K8"/>
    <mergeCell ref="R11:T11"/>
    <mergeCell ref="R12:T12"/>
    <mergeCell ref="O11:Q11"/>
    <mergeCell ref="T22:W22"/>
    <mergeCell ref="A54:D54"/>
    <mergeCell ref="A37:D37"/>
    <mergeCell ref="A38:D38"/>
    <mergeCell ref="A39:D39"/>
    <mergeCell ref="A40:D40"/>
    <mergeCell ref="A47:D50"/>
    <mergeCell ref="A51:D51"/>
    <mergeCell ref="A52:D52"/>
    <mergeCell ref="A53:D53"/>
    <mergeCell ref="K52:M52"/>
    <mergeCell ref="T26:W26"/>
    <mergeCell ref="N34:P35"/>
    <mergeCell ref="Q34:S35"/>
    <mergeCell ref="P20:W20"/>
    <mergeCell ref="P21:S21"/>
    <mergeCell ref="T21:W21"/>
    <mergeCell ref="L22:O22"/>
    <mergeCell ref="L23:O23"/>
    <mergeCell ref="P22:S22"/>
    <mergeCell ref="E40:G40"/>
    <mergeCell ref="H40:J40"/>
    <mergeCell ref="E38:G38"/>
    <mergeCell ref="H38:J38"/>
    <mergeCell ref="H34:J35"/>
    <mergeCell ref="E37:G37"/>
    <mergeCell ref="K40:M40"/>
    <mergeCell ref="E39:G39"/>
    <mergeCell ref="H39:J39"/>
    <mergeCell ref="K39:M39"/>
    <mergeCell ref="Z51:AB51"/>
    <mergeCell ref="H52:J52"/>
    <mergeCell ref="T52:V52"/>
    <mergeCell ref="K51:M51"/>
    <mergeCell ref="N51:P51"/>
    <mergeCell ref="T51:V51"/>
    <mergeCell ref="AV23:AY23"/>
    <mergeCell ref="AZ23:BC23"/>
    <mergeCell ref="BD23:BF23"/>
    <mergeCell ref="BD25:BF25"/>
    <mergeCell ref="BG25:BJ25"/>
    <mergeCell ref="BG23:BJ23"/>
    <mergeCell ref="AV24:AY24"/>
    <mergeCell ref="AZ24:BC24"/>
    <mergeCell ref="BD24:BF24"/>
    <mergeCell ref="BG24:BJ24"/>
    <mergeCell ref="BG21:BJ21"/>
    <mergeCell ref="BG22:BJ22"/>
    <mergeCell ref="AJ22:AM22"/>
    <mergeCell ref="AN22:AQ22"/>
    <mergeCell ref="AG22:AI22"/>
    <mergeCell ref="AR23:AU23"/>
    <mergeCell ref="AV22:AY22"/>
    <mergeCell ref="AZ22:BC22"/>
    <mergeCell ref="BD22:BF22"/>
    <mergeCell ref="AR22:AU22"/>
    <mergeCell ref="AN21:AQ21"/>
    <mergeCell ref="AR21:AU21"/>
    <mergeCell ref="AG21:AI21"/>
    <mergeCell ref="AV21:AY21"/>
    <mergeCell ref="AZ21:BC21"/>
    <mergeCell ref="BD21:BF21"/>
    <mergeCell ref="BE69:BE75"/>
    <mergeCell ref="AU84:AU86"/>
    <mergeCell ref="AZ84:AZ86"/>
    <mergeCell ref="AT89:BB89"/>
    <mergeCell ref="O12:Q12"/>
    <mergeCell ref="O6:Q7"/>
    <mergeCell ref="O8:Q8"/>
    <mergeCell ref="O9:Q9"/>
    <mergeCell ref="O10:Q10"/>
    <mergeCell ref="AJ21:AM2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3" r:id="rId1"/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2016-06-20T06:18:36Z</cp:lastPrinted>
  <dcterms:created xsi:type="dcterms:W3CDTF">2004-02-09T05:33:17Z</dcterms:created>
  <dcterms:modified xsi:type="dcterms:W3CDTF">2016-06-20T06:19:14Z</dcterms:modified>
  <cp:category/>
  <cp:version/>
  <cp:contentType/>
  <cp:contentStatus/>
</cp:coreProperties>
</file>