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91" windowWidth="7830" windowHeight="8925" tabRatio="613" activeTab="0"/>
  </bookViews>
  <sheets>
    <sheet name="262" sheetId="1" r:id="rId1"/>
    <sheet name="264" sheetId="2" r:id="rId2"/>
    <sheet name="266" sheetId="3" r:id="rId3"/>
    <sheet name="268" sheetId="4" r:id="rId4"/>
    <sheet name="270" sheetId="5" r:id="rId5"/>
    <sheet name="272" sheetId="6" r:id="rId6"/>
    <sheet name="274" sheetId="7" r:id="rId7"/>
    <sheet name="276" sheetId="8" r:id="rId8"/>
    <sheet name="278" sheetId="9" r:id="rId9"/>
    <sheet name="280" sheetId="10" r:id="rId10"/>
  </sheets>
  <definedNames>
    <definedName name="_xlnm.Print_Area" localSheetId="0">'262'!$A$1:$AG$70</definedName>
    <definedName name="_xlnm.Print_Area" localSheetId="1">'264'!$A$1:$Y$67</definedName>
    <definedName name="_xlnm.Print_Area" localSheetId="2">'266'!$A$1:$AI$74</definedName>
    <definedName name="_xlnm.Print_Area" localSheetId="3">'268'!$A$1:$AL$74</definedName>
    <definedName name="_xlnm.Print_Area" localSheetId="4">'270'!$A$1:$V$67</definedName>
    <definedName name="_xlnm.Print_Area" localSheetId="5">'272'!$A$1:$X$48</definedName>
    <definedName name="_xlnm.Print_Area" localSheetId="6">'274'!$A$1:$AJ$57</definedName>
    <definedName name="_xlnm.Print_Area" localSheetId="7">'276'!$A$1:$AJ$57</definedName>
    <definedName name="_xlnm.Print_Area" localSheetId="8">'278'!$A$1:$X$73</definedName>
    <definedName name="_xlnm.Print_Area" localSheetId="9">'280'!$A$1:$AP$67</definedName>
  </definedNames>
  <calcPr fullCalcOnLoad="1"/>
</workbook>
</file>

<file path=xl/sharedStrings.xml><?xml version="1.0" encoding="utf-8"?>
<sst xmlns="http://schemas.openxmlformats.org/spreadsheetml/2006/main" count="3683" uniqueCount="786">
  <si>
    <t>資料　石川県企画調整課「ごみ及びし尿の処理状況調査」による。</t>
  </si>
  <si>
    <t>年　　　次</t>
  </si>
  <si>
    <t>松任市、美川町、野々市町保健衛生施設組合</t>
  </si>
  <si>
    <t>Ｅ</t>
  </si>
  <si>
    <t>資料　石川県衛生総務課「保健所運営報告」による。</t>
  </si>
  <si>
    <t>百日咳</t>
  </si>
  <si>
    <t>年度別、市町村</t>
  </si>
  <si>
    <t>及び事業所別</t>
  </si>
  <si>
    <t>焼却施設</t>
  </si>
  <si>
    <t>水洗便所人口</t>
  </si>
  <si>
    <t>能美郡環境衛生事業組合</t>
  </si>
  <si>
    <t>穴水町、門前町環境衛生施設組合</t>
  </si>
  <si>
    <t>能都町、柳田村環境衛生組合</t>
  </si>
  <si>
    <t>珠洲市、内浦町環境衛生組合</t>
  </si>
  <si>
    <t>（ppm）</t>
  </si>
  <si>
    <t>（ppm）</t>
  </si>
  <si>
    <t>大野川</t>
  </si>
  <si>
    <t>御祓川</t>
  </si>
  <si>
    <t>河原田川</t>
  </si>
  <si>
    <t>水域名</t>
  </si>
  <si>
    <t>ｍ／ｎ</t>
  </si>
  <si>
    <t>犀川</t>
  </si>
  <si>
    <t>／</t>
  </si>
  <si>
    <t>ｍ／ｎ</t>
  </si>
  <si>
    <t>河川総括</t>
  </si>
  <si>
    <t>梯川</t>
  </si>
  <si>
    <t>大聖寺川</t>
  </si>
  <si>
    <t>／</t>
  </si>
  <si>
    <t>構成比</t>
  </si>
  <si>
    <t>大気汚染</t>
  </si>
  <si>
    <t>地盤沈下</t>
  </si>
  <si>
    <t>検査人員</t>
  </si>
  <si>
    <t>男</t>
  </si>
  <si>
    <t>女</t>
  </si>
  <si>
    <t>枝肉量</t>
  </si>
  <si>
    <t>豚</t>
  </si>
  <si>
    <t>めん羊</t>
  </si>
  <si>
    <t>病　　　　　　　　　　　　　　　　　　　　　　　　　　　　院</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</si>
  <si>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</si>
  <si>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</si>
  <si>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</si>
  <si>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</si>
  <si>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</si>
  <si>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</si>
  <si>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</si>
  <si>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</si>
  <si>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</si>
  <si>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</si>
  <si>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</si>
  <si>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</si>
  <si>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</si>
  <si>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</si>
  <si>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</si>
  <si>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</si>
  <si>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診療所数</t>
  </si>
  <si>
    <t>悪性新生物</t>
  </si>
  <si>
    <t>脳血管疾患</t>
  </si>
  <si>
    <t>他殺</t>
  </si>
  <si>
    <t>その他</t>
  </si>
  <si>
    <t>ごみ処理計画                  収 集 人 口</t>
  </si>
  <si>
    <t>し尿処理計画　　　　　　　　　区域内人口　　　　　　　</t>
  </si>
  <si>
    <t>（人）</t>
  </si>
  <si>
    <t>（人）</t>
  </si>
  <si>
    <t>炭化水素</t>
  </si>
  <si>
    <t>地点数</t>
  </si>
  <si>
    <t>最低値～最高値</t>
  </si>
  <si>
    <t>ＡＡ</t>
  </si>
  <si>
    <t>／</t>
  </si>
  <si>
    <t>～</t>
  </si>
  <si>
    <t>×</t>
  </si>
  <si>
    <t>Ａ</t>
  </si>
  <si>
    <t>Ｂ</t>
  </si>
  <si>
    <t>Ｃ</t>
  </si>
  <si>
    <t>Ｄ</t>
  </si>
  <si>
    <t>Ｅ</t>
  </si>
  <si>
    <t>柴　　山　　潟</t>
  </si>
  <si>
    <t>病　　　　　　院　　　　　　数</t>
  </si>
  <si>
    <t>資料　石川県衛生総務課「医療施設調査」による。</t>
  </si>
  <si>
    <t>歯科医師</t>
  </si>
  <si>
    <t>保健婦</t>
  </si>
  <si>
    <t>看護婦　　　　　（準看護婦を含む）</t>
  </si>
  <si>
    <t>看護士　　　　　（準看護士を含む）</t>
  </si>
  <si>
    <t>資料　石川県衛生総務課「医師・歯科医師・薬剤師調査」による。</t>
  </si>
  <si>
    <t>総数</t>
  </si>
  <si>
    <t>栄養士</t>
  </si>
  <si>
    <t>その他</t>
  </si>
  <si>
    <t>県立小松保健所</t>
  </si>
  <si>
    <t>火葬場</t>
  </si>
  <si>
    <t>納骨堂</t>
  </si>
  <si>
    <t>ホテル</t>
  </si>
  <si>
    <t>簡易宿所</t>
  </si>
  <si>
    <t>公衆浴場</t>
  </si>
  <si>
    <t>理容所</t>
  </si>
  <si>
    <t>美容所</t>
  </si>
  <si>
    <t>埋葬</t>
  </si>
  <si>
    <t>年間</t>
  </si>
  <si>
    <t>件数</t>
  </si>
  <si>
    <t>衛生</t>
  </si>
  <si>
    <t>技術員</t>
  </si>
  <si>
    <t>検査</t>
  </si>
  <si>
    <t>教育</t>
  </si>
  <si>
    <t>指導員</t>
  </si>
  <si>
    <t>相談員</t>
  </si>
  <si>
    <t>糖尿病</t>
  </si>
  <si>
    <t>胃腸炎</t>
  </si>
  <si>
    <t>その他の周産期の死因</t>
  </si>
  <si>
    <t>先天異常</t>
  </si>
  <si>
    <t>良性及び性質不詳の新生物</t>
  </si>
  <si>
    <t>精神障害</t>
  </si>
  <si>
    <t>貧血</t>
  </si>
  <si>
    <t>肺気腫</t>
  </si>
  <si>
    <t>破傷風</t>
  </si>
  <si>
    <t>日本脳炎</t>
  </si>
  <si>
    <t>詳細不明の未熟児</t>
  </si>
  <si>
    <t>市郡別</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</si>
  <si>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</si>
  <si>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</si>
  <si>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</si>
  <si>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</si>
  <si>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</si>
  <si>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</si>
  <si>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</si>
  <si>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</si>
  <si>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</si>
  <si>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</si>
  <si>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</si>
  <si>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</si>
  <si>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</si>
  <si>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</si>
  <si>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</si>
  <si>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</si>
  <si>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乳児死亡数</t>
  </si>
  <si>
    <t>赤痢</t>
  </si>
  <si>
    <t>疫痢</t>
  </si>
  <si>
    <t>腸チフス</t>
  </si>
  <si>
    <t>痘そう</t>
  </si>
  <si>
    <t>食中毒</t>
  </si>
  <si>
    <t>狂犬病</t>
  </si>
  <si>
    <t>ツツガ虫病</t>
  </si>
  <si>
    <t>フィラリア病</t>
  </si>
  <si>
    <t>回帰熱</t>
  </si>
  <si>
    <t>らい病</t>
  </si>
  <si>
    <t>軟性下かん</t>
  </si>
  <si>
    <t>そけいりんぱ肉芽</t>
  </si>
  <si>
    <t>才</t>
  </si>
  <si>
    <t>以</t>
  </si>
  <si>
    <t>上</t>
  </si>
  <si>
    <t>ツベルクリン反応</t>
  </si>
  <si>
    <t>被判定者数</t>
  </si>
  <si>
    <t>陽性者</t>
  </si>
  <si>
    <t>火葬</t>
  </si>
  <si>
    <t>資料　石川県衛生総務課「厚生省報告例」による。</t>
  </si>
  <si>
    <t>資料　石川県衛生総務課「厚生省報告例」による。</t>
  </si>
  <si>
    <t>心疾患</t>
  </si>
  <si>
    <t>肺炎及び気管支炎</t>
  </si>
  <si>
    <t>中枢神経系の非炎症性疾患</t>
  </si>
  <si>
    <t>髄膜炎</t>
  </si>
  <si>
    <t>インフルエンザ</t>
  </si>
  <si>
    <t>前立腺肥大症</t>
  </si>
  <si>
    <t>麻疹</t>
  </si>
  <si>
    <t>（再掲）胃の悪性新生物</t>
  </si>
  <si>
    <t>自殺</t>
  </si>
  <si>
    <t>高血圧性疾患</t>
  </si>
  <si>
    <t>喘息</t>
  </si>
  <si>
    <t>全結核</t>
  </si>
  <si>
    <t>／</t>
  </si>
  <si>
    <t>馬</t>
  </si>
  <si>
    <t>資料　石川県環境衛生課「環境衛生の概要」による。</t>
  </si>
  <si>
    <t>河北郡環境衛生事業組合</t>
  </si>
  <si>
    <t>常設の　興業場</t>
  </si>
  <si>
    <r>
      <t>頭</t>
    </r>
    <r>
      <rPr>
        <sz val="12"/>
        <rFont val="ＭＳ 明朝"/>
        <family val="1"/>
      </rPr>
      <t>数</t>
    </r>
  </si>
  <si>
    <t>虫垂炎</t>
  </si>
  <si>
    <r>
      <t>1</t>
    </r>
    <r>
      <rPr>
        <sz val="12"/>
        <rFont val="ＭＳ 明朝"/>
        <family val="1"/>
      </rPr>
      <t>2</t>
    </r>
    <r>
      <rPr>
        <sz val="12"/>
        <rFont val="ＭＳ 明朝"/>
        <family val="1"/>
      </rPr>
      <t>月</t>
    </r>
  </si>
  <si>
    <t>11月</t>
  </si>
  <si>
    <r>
      <t>1</t>
    </r>
    <r>
      <rPr>
        <sz val="12"/>
        <rFont val="ＭＳ 明朝"/>
        <family val="1"/>
      </rPr>
      <t>0</t>
    </r>
    <r>
      <rPr>
        <sz val="12"/>
        <rFont val="ＭＳ 明朝"/>
        <family val="1"/>
      </rPr>
      <t>月</t>
    </r>
  </si>
  <si>
    <t>年次及び死因別</t>
  </si>
  <si>
    <t>資料　石川県衛生総務課「人口動態統計（厚生省）」による。</t>
  </si>
  <si>
    <t>Ａ</t>
  </si>
  <si>
    <t>Ｂ</t>
  </si>
  <si>
    <t>Ｃ</t>
  </si>
  <si>
    <t>Ａ</t>
  </si>
  <si>
    <t>Ｃ</t>
  </si>
  <si>
    <t>松任、石川地区環境衛生施設組合</t>
  </si>
  <si>
    <t>羽咋市、志雄町、志賀町、押水町環境衛生施設組合</t>
  </si>
  <si>
    <t>騒音振動</t>
  </si>
  <si>
    <t>産業廃棄物</t>
  </si>
  <si>
    <t>食品衛生監視員</t>
  </si>
  <si>
    <t>環境衛生監視員</t>
  </si>
  <si>
    <t>試験検査技術員</t>
  </si>
  <si>
    <t>衛生教育指導員</t>
  </si>
  <si>
    <t>精神衛生相談員</t>
  </si>
  <si>
    <t>医療社会事業員</t>
  </si>
  <si>
    <t>麻疹</t>
  </si>
  <si>
    <t>悪性新生物</t>
  </si>
  <si>
    <t>その他の新生児の異常</t>
  </si>
  <si>
    <t>12月</t>
  </si>
  <si>
    <t>10月</t>
  </si>
  <si>
    <t>総数</t>
  </si>
  <si>
    <t>急性灰白髄炎</t>
  </si>
  <si>
    <t>黄熱</t>
  </si>
  <si>
    <t>炭疽</t>
  </si>
  <si>
    <t>伝染性下痢症</t>
  </si>
  <si>
    <t>住血吸虫病</t>
  </si>
  <si>
    <t>結核発病のおそれの あるもの</t>
  </si>
  <si>
    <t>善感者数</t>
  </si>
  <si>
    <t>不善感者数</t>
  </si>
  <si>
    <t>計</t>
  </si>
  <si>
    <t>肺結核</t>
  </si>
  <si>
    <t>その他の結核</t>
  </si>
  <si>
    <t>その他の性病</t>
  </si>
  <si>
    <t>生物化学的酸素要求量　ＢＯＤ</t>
  </si>
  <si>
    <t>老衰</t>
  </si>
  <si>
    <t>不慮の事故</t>
  </si>
  <si>
    <t>肝硬変</t>
  </si>
  <si>
    <t>腎炎及びネフローゼ</t>
  </si>
  <si>
    <t>消化性潰瘍</t>
  </si>
  <si>
    <t>腸閉塞及びヘルニア</t>
  </si>
  <si>
    <t>出産時損傷・難産・無酸素症・低酸素症</t>
  </si>
  <si>
    <t>伝染性肝炎</t>
  </si>
  <si>
    <t>敗血症</t>
  </si>
  <si>
    <t>妊娠・分娩及び産褥の合併症</t>
  </si>
  <si>
    <t>活動性リウマチ熱</t>
  </si>
  <si>
    <t>カンジダ症</t>
  </si>
  <si>
    <t>梅毒及び続発症</t>
  </si>
  <si>
    <t>ビタミン欠乏症・その他の栄養欠乏症</t>
  </si>
  <si>
    <t>ペスト</t>
  </si>
  <si>
    <t>マラリヤ</t>
  </si>
  <si>
    <t>トラホーム</t>
  </si>
  <si>
    <t>不慮の事故</t>
  </si>
  <si>
    <t>新生児の出血性疾患</t>
  </si>
  <si>
    <t>腸閉塞及びヘルニア</t>
  </si>
  <si>
    <t>新生児溶血性疾患</t>
  </si>
  <si>
    <t>脳性けい性小児麻痺</t>
  </si>
  <si>
    <t>新生児の黄疸</t>
  </si>
  <si>
    <t>栄養失調症</t>
  </si>
  <si>
    <t>インフルエンザ</t>
  </si>
  <si>
    <t>コレラ</t>
  </si>
  <si>
    <t>母体の妊娠時の疾患による新生児の障害</t>
  </si>
  <si>
    <t>心疾患</t>
  </si>
  <si>
    <t>その他の外因死</t>
  </si>
  <si>
    <t>資料　石川県衛生総務課「伝染病簡速統計」及び「伝染病精密統計」による。</t>
  </si>
  <si>
    <t>市立金沢市泉野〃</t>
  </si>
  <si>
    <r>
      <t>昭和</t>
    </r>
    <r>
      <rPr>
        <sz val="12"/>
        <color indexed="8"/>
        <rFont val="ＭＳ 明朝"/>
        <family val="1"/>
      </rPr>
      <t>49</t>
    </r>
    <r>
      <rPr>
        <sz val="12"/>
        <color indexed="9"/>
        <rFont val="ＭＳ 明朝"/>
        <family val="1"/>
      </rPr>
      <t>年</t>
    </r>
  </si>
  <si>
    <t>49年</t>
  </si>
  <si>
    <t>50年</t>
  </si>
  <si>
    <t>資料　石川県衛生総務課「人口動態統計（厚生省）」による。</t>
  </si>
  <si>
    <t>資料　石川県衛生総務課「衛生統計年報」による。</t>
  </si>
  <si>
    <t>〃金沢市彦三〃</t>
  </si>
  <si>
    <t>～</t>
  </si>
  <si>
    <t>新堀川</t>
  </si>
  <si>
    <t>金沢港</t>
  </si>
  <si>
    <t>資料　石川県規制指導課「県内河川における環境基準の達成状況」による。</t>
  </si>
  <si>
    <t>資料　石川県規制指導課「環境大気調査報告書」による。</t>
  </si>
  <si>
    <r>
      <t>昭和</t>
    </r>
    <r>
      <rPr>
        <sz val="12"/>
        <color indexed="8"/>
        <rFont val="ＭＳ 明朝"/>
        <family val="1"/>
      </rPr>
      <t>48</t>
    </r>
    <r>
      <rPr>
        <sz val="12"/>
        <color indexed="9"/>
        <rFont val="ＭＳ 明朝"/>
        <family val="1"/>
      </rPr>
      <t>年</t>
    </r>
  </si>
  <si>
    <t>48年</t>
  </si>
  <si>
    <t>十二指腸虫</t>
  </si>
  <si>
    <t>頭数</t>
  </si>
  <si>
    <t>5 才</t>
  </si>
  <si>
    <t>小学校</t>
  </si>
  <si>
    <t>中学校</t>
  </si>
  <si>
    <t>高等学校</t>
  </si>
  <si>
    <t>全国</t>
  </si>
  <si>
    <t>石川県</t>
  </si>
  <si>
    <t>男</t>
  </si>
  <si>
    <t>女</t>
  </si>
  <si>
    <t>身長(㎝)</t>
  </si>
  <si>
    <t>体重(㎏)</t>
  </si>
  <si>
    <t>胸囲(㎝)</t>
  </si>
  <si>
    <t>座高(㎝)</t>
  </si>
  <si>
    <t>幼稚園</t>
  </si>
  <si>
    <t>6　才</t>
  </si>
  <si>
    <t>5 才　</t>
  </si>
  <si>
    <t>被患率(％)</t>
  </si>
  <si>
    <t>6 才　</t>
  </si>
  <si>
    <t>注　体位差：へき地の児童・生徒の体位からへき地以外の児童・生徒の体位を引いたものである。</t>
  </si>
  <si>
    <t>計</t>
  </si>
  <si>
    <t>在学者数</t>
  </si>
  <si>
    <t>結核検査</t>
  </si>
  <si>
    <t>受検者数</t>
  </si>
  <si>
    <t>結核被患者数</t>
  </si>
  <si>
    <t>高等学校</t>
  </si>
  <si>
    <t>15 才</t>
  </si>
  <si>
    <t>　12才</t>
  </si>
  <si>
    <t>ツ反応検査</t>
  </si>
  <si>
    <t>疑陽性</t>
  </si>
  <si>
    <t>寄生虫卵保有者</t>
  </si>
  <si>
    <t>寄生虫卵検査</t>
  </si>
  <si>
    <t>資料　石川県統計調査課「学校保健統計調査」による。</t>
  </si>
  <si>
    <t>栄養不良の者</t>
  </si>
  <si>
    <t>肥満傾向の者</t>
  </si>
  <si>
    <t>目</t>
  </si>
  <si>
    <t>内科的疾患</t>
  </si>
  <si>
    <t>歯</t>
  </si>
  <si>
    <t>近視</t>
  </si>
  <si>
    <t>弱視</t>
  </si>
  <si>
    <t>遠視・乱視</t>
  </si>
  <si>
    <t>屈折異常
その他の</t>
  </si>
  <si>
    <t>色神異常</t>
  </si>
  <si>
    <t>トラホーム</t>
  </si>
  <si>
    <t>結膜炎</t>
  </si>
  <si>
    <t>眼疾・異常
その他の</t>
  </si>
  <si>
    <t>難聴</t>
  </si>
  <si>
    <t>中耳炎</t>
  </si>
  <si>
    <t>耳疾・異常
その他の</t>
  </si>
  <si>
    <t>アデノイド</t>
  </si>
  <si>
    <t>喉頭炎</t>
  </si>
  <si>
    <t>言語障害</t>
  </si>
  <si>
    <t>精神薄弱</t>
  </si>
  <si>
    <t>脳性小児麻痺</t>
  </si>
  <si>
    <t>運動機能障害</t>
  </si>
  <si>
    <t>心臓疾患</t>
  </si>
  <si>
    <t>腎臓疾患</t>
  </si>
  <si>
    <t>身体虚弱</t>
  </si>
  <si>
    <t>寄生虫病</t>
  </si>
  <si>
    <t>皮膚疾患
伝染性</t>
  </si>
  <si>
    <t>疾病・異常
その他の</t>
  </si>
  <si>
    <t>歯疾・異常
その他の</t>
  </si>
  <si>
    <t>処置完了</t>
  </si>
  <si>
    <t>未処置</t>
  </si>
  <si>
    <t>5 才</t>
  </si>
  <si>
    <t>率(%)</t>
  </si>
  <si>
    <t>6 才</t>
  </si>
  <si>
    <t>12 才</t>
  </si>
  <si>
    <t>　　なお、該当者の率（被患率）の算式は次のとおりである。</t>
  </si>
  <si>
    <t>　　近視の者の割合＝</t>
  </si>
  <si>
    <t>視力1.0未満の者の数</t>
  </si>
  <si>
    <t>×</t>
  </si>
  <si>
    <t>近視の該当者数</t>
  </si>
  <si>
    <t>裸眼視力検査受検者数</t>
  </si>
  <si>
    <t>矯正視力検査受検者数</t>
  </si>
  <si>
    <r>
      <t>昭和4</t>
    </r>
    <r>
      <rPr>
        <sz val="12"/>
        <rFont val="ＭＳ 明朝"/>
        <family val="1"/>
      </rPr>
      <t>6</t>
    </r>
    <r>
      <rPr>
        <sz val="12"/>
        <rFont val="ＭＳ 明朝"/>
        <family val="1"/>
      </rPr>
      <t>年</t>
    </r>
  </si>
  <si>
    <r>
      <t>昭和</t>
    </r>
    <r>
      <rPr>
        <sz val="12"/>
        <color indexed="8"/>
        <rFont val="ＭＳ 明朝"/>
        <family val="1"/>
      </rPr>
      <t>47</t>
    </r>
    <r>
      <rPr>
        <sz val="12"/>
        <color indexed="9"/>
        <rFont val="ＭＳ 明朝"/>
        <family val="1"/>
      </rPr>
      <t>年</t>
    </r>
  </si>
  <si>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</si>
  <si>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</si>
  <si>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t>47年</t>
  </si>
  <si>
    <t>昭和46年</t>
  </si>
  <si>
    <t>50年</t>
  </si>
  <si>
    <r>
      <t>昭和</t>
    </r>
    <r>
      <rPr>
        <sz val="12"/>
        <color indexed="8"/>
        <rFont val="ＭＳ 明朝"/>
        <family val="1"/>
      </rPr>
      <t>47</t>
    </r>
    <r>
      <rPr>
        <sz val="12"/>
        <color indexed="9"/>
        <rFont val="ＭＳ 明朝"/>
        <family val="1"/>
      </rPr>
      <t>年</t>
    </r>
  </si>
  <si>
    <t>昭和46年</t>
  </si>
  <si>
    <t>昭和46年</t>
  </si>
  <si>
    <t>被接種者数</t>
  </si>
  <si>
    <t>被再接種者数</t>
  </si>
  <si>
    <t>173　　大　　気　　汚　　染　　物　　質　　測　　定　　平　　均　　値　（昭和46～50年度）</t>
  </si>
  <si>
    <r>
      <t>昭和4</t>
    </r>
    <r>
      <rPr>
        <sz val="12"/>
        <rFont val="ＭＳ 明朝"/>
        <family val="1"/>
      </rPr>
      <t>6</t>
    </r>
    <r>
      <rPr>
        <sz val="12"/>
        <rFont val="ＭＳ 明朝"/>
        <family val="1"/>
      </rPr>
      <t>年度</t>
    </r>
  </si>
  <si>
    <t>274　衛生及び環境</t>
  </si>
  <si>
    <t>268  衛生及び環境</t>
  </si>
  <si>
    <r>
      <t>最低値～最高値(平均値</t>
    </r>
    <r>
      <rPr>
        <sz val="12"/>
        <rFont val="ＭＳ 明朝"/>
        <family val="1"/>
      </rPr>
      <t>)</t>
    </r>
  </si>
  <si>
    <t>衛生及び環境　281</t>
  </si>
  <si>
    <t>280　衛生及び環境</t>
  </si>
  <si>
    <t>年度及び月次</t>
  </si>
  <si>
    <t>三　馬　　　　監視局</t>
  </si>
  <si>
    <t>三　馬　　　　監視局</t>
  </si>
  <si>
    <t>広　坂　　　監視局</t>
  </si>
  <si>
    <t>七　尾　　　監視局</t>
  </si>
  <si>
    <t>小　松　　　監視局</t>
  </si>
  <si>
    <t>大聖寺　　　監視局</t>
  </si>
  <si>
    <t>金沢港　　　監視局</t>
  </si>
  <si>
    <t>し尿処理施設</t>
  </si>
  <si>
    <t>その他</t>
  </si>
  <si>
    <t>…</t>
  </si>
  <si>
    <t>…</t>
  </si>
  <si>
    <t>…</t>
  </si>
  <si>
    <t>…</t>
  </si>
  <si>
    <t>…</t>
  </si>
  <si>
    <t>…</t>
  </si>
  <si>
    <r>
      <t>1</t>
    </r>
    <r>
      <rPr>
        <sz val="12"/>
        <rFont val="ＭＳ 明朝"/>
        <family val="1"/>
      </rPr>
      <t>.6</t>
    </r>
  </si>
  <si>
    <r>
      <t>6</t>
    </r>
    <r>
      <rPr>
        <sz val="12"/>
        <rFont val="ＭＳ 明朝"/>
        <family val="1"/>
      </rPr>
      <t>.8</t>
    </r>
  </si>
  <si>
    <r>
      <t>1</t>
    </r>
    <r>
      <rPr>
        <sz val="12"/>
        <rFont val="ＭＳ 明朝"/>
        <family val="1"/>
      </rPr>
      <t>2.1</t>
    </r>
  </si>
  <si>
    <r>
      <t>7</t>
    </r>
    <r>
      <rPr>
        <sz val="12"/>
        <rFont val="ＭＳ 明朝"/>
        <family val="1"/>
      </rPr>
      <t>8.8</t>
    </r>
  </si>
  <si>
    <r>
      <t>1</t>
    </r>
    <r>
      <rPr>
        <sz val="12"/>
        <rFont val="ＭＳ 明朝"/>
        <family val="1"/>
      </rPr>
      <t>0.9</t>
    </r>
  </si>
  <si>
    <r>
      <t>7</t>
    </r>
    <r>
      <rPr>
        <sz val="12"/>
        <rFont val="ＭＳ 明朝"/>
        <family val="1"/>
      </rPr>
      <t>.5</t>
    </r>
  </si>
  <si>
    <r>
      <t>0</t>
    </r>
    <r>
      <rPr>
        <sz val="12"/>
        <rFont val="ＭＳ 明朝"/>
        <family val="1"/>
      </rPr>
      <t>.8</t>
    </r>
  </si>
  <si>
    <r>
      <t>5</t>
    </r>
    <r>
      <rPr>
        <sz val="12"/>
        <rFont val="ＭＳ 明朝"/>
        <family val="1"/>
      </rPr>
      <t>.9</t>
    </r>
  </si>
  <si>
    <r>
      <t>8</t>
    </r>
    <r>
      <rPr>
        <sz val="12"/>
        <rFont val="ＭＳ 明朝"/>
        <family val="1"/>
      </rPr>
      <t>.5</t>
    </r>
  </si>
  <si>
    <r>
      <t>2</t>
    </r>
    <r>
      <rPr>
        <sz val="12"/>
        <rFont val="ＭＳ 明朝"/>
        <family val="1"/>
      </rPr>
      <t>.1</t>
    </r>
  </si>
  <si>
    <r>
      <t>8</t>
    </r>
    <r>
      <rPr>
        <sz val="12"/>
        <rFont val="ＭＳ 明朝"/>
        <family val="1"/>
      </rPr>
      <t>.1</t>
    </r>
  </si>
  <si>
    <r>
      <t>3</t>
    </r>
    <r>
      <rPr>
        <sz val="12"/>
        <rFont val="ＭＳ 明朝"/>
        <family val="1"/>
      </rPr>
      <t>.3</t>
    </r>
  </si>
  <si>
    <r>
      <t>1</t>
    </r>
    <r>
      <rPr>
        <sz val="12"/>
        <rFont val="ＭＳ 明朝"/>
        <family val="1"/>
      </rPr>
      <t>0.3</t>
    </r>
  </si>
  <si>
    <r>
      <t>5</t>
    </r>
    <r>
      <rPr>
        <sz val="12"/>
        <rFont val="ＭＳ 明朝"/>
        <family val="1"/>
      </rPr>
      <t>.3</t>
    </r>
  </si>
  <si>
    <r>
      <t>3</t>
    </r>
    <r>
      <rPr>
        <sz val="12"/>
        <rFont val="ＭＳ 明朝"/>
        <family val="1"/>
      </rPr>
      <t>.8</t>
    </r>
  </si>
  <si>
    <r>
      <t>4</t>
    </r>
    <r>
      <rPr>
        <sz val="12"/>
        <rFont val="ＭＳ 明朝"/>
        <family val="1"/>
      </rPr>
      <t>.2</t>
    </r>
  </si>
  <si>
    <r>
      <t>1</t>
    </r>
    <r>
      <rPr>
        <sz val="12"/>
        <rFont val="ＭＳ 明朝"/>
        <family val="1"/>
      </rPr>
      <t>89.6</t>
    </r>
  </si>
  <si>
    <r>
      <t>4</t>
    </r>
    <r>
      <rPr>
        <sz val="12"/>
        <rFont val="ＭＳ 明朝"/>
        <family val="1"/>
      </rPr>
      <t>43.3</t>
    </r>
  </si>
  <si>
    <r>
      <t>4</t>
    </r>
    <r>
      <rPr>
        <sz val="12"/>
        <rFont val="ＭＳ 明朝"/>
        <family val="1"/>
      </rPr>
      <t>7.8</t>
    </r>
  </si>
  <si>
    <r>
      <t>2</t>
    </r>
    <r>
      <rPr>
        <sz val="12"/>
        <rFont val="ＭＳ 明朝"/>
        <family val="1"/>
      </rPr>
      <t>0.8</t>
    </r>
  </si>
  <si>
    <r>
      <t>5</t>
    </r>
    <r>
      <rPr>
        <sz val="12"/>
        <rFont val="ＭＳ 明朝"/>
        <family val="1"/>
      </rPr>
      <t>3.8</t>
    </r>
  </si>
  <si>
    <r>
      <t>1</t>
    </r>
    <r>
      <rPr>
        <sz val="12"/>
        <rFont val="ＭＳ 明朝"/>
        <family val="1"/>
      </rPr>
      <t>65.5</t>
    </r>
  </si>
  <si>
    <r>
      <t>3</t>
    </r>
    <r>
      <rPr>
        <sz val="12"/>
        <rFont val="ＭＳ 明朝"/>
        <family val="1"/>
      </rPr>
      <t>0.5</t>
    </r>
  </si>
  <si>
    <r>
      <t>7</t>
    </r>
    <r>
      <rPr>
        <sz val="12"/>
        <rFont val="ＭＳ 明朝"/>
        <family val="1"/>
      </rPr>
      <t>0.5</t>
    </r>
  </si>
  <si>
    <r>
      <t>2</t>
    </r>
    <r>
      <rPr>
        <sz val="12"/>
        <rFont val="ＭＳ 明朝"/>
        <family val="1"/>
      </rPr>
      <t>6.3</t>
    </r>
  </si>
  <si>
    <r>
      <t>3</t>
    </r>
    <r>
      <rPr>
        <sz val="12"/>
        <rFont val="ＭＳ 明朝"/>
        <family val="1"/>
      </rPr>
      <t>9.5</t>
    </r>
  </si>
  <si>
    <t>狂犬病予防吏員と畜検査員</t>
  </si>
  <si>
    <r>
      <t>昭和4</t>
    </r>
    <r>
      <rPr>
        <sz val="12"/>
        <rFont val="ＭＳ 明朝"/>
        <family val="1"/>
      </rPr>
      <t>6年</t>
    </r>
  </si>
  <si>
    <r>
      <t>昭和</t>
    </r>
    <r>
      <rPr>
        <sz val="12"/>
        <color indexed="8"/>
        <rFont val="ＭＳ 明朝"/>
        <family val="1"/>
      </rPr>
      <t>47</t>
    </r>
    <r>
      <rPr>
        <sz val="12"/>
        <color indexed="9"/>
        <rFont val="ＭＳ 明朝"/>
        <family val="1"/>
      </rPr>
      <t>年</t>
    </r>
  </si>
  <si>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</si>
  <si>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</si>
  <si>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r>
      <t>昭和4</t>
    </r>
    <r>
      <rPr>
        <sz val="12"/>
        <rFont val="ＭＳ 明朝"/>
        <family val="1"/>
      </rPr>
      <t>6年</t>
    </r>
  </si>
  <si>
    <r>
      <t>昭和</t>
    </r>
    <r>
      <rPr>
        <sz val="12"/>
        <color indexed="8"/>
        <rFont val="ＭＳ 明朝"/>
        <family val="1"/>
      </rPr>
      <t>47</t>
    </r>
    <r>
      <rPr>
        <sz val="12"/>
        <color indexed="9"/>
        <rFont val="ＭＳ 明朝"/>
        <family val="1"/>
      </rPr>
      <t>年</t>
    </r>
  </si>
  <si>
    <t>262　衛生及び環境</t>
  </si>
  <si>
    <t>衛生及び環境　263</t>
  </si>
  <si>
    <t>年次及び　　市 郡 別</t>
  </si>
  <si>
    <r>
      <t>昭和</t>
    </r>
    <r>
      <rPr>
        <b/>
        <sz val="12"/>
        <color indexed="8"/>
        <rFont val="ＭＳ ゴシック"/>
        <family val="3"/>
      </rPr>
      <t>50</t>
    </r>
    <r>
      <rPr>
        <b/>
        <sz val="12"/>
        <color indexed="9"/>
        <rFont val="ＭＳ ゴシック"/>
        <family val="3"/>
      </rPr>
      <t>年</t>
    </r>
  </si>
  <si>
    <r>
      <t>昭和</t>
    </r>
    <r>
      <rPr>
        <b/>
        <sz val="12"/>
        <color indexed="8"/>
        <rFont val="ＭＳ ゴシック"/>
        <family val="3"/>
      </rPr>
      <t>50</t>
    </r>
    <r>
      <rPr>
        <b/>
        <sz val="12"/>
        <color indexed="9"/>
        <rFont val="ＭＳ ゴシック"/>
        <family val="3"/>
      </rPr>
      <t>年</t>
    </r>
  </si>
  <si>
    <t>－</t>
  </si>
  <si>
    <t>総数</t>
  </si>
  <si>
    <t>病床数</t>
  </si>
  <si>
    <t>薬局数</t>
  </si>
  <si>
    <t>歯科診　　療所数</t>
  </si>
  <si>
    <t>診　療　所</t>
  </si>
  <si>
    <t>総 数</t>
  </si>
  <si>
    <t>精 神</t>
  </si>
  <si>
    <t>結 核</t>
  </si>
  <si>
    <r>
      <t xml:space="preserve">伝 </t>
    </r>
    <r>
      <rPr>
        <sz val="12"/>
        <rFont val="ＭＳ 明朝"/>
        <family val="1"/>
      </rPr>
      <t>染</t>
    </r>
  </si>
  <si>
    <t>一 般</t>
  </si>
  <si>
    <t>病　　　　　　床　　　　　　数</t>
  </si>
  <si>
    <t>珠洲郡</t>
  </si>
  <si>
    <t>２２　　衛　　生　　及　　び　　環　　境</t>
  </si>
  <si>
    <t>157　　市　郡　別　医　療　関　係　施　設　数　（昭和46～50年）</t>
  </si>
  <si>
    <t>158　　市　郡　別　医　療　関　係　者　数　（昭和46～50年）</t>
  </si>
  <si>
    <t>薬　剤　師</t>
  </si>
  <si>
    <t>医　　　　師</t>
  </si>
  <si>
    <t>保　健　婦</t>
  </si>
  <si>
    <t>助　産　婦</t>
  </si>
  <si>
    <t>159　　保　　健　　所　　職　　員　　数　（昭和50.12.31現在）</t>
  </si>
  <si>
    <t>保健所別</t>
  </si>
  <si>
    <t>総　数</t>
  </si>
  <si>
    <t>医　師</t>
  </si>
  <si>
    <t>Ⅹ　線　　技術員</t>
  </si>
  <si>
    <t>160　　環　境　衛　生　関　係　施　設　数　（昭和46～50年）</t>
  </si>
  <si>
    <t>年　　　　　次</t>
  </si>
  <si>
    <t>昭和46年</t>
  </si>
  <si>
    <r>
      <rPr>
        <sz val="12"/>
        <color indexed="9"/>
        <rFont val="ＭＳ 明朝"/>
        <family val="1"/>
      </rPr>
      <t>昭和</t>
    </r>
    <r>
      <rPr>
        <sz val="12"/>
        <rFont val="ＭＳ 明朝"/>
        <family val="1"/>
      </rPr>
      <t>47</t>
    </r>
    <r>
      <rPr>
        <sz val="12"/>
        <color indexed="9"/>
        <rFont val="ＭＳ 明朝"/>
        <family val="1"/>
      </rPr>
      <t>年</t>
    </r>
  </si>
  <si>
    <r>
      <rPr>
        <sz val="12"/>
        <color indexed="9"/>
        <rFont val="ＭＳ 明朝"/>
        <family val="1"/>
      </rPr>
      <t>昭和</t>
    </r>
    <r>
      <rPr>
        <sz val="12"/>
        <rFont val="ＭＳ 明朝"/>
        <family val="1"/>
      </rPr>
      <t>48</t>
    </r>
    <r>
      <rPr>
        <sz val="12"/>
        <color indexed="9"/>
        <rFont val="ＭＳ 明朝"/>
        <family val="1"/>
      </rPr>
      <t>年</t>
    </r>
  </si>
  <si>
    <r>
      <rPr>
        <sz val="12"/>
        <color indexed="9"/>
        <rFont val="ＭＳ 明朝"/>
        <family val="1"/>
      </rPr>
      <t>昭和</t>
    </r>
    <r>
      <rPr>
        <sz val="12"/>
        <rFont val="ＭＳ 明朝"/>
        <family val="1"/>
      </rPr>
      <t>49</t>
    </r>
    <r>
      <rPr>
        <sz val="12"/>
        <color indexed="9"/>
        <rFont val="ＭＳ 明朝"/>
        <family val="1"/>
      </rPr>
      <t>年</t>
    </r>
  </si>
  <si>
    <r>
      <rPr>
        <b/>
        <sz val="12"/>
        <color indexed="9"/>
        <rFont val="ＭＳ ゴシック"/>
        <family val="3"/>
      </rPr>
      <t>昭和</t>
    </r>
    <r>
      <rPr>
        <b/>
        <sz val="12"/>
        <rFont val="ＭＳ ゴシック"/>
        <family val="3"/>
      </rPr>
      <t>50</t>
    </r>
    <r>
      <rPr>
        <b/>
        <sz val="12"/>
        <color indexed="9"/>
        <rFont val="ＭＳ ゴシック"/>
        <family val="3"/>
      </rPr>
      <t>年</t>
    </r>
  </si>
  <si>
    <t>墓　地</t>
  </si>
  <si>
    <t>旅　館</t>
  </si>
  <si>
    <t>下　宿</t>
  </si>
  <si>
    <t>クリーニン グ 所</t>
  </si>
  <si>
    <t>161　　食　品　衛　生　監　視　対　象　施　設　数　（昭和46～50年）</t>
  </si>
  <si>
    <t>年　次</t>
  </si>
  <si>
    <t>飲食店　営　業</t>
  </si>
  <si>
    <t>喫茶店　営　業</t>
  </si>
  <si>
    <t>菓　子　製造業</t>
  </si>
  <si>
    <t>アイスクリーム類製 造 業</t>
  </si>
  <si>
    <t>乳　類　販売業</t>
  </si>
  <si>
    <t>食　肉　販売業</t>
  </si>
  <si>
    <t>魚介類　販売業</t>
  </si>
  <si>
    <t>めん類　製造業</t>
  </si>
  <si>
    <t>醤　油　製造業</t>
  </si>
  <si>
    <t>豆　腐　製造業</t>
  </si>
  <si>
    <t>乳さく　取　業</t>
  </si>
  <si>
    <t>野菜果物販 売 業</t>
  </si>
  <si>
    <t>そう菜　販売業</t>
  </si>
  <si>
    <t>菓　子　販売業</t>
  </si>
  <si>
    <t>〃七尾〃</t>
  </si>
  <si>
    <t>〃山代〃</t>
  </si>
  <si>
    <t>〃松任〃</t>
  </si>
  <si>
    <t>〃津幡〃</t>
  </si>
  <si>
    <t>〃羽咋〃</t>
  </si>
  <si>
    <t>〃富来〃</t>
  </si>
  <si>
    <t>〃輪島〃</t>
  </si>
  <si>
    <t>〃門前〃</t>
  </si>
  <si>
    <t>〃宇出津〃</t>
  </si>
  <si>
    <t>〃珠洲〃</t>
  </si>
  <si>
    <t>市立金沢市泉野〃</t>
  </si>
  <si>
    <r>
      <t xml:space="preserve"> 〃 金沢市彦</t>
    </r>
    <r>
      <rPr>
        <sz val="12"/>
        <rFont val="ＭＳ 明朝"/>
        <family val="1"/>
      </rPr>
      <t xml:space="preserve">三〃 </t>
    </r>
  </si>
  <si>
    <r>
      <t>1</t>
    </r>
    <r>
      <rPr>
        <sz val="12"/>
        <rFont val="ＭＳ 明朝"/>
        <family val="1"/>
      </rPr>
      <t>0月</t>
    </r>
  </si>
  <si>
    <r>
      <t>1</t>
    </r>
    <r>
      <rPr>
        <sz val="12"/>
        <rFont val="ＭＳ 明朝"/>
        <family val="1"/>
      </rPr>
      <t>2月</t>
    </r>
  </si>
  <si>
    <r>
      <t>昭和</t>
    </r>
    <r>
      <rPr>
        <sz val="12"/>
        <rFont val="ＭＳ 明朝"/>
        <family val="1"/>
      </rPr>
      <t>46年</t>
    </r>
  </si>
  <si>
    <r>
      <t>4</t>
    </r>
    <r>
      <rPr>
        <sz val="12"/>
        <rFont val="ＭＳ 明朝"/>
        <family val="1"/>
      </rPr>
      <t>7年</t>
    </r>
  </si>
  <si>
    <r>
      <t>4</t>
    </r>
    <r>
      <rPr>
        <sz val="12"/>
        <rFont val="ＭＳ 明朝"/>
        <family val="1"/>
      </rPr>
      <t>8年</t>
    </r>
  </si>
  <si>
    <r>
      <t>4</t>
    </r>
    <r>
      <rPr>
        <sz val="12"/>
        <rFont val="ＭＳ 明朝"/>
        <family val="1"/>
      </rPr>
      <t>9年</t>
    </r>
  </si>
  <si>
    <r>
      <t>5</t>
    </r>
    <r>
      <rPr>
        <sz val="12"/>
        <rFont val="ＭＳ 明朝"/>
        <family val="1"/>
      </rPr>
      <t>0年</t>
    </r>
  </si>
  <si>
    <r>
      <t>昭和4</t>
    </r>
    <r>
      <rPr>
        <sz val="12"/>
        <rFont val="ＭＳ 明朝"/>
        <family val="1"/>
      </rPr>
      <t>6年</t>
    </r>
  </si>
  <si>
    <r>
      <t>昭和</t>
    </r>
    <r>
      <rPr>
        <sz val="12"/>
        <color indexed="8"/>
        <rFont val="ＭＳ 明朝"/>
        <family val="1"/>
      </rPr>
      <t>47</t>
    </r>
    <r>
      <rPr>
        <sz val="12"/>
        <color indexed="9"/>
        <rFont val="ＭＳ 明朝"/>
        <family val="1"/>
      </rPr>
      <t>年</t>
    </r>
  </si>
  <si>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</si>
  <si>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</si>
  <si>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t>264　衛生及び環境</t>
  </si>
  <si>
    <t>衛生及び環境　265</t>
  </si>
  <si>
    <t>162　　主　　　要　　　死　　　因　　　別　　　死　　　亡　　　数　　　等　（昭和46～50年）</t>
  </si>
  <si>
    <t>（１）　　主　要　死　因　別　死　亡　数　及　び　死　亡　率</t>
  </si>
  <si>
    <t>死　　　因　　　別</t>
  </si>
  <si>
    <r>
      <t>死　　　　亡　　　　</t>
    </r>
    <r>
      <rPr>
        <sz val="12"/>
        <rFont val="ＭＳ 明朝"/>
        <family val="1"/>
      </rPr>
      <t>率　（人 口 10 万 対）</t>
    </r>
  </si>
  <si>
    <t>死　　　　亡　　　　数</t>
  </si>
  <si>
    <t>（再掲）呼 吸 器 系 の 結 核</t>
  </si>
  <si>
    <t>（再掲）胃 の 悪 性 新 生 物</t>
  </si>
  <si>
    <t>（再掲）自　動　車　事　故</t>
  </si>
  <si>
    <t>（再掲）呼吸器系の結核</t>
  </si>
  <si>
    <t>（再掲）自 動 車 事 故</t>
  </si>
  <si>
    <t>（２）　　主　要　死　因　別　、　月　別　死　亡　数</t>
  </si>
  <si>
    <t>１月</t>
  </si>
  <si>
    <t>２月</t>
  </si>
  <si>
    <t>３月</t>
  </si>
  <si>
    <t>４月</t>
  </si>
  <si>
    <t>５月</t>
  </si>
  <si>
    <t>６月</t>
  </si>
  <si>
    <t>７月</t>
  </si>
  <si>
    <t>８月</t>
  </si>
  <si>
    <t>９月</t>
  </si>
  <si>
    <t>肝臓の疾患（肝硬変を除く）</t>
  </si>
  <si>
    <t>266　衛生及び環境</t>
  </si>
  <si>
    <t>衛生及び環境　267</t>
  </si>
  <si>
    <t>163　　死　因　別　乳　児　死　亡　数　等</t>
  </si>
  <si>
    <r>
      <t>（１）　　主　要　死　因　別　乳　児　死　亡　数　及　び　死　亡　率　（昭和</t>
    </r>
    <r>
      <rPr>
        <sz val="12"/>
        <rFont val="ＭＳ 明朝"/>
        <family val="1"/>
      </rPr>
      <t>46～50年）</t>
    </r>
  </si>
  <si>
    <t>死　　　因　　　別</t>
  </si>
  <si>
    <t>乳　　児　　死　　亡　　率　（出生10万対）</t>
  </si>
  <si>
    <r>
      <t>（２）　　市　　郡　　別　　、　　月　　別　　乳　　児　　死　　亡　　数　（昭和</t>
    </r>
    <r>
      <rPr>
        <sz val="12"/>
        <rFont val="ＭＳ 明朝"/>
        <family val="1"/>
      </rPr>
      <t>50年）</t>
    </r>
  </si>
  <si>
    <t>年次及び　市 郡 別</t>
  </si>
  <si>
    <t>164　　市 郡 別 伝 染 病 等 患 者 数</t>
  </si>
  <si>
    <r>
      <t>（１）　　法 定 伝 染 病 及 び 食 中 毒 の 患 者 数　（昭和</t>
    </r>
    <r>
      <rPr>
        <sz val="12"/>
        <rFont val="ＭＳ 明朝"/>
        <family val="1"/>
      </rPr>
      <t>46～50年）</t>
    </r>
  </si>
  <si>
    <t>パ　ラ　 チフス</t>
  </si>
  <si>
    <t>ジフテリ　ヤ</t>
  </si>
  <si>
    <t>流行性脳脊髄膜　炎</t>
  </si>
  <si>
    <t>こう熱しょう</t>
  </si>
  <si>
    <t>法　定　伝　染　病</t>
  </si>
  <si>
    <t>注１　本表の市郡別は患者の所在地による。</t>
  </si>
  <si>
    <t>　２　擬似患者は含まれていない。</t>
  </si>
  <si>
    <r>
      <t>（２）　　指　定　、　届　出　伝　染　病　及　び　結　核　の　患　者　数　（昭和</t>
    </r>
    <r>
      <rPr>
        <sz val="12"/>
        <rFont val="ＭＳ 明朝"/>
        <family val="1"/>
      </rPr>
      <t>46～50年）</t>
    </r>
  </si>
  <si>
    <t>ましん</t>
  </si>
  <si>
    <t>届　出　伝　染　病</t>
  </si>
  <si>
    <t>エンザ　　インフル</t>
  </si>
  <si>
    <t>結　　核</t>
  </si>
  <si>
    <t>系の結核　　うち呼吸器</t>
  </si>
  <si>
    <t>発しん　チブス</t>
  </si>
  <si>
    <t>年次及び保健所別</t>
  </si>
  <si>
    <t>し　　　ゅ　　　症</t>
  </si>
  <si>
    <t>り　ん　病</t>
  </si>
  <si>
    <t>梅　　　毒</t>
  </si>
  <si>
    <t>総　　　数</t>
  </si>
  <si>
    <t>（３）　　保　健　所　、　病　類　別　性　病　患　者　数　（昭和46～50年）</t>
  </si>
  <si>
    <t>〃七尾〃</t>
  </si>
  <si>
    <t>〃宇出津〃</t>
  </si>
  <si>
    <r>
      <t>（１）　　年　令　階　級　別　死　亡　者　数　（昭和</t>
    </r>
    <r>
      <rPr>
        <sz val="12"/>
        <rFont val="ＭＳ 明朝"/>
        <family val="1"/>
      </rPr>
      <t>46</t>
    </r>
    <r>
      <rPr>
        <sz val="12"/>
        <rFont val="ＭＳ 明朝"/>
        <family val="1"/>
      </rPr>
      <t>～</t>
    </r>
    <r>
      <rPr>
        <sz val="12"/>
        <rFont val="ＭＳ 明朝"/>
        <family val="1"/>
      </rPr>
      <t>50</t>
    </r>
    <r>
      <rPr>
        <sz val="12"/>
        <rFont val="ＭＳ 明朝"/>
        <family val="1"/>
      </rPr>
      <t>年）</t>
    </r>
  </si>
  <si>
    <t>165　　結　　核　　死　　亡　　者　　数</t>
  </si>
  <si>
    <t>０</t>
  </si>
  <si>
    <t>４</t>
  </si>
  <si>
    <t>５</t>
  </si>
  <si>
    <t>９</t>
  </si>
  <si>
    <t>10</t>
  </si>
  <si>
    <t>14</t>
  </si>
  <si>
    <t>15</t>
  </si>
  <si>
    <t>19</t>
  </si>
  <si>
    <t>20</t>
  </si>
  <si>
    <t>24</t>
  </si>
  <si>
    <t>25</t>
  </si>
  <si>
    <t>29</t>
  </si>
  <si>
    <t>30</t>
  </si>
  <si>
    <t>34</t>
  </si>
  <si>
    <t>35</t>
  </si>
  <si>
    <t>39</t>
  </si>
  <si>
    <t>40</t>
  </si>
  <si>
    <t>44</t>
  </si>
  <si>
    <t>45</t>
  </si>
  <si>
    <t>49</t>
  </si>
  <si>
    <t>50</t>
  </si>
  <si>
    <t>54</t>
  </si>
  <si>
    <t>55</t>
  </si>
  <si>
    <t>59</t>
  </si>
  <si>
    <t>60</t>
  </si>
  <si>
    <t>64</t>
  </si>
  <si>
    <t>65</t>
  </si>
  <si>
    <t>69</t>
  </si>
  <si>
    <t>70</t>
  </si>
  <si>
    <t>74</t>
  </si>
  <si>
    <t>75</t>
  </si>
  <si>
    <t>79</t>
  </si>
  <si>
    <t>80</t>
  </si>
  <si>
    <r>
      <t>（２）　　市</t>
    </r>
    <r>
      <rPr>
        <sz val="12"/>
        <rFont val="ＭＳ 明朝"/>
        <family val="1"/>
      </rPr>
      <t xml:space="preserve"> </t>
    </r>
    <r>
      <rPr>
        <sz val="12"/>
        <rFont val="ＭＳ 明朝"/>
        <family val="1"/>
      </rPr>
      <t>郡</t>
    </r>
    <r>
      <rPr>
        <sz val="12"/>
        <rFont val="ＭＳ 明朝"/>
        <family val="1"/>
      </rPr>
      <t xml:space="preserve"> </t>
    </r>
    <r>
      <rPr>
        <sz val="12"/>
        <rFont val="ＭＳ 明朝"/>
        <family val="1"/>
      </rPr>
      <t>別</t>
    </r>
    <r>
      <rPr>
        <sz val="12"/>
        <rFont val="ＭＳ 明朝"/>
        <family val="1"/>
      </rPr>
      <t xml:space="preserve"> </t>
    </r>
    <r>
      <rPr>
        <sz val="12"/>
        <rFont val="ＭＳ 明朝"/>
        <family val="1"/>
      </rPr>
      <t>、</t>
    </r>
    <r>
      <rPr>
        <sz val="12"/>
        <rFont val="ＭＳ 明朝"/>
        <family val="1"/>
      </rPr>
      <t xml:space="preserve"> </t>
    </r>
    <r>
      <rPr>
        <sz val="12"/>
        <rFont val="ＭＳ 明朝"/>
        <family val="1"/>
      </rPr>
      <t>月</t>
    </r>
    <r>
      <rPr>
        <sz val="12"/>
        <rFont val="ＭＳ 明朝"/>
        <family val="1"/>
      </rPr>
      <t xml:space="preserve"> </t>
    </r>
    <r>
      <rPr>
        <sz val="12"/>
        <rFont val="ＭＳ 明朝"/>
        <family val="1"/>
      </rPr>
      <t>別</t>
    </r>
    <r>
      <rPr>
        <sz val="12"/>
        <rFont val="ＭＳ 明朝"/>
        <family val="1"/>
      </rPr>
      <t xml:space="preserve"> </t>
    </r>
    <r>
      <rPr>
        <sz val="12"/>
        <rFont val="ＭＳ 明朝"/>
        <family val="1"/>
      </rPr>
      <t>死</t>
    </r>
    <r>
      <rPr>
        <sz val="12"/>
        <rFont val="ＭＳ 明朝"/>
        <family val="1"/>
      </rPr>
      <t xml:space="preserve"> </t>
    </r>
    <r>
      <rPr>
        <sz val="12"/>
        <rFont val="ＭＳ 明朝"/>
        <family val="1"/>
      </rPr>
      <t>亡</t>
    </r>
    <r>
      <rPr>
        <sz val="12"/>
        <rFont val="ＭＳ 明朝"/>
        <family val="1"/>
      </rPr>
      <t xml:space="preserve"> </t>
    </r>
    <r>
      <rPr>
        <sz val="12"/>
        <rFont val="ＭＳ 明朝"/>
        <family val="1"/>
      </rPr>
      <t>者</t>
    </r>
    <r>
      <rPr>
        <sz val="12"/>
        <rFont val="ＭＳ 明朝"/>
        <family val="1"/>
      </rPr>
      <t xml:space="preserve"> </t>
    </r>
    <r>
      <rPr>
        <sz val="12"/>
        <rFont val="ＭＳ 明朝"/>
        <family val="1"/>
      </rPr>
      <t>数　（昭和</t>
    </r>
    <r>
      <rPr>
        <sz val="12"/>
        <rFont val="ＭＳ 明朝"/>
        <family val="1"/>
      </rPr>
      <t>50</t>
    </r>
    <r>
      <rPr>
        <sz val="12"/>
        <rFont val="ＭＳ 明朝"/>
        <family val="1"/>
      </rPr>
      <t>年）</t>
    </r>
  </si>
  <si>
    <t>衛生及び環境　269</t>
  </si>
  <si>
    <t>168　　人 体 寄 生 虫 卵 保 有 者 数　（昭和46～50年）</t>
  </si>
  <si>
    <r>
      <t>(有卵者数</t>
    </r>
    <r>
      <rPr>
        <sz val="12"/>
        <rFont val="ＭＳ 明朝"/>
        <family val="1"/>
      </rPr>
      <t>)
虫卵を認 めたもの</t>
    </r>
  </si>
  <si>
    <t>回　虫</t>
  </si>
  <si>
    <t>鞭　虫</t>
  </si>
  <si>
    <t>東洋毛　　様線虫</t>
  </si>
  <si>
    <r>
      <t>横 川</t>
    </r>
    <r>
      <rPr>
        <sz val="12"/>
        <rFont val="ＭＳ 明朝"/>
        <family val="1"/>
      </rPr>
      <t xml:space="preserve"> </t>
    </r>
    <r>
      <rPr>
        <sz val="12"/>
        <rFont val="ＭＳ 明朝"/>
        <family val="1"/>
      </rPr>
      <t>・　　異形吸虫</t>
    </r>
  </si>
  <si>
    <t>虫　卵　の　種　類</t>
  </si>
  <si>
    <t>　</t>
  </si>
  <si>
    <t>－</t>
  </si>
  <si>
    <t>－</t>
  </si>
  <si>
    <r>
      <t>昭和</t>
    </r>
    <r>
      <rPr>
        <b/>
        <sz val="12"/>
        <color indexed="8"/>
        <rFont val="ＭＳ ゴシック"/>
        <family val="3"/>
      </rPr>
      <t>50</t>
    </r>
    <r>
      <rPr>
        <b/>
        <sz val="12"/>
        <color indexed="9"/>
        <rFont val="ＭＳ ゴシック"/>
        <family val="3"/>
      </rPr>
      <t>年</t>
    </r>
  </si>
  <si>
    <t>167　　結核予防法に基づく検診成績　（昭和46～50年）</t>
  </si>
  <si>
    <t>間接撮　　影人数</t>
  </si>
  <si>
    <t>直接撮　　影人数</t>
  </si>
  <si>
    <r>
      <t>発見結核　患 者</t>
    </r>
    <r>
      <rPr>
        <sz val="12"/>
        <rFont val="ＭＳ 明朝"/>
        <family val="1"/>
      </rPr>
      <t xml:space="preserve"> </t>
    </r>
    <r>
      <rPr>
        <sz val="12"/>
        <rFont val="ＭＳ 明朝"/>
        <family val="1"/>
      </rPr>
      <t>数</t>
    </r>
  </si>
  <si>
    <t>166　　種　痘　検　診　成　績　（昭和46～50年）</t>
  </si>
  <si>
    <t>第　　　１　　　期</t>
  </si>
  <si>
    <t>第　　　２　　　期</t>
  </si>
  <si>
    <t>第　　　３　　　期</t>
  </si>
  <si>
    <t>総　　　　　　　　　　数</t>
  </si>
  <si>
    <t>市　郡　別</t>
  </si>
  <si>
    <t>ＢＣＧ　　接種者数</t>
  </si>
  <si>
    <t>年令別</t>
  </si>
  <si>
    <r>
      <t>幼 稚</t>
    </r>
    <r>
      <rPr>
        <sz val="12"/>
        <rFont val="ＭＳ 明朝"/>
        <family val="1"/>
      </rPr>
      <t xml:space="preserve"> </t>
    </r>
    <r>
      <rPr>
        <sz val="12"/>
        <rFont val="ＭＳ 明朝"/>
        <family val="1"/>
      </rPr>
      <t>園</t>
    </r>
  </si>
  <si>
    <r>
      <t>小 学</t>
    </r>
    <r>
      <rPr>
        <sz val="12"/>
        <rFont val="ＭＳ 明朝"/>
        <family val="1"/>
      </rPr>
      <t xml:space="preserve"> </t>
    </r>
    <r>
      <rPr>
        <sz val="12"/>
        <rFont val="ＭＳ 明朝"/>
        <family val="1"/>
      </rPr>
      <t>校</t>
    </r>
  </si>
  <si>
    <r>
      <t>中 学</t>
    </r>
    <r>
      <rPr>
        <sz val="12"/>
        <rFont val="ＭＳ 明朝"/>
        <family val="1"/>
      </rPr>
      <t xml:space="preserve"> </t>
    </r>
    <r>
      <rPr>
        <sz val="12"/>
        <rFont val="ＭＳ 明朝"/>
        <family val="1"/>
      </rPr>
      <t>校</t>
    </r>
  </si>
  <si>
    <t>171　　学　校　衛　生　（昭和50年）</t>
  </si>
  <si>
    <t>（１）　　年令別、性別、平均身長、体重、胸囲、座高及び対全国比</t>
  </si>
  <si>
    <r>
      <t>身　長(㎝</t>
    </r>
    <r>
      <rPr>
        <sz val="12"/>
        <rFont val="ＭＳ 明朝"/>
        <family val="1"/>
      </rPr>
      <t>)</t>
    </r>
  </si>
  <si>
    <t>体　重(㎏)</t>
  </si>
  <si>
    <r>
      <t>胸　囲(㎝</t>
    </r>
    <r>
      <rPr>
        <sz val="12"/>
        <rFont val="ＭＳ 明朝"/>
        <family val="1"/>
      </rPr>
      <t>)</t>
    </r>
  </si>
  <si>
    <t>座　高(㎝)</t>
  </si>
  <si>
    <t>衛生及び環境　271</t>
  </si>
  <si>
    <t>受検者数</t>
  </si>
  <si>
    <t>りん病</t>
  </si>
  <si>
    <t>270　衛生及び環境</t>
  </si>
  <si>
    <t>ろくまく炎</t>
  </si>
  <si>
    <t>169　　成　年　健　康　調　査　成　績　（昭和46～50年）</t>
  </si>
  <si>
    <t>（１）　　結　核　性　疾　患　の　あ　る　も　の</t>
  </si>
  <si>
    <t>（２）　　性　病　疾　患　の　あ　る　も　の</t>
  </si>
  <si>
    <t>（３）　　身　　　　　体　　　　　計　　　　　測</t>
  </si>
  <si>
    <r>
      <t>身　　長(㎝</t>
    </r>
    <r>
      <rPr>
        <sz val="12"/>
        <rFont val="ＭＳ 明朝"/>
        <family val="1"/>
      </rPr>
      <t>)</t>
    </r>
  </si>
  <si>
    <t>資料　石川県公衆衛生課「成年健康調査」による。</t>
  </si>
  <si>
    <t>170　　と　畜　検　査　頭　数　（昭和46～50年）</t>
  </si>
  <si>
    <t>（単位　枝肉量キログラム）</t>
  </si>
  <si>
    <t>肉役用量</t>
  </si>
  <si>
    <t>乳　用　量</t>
  </si>
  <si>
    <t>枝　肉　量</t>
  </si>
  <si>
    <t>子　　　　　牛</t>
  </si>
  <si>
    <t>成　　　　　　　　　　　　　　牛</t>
  </si>
  <si>
    <t>頭　　　　　数</t>
  </si>
  <si>
    <t>山　　羊</t>
  </si>
  <si>
    <t>と　畜　検　査　頭　数　（昭和46～50年）（つづき）</t>
  </si>
  <si>
    <t>坐　高(㎝)</t>
  </si>
  <si>
    <t xml:space="preserve"> 総</t>
  </si>
  <si>
    <t xml:space="preserve"> 括</t>
  </si>
  <si>
    <t xml:space="preserve"> 昼</t>
  </si>
  <si>
    <t xml:space="preserve"> 夜</t>
  </si>
  <si>
    <t>保有率4.74</t>
  </si>
  <si>
    <t>保有率2.22</t>
  </si>
  <si>
    <t>保有率7.58</t>
  </si>
  <si>
    <t>保有率5.07</t>
  </si>
  <si>
    <t>272　衛生及び環境</t>
  </si>
  <si>
    <t>区　　　　分</t>
  </si>
  <si>
    <t>+0.1</t>
  </si>
  <si>
    <t>+0.6</t>
  </si>
  <si>
    <t>+1.0</t>
  </si>
  <si>
    <t>±0.0</t>
  </si>
  <si>
    <t>+0.4</t>
  </si>
  <si>
    <t>+1.4</t>
  </si>
  <si>
    <t>+0.7</t>
  </si>
  <si>
    <t>+0.9</t>
  </si>
  <si>
    <t>+0.5</t>
  </si>
  <si>
    <t>+0.2</t>
  </si>
  <si>
    <t>+0.3</t>
  </si>
  <si>
    <t>+0.8</t>
  </si>
  <si>
    <t>+1.9</t>
  </si>
  <si>
    <t>-1.0</t>
  </si>
  <si>
    <t>（３）　　疾病異常被患者数及び被患率　（精密検査）</t>
  </si>
  <si>
    <t>－</t>
  </si>
  <si>
    <t>小　　　学　　　校</t>
  </si>
  <si>
    <t>中　学　校</t>
  </si>
  <si>
    <t>区　　　分</t>
  </si>
  <si>
    <t>　２　寄生虫卵検査については、被患率を保有率と読み替えるものとする。</t>
  </si>
  <si>
    <r>
      <t>疾 病</t>
    </r>
    <r>
      <rPr>
        <sz val="12"/>
        <rFont val="ＭＳ 明朝"/>
        <family val="1"/>
      </rPr>
      <t xml:space="preserve"> </t>
    </r>
    <r>
      <rPr>
        <sz val="12"/>
        <rFont val="ＭＳ 明朝"/>
        <family val="1"/>
      </rPr>
      <t>異</t>
    </r>
    <r>
      <rPr>
        <sz val="12"/>
        <rFont val="ＭＳ 明朝"/>
        <family val="1"/>
      </rPr>
      <t xml:space="preserve"> </t>
    </r>
    <r>
      <rPr>
        <sz val="12"/>
        <rFont val="ＭＳ 明朝"/>
        <family val="1"/>
      </rPr>
      <t>常</t>
    </r>
    <r>
      <rPr>
        <sz val="12"/>
        <rFont val="ＭＳ 明朝"/>
        <family val="1"/>
      </rPr>
      <t xml:space="preserve"> </t>
    </r>
    <r>
      <rPr>
        <sz val="12"/>
        <rFont val="ＭＳ 明朝"/>
        <family val="1"/>
      </rPr>
      <t>被</t>
    </r>
    <r>
      <rPr>
        <sz val="12"/>
        <rFont val="ＭＳ 明朝"/>
        <family val="1"/>
      </rPr>
      <t xml:space="preserve"> </t>
    </r>
    <r>
      <rPr>
        <sz val="12"/>
        <rFont val="ＭＳ 明朝"/>
        <family val="1"/>
      </rPr>
      <t>患</t>
    </r>
    <r>
      <rPr>
        <sz val="12"/>
        <rFont val="ＭＳ 明朝"/>
        <family val="1"/>
      </rPr>
      <t xml:space="preserve"> </t>
    </r>
    <r>
      <rPr>
        <sz val="12"/>
        <rFont val="ＭＳ 明朝"/>
        <family val="1"/>
      </rPr>
      <t>者</t>
    </r>
    <r>
      <rPr>
        <sz val="12"/>
        <rFont val="ＭＳ 明朝"/>
        <family val="1"/>
      </rPr>
      <t xml:space="preserve"> </t>
    </r>
    <r>
      <rPr>
        <sz val="12"/>
        <rFont val="ＭＳ 明朝"/>
        <family val="1"/>
      </rPr>
      <t>数</t>
    </r>
    <r>
      <rPr>
        <sz val="12"/>
        <rFont val="ＭＳ 明朝"/>
        <family val="1"/>
      </rPr>
      <t xml:space="preserve"> </t>
    </r>
    <r>
      <rPr>
        <sz val="12"/>
        <rFont val="ＭＳ 明朝"/>
        <family val="1"/>
      </rPr>
      <t>及</t>
    </r>
    <r>
      <rPr>
        <sz val="12"/>
        <rFont val="ＭＳ 明朝"/>
        <family val="1"/>
      </rPr>
      <t xml:space="preserve"> </t>
    </r>
    <r>
      <rPr>
        <sz val="12"/>
        <rFont val="ＭＳ 明朝"/>
        <family val="1"/>
      </rPr>
      <t>び</t>
    </r>
    <r>
      <rPr>
        <sz val="12"/>
        <rFont val="ＭＳ 明朝"/>
        <family val="1"/>
      </rPr>
      <t xml:space="preserve"> </t>
    </r>
    <r>
      <rPr>
        <sz val="12"/>
        <rFont val="ＭＳ 明朝"/>
        <family val="1"/>
      </rPr>
      <t>被</t>
    </r>
    <r>
      <rPr>
        <sz val="12"/>
        <rFont val="ＭＳ 明朝"/>
        <family val="1"/>
      </rPr>
      <t xml:space="preserve"> </t>
    </r>
    <r>
      <rPr>
        <sz val="12"/>
        <rFont val="ＭＳ 明朝"/>
        <family val="1"/>
      </rPr>
      <t>患</t>
    </r>
    <r>
      <rPr>
        <sz val="12"/>
        <rFont val="ＭＳ 明朝"/>
        <family val="1"/>
      </rPr>
      <t xml:space="preserve"> </t>
    </r>
    <r>
      <rPr>
        <sz val="12"/>
        <rFont val="ＭＳ 明朝"/>
        <family val="1"/>
      </rPr>
      <t>率　（精密検査）（つづき）</t>
    </r>
  </si>
  <si>
    <t>衛生及び環境　273</t>
  </si>
  <si>
    <t>結核被　患者数</t>
  </si>
  <si>
    <t>陽　性</t>
  </si>
  <si>
    <t>陰　性</t>
  </si>
  <si>
    <t>－</t>
  </si>
  <si>
    <t>（２）　　へき地以外とへき地の児童・生徒の体位差</t>
  </si>
  <si>
    <t>注１　本表の被患率は、いずれも当該欄の受検者数に対する当該欄該当者数の割合を百分比で示したものである。</t>
  </si>
  <si>
    <t>　本表各欄の上段の数字は受検者数、下段の数字は該当者数を示す。</t>
  </si>
  <si>
    <t>衛生及び環境　275</t>
  </si>
  <si>
    <t>（４）　　疾　　　病　　　異　　　常　　　検　　　診　　　人　　　員　　　、　　　該　　　当　　　者　　　数　　　及　　　び　　　率</t>
  </si>
  <si>
    <t>ア　　　　　　　　　　男</t>
  </si>
  <si>
    <t>耳　鼻・いん頭</t>
  </si>
  <si>
    <t>蓄のう症</t>
  </si>
  <si>
    <t>ぜん息</t>
  </si>
  <si>
    <t>胸かく異常　　　せき柱</t>
  </si>
  <si>
    <t>注　近視・弱視・遠視・乱視その他の屈折異常の受検者数及び該当者数は、裸眼視力検査と矯正視力検査をあわせて実施し、かつ裸眼視力検査の結果、視力1.0未満の者のうち矯正視力受検者が80％以上いる性別・年令別階層の幼児・児童・生徒についてのみ掲げた。</t>
  </si>
  <si>
    <t>学校種別　　及び年令別</t>
  </si>
  <si>
    <t>鼻いん頭炎</t>
  </si>
  <si>
    <t>う　　歯</t>
  </si>
  <si>
    <t>　×100（弱視・遠視・乱視その他の屈折異常についても同様である。）</t>
  </si>
  <si>
    <t>衛生及び環境　277</t>
  </si>
  <si>
    <t>イ　　　　　　　　　　女</t>
  </si>
  <si>
    <t>276　衛生及び環境</t>
  </si>
  <si>
    <t>肥大　　　　　へんとう腺</t>
  </si>
  <si>
    <t>疾患異常　　　いんとう
その他の鼻</t>
  </si>
  <si>
    <t>小　　　　　　　学　　　　　　　校</t>
  </si>
  <si>
    <t>疾　　　病　　　異　　　常　　　検　　　診　　　人　　　員　　　、　　　該　　　当　　　者　　　数　　　及　　　び　　　率　（　つ　づ　き　）</t>
  </si>
  <si>
    <r>
      <t>昭和4</t>
    </r>
    <r>
      <rPr>
        <sz val="12"/>
        <rFont val="ＭＳ 明朝"/>
        <family val="1"/>
      </rPr>
      <t>6年度</t>
    </r>
  </si>
  <si>
    <r>
      <t>昭和5</t>
    </r>
    <r>
      <rPr>
        <sz val="12"/>
        <rFont val="ＭＳ 明朝"/>
        <family val="1"/>
      </rPr>
      <t>0年4月</t>
    </r>
  </si>
  <si>
    <r>
      <t>昭和5</t>
    </r>
    <r>
      <rPr>
        <sz val="12"/>
        <rFont val="ＭＳ 明朝"/>
        <family val="1"/>
      </rPr>
      <t>1年1月</t>
    </r>
  </si>
  <si>
    <r>
      <t>自家</t>
    </r>
    <r>
      <rPr>
        <sz val="12"/>
        <rFont val="ＭＳ 明朝"/>
        <family val="1"/>
      </rPr>
      <t>処理人口</t>
    </r>
  </si>
  <si>
    <r>
      <t>昭和60年</t>
    </r>
    <r>
      <rPr>
        <sz val="12"/>
        <rFont val="ＭＳ 明朝"/>
        <family val="1"/>
      </rPr>
      <t>5</t>
    </r>
    <r>
      <rPr>
        <sz val="12"/>
        <color indexed="9"/>
        <rFont val="ＭＳ 明朝"/>
        <family val="1"/>
      </rPr>
      <t>月</t>
    </r>
  </si>
  <si>
    <r>
      <t>昭和60年</t>
    </r>
    <r>
      <rPr>
        <sz val="12"/>
        <rFont val="ＭＳ 明朝"/>
        <family val="1"/>
      </rPr>
      <t>6</t>
    </r>
    <r>
      <rPr>
        <sz val="12"/>
        <color indexed="9"/>
        <rFont val="ＭＳ 明朝"/>
        <family val="1"/>
      </rPr>
      <t>月</t>
    </r>
  </si>
  <si>
    <r>
      <t>昭和60年</t>
    </r>
    <r>
      <rPr>
        <sz val="12"/>
        <rFont val="ＭＳ 明朝"/>
        <family val="1"/>
      </rPr>
      <t>7</t>
    </r>
    <r>
      <rPr>
        <sz val="12"/>
        <color indexed="9"/>
        <rFont val="ＭＳ 明朝"/>
        <family val="1"/>
      </rPr>
      <t>月</t>
    </r>
  </si>
  <si>
    <r>
      <t>昭和60年</t>
    </r>
    <r>
      <rPr>
        <sz val="12"/>
        <rFont val="ＭＳ 明朝"/>
        <family val="1"/>
      </rPr>
      <t>8</t>
    </r>
    <r>
      <rPr>
        <sz val="12"/>
        <color indexed="9"/>
        <rFont val="ＭＳ 明朝"/>
        <family val="1"/>
      </rPr>
      <t>月</t>
    </r>
  </si>
  <si>
    <r>
      <t>昭和60年</t>
    </r>
    <r>
      <rPr>
        <sz val="12"/>
        <rFont val="ＭＳ 明朝"/>
        <family val="1"/>
      </rPr>
      <t>9</t>
    </r>
    <r>
      <rPr>
        <sz val="12"/>
        <color indexed="9"/>
        <rFont val="ＭＳ 明朝"/>
        <family val="1"/>
      </rPr>
      <t>月</t>
    </r>
  </si>
  <si>
    <r>
      <t>昭和60年</t>
    </r>
    <r>
      <rPr>
        <sz val="12"/>
        <rFont val="ＭＳ 明朝"/>
        <family val="1"/>
      </rPr>
      <t>10</t>
    </r>
    <r>
      <rPr>
        <sz val="12"/>
        <color indexed="9"/>
        <rFont val="ＭＳ 明朝"/>
        <family val="1"/>
      </rPr>
      <t>月</t>
    </r>
  </si>
  <si>
    <r>
      <t>昭和60年</t>
    </r>
    <r>
      <rPr>
        <sz val="12"/>
        <rFont val="ＭＳ 明朝"/>
        <family val="1"/>
      </rPr>
      <t>11</t>
    </r>
    <r>
      <rPr>
        <sz val="12"/>
        <color indexed="9"/>
        <rFont val="ＭＳ 明朝"/>
        <family val="1"/>
      </rPr>
      <t>月</t>
    </r>
  </si>
  <si>
    <r>
      <t>昭和60年</t>
    </r>
    <r>
      <rPr>
        <sz val="12"/>
        <rFont val="ＭＳ 明朝"/>
        <family val="1"/>
      </rPr>
      <t>12</t>
    </r>
    <r>
      <rPr>
        <sz val="12"/>
        <color indexed="9"/>
        <rFont val="ＭＳ 明朝"/>
        <family val="1"/>
      </rPr>
      <t>月</t>
    </r>
  </si>
  <si>
    <r>
      <t>昭和60年</t>
    </r>
    <r>
      <rPr>
        <sz val="12"/>
        <rFont val="ＭＳ 明朝"/>
        <family val="1"/>
      </rPr>
      <t>2</t>
    </r>
    <r>
      <rPr>
        <sz val="12"/>
        <color indexed="9"/>
        <rFont val="ＭＳ 明朝"/>
        <family val="1"/>
      </rPr>
      <t>月</t>
    </r>
  </si>
  <si>
    <r>
      <t>昭和60年</t>
    </r>
    <r>
      <rPr>
        <sz val="12"/>
        <rFont val="ＭＳ 明朝"/>
        <family val="1"/>
      </rPr>
      <t>3</t>
    </r>
    <r>
      <rPr>
        <sz val="12"/>
        <color indexed="9"/>
        <rFont val="ＭＳ 明朝"/>
        <family val="1"/>
      </rPr>
      <t>月</t>
    </r>
  </si>
  <si>
    <t>278　衛生及び環境</t>
  </si>
  <si>
    <t>衛生及び環境　279</t>
  </si>
  <si>
    <t>172　　ご　　　み　　　及　　　び　　　し　　　尿　　　の　　　処　　　理　　　状　　　況　（昭和46～50年度）</t>
  </si>
  <si>
    <t xml:space="preserve"> </t>
  </si>
  <si>
    <t xml:space="preserve"> </t>
  </si>
  <si>
    <t>手取川流域環境衛生事業組合</t>
  </si>
  <si>
    <t>七尾鹿島広域圏事務組合</t>
  </si>
  <si>
    <t>小　　　　　　　　　　計</t>
  </si>
  <si>
    <t>小　　　　　　　　　　計</t>
  </si>
  <si>
    <t>金　　　　　沢　　　　　市</t>
  </si>
  <si>
    <t>小　　　　　松　　　　　市</t>
  </si>
  <si>
    <t>輪　　　　　島　　　　　市</t>
  </si>
  <si>
    <t>珠　　　　　洲　　　　　市</t>
  </si>
  <si>
    <t>加　　　　　賀　　　　　市</t>
  </si>
  <si>
    <t>山　　　　　中　　　　　町</t>
  </si>
  <si>
    <t>根　　　　　上　　　　　町</t>
  </si>
  <si>
    <t>富　　　　　来　　　　　町</t>
  </si>
  <si>
    <t>能　　　　　都　　　　　町</t>
  </si>
  <si>
    <t>柳　　　　　田　　　　　村</t>
  </si>
  <si>
    <t>内　　　　　浦　　　　　町</t>
  </si>
  <si>
    <t>白　山　５　ヵ　村</t>
  </si>
  <si>
    <t>　２　（　）は、年度を通じて測定時間が6,000時間に達しないもの。</t>
  </si>
  <si>
    <t>オ　　キ　　シ　　ダ　　ン　　ト　（日）</t>
  </si>
  <si>
    <t>広　　坂　　　監視局</t>
  </si>
  <si>
    <t>三　　馬　  　　　監視局</t>
  </si>
  <si>
    <r>
      <t>一酸化</t>
    </r>
    <r>
      <rPr>
        <sz val="12"/>
        <rFont val="ＭＳ 明朝"/>
        <family val="1"/>
      </rPr>
      <t>炭素</t>
    </r>
  </si>
  <si>
    <t>二　　　酸　　　化　　　窒　　　素　（ppm）</t>
  </si>
  <si>
    <r>
      <t xml:space="preserve">浮　 </t>
    </r>
    <r>
      <rPr>
        <sz val="12"/>
        <rFont val="ＭＳ 明朝"/>
        <family val="1"/>
      </rPr>
      <t>遊　</t>
    </r>
    <r>
      <rPr>
        <sz val="12"/>
        <rFont val="ＭＳ 明朝"/>
        <family val="1"/>
      </rPr>
      <t xml:space="preserve"> </t>
    </r>
    <r>
      <rPr>
        <sz val="12"/>
        <rFont val="ＭＳ 明朝"/>
        <family val="1"/>
      </rPr>
      <t>ふ　</t>
    </r>
    <r>
      <rPr>
        <sz val="12"/>
        <rFont val="ＭＳ 明朝"/>
        <family val="1"/>
      </rPr>
      <t xml:space="preserve"> </t>
    </r>
    <r>
      <rPr>
        <sz val="12"/>
        <rFont val="ＭＳ 明朝"/>
        <family val="1"/>
      </rPr>
      <t>ん　</t>
    </r>
    <r>
      <rPr>
        <sz val="12"/>
        <rFont val="ＭＳ 明朝"/>
        <family val="1"/>
      </rPr>
      <t xml:space="preserve"> </t>
    </r>
    <r>
      <rPr>
        <sz val="12"/>
        <rFont val="ＭＳ 明朝"/>
        <family val="1"/>
      </rPr>
      <t>じ　</t>
    </r>
    <r>
      <rPr>
        <sz val="12"/>
        <rFont val="ＭＳ 明朝"/>
        <family val="1"/>
      </rPr>
      <t xml:space="preserve"> </t>
    </r>
    <r>
      <rPr>
        <sz val="12"/>
        <rFont val="ＭＳ 明朝"/>
        <family val="1"/>
      </rPr>
      <t>ん　（mg/m</t>
    </r>
    <r>
      <rPr>
        <vertAlign val="superscript"/>
        <sz val="12"/>
        <rFont val="ＭＳ 明朝"/>
        <family val="1"/>
      </rPr>
      <t>3</t>
    </r>
    <r>
      <rPr>
        <sz val="12"/>
        <rFont val="ＭＳ 明朝"/>
        <family val="1"/>
      </rPr>
      <t>）</t>
    </r>
  </si>
  <si>
    <t>二　　 酸　　 化　　 イ　　 オ　　 ウ　（ppm）</t>
  </si>
  <si>
    <t>(   －)</t>
  </si>
  <si>
    <t>－</t>
  </si>
  <si>
    <r>
      <t>注１　</t>
    </r>
    <r>
      <rPr>
        <sz val="12"/>
        <rFont val="ＭＳ 明朝"/>
        <family val="1"/>
      </rPr>
      <t>オキシダントは、１時間値が0.06ppmをこえた日数値。</t>
    </r>
  </si>
  <si>
    <t>総　　　量</t>
  </si>
  <si>
    <t>埋　　　立</t>
  </si>
  <si>
    <t>ご　　　　み　　　　処　　　　理　　　　量　（ｔ/年）</t>
  </si>
  <si>
    <t>ご　　　　　　　　　　　　　　　　　　　　　　　　　　　　　　　　　　　み</t>
  </si>
  <si>
    <t>し　　　　　　　　　　　　　　　　　　　　　　　　　　　　　　　　　　　尿</t>
  </si>
  <si>
    <t>総　　　　量</t>
  </si>
  <si>
    <t>し　　尿　　処　　理　　量　（kℓ/年）</t>
  </si>
  <si>
    <r>
      <t>自　家　処　理　　　（t</t>
    </r>
    <r>
      <rPr>
        <sz val="12"/>
        <rFont val="ＭＳ 明朝"/>
        <family val="1"/>
      </rPr>
      <t>/年）</t>
    </r>
  </si>
  <si>
    <t>白峰　479</t>
  </si>
  <si>
    <t>三　　馬　　　　監視局</t>
  </si>
  <si>
    <t>類型</t>
  </si>
  <si>
    <r>
      <t>（単位　</t>
    </r>
    <r>
      <rPr>
        <sz val="12"/>
        <rFont val="ＭＳ 明朝"/>
        <family val="1"/>
      </rPr>
      <t>ppm</t>
    </r>
    <r>
      <rPr>
        <sz val="12"/>
        <rFont val="ＭＳ 明朝"/>
        <family val="1"/>
      </rPr>
      <t>）</t>
    </r>
  </si>
  <si>
    <t>溶　存　酸　素　量　ＤＯ</t>
  </si>
  <si>
    <r>
      <t>水 素</t>
    </r>
    <r>
      <rPr>
        <sz val="12"/>
        <rFont val="ＭＳ 明朝"/>
        <family val="1"/>
      </rPr>
      <t xml:space="preserve"> </t>
    </r>
    <r>
      <rPr>
        <sz val="12"/>
        <rFont val="ＭＳ 明朝"/>
        <family val="1"/>
      </rPr>
      <t>イ</t>
    </r>
    <r>
      <rPr>
        <sz val="12"/>
        <rFont val="ＭＳ 明朝"/>
        <family val="1"/>
      </rPr>
      <t xml:space="preserve"> </t>
    </r>
    <r>
      <rPr>
        <sz val="12"/>
        <rFont val="ＭＳ 明朝"/>
        <family val="1"/>
      </rPr>
      <t>オ</t>
    </r>
    <r>
      <rPr>
        <sz val="12"/>
        <rFont val="ＭＳ 明朝"/>
        <family val="1"/>
      </rPr>
      <t xml:space="preserve"> </t>
    </r>
    <r>
      <rPr>
        <sz val="12"/>
        <rFont val="ＭＳ 明朝"/>
        <family val="1"/>
      </rPr>
      <t>ン</t>
    </r>
    <r>
      <rPr>
        <sz val="12"/>
        <rFont val="ＭＳ 明朝"/>
        <family val="1"/>
      </rPr>
      <t xml:space="preserve"> </t>
    </r>
    <r>
      <rPr>
        <sz val="12"/>
        <rFont val="ＭＳ 明朝"/>
        <family val="1"/>
      </rPr>
      <t>濃</t>
    </r>
    <r>
      <rPr>
        <sz val="12"/>
        <rFont val="ＭＳ 明朝"/>
        <family val="1"/>
      </rPr>
      <t xml:space="preserve"> </t>
    </r>
    <r>
      <rPr>
        <sz val="12"/>
        <rFont val="ＭＳ 明朝"/>
        <family val="1"/>
      </rPr>
      <t>度　（ｐＨ）</t>
    </r>
  </si>
  <si>
    <t>浮　　遊　　物　　質　　ＳＳ</t>
  </si>
  <si>
    <t>大　腸　菌　群　数　（ＭＰＮ／100mℓ）</t>
  </si>
  <si>
    <t>－</t>
  </si>
  <si>
    <r>
      <t>注　　m</t>
    </r>
    <r>
      <rPr>
        <sz val="12"/>
        <rFont val="ＭＳ 明朝"/>
        <family val="1"/>
      </rPr>
      <t>/nとは「水質環境基準に合致しない検体数／調査実施検体数」である。</t>
    </r>
  </si>
  <si>
    <t>174　　主　　　　　要　　　　　河　　　　　川　　　　　水　　　　　質　　　　　状　　　　　況　（昭和50年度）</t>
  </si>
  <si>
    <t>9.0</t>
  </si>
  <si>
    <t>20.0</t>
  </si>
  <si>
    <t>2.0</t>
  </si>
  <si>
    <t>3.0</t>
  </si>
  <si>
    <t>7.0</t>
  </si>
  <si>
    <t>88.0</t>
  </si>
  <si>
    <t>30.0</t>
  </si>
  <si>
    <t>164.0</t>
  </si>
  <si>
    <t>177.0</t>
  </si>
  <si>
    <t>111.0</t>
  </si>
  <si>
    <t>74.0</t>
  </si>
  <si>
    <t>72.0</t>
  </si>
  <si>
    <t>年度及び市郡別</t>
  </si>
  <si>
    <t>件　　　　数</t>
  </si>
  <si>
    <t>総　　　　　　数</t>
  </si>
  <si>
    <t>悪　　臭</t>
  </si>
  <si>
    <t>件　　数</t>
  </si>
  <si>
    <t>注　　（　）の数字は七尾市における地盤沈下に係る苦情件数を除いた件数である。</t>
  </si>
  <si>
    <t>資料　石川県規制指導課「公害苦情・陳情調査結果表」による。</t>
  </si>
  <si>
    <t>175　　市郡別悪臭、騒音振動、水質汚濁などの苦情、陳情件数及び構成比</t>
  </si>
  <si>
    <t>水質汚濁</t>
  </si>
  <si>
    <t>－</t>
  </si>
  <si>
    <t>金　　　沢　　　市</t>
  </si>
  <si>
    <t>七　　　尾　　　市</t>
  </si>
  <si>
    <t>小　　　松　　　市</t>
  </si>
  <si>
    <t>輪　　　島　　　市</t>
  </si>
  <si>
    <t>珠　　　洲　　　市</t>
  </si>
  <si>
    <t>加　　　賀　　　市</t>
  </si>
  <si>
    <t>羽　　　咋　　　市</t>
  </si>
  <si>
    <t>松　　　任　　　市</t>
  </si>
  <si>
    <t>江　　　沼　　　郡</t>
  </si>
  <si>
    <t>能　　　美　　　郡</t>
  </si>
  <si>
    <t>石　　　川　　　郡</t>
  </si>
  <si>
    <t>河　　　北　　　郡</t>
  </si>
  <si>
    <t>羽　　　咋　　　郡</t>
  </si>
  <si>
    <t>鹿　　　島　　　郡</t>
  </si>
  <si>
    <t>鳳　　　至　　　郡</t>
  </si>
  <si>
    <t>珠　　　洲　　　郡</t>
  </si>
  <si>
    <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</si>
</sst>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
    <numFmt numFmtId="179" formatCode="#,##0_ ;[Red]\-#,##0\ "/>
    <numFmt numFmtId="180" formatCode="0.000"/>
    <numFmt numFmtId="181" formatCode="#,##0.000;\-#,##0.000"/>
    <numFmt numFmtId="182" formatCode="#,##0.0;\-#,##0.0"/>
    <numFmt numFmtId="183" formatCode="#,##0.000"/>
    <numFmt numFmtId="184" formatCode="#,##0.0_);[Red]\(#,##0.0\)"/>
    <numFmt numFmtId="185" formatCode="#,##0.0_ ;[Red]\-#,##0.0\ "/>
    <numFmt numFmtId="186" formatCode="0.0_ ;[Red]\-0.0\ "/>
    <numFmt numFmtId="187" formatCode="0.00_ ;[Red]\-0.00\ "/>
    <numFmt numFmtId="188" formatCode="#,##0;[Red]#,##0"/>
    <numFmt numFmtId="189" formatCode="#,##0_);[Red]\(#,##0\)"/>
    <numFmt numFmtId="190" formatCode="#,##0_ "/>
    <numFmt numFmtId="191" formatCode="0.0_);[Red]\(0.0\)"/>
    <numFmt numFmtId="192" formatCode="#,##0.0_ "/>
    <numFmt numFmtId="193" formatCode="#,##0.00_ ;[Red]\-#,##0.00\ "/>
    <numFmt numFmtId="194" formatCode="0.00_);[Red]\(0.00\)"/>
    <numFmt numFmtId="195" formatCode="#,##0.00_);[Red]\(#,##0.00\)"/>
    <numFmt numFmtId="196" formatCode="0.000_);[Red]\(0.000\)"/>
    <numFmt numFmtId="197" formatCode="0.0_);\(0.0\)"/>
    <numFmt numFmtId="198" formatCode="#,##0_);\(#,##0\)"/>
    <numFmt numFmtId="199" formatCode="#,##0.0_);\(#,##0.0\)"/>
    <numFmt numFmtId="200" formatCode="\(#,##0\)"/>
    <numFmt numFmtId="201" formatCode="\(0.000\)"/>
    <numFmt numFmtId="202" formatCode="0_);[Red]\(0\)"/>
    <numFmt numFmtId="203" formatCode="0_);\(0\)"/>
    <numFmt numFmtId="204" formatCode="0.00_);\(0.00\)"/>
    <numFmt numFmtId="205" formatCode="#,##0.00_);\(#,##0.00\)"/>
    <numFmt numFmtId="206" formatCode="0.0_ "/>
    <numFmt numFmtId="207" formatCode="0.0;&quot;△ &quot;0.0"/>
    <numFmt numFmtId="208" formatCode="0.00_ "/>
    <numFmt numFmtId="209" formatCode="_ * #,##0_ ;_ * \-#,##0_ ;_ * &quot;―&quot;_ ;_ @_ "/>
    <numFmt numFmtId="210" formatCode="#,##0.0;[Red]#,##0.0"/>
    <numFmt numFmtId="211" formatCode="#,##0.00;[Red]#,##0.00"/>
    <numFmt numFmtId="212" formatCode="0.00;[Red]0.00"/>
    <numFmt numFmtId="213" formatCode="0.0;[Red]0.0"/>
    <numFmt numFmtId="214" formatCode="#,##0.000;[Red]#,##0.000"/>
    <numFmt numFmtId="215" formatCode="#,##0.000_);\(#,##0.000\)"/>
  </numFmts>
  <fonts count="60">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Ｐ明朝"/>
      <family val="1"/>
    </font>
    <font>
      <sz val="11"/>
      <name val="ＭＳ 明朝"/>
      <family val="1"/>
    </font>
    <font>
      <b/>
      <sz val="12"/>
      <name val="ＭＳ 明朝"/>
      <family val="1"/>
    </font>
    <font>
      <sz val="12"/>
      <name val="ＭＳ ゴシック"/>
      <family val="3"/>
    </font>
    <font>
      <sz val="6"/>
      <name val="ＭＳ 明朝"/>
      <family val="1"/>
    </font>
    <font>
      <b/>
      <sz val="14"/>
      <name val="ＭＳ 明朝"/>
      <family val="1"/>
    </font>
    <font>
      <sz val="8"/>
      <name val="ＭＳ 明朝"/>
      <family val="1"/>
    </font>
    <font>
      <b/>
      <sz val="12"/>
      <name val="ＭＳ ゴシック"/>
      <family val="3"/>
    </font>
    <font>
      <sz val="12"/>
      <color indexed="56"/>
      <name val="ＭＳ 明朝"/>
      <family val="1"/>
    </font>
    <font>
      <b/>
      <sz val="12"/>
      <color indexed="56"/>
      <name val="ＭＳ 明朝"/>
      <family val="1"/>
    </font>
    <font>
      <u val="single"/>
      <sz val="9"/>
      <color indexed="12"/>
      <name val="ＭＳ 明朝"/>
      <family val="1"/>
    </font>
    <font>
      <u val="single"/>
      <sz val="9"/>
      <color indexed="36"/>
      <name val="ＭＳ 明朝"/>
      <family val="1"/>
    </font>
    <font>
      <vertAlign val="superscript"/>
      <sz val="12"/>
      <name val="ＭＳ 明朝"/>
      <family val="1"/>
    </font>
    <font>
      <b/>
      <sz val="12"/>
      <color indexed="12"/>
      <name val="ＭＳ 明朝"/>
      <family val="1"/>
    </font>
    <font>
      <sz val="12"/>
      <color indexed="8"/>
      <name val="ＭＳ 明朝"/>
      <family val="1"/>
    </font>
    <font>
      <sz val="12"/>
      <color indexed="9"/>
      <name val="ＭＳ 明朝"/>
      <family val="1"/>
    </font>
    <font>
      <sz val="6"/>
      <name val="ＭＳ Ｐゴシック"/>
      <family val="3"/>
    </font>
    <font>
      <b/>
      <sz val="12"/>
      <color indexed="9"/>
      <name val="ＭＳ ゴシック"/>
      <family val="3"/>
    </font>
    <font>
      <b/>
      <sz val="12"/>
      <color indexed="8"/>
      <name val="ＭＳ ゴシック"/>
      <family val="3"/>
    </font>
    <font>
      <b/>
      <sz val="16"/>
      <name val="ＭＳ ゴシック"/>
      <family val="3"/>
    </font>
    <font>
      <b/>
      <sz val="12"/>
      <color indexed="56"/>
      <name val="ＭＳ ゴシック"/>
      <family val="3"/>
    </font>
    <font>
      <sz val="12"/>
      <color indexed="8"/>
      <name val="ＭＳ Ｐゴシック"/>
      <family val="3"/>
    </font>
    <font>
      <sz val="12"/>
      <color indexed="9"/>
      <name val="ＭＳ Ｐゴシック"/>
      <family val="3"/>
    </font>
    <font>
      <sz val="18"/>
      <color indexed="57"/>
      <name val="ＭＳ Ｐゴシック"/>
      <family val="3"/>
    </font>
    <font>
      <b/>
      <sz val="12"/>
      <color indexed="9"/>
      <name val="ＭＳ Ｐゴシック"/>
      <family val="3"/>
    </font>
    <font>
      <sz val="12"/>
      <color indexed="19"/>
      <name val="ＭＳ Ｐゴシック"/>
      <family val="3"/>
    </font>
    <font>
      <sz val="12"/>
      <color indexed="10"/>
      <name val="ＭＳ Ｐゴシック"/>
      <family val="3"/>
    </font>
    <font>
      <sz val="12"/>
      <color indexed="20"/>
      <name val="ＭＳ Ｐゴシック"/>
      <family val="3"/>
    </font>
    <font>
      <b/>
      <sz val="12"/>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sz val="18"/>
      <color theme="3"/>
      <name val="Calibri Light"/>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style="thin">
        <color indexed="8"/>
      </right>
      <top>
        <color indexed="63"/>
      </top>
      <bottom style="thin"/>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style="thin"/>
      <top>
        <color indexed="63"/>
      </top>
      <bottom style="thin">
        <color indexed="8"/>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style="thin">
        <color indexed="8"/>
      </left>
      <right>
        <color indexed="63"/>
      </right>
      <top>
        <color indexed="63"/>
      </top>
      <bottom style="thin"/>
    </border>
    <border>
      <left>
        <color indexed="63"/>
      </left>
      <right style="thin"/>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thin">
        <color indexed="8"/>
      </right>
      <top style="medium">
        <color indexed="8"/>
      </top>
      <bottom>
        <color indexed="63"/>
      </bottom>
    </border>
    <border>
      <left style="thin"/>
      <right>
        <color indexed="63"/>
      </right>
      <top style="medium">
        <color indexed="8"/>
      </top>
      <bottom>
        <color indexed="63"/>
      </bottom>
    </border>
    <border>
      <left>
        <color indexed="63"/>
      </left>
      <right style="thin"/>
      <top style="medium">
        <color indexed="8"/>
      </top>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medium">
        <color indexed="8"/>
      </top>
      <bottom>
        <color indexed="63"/>
      </bottom>
    </border>
    <border>
      <left style="thin">
        <color indexed="8"/>
      </left>
      <right>
        <color indexed="63"/>
      </right>
      <top style="medium"/>
      <bottom>
        <color indexed="63"/>
      </bottom>
    </border>
    <border>
      <left>
        <color indexed="63"/>
      </left>
      <right>
        <color indexed="63"/>
      </right>
      <top style="medium">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color indexed="63"/>
      </right>
      <top style="thin"/>
      <bottom style="thin"/>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medium"/>
      <bottom>
        <color indexed="63"/>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style="medium">
        <color indexed="8"/>
      </top>
      <bottom>
        <color indexed="63"/>
      </bottom>
    </border>
    <border>
      <left style="thin"/>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8" fillId="31" borderId="4" applyNumberFormat="0" applyAlignment="0" applyProtection="0"/>
    <xf numFmtId="0" fontId="4" fillId="0" borderId="0">
      <alignment vertical="center"/>
      <protection/>
    </xf>
    <xf numFmtId="0" fontId="17" fillId="0" borderId="0" applyNumberFormat="0" applyFill="0" applyBorder="0" applyAlignment="0" applyProtection="0"/>
    <xf numFmtId="0" fontId="5" fillId="0" borderId="0">
      <alignment/>
      <protection/>
    </xf>
    <xf numFmtId="0" fontId="59" fillId="32" borderId="0" applyNumberFormat="0" applyBorder="0" applyAlignment="0" applyProtection="0"/>
  </cellStyleXfs>
  <cellXfs count="1039">
    <xf numFmtId="0" fontId="0" fillId="0" borderId="0" xfId="0" applyAlignment="1">
      <alignment/>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Border="1" applyAlignment="1">
      <alignment vertical="center"/>
    </xf>
    <xf numFmtId="0" fontId="11" fillId="0" borderId="0" xfId="0" applyFont="1" applyFill="1" applyBorder="1" applyAlignment="1" applyProtection="1">
      <alignment horizontal="center" vertical="center"/>
      <protection/>
    </xf>
    <xf numFmtId="37" fontId="8" fillId="0" borderId="0" xfId="0" applyNumberFormat="1" applyFont="1" applyFill="1" applyBorder="1" applyAlignment="1" applyProtection="1">
      <alignment vertical="center"/>
      <protection/>
    </xf>
    <xf numFmtId="0" fontId="7" fillId="0" borderId="0" xfId="0" applyFont="1" applyBorder="1" applyAlignment="1" applyProtection="1">
      <alignment vertical="top"/>
      <protection/>
    </xf>
    <xf numFmtId="0" fontId="7" fillId="0" borderId="0" xfId="0" applyFont="1" applyBorder="1" applyAlignment="1" applyProtection="1">
      <alignment horizontal="right" vertical="top"/>
      <protection/>
    </xf>
    <xf numFmtId="0" fontId="0" fillId="0" borderId="0" xfId="0" applyBorder="1" applyAlignment="1">
      <alignment horizontal="center" vertical="center"/>
    </xf>
    <xf numFmtId="0" fontId="0" fillId="0" borderId="0" xfId="0" applyFont="1" applyBorder="1" applyAlignment="1">
      <alignment vertical="center"/>
    </xf>
    <xf numFmtId="0" fontId="8" fillId="0" borderId="0" xfId="0" applyFont="1" applyFill="1" applyAlignment="1">
      <alignment vertical="center"/>
    </xf>
    <xf numFmtId="0" fontId="0" fillId="0" borderId="0" xfId="0" applyFont="1" applyFill="1" applyAlignment="1">
      <alignment horizontal="left" vertical="center"/>
    </xf>
    <xf numFmtId="0" fontId="7"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lignment horizontal="center" vertical="center"/>
    </xf>
    <xf numFmtId="189" fontId="14" fillId="0" borderId="10" xfId="0" applyNumberFormat="1" applyFont="1" applyFill="1" applyBorder="1" applyAlignment="1">
      <alignment horizontal="right" vertical="center"/>
    </xf>
    <xf numFmtId="189" fontId="14" fillId="0" borderId="10" xfId="0" applyNumberFormat="1" applyFont="1" applyFill="1" applyBorder="1" applyAlignment="1" applyProtection="1">
      <alignment horizontal="right" vertical="center"/>
      <protection/>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horizontal="right" vertical="center"/>
    </xf>
    <xf numFmtId="179" fontId="7" fillId="0" borderId="0" xfId="0" applyNumberFormat="1" applyFont="1" applyFill="1" applyAlignment="1">
      <alignment vertical="top"/>
    </xf>
    <xf numFmtId="179" fontId="0" fillId="0" borderId="0" xfId="0" applyNumberFormat="1" applyFont="1" applyFill="1" applyAlignment="1">
      <alignment vertical="top"/>
    </xf>
    <xf numFmtId="179" fontId="7" fillId="0" borderId="0" xfId="0" applyNumberFormat="1" applyFont="1" applyFill="1" applyAlignment="1">
      <alignment horizontal="right" vertical="top"/>
    </xf>
    <xf numFmtId="179" fontId="0" fillId="0" borderId="0" xfId="0" applyNumberFormat="1" applyFont="1" applyFill="1" applyAlignment="1">
      <alignment vertical="center"/>
    </xf>
    <xf numFmtId="179" fontId="0" fillId="0" borderId="12" xfId="0" applyNumberFormat="1" applyFont="1" applyFill="1" applyBorder="1" applyAlignment="1">
      <alignment vertical="center"/>
    </xf>
    <xf numFmtId="179" fontId="0" fillId="0" borderId="13" xfId="0" applyNumberFormat="1" applyFont="1" applyFill="1" applyBorder="1" applyAlignment="1">
      <alignment horizontal="center" vertical="center"/>
    </xf>
    <xf numFmtId="179" fontId="0" fillId="0" borderId="13" xfId="0" applyNumberFormat="1" applyFont="1" applyFill="1" applyBorder="1" applyAlignment="1">
      <alignment horizontal="center" vertical="top" textRotation="255"/>
    </xf>
    <xf numFmtId="179" fontId="0" fillId="0" borderId="14"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179" fontId="0" fillId="0" borderId="15" xfId="0" applyNumberFormat="1" applyFont="1" applyFill="1" applyBorder="1" applyAlignment="1">
      <alignment horizontal="center" vertical="top" textRotation="255"/>
    </xf>
    <xf numFmtId="179" fontId="0" fillId="0" borderId="16"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center" vertical="center"/>
    </xf>
    <xf numFmtId="179" fontId="0" fillId="0" borderId="0" xfId="0" applyNumberFormat="1" applyFont="1" applyFill="1" applyAlignment="1">
      <alignment horizontal="right" vertical="center"/>
    </xf>
    <xf numFmtId="179" fontId="0" fillId="0" borderId="0"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0" fontId="8" fillId="0" borderId="16" xfId="0" applyFont="1" applyBorder="1" applyAlignment="1" applyProtection="1" quotePrefix="1">
      <alignment horizontal="center" vertical="center"/>
      <protection/>
    </xf>
    <xf numFmtId="0" fontId="8" fillId="0" borderId="0" xfId="0" applyFont="1" applyAlignment="1">
      <alignment vertical="center"/>
    </xf>
    <xf numFmtId="0" fontId="15" fillId="0" borderId="0" xfId="0" applyFont="1" applyAlignment="1">
      <alignment vertical="center"/>
    </xf>
    <xf numFmtId="0" fontId="0" fillId="0" borderId="0" xfId="0" applyFont="1" applyFill="1" applyBorder="1" applyAlignment="1" applyProtection="1">
      <alignment horizontal="centerContinuous" vertical="center"/>
      <protection/>
    </xf>
    <xf numFmtId="0" fontId="0" fillId="0" borderId="17" xfId="0" applyFont="1" applyFill="1" applyBorder="1" applyAlignment="1">
      <alignment vertical="center"/>
    </xf>
    <xf numFmtId="0" fontId="0" fillId="0" borderId="18" xfId="0" applyFont="1" applyFill="1" applyBorder="1" applyAlignment="1" applyProtection="1">
      <alignment vertical="center"/>
      <protection/>
    </xf>
    <xf numFmtId="0" fontId="0" fillId="0" borderId="18" xfId="0" applyFont="1" applyFill="1" applyBorder="1" applyAlignment="1" applyProtection="1">
      <alignment horizontal="right" vertical="center"/>
      <protection/>
    </xf>
    <xf numFmtId="0" fontId="0" fillId="0" borderId="18" xfId="0" applyFont="1" applyFill="1" applyBorder="1" applyAlignment="1" applyProtection="1">
      <alignment horizontal="center" vertical="center"/>
      <protection/>
    </xf>
    <xf numFmtId="0" fontId="0" fillId="0" borderId="18" xfId="0" applyFont="1" applyFill="1" applyBorder="1" applyAlignment="1" applyProtection="1">
      <alignment horizontal="left" vertical="center"/>
      <protection/>
    </xf>
    <xf numFmtId="177" fontId="0" fillId="0" borderId="18" xfId="0" applyNumberFormat="1" applyFont="1" applyFill="1" applyBorder="1" applyAlignment="1" applyProtection="1">
      <alignment horizontal="right" vertical="center"/>
      <protection/>
    </xf>
    <xf numFmtId="177" fontId="0" fillId="0" borderId="18" xfId="0" applyNumberFormat="1" applyFont="1" applyFill="1" applyBorder="1" applyAlignment="1" applyProtection="1">
      <alignment vertical="center"/>
      <protection/>
    </xf>
    <xf numFmtId="177" fontId="0" fillId="0" borderId="18" xfId="0" applyNumberFormat="1" applyFont="1" applyFill="1" applyBorder="1" applyAlignment="1" applyProtection="1">
      <alignment horizontal="left" vertical="center"/>
      <protection/>
    </xf>
    <xf numFmtId="177"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177" fontId="0" fillId="0" borderId="0" xfId="0" applyNumberFormat="1" applyFont="1" applyFill="1" applyBorder="1" applyAlignment="1" applyProtection="1">
      <alignment vertical="center"/>
      <protection/>
    </xf>
    <xf numFmtId="177" fontId="0" fillId="0" borderId="0" xfId="0" applyNumberFormat="1" applyFont="1" applyFill="1" applyBorder="1" applyAlignment="1" applyProtection="1">
      <alignment horizontal="left" vertical="center"/>
      <protection/>
    </xf>
    <xf numFmtId="177"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17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11" xfId="0" applyFont="1" applyFill="1" applyBorder="1" applyAlignment="1">
      <alignment vertical="center"/>
    </xf>
    <xf numFmtId="0" fontId="0" fillId="0" borderId="11" xfId="0" applyFont="1" applyFill="1" applyBorder="1" applyAlignment="1">
      <alignment horizontal="left" vertical="center"/>
    </xf>
    <xf numFmtId="0" fontId="0" fillId="0" borderId="11" xfId="0" applyFont="1" applyFill="1" applyBorder="1" applyAlignment="1">
      <alignment horizontal="right" vertical="center"/>
    </xf>
    <xf numFmtId="198" fontId="0" fillId="0" borderId="0" xfId="0" applyNumberFormat="1" applyFont="1" applyFill="1" applyAlignment="1">
      <alignment vertical="center"/>
    </xf>
    <xf numFmtId="198" fontId="0" fillId="0" borderId="0" xfId="0" applyNumberFormat="1" applyFont="1" applyFill="1" applyAlignment="1">
      <alignment horizontal="left" vertical="center"/>
    </xf>
    <xf numFmtId="198" fontId="0" fillId="0" borderId="0" xfId="0" applyNumberFormat="1" applyFont="1" applyFill="1" applyAlignment="1">
      <alignment horizontal="right" vertical="center"/>
    </xf>
    <xf numFmtId="198" fontId="0" fillId="0" borderId="0" xfId="0" applyNumberFormat="1" applyFont="1" applyFill="1" applyAlignment="1">
      <alignment horizontal="center" vertical="center"/>
    </xf>
    <xf numFmtId="198" fontId="0" fillId="0" borderId="0" xfId="0" applyNumberFormat="1" applyFont="1" applyFill="1" applyBorder="1" applyAlignment="1">
      <alignment horizontal="right" vertical="center"/>
    </xf>
    <xf numFmtId="198" fontId="0" fillId="0" borderId="0" xfId="0" applyNumberFormat="1" applyFont="1" applyFill="1" applyBorder="1" applyAlignment="1">
      <alignment vertical="center"/>
    </xf>
    <xf numFmtId="0" fontId="0" fillId="0" borderId="0" xfId="0" applyBorder="1" applyAlignment="1">
      <alignment horizontal="distributed" vertical="center"/>
    </xf>
    <xf numFmtId="0" fontId="0" fillId="0" borderId="0" xfId="0" applyAlignment="1">
      <alignment/>
    </xf>
    <xf numFmtId="179" fontId="0" fillId="0" borderId="19" xfId="0" applyNumberFormat="1" applyFont="1" applyFill="1" applyBorder="1" applyAlignment="1">
      <alignment horizontal="center" vertical="center"/>
    </xf>
    <xf numFmtId="0" fontId="0" fillId="0" borderId="12" xfId="0" applyFont="1" applyFill="1" applyBorder="1" applyAlignment="1">
      <alignment horizontal="center" vertical="center"/>
    </xf>
    <xf numFmtId="179" fontId="0" fillId="0" borderId="20" xfId="0" applyNumberFormat="1" applyFont="1" applyFill="1" applyBorder="1" applyAlignment="1">
      <alignment horizontal="distributed" vertical="center"/>
    </xf>
    <xf numFmtId="179" fontId="0" fillId="0" borderId="19" xfId="0" applyNumberFormat="1" applyFont="1" applyFill="1" applyBorder="1" applyAlignment="1">
      <alignment horizontal="distributed" vertical="center"/>
    </xf>
    <xf numFmtId="0" fontId="0" fillId="0" borderId="12" xfId="0" applyFont="1" applyFill="1" applyBorder="1" applyAlignment="1">
      <alignment vertical="center"/>
    </xf>
    <xf numFmtId="0" fontId="0" fillId="0" borderId="12" xfId="0" applyFont="1" applyFill="1" applyBorder="1" applyAlignment="1">
      <alignment horizontal="left" vertical="center"/>
    </xf>
    <xf numFmtId="0" fontId="0" fillId="0" borderId="12" xfId="0" applyFont="1" applyFill="1" applyBorder="1" applyAlignment="1">
      <alignment horizontal="right" vertical="center"/>
    </xf>
    <xf numFmtId="0" fontId="0" fillId="0" borderId="12" xfId="0" applyFont="1" applyFill="1" applyBorder="1" applyAlignment="1">
      <alignment horizontal="center" vertical="center"/>
    </xf>
    <xf numFmtId="0" fontId="12" fillId="0" borderId="18" xfId="0" applyFont="1" applyFill="1" applyBorder="1" applyAlignment="1">
      <alignment horizontal="left" vertical="top"/>
    </xf>
    <xf numFmtId="0" fontId="12" fillId="0" borderId="0" xfId="0" applyFont="1" applyFill="1" applyBorder="1" applyAlignment="1">
      <alignment horizontal="left" vertical="top"/>
    </xf>
    <xf numFmtId="178" fontId="0" fillId="0" borderId="0" xfId="0" applyNumberFormat="1" applyFont="1" applyFill="1" applyBorder="1" applyAlignment="1">
      <alignment vertical="center"/>
    </xf>
    <xf numFmtId="184" fontId="0" fillId="0" borderId="0" xfId="0" applyNumberFormat="1" applyFont="1" applyFill="1" applyBorder="1" applyAlignment="1" applyProtection="1">
      <alignment horizontal="left" vertical="center"/>
      <protection/>
    </xf>
    <xf numFmtId="49" fontId="0" fillId="0" borderId="18"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Alignment="1">
      <alignment horizontal="left" vertical="center"/>
    </xf>
    <xf numFmtId="0" fontId="0" fillId="0" borderId="0" xfId="0" applyBorder="1" applyAlignment="1">
      <alignment vertical="center"/>
    </xf>
    <xf numFmtId="0" fontId="8" fillId="0" borderId="0" xfId="0" applyFont="1" applyBorder="1" applyAlignment="1">
      <alignment horizontal="right" vertical="center"/>
    </xf>
    <xf numFmtId="0" fontId="0" fillId="0" borderId="21" xfId="0" applyBorder="1" applyAlignment="1">
      <alignment horizontal="distributed" vertical="center"/>
    </xf>
    <xf numFmtId="179" fontId="0" fillId="0" borderId="22" xfId="0" applyNumberFormat="1" applyFont="1" applyFill="1" applyBorder="1" applyAlignment="1">
      <alignment horizontal="center" vertical="center"/>
    </xf>
    <xf numFmtId="0" fontId="0" fillId="0" borderId="15" xfId="0" applyFont="1" applyFill="1" applyBorder="1" applyAlignment="1" applyProtection="1">
      <alignment vertical="center"/>
      <protection/>
    </xf>
    <xf numFmtId="0" fontId="0" fillId="0" borderId="15"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wrapText="1"/>
      <protection/>
    </xf>
    <xf numFmtId="0" fontId="21" fillId="0" borderId="16" xfId="0" applyFont="1" applyBorder="1" applyAlignment="1">
      <alignment horizontal="distributed" vertical="center"/>
    </xf>
    <xf numFmtId="0" fontId="0" fillId="0" borderId="16" xfId="0" applyFont="1" applyBorder="1" applyAlignment="1">
      <alignment horizontal="distributed" vertical="center"/>
    </xf>
    <xf numFmtId="179" fontId="0" fillId="0" borderId="0" xfId="0" applyNumberFormat="1" applyFont="1" applyFill="1" applyAlignment="1">
      <alignment horizontal="center" vertical="center"/>
    </xf>
    <xf numFmtId="199" fontId="0" fillId="0" borderId="0"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23" xfId="0" applyNumberFormat="1" applyFont="1" applyFill="1" applyBorder="1" applyAlignment="1">
      <alignment vertical="center"/>
    </xf>
    <xf numFmtId="179" fontId="0" fillId="0" borderId="24" xfId="0" applyNumberFormat="1" applyFont="1" applyFill="1" applyBorder="1" applyAlignment="1">
      <alignment horizontal="distributed" vertical="center"/>
    </xf>
    <xf numFmtId="179" fontId="0" fillId="0" borderId="21" xfId="0" applyNumberFormat="1" applyFont="1" applyFill="1" applyBorder="1" applyAlignment="1">
      <alignment vertical="center"/>
    </xf>
    <xf numFmtId="179" fontId="0" fillId="0" borderId="14" xfId="0" applyNumberFormat="1" applyFont="1" applyFill="1" applyBorder="1" applyAlignment="1">
      <alignment vertical="center"/>
    </xf>
    <xf numFmtId="0" fontId="21" fillId="0" borderId="0" xfId="0" applyFont="1" applyAlignment="1">
      <alignment horizontal="distributed" vertical="center"/>
    </xf>
    <xf numFmtId="0" fontId="7" fillId="0" borderId="0" xfId="0" applyFont="1" applyFill="1" applyBorder="1" applyAlignment="1">
      <alignment vertical="top"/>
    </xf>
    <xf numFmtId="0" fontId="13" fillId="0" borderId="16" xfId="0" applyFont="1" applyFill="1" applyBorder="1" applyAlignment="1" applyProtection="1">
      <alignment horizontal="distributed" vertical="center"/>
      <protection/>
    </xf>
    <xf numFmtId="179" fontId="0" fillId="0" borderId="24" xfId="0" applyNumberFormat="1" applyFill="1" applyBorder="1" applyAlignment="1">
      <alignment horizontal="distributed" vertical="center"/>
    </xf>
    <xf numFmtId="179" fontId="5" fillId="0" borderId="0" xfId="0" applyNumberFormat="1" applyFont="1" applyAlignment="1">
      <alignment vertical="center"/>
    </xf>
    <xf numFmtId="179" fontId="0" fillId="0" borderId="16" xfId="0" applyNumberFormat="1" applyFont="1" applyFill="1" applyBorder="1" applyAlignment="1">
      <alignment horizontal="left" vertical="center"/>
    </xf>
    <xf numFmtId="179" fontId="7" fillId="0" borderId="0" xfId="61" applyNumberFormat="1" applyFont="1" applyFill="1" applyAlignment="1">
      <alignment vertical="top"/>
      <protection/>
    </xf>
    <xf numFmtId="0" fontId="0" fillId="0" borderId="0" xfId="61" applyFont="1">
      <alignment vertical="center"/>
      <protection/>
    </xf>
    <xf numFmtId="179" fontId="0" fillId="0" borderId="0" xfId="61" applyNumberFormat="1" applyFont="1" applyFill="1" applyAlignment="1">
      <alignment vertical="center"/>
      <protection/>
    </xf>
    <xf numFmtId="179" fontId="0" fillId="0" borderId="16" xfId="61" applyNumberFormat="1" applyFont="1" applyFill="1" applyBorder="1" applyAlignment="1">
      <alignment horizontal="center" vertical="center"/>
      <protection/>
    </xf>
    <xf numFmtId="179" fontId="0" fillId="0" borderId="16" xfId="61" applyNumberFormat="1" applyFont="1" applyFill="1" applyBorder="1" applyAlignment="1">
      <alignment horizontal="right" vertical="center"/>
      <protection/>
    </xf>
    <xf numFmtId="0" fontId="0" fillId="0" borderId="16" xfId="61" applyFont="1" applyBorder="1" applyAlignment="1">
      <alignment horizontal="right" vertical="center"/>
      <protection/>
    </xf>
    <xf numFmtId="0" fontId="0" fillId="0" borderId="11" xfId="61" applyFont="1" applyBorder="1">
      <alignment vertical="center"/>
      <protection/>
    </xf>
    <xf numFmtId="0" fontId="0" fillId="0" borderId="23" xfId="61" applyFont="1" applyBorder="1" applyAlignment="1">
      <alignment horizontal="right" vertical="center"/>
      <protection/>
    </xf>
    <xf numFmtId="0" fontId="0" fillId="0" borderId="16" xfId="61" applyFont="1" applyBorder="1" applyAlignment="1">
      <alignment horizontal="center" vertical="center"/>
      <protection/>
    </xf>
    <xf numFmtId="179" fontId="0" fillId="0" borderId="11" xfId="61" applyNumberFormat="1" applyFont="1" applyFill="1" applyBorder="1" applyAlignment="1">
      <alignment vertical="center"/>
      <protection/>
    </xf>
    <xf numFmtId="179" fontId="0" fillId="0" borderId="23" xfId="61" applyNumberFormat="1" applyFont="1" applyFill="1" applyBorder="1" applyAlignment="1">
      <alignment horizontal="center" vertical="center"/>
      <protection/>
    </xf>
    <xf numFmtId="179" fontId="0" fillId="0" borderId="16" xfId="61" applyNumberFormat="1" applyFont="1" applyFill="1" applyBorder="1" applyAlignment="1">
      <alignment vertical="center"/>
      <protection/>
    </xf>
    <xf numFmtId="179" fontId="0" fillId="0" borderId="16" xfId="61" applyNumberFormat="1" applyFont="1" applyFill="1" applyBorder="1" applyAlignment="1">
      <alignment horizontal="left" vertical="center"/>
      <protection/>
    </xf>
    <xf numFmtId="38" fontId="0" fillId="0" borderId="0" xfId="49" applyFont="1" applyAlignment="1">
      <alignment vertical="center"/>
    </xf>
    <xf numFmtId="0" fontId="0" fillId="0" borderId="16" xfId="61" applyFont="1" applyBorder="1" applyAlignment="1">
      <alignment horizontal="left" vertical="center"/>
      <protection/>
    </xf>
    <xf numFmtId="179" fontId="0" fillId="0" borderId="23" xfId="61" applyNumberFormat="1" applyFont="1" applyFill="1" applyBorder="1" applyAlignment="1">
      <alignment vertical="center"/>
      <protection/>
    </xf>
    <xf numFmtId="38" fontId="0" fillId="0" borderId="14" xfId="49" applyFont="1" applyBorder="1" applyAlignment="1">
      <alignment vertical="center"/>
    </xf>
    <xf numFmtId="38" fontId="0" fillId="0" borderId="11" xfId="49" applyFont="1" applyBorder="1" applyAlignment="1">
      <alignment vertical="center"/>
    </xf>
    <xf numFmtId="40" fontId="0" fillId="0" borderId="0" xfId="49" applyNumberFormat="1" applyFont="1" applyAlignment="1">
      <alignment vertical="center"/>
    </xf>
    <xf numFmtId="179" fontId="7" fillId="0" borderId="0" xfId="61" applyNumberFormat="1" applyFont="1" applyFill="1" applyAlignment="1">
      <alignment horizontal="right" vertical="top"/>
      <protection/>
    </xf>
    <xf numFmtId="0" fontId="0" fillId="0" borderId="0" xfId="61" applyFont="1" applyAlignment="1">
      <alignment horizontal="right" vertical="center"/>
      <protection/>
    </xf>
    <xf numFmtId="0" fontId="0" fillId="0" borderId="20" xfId="61" applyFont="1" applyBorder="1" applyAlignment="1">
      <alignment horizontal="center" vertical="distributed" textRotation="255"/>
      <protection/>
    </xf>
    <xf numFmtId="0" fontId="0" fillId="0" borderId="22" xfId="61" applyFont="1" applyBorder="1">
      <alignment vertical="center"/>
      <protection/>
    </xf>
    <xf numFmtId="0" fontId="0" fillId="0" borderId="0" xfId="61" applyFont="1" applyBorder="1">
      <alignment vertical="center"/>
      <protection/>
    </xf>
    <xf numFmtId="0" fontId="0" fillId="0" borderId="23" xfId="61" applyFont="1" applyBorder="1">
      <alignment vertical="center"/>
      <protection/>
    </xf>
    <xf numFmtId="198" fontId="0" fillId="0" borderId="0" xfId="0" applyNumberFormat="1" applyFont="1" applyFill="1" applyBorder="1" applyAlignment="1">
      <alignment horizontal="right" vertical="center"/>
    </xf>
    <xf numFmtId="198" fontId="0" fillId="0" borderId="22" xfId="0" applyNumberFormat="1" applyFont="1" applyFill="1" applyBorder="1" applyAlignment="1">
      <alignment horizontal="right" vertical="center"/>
    </xf>
    <xf numFmtId="198" fontId="0" fillId="0" borderId="22" xfId="0" applyNumberFormat="1" applyFont="1" applyFill="1" applyBorder="1" applyAlignment="1">
      <alignment vertical="center"/>
    </xf>
    <xf numFmtId="198" fontId="0" fillId="0" borderId="0" xfId="0" applyNumberFormat="1" applyFont="1" applyFill="1" applyBorder="1" applyAlignment="1">
      <alignment vertical="center"/>
    </xf>
    <xf numFmtId="199" fontId="0" fillId="0" borderId="0" xfId="0" applyNumberFormat="1" applyFont="1" applyFill="1" applyBorder="1" applyAlignment="1">
      <alignment vertical="center"/>
    </xf>
    <xf numFmtId="0" fontId="0" fillId="0" borderId="20" xfId="0" applyFont="1" applyFill="1" applyBorder="1" applyAlignment="1">
      <alignment horizontal="distributed" vertical="center"/>
    </xf>
    <xf numFmtId="198" fontId="19" fillId="0" borderId="0" xfId="0" applyNumberFormat="1" applyFont="1" applyFill="1" applyBorder="1" applyAlignment="1">
      <alignment vertical="center"/>
    </xf>
    <xf numFmtId="0" fontId="19" fillId="0" borderId="0" xfId="0" applyFont="1" applyFill="1" applyBorder="1" applyAlignment="1">
      <alignment vertical="center"/>
    </xf>
    <xf numFmtId="199" fontId="19" fillId="0" borderId="0" xfId="0" applyNumberFormat="1" applyFont="1" applyFill="1" applyBorder="1" applyAlignment="1">
      <alignment vertical="center"/>
    </xf>
    <xf numFmtId="38" fontId="0" fillId="0" borderId="0" xfId="49" applyFont="1" applyAlignment="1">
      <alignment horizontal="right" vertical="center"/>
    </xf>
    <xf numFmtId="208" fontId="0" fillId="0" borderId="0" xfId="61" applyNumberFormat="1" applyFont="1" applyAlignment="1">
      <alignment horizontal="right" vertical="center"/>
      <protection/>
    </xf>
    <xf numFmtId="0" fontId="0" fillId="0" borderId="16" xfId="61" applyFont="1" applyBorder="1">
      <alignment vertical="center"/>
      <protection/>
    </xf>
    <xf numFmtId="0" fontId="0" fillId="0" borderId="14" xfId="0" applyFont="1" applyFill="1" applyBorder="1" applyAlignment="1">
      <alignment vertical="center"/>
    </xf>
    <xf numFmtId="191" fontId="0" fillId="0" borderId="18" xfId="0" applyNumberFormat="1" applyFont="1" applyFill="1" applyBorder="1" applyAlignment="1" applyProtection="1">
      <alignment horizontal="left" vertical="center"/>
      <protection/>
    </xf>
    <xf numFmtId="191" fontId="0" fillId="0" borderId="0" xfId="0" applyNumberFormat="1" applyFont="1" applyFill="1" applyBorder="1" applyAlignment="1" applyProtection="1">
      <alignment horizontal="left" vertical="center"/>
      <protection/>
    </xf>
    <xf numFmtId="40" fontId="0" fillId="0" borderId="0" xfId="49" applyNumberFormat="1" applyFont="1" applyAlignment="1">
      <alignment horizontal="righ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pplyProtection="1">
      <alignment horizontal="centerContinuous" vertical="center"/>
      <protection/>
    </xf>
    <xf numFmtId="0" fontId="0" fillId="0" borderId="0"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6" xfId="0" applyFont="1" applyFill="1" applyBorder="1" applyAlignment="1">
      <alignment vertical="center"/>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6" xfId="0" applyFont="1" applyBorder="1" applyAlignment="1">
      <alignment horizontal="distributed" vertical="center"/>
    </xf>
    <xf numFmtId="0" fontId="0" fillId="0" borderId="0" xfId="0" applyFont="1" applyFill="1" applyBorder="1" applyAlignment="1">
      <alignment horizontal="right" vertical="center"/>
    </xf>
    <xf numFmtId="188" fontId="0" fillId="0" borderId="0" xfId="0" applyNumberFormat="1" applyFont="1" applyFill="1" applyBorder="1" applyAlignment="1">
      <alignment horizontal="right" vertical="center"/>
    </xf>
    <xf numFmtId="0" fontId="0" fillId="0" borderId="0" xfId="0" applyFont="1" applyFill="1" applyBorder="1" applyAlignment="1" applyProtection="1">
      <alignment horizontal="right" vertical="center"/>
      <protection/>
    </xf>
    <xf numFmtId="0" fontId="0" fillId="0" borderId="11" xfId="0" applyFont="1" applyFill="1" applyBorder="1" applyAlignment="1">
      <alignment vertical="center"/>
    </xf>
    <xf numFmtId="0" fontId="0" fillId="0" borderId="23" xfId="0" applyFont="1" applyFill="1" applyBorder="1" applyAlignment="1">
      <alignment vertical="center"/>
    </xf>
    <xf numFmtId="0" fontId="0" fillId="0" borderId="11" xfId="0" applyFont="1" applyFill="1" applyBorder="1" applyAlignment="1">
      <alignment horizontal="right" vertical="center"/>
    </xf>
    <xf numFmtId="0" fontId="0" fillId="0" borderId="13" xfId="0" applyFont="1" applyFill="1" applyBorder="1" applyAlignment="1">
      <alignment horizontal="distributed" vertical="center" wrapText="1"/>
    </xf>
    <xf numFmtId="0" fontId="0" fillId="0" borderId="13" xfId="0" applyFont="1" applyFill="1" applyBorder="1" applyAlignment="1">
      <alignment horizontal="center" vertical="center" wrapText="1"/>
    </xf>
    <xf numFmtId="0" fontId="0" fillId="0" borderId="25" xfId="0" applyFont="1" applyFill="1" applyBorder="1" applyAlignment="1" applyProtection="1">
      <alignment horizontal="distributed" vertical="center"/>
      <protection/>
    </xf>
    <xf numFmtId="0" fontId="0" fillId="0" borderId="26" xfId="0" applyFont="1" applyFill="1" applyBorder="1" applyAlignment="1" applyProtection="1">
      <alignment horizontal="right" vertical="center"/>
      <protection/>
    </xf>
    <xf numFmtId="0" fontId="0" fillId="0" borderId="25" xfId="0" applyFont="1" applyFill="1" applyBorder="1" applyAlignment="1" applyProtection="1">
      <alignment horizontal="right" vertical="center"/>
      <protection/>
    </xf>
    <xf numFmtId="37" fontId="0" fillId="0" borderId="25" xfId="0" applyNumberFormat="1" applyFont="1" applyFill="1" applyBorder="1" applyAlignment="1" applyProtection="1">
      <alignment vertical="center"/>
      <protection/>
    </xf>
    <xf numFmtId="0" fontId="0" fillId="0" borderId="2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1" xfId="0" applyFont="1" applyFill="1" applyBorder="1" applyAlignment="1">
      <alignment vertical="center"/>
    </xf>
    <xf numFmtId="190" fontId="0" fillId="0" borderId="0"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0" xfId="0" applyFont="1" applyFill="1" applyBorder="1" applyAlignment="1" applyProtection="1">
      <alignment horizontal="centerContinuous" vertical="center"/>
      <protection/>
    </xf>
    <xf numFmtId="0" fontId="0" fillId="0" borderId="21" xfId="0" applyFont="1" applyFill="1" applyBorder="1" applyAlignment="1" applyProtection="1">
      <alignment horizontal="center" vertical="center" wrapText="1"/>
      <protection/>
    </xf>
    <xf numFmtId="189" fontId="0" fillId="0" borderId="0" xfId="0" applyNumberFormat="1" applyFont="1" applyFill="1" applyBorder="1" applyAlignment="1" applyProtection="1">
      <alignment horizontal="right" vertical="center" wrapText="1"/>
      <protection/>
    </xf>
    <xf numFmtId="0" fontId="0" fillId="0" borderId="23" xfId="0" applyFont="1" applyFill="1" applyBorder="1" applyAlignment="1">
      <alignment horizontal="center" vertical="center"/>
    </xf>
    <xf numFmtId="190" fontId="0" fillId="0" borderId="11" xfId="0" applyNumberFormat="1"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horizontal="center" vertical="center"/>
    </xf>
    <xf numFmtId="190" fontId="0" fillId="0" borderId="0" xfId="0" applyNumberFormat="1" applyFont="1" applyFill="1" applyAlignment="1">
      <alignment vertical="center"/>
    </xf>
    <xf numFmtId="190" fontId="0" fillId="0" borderId="11" xfId="0" applyNumberFormat="1" applyFont="1" applyFill="1" applyBorder="1" applyAlignment="1">
      <alignment horizontal="center" vertical="center"/>
    </xf>
    <xf numFmtId="189" fontId="0" fillId="0" borderId="26" xfId="0" applyNumberFormat="1" applyFont="1" applyFill="1" applyBorder="1" applyAlignment="1" applyProtection="1">
      <alignment horizontal="right" vertical="center"/>
      <protection/>
    </xf>
    <xf numFmtId="189" fontId="0" fillId="0" borderId="25" xfId="0" applyNumberFormat="1" applyFont="1" applyFill="1" applyBorder="1" applyAlignment="1" applyProtection="1">
      <alignment horizontal="right" vertical="center"/>
      <protection/>
    </xf>
    <xf numFmtId="189" fontId="0" fillId="0" borderId="11" xfId="0" applyNumberFormat="1" applyFont="1" applyFill="1" applyBorder="1" applyAlignment="1">
      <alignment horizontal="righ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14" fillId="0" borderId="11" xfId="49" applyFont="1" applyFill="1" applyBorder="1" applyAlignment="1" applyProtection="1">
      <alignment vertical="center"/>
      <protection/>
    </xf>
    <xf numFmtId="189" fontId="14" fillId="0" borderId="10" xfId="49" applyNumberFormat="1" applyFont="1" applyFill="1" applyBorder="1" applyAlignment="1" applyProtection="1">
      <alignment horizontal="right" vertical="center"/>
      <protection/>
    </xf>
    <xf numFmtId="189" fontId="14" fillId="0" borderId="11" xfId="49" applyNumberFormat="1" applyFont="1" applyFill="1" applyBorder="1" applyAlignment="1" applyProtection="1">
      <alignment horizontal="right" vertical="center"/>
      <protection/>
    </xf>
    <xf numFmtId="179" fontId="0" fillId="0" borderId="20" xfId="0" applyNumberFormat="1" applyFont="1" applyFill="1" applyBorder="1" applyAlignment="1">
      <alignment horizontal="distributed" vertical="center"/>
    </xf>
    <xf numFmtId="38" fontId="0" fillId="0" borderId="0" xfId="49" applyFont="1" applyFill="1" applyBorder="1" applyAlignment="1">
      <alignment horizontal="right" vertical="center"/>
    </xf>
    <xf numFmtId="0" fontId="0" fillId="0" borderId="10" xfId="0" applyFont="1" applyFill="1" applyBorder="1" applyAlignment="1" applyProtection="1">
      <alignment horizontal="right" vertical="center"/>
      <protection/>
    </xf>
    <xf numFmtId="38" fontId="0" fillId="0" borderId="10" xfId="49" applyFont="1" applyFill="1" applyBorder="1" applyAlignment="1" applyProtection="1">
      <alignment horizontal="right" vertical="center"/>
      <protection/>
    </xf>
    <xf numFmtId="0" fontId="23" fillId="0" borderId="0" xfId="0" applyFont="1" applyAlignment="1">
      <alignment horizontal="distributed" vertical="center"/>
    </xf>
    <xf numFmtId="38" fontId="13" fillId="0" borderId="10" xfId="0" applyNumberFormat="1" applyFont="1" applyFill="1" applyBorder="1" applyAlignment="1" applyProtection="1">
      <alignment horizontal="right" vertical="center"/>
      <protection/>
    </xf>
    <xf numFmtId="38" fontId="13" fillId="0" borderId="0" xfId="0" applyNumberFormat="1" applyFont="1" applyFill="1" applyBorder="1" applyAlignment="1" applyProtection="1">
      <alignment horizontal="right" vertical="center"/>
      <protection/>
    </xf>
    <xf numFmtId="38" fontId="13" fillId="0" borderId="0" xfId="0" applyNumberFormat="1" applyFont="1" applyFill="1" applyBorder="1" applyAlignment="1" applyProtection="1" quotePrefix="1">
      <alignment horizontal="right" vertical="center"/>
      <protection/>
    </xf>
    <xf numFmtId="0" fontId="0" fillId="0" borderId="0" xfId="0" applyFont="1" applyFill="1" applyBorder="1" applyAlignment="1" quotePrefix="1">
      <alignment horizontal="right" vertical="center"/>
    </xf>
    <xf numFmtId="188" fontId="0" fillId="0" borderId="0" xfId="0" applyNumberFormat="1" applyFont="1" applyFill="1" applyBorder="1" applyAlignment="1" quotePrefix="1">
      <alignment horizontal="right" vertical="center"/>
    </xf>
    <xf numFmtId="0" fontId="0" fillId="0" borderId="28" xfId="0" applyFont="1" applyFill="1" applyBorder="1" applyAlignment="1" applyProtection="1">
      <alignment horizontal="distributed" vertical="center"/>
      <protection/>
    </xf>
    <xf numFmtId="0" fontId="0" fillId="0" borderId="0" xfId="0" applyFont="1" applyFill="1" applyBorder="1" applyAlignment="1" applyProtection="1" quotePrefix="1">
      <alignment horizontal="right" vertical="center"/>
      <protection/>
    </xf>
    <xf numFmtId="37" fontId="0" fillId="0" borderId="0" xfId="0" applyNumberFormat="1" applyFont="1" applyFill="1" applyBorder="1" applyAlignment="1" applyProtection="1" quotePrefix="1">
      <alignment horizontal="right" vertical="center"/>
      <protection/>
    </xf>
    <xf numFmtId="38" fontId="0" fillId="0" borderId="10" xfId="49" applyFont="1" applyFill="1" applyBorder="1" applyAlignment="1" applyProtection="1" quotePrefix="1">
      <alignment horizontal="right" vertical="center"/>
      <protection/>
    </xf>
    <xf numFmtId="188" fontId="0" fillId="0" borderId="0" xfId="49" applyNumberFormat="1" applyFont="1" applyFill="1" applyBorder="1" applyAlignment="1">
      <alignment horizontal="right" vertical="center"/>
    </xf>
    <xf numFmtId="188" fontId="0" fillId="0" borderId="0" xfId="0" applyNumberFormat="1" applyFont="1" applyFill="1" applyBorder="1" applyAlignment="1" applyProtection="1">
      <alignment horizontal="right" vertical="center"/>
      <protection/>
    </xf>
    <xf numFmtId="188" fontId="0" fillId="0" borderId="0" xfId="49" applyNumberFormat="1" applyFont="1" applyFill="1" applyBorder="1" applyAlignment="1" applyProtection="1">
      <alignment horizontal="right" vertical="center"/>
      <protection/>
    </xf>
    <xf numFmtId="189" fontId="26" fillId="0" borderId="10" xfId="0" applyNumberFormat="1" applyFont="1" applyFill="1" applyBorder="1" applyAlignment="1" applyProtection="1">
      <alignment horizontal="right" vertical="center"/>
      <protection/>
    </xf>
    <xf numFmtId="188" fontId="13" fillId="0" borderId="0" xfId="49" applyNumberFormat="1" applyFont="1" applyFill="1" applyBorder="1" applyAlignment="1" applyProtection="1">
      <alignment horizontal="right" vertical="center"/>
      <protection/>
    </xf>
    <xf numFmtId="188" fontId="0" fillId="0" borderId="0" xfId="0" applyNumberFormat="1" applyFont="1" applyFill="1" applyBorder="1" applyAlignment="1" applyProtection="1" quotePrefix="1">
      <alignment horizontal="right" vertical="center"/>
      <protection/>
    </xf>
    <xf numFmtId="188" fontId="0" fillId="0" borderId="0" xfId="49" applyNumberFormat="1" applyFont="1" applyFill="1" applyBorder="1" applyAlignment="1" applyProtection="1" quotePrefix="1">
      <alignment horizontal="right" vertical="center"/>
      <protection/>
    </xf>
    <xf numFmtId="188" fontId="8" fillId="0" borderId="0" xfId="0" applyNumberFormat="1" applyFont="1" applyFill="1" applyAlignment="1">
      <alignment horizontal="right" vertical="center"/>
    </xf>
    <xf numFmtId="188" fontId="0" fillId="0" borderId="0" xfId="0" applyNumberFormat="1" applyFont="1" applyFill="1" applyAlignment="1">
      <alignment horizontal="right" vertical="center"/>
    </xf>
    <xf numFmtId="188" fontId="0" fillId="0" borderId="0" xfId="49" applyNumberFormat="1" applyFont="1" applyFill="1" applyAlignment="1">
      <alignment horizontal="right" vertical="center"/>
    </xf>
    <xf numFmtId="188" fontId="13" fillId="0" borderId="0" xfId="0" applyNumberFormat="1" applyFont="1" applyFill="1" applyAlignment="1">
      <alignment horizontal="right" vertical="center"/>
    </xf>
    <xf numFmtId="188" fontId="13" fillId="0" borderId="0" xfId="0" applyNumberFormat="1" applyFont="1" applyFill="1" applyAlignment="1" quotePrefix="1">
      <alignment horizontal="right" vertical="center"/>
    </xf>
    <xf numFmtId="188" fontId="0" fillId="0" borderId="0" xfId="49" applyNumberFormat="1" applyFont="1" applyFill="1" applyAlignment="1" quotePrefix="1">
      <alignment horizontal="right" vertical="center"/>
    </xf>
    <xf numFmtId="188" fontId="13" fillId="0" borderId="0" xfId="0" applyNumberFormat="1" applyFont="1" applyFill="1" applyBorder="1" applyAlignment="1">
      <alignment horizontal="right" vertical="center"/>
    </xf>
    <xf numFmtId="188" fontId="0" fillId="0" borderId="0" xfId="0" applyNumberFormat="1" applyFont="1" applyFill="1" applyBorder="1" applyAlignment="1">
      <alignment vertical="center"/>
    </xf>
    <xf numFmtId="0" fontId="23" fillId="0" borderId="16" xfId="0" applyFont="1" applyBorder="1" applyAlignment="1">
      <alignment horizontal="distributed" vertical="center"/>
    </xf>
    <xf numFmtId="188" fontId="13" fillId="0" borderId="0" xfId="0" applyNumberFormat="1" applyFont="1" applyFill="1" applyBorder="1" applyAlignment="1">
      <alignment vertical="center"/>
    </xf>
    <xf numFmtId="0" fontId="0" fillId="0" borderId="0" xfId="0" applyFont="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6" xfId="0" applyFont="1" applyFill="1" applyBorder="1" applyAlignment="1" applyProtection="1">
      <alignment horizontal="distributed" vertical="center"/>
      <protection/>
    </xf>
    <xf numFmtId="38" fontId="0" fillId="0" borderId="0" xfId="0" applyNumberFormat="1" applyFont="1" applyFill="1" applyBorder="1" applyAlignment="1" applyProtection="1">
      <alignment horizontal="right" vertical="center"/>
      <protection/>
    </xf>
    <xf numFmtId="0" fontId="0" fillId="0" borderId="16" xfId="0" applyFont="1" applyFill="1" applyBorder="1" applyAlignment="1">
      <alignment horizontal="distributed" vertical="center"/>
    </xf>
    <xf numFmtId="38" fontId="0" fillId="0" borderId="0" xfId="0" applyNumberFormat="1" applyFont="1" applyFill="1" applyBorder="1" applyAlignment="1">
      <alignment horizontal="right" vertical="center"/>
    </xf>
    <xf numFmtId="0" fontId="0" fillId="0" borderId="16" xfId="0" applyFont="1" applyFill="1" applyBorder="1" applyAlignment="1" applyProtection="1">
      <alignment horizontal="distributed" vertical="center" wrapText="1"/>
      <protection/>
    </xf>
    <xf numFmtId="0" fontId="0" fillId="0" borderId="16"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protection/>
    </xf>
    <xf numFmtId="38" fontId="0" fillId="0" borderId="11" xfId="0" applyNumberFormat="1" applyFont="1" applyFill="1" applyBorder="1" applyAlignment="1" applyProtection="1">
      <alignment horizontal="right" vertical="center"/>
      <protection/>
    </xf>
    <xf numFmtId="0" fontId="0" fillId="0" borderId="14" xfId="0" applyFont="1" applyFill="1" applyBorder="1" applyAlignment="1">
      <alignment horizontal="right" vertical="center"/>
    </xf>
    <xf numFmtId="210" fontId="0" fillId="0" borderId="0" xfId="0" applyNumberFormat="1" applyFont="1" applyFill="1" applyBorder="1" applyAlignment="1" applyProtection="1">
      <alignment horizontal="right" vertical="center"/>
      <protection/>
    </xf>
    <xf numFmtId="210" fontId="0" fillId="0" borderId="0" xfId="0" applyNumberFormat="1" applyFont="1" applyFill="1" applyBorder="1" applyAlignment="1">
      <alignment horizontal="right" vertical="center"/>
    </xf>
    <xf numFmtId="210" fontId="0" fillId="0" borderId="0" xfId="49" applyNumberFormat="1" applyFont="1" applyFill="1" applyBorder="1" applyAlignment="1" applyProtection="1">
      <alignment horizontal="right" vertical="center"/>
      <protection/>
    </xf>
    <xf numFmtId="210" fontId="0" fillId="0" borderId="11" xfId="0" applyNumberFormat="1" applyFont="1" applyFill="1" applyBorder="1" applyAlignment="1" applyProtection="1">
      <alignment horizontal="right" vertical="center"/>
      <protection/>
    </xf>
    <xf numFmtId="210" fontId="13" fillId="0" borderId="0" xfId="0" applyNumberFormat="1" applyFont="1" applyFill="1" applyBorder="1" applyAlignment="1" applyProtection="1">
      <alignment horizontal="right" vertical="center"/>
      <protection/>
    </xf>
    <xf numFmtId="0" fontId="13" fillId="0" borderId="15" xfId="0" applyFont="1" applyFill="1" applyBorder="1" applyAlignment="1">
      <alignment horizontal="right" vertical="center"/>
    </xf>
    <xf numFmtId="0" fontId="13" fillId="0" borderId="0" xfId="0" applyFont="1" applyFill="1" applyAlignment="1">
      <alignment horizontal="right" vertical="center"/>
    </xf>
    <xf numFmtId="0" fontId="0" fillId="0" borderId="16" xfId="0" applyFont="1" applyFill="1" applyBorder="1" applyAlignment="1" applyProtection="1">
      <alignment horizontal="center" vertical="center" shrinkToFit="1"/>
      <protection/>
    </xf>
    <xf numFmtId="0" fontId="0" fillId="0" borderId="16" xfId="0" applyFont="1" applyFill="1" applyBorder="1" applyAlignment="1">
      <alignment horizontal="center" vertical="center" shrinkToFit="1"/>
    </xf>
    <xf numFmtId="38" fontId="0" fillId="0" borderId="0" xfId="0" applyNumberFormat="1" applyFont="1" applyFill="1" applyBorder="1" applyAlignment="1" applyProtection="1" quotePrefix="1">
      <alignment horizontal="right" vertical="center"/>
      <protection/>
    </xf>
    <xf numFmtId="210" fontId="0" fillId="0" borderId="0" xfId="0" applyNumberFormat="1" applyFont="1" applyFill="1" applyBorder="1" applyAlignment="1" applyProtection="1" quotePrefix="1">
      <alignment horizontal="right" vertical="center"/>
      <protection/>
    </xf>
    <xf numFmtId="0" fontId="0" fillId="0" borderId="11" xfId="0" applyFont="1" applyFill="1" applyBorder="1" applyAlignment="1" applyProtection="1">
      <alignment horizontal="left" vertical="center"/>
      <protection/>
    </xf>
    <xf numFmtId="0" fontId="0" fillId="0" borderId="33" xfId="0" applyFont="1" applyFill="1" applyBorder="1" applyAlignment="1">
      <alignment horizontal="distributed" vertical="center"/>
    </xf>
    <xf numFmtId="0" fontId="0" fillId="0" borderId="0" xfId="0" applyFont="1" applyFill="1" applyAlignment="1" quotePrefix="1">
      <alignment horizontal="right" vertical="center"/>
    </xf>
    <xf numFmtId="0" fontId="0" fillId="0" borderId="15" xfId="0" applyFont="1" applyFill="1" applyBorder="1" applyAlignment="1" quotePrefix="1">
      <alignment horizontal="right" vertical="center"/>
    </xf>
    <xf numFmtId="0" fontId="0" fillId="0" borderId="0" xfId="0" applyFont="1" applyBorder="1" applyAlignment="1">
      <alignment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30" xfId="0" applyFont="1" applyBorder="1" applyAlignment="1">
      <alignment horizontal="distributed"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Fill="1" applyBorder="1" applyAlignment="1">
      <alignment horizontal="center" vertical="center"/>
    </xf>
    <xf numFmtId="0" fontId="0" fillId="0" borderId="15" xfId="0" applyFont="1" applyBorder="1" applyAlignment="1">
      <alignment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0" fillId="0" borderId="32" xfId="0" applyFont="1" applyFill="1" applyBorder="1" applyAlignment="1" applyProtection="1">
      <alignment horizontal="distributed" vertical="center"/>
      <protection/>
    </xf>
    <xf numFmtId="0" fontId="0" fillId="0" borderId="14" xfId="0" applyFont="1" applyBorder="1" applyAlignment="1">
      <alignment vertical="center"/>
    </xf>
    <xf numFmtId="0" fontId="0" fillId="0" borderId="11" xfId="0" applyFont="1" applyBorder="1" applyAlignment="1">
      <alignment vertical="center"/>
    </xf>
    <xf numFmtId="37" fontId="0" fillId="0" borderId="0" xfId="0" applyNumberFormat="1" applyFont="1" applyFill="1" applyBorder="1" applyAlignment="1" applyProtection="1">
      <alignment vertical="center"/>
      <protection/>
    </xf>
    <xf numFmtId="0" fontId="0" fillId="0" borderId="34" xfId="0" applyFont="1" applyBorder="1" applyAlignment="1">
      <alignment horizontal="center" vertical="center"/>
    </xf>
    <xf numFmtId="0" fontId="0" fillId="0" borderId="21" xfId="0" applyFont="1" applyBorder="1" applyAlignment="1">
      <alignment horizontal="distributed" vertical="center"/>
    </xf>
    <xf numFmtId="0" fontId="0" fillId="0" borderId="16" xfId="0" applyFont="1" applyBorder="1" applyAlignment="1">
      <alignment horizontal="distributed" vertical="center"/>
    </xf>
    <xf numFmtId="0" fontId="0" fillId="0" borderId="23" xfId="0" applyFont="1" applyBorder="1" applyAlignment="1">
      <alignment horizontal="distributed" vertical="center"/>
    </xf>
    <xf numFmtId="0" fontId="0" fillId="0" borderId="15" xfId="0" applyFont="1" applyBorder="1" applyAlignment="1">
      <alignment horizontal="right" vertical="center"/>
    </xf>
    <xf numFmtId="210" fontId="0" fillId="0" borderId="0" xfId="0" applyNumberFormat="1" applyFont="1" applyBorder="1" applyAlignment="1">
      <alignment horizontal="right" vertical="center"/>
    </xf>
    <xf numFmtId="210" fontId="0" fillId="0" borderId="0" xfId="0" applyNumberFormat="1" applyFont="1" applyAlignment="1">
      <alignment horizontal="right" vertical="center"/>
    </xf>
    <xf numFmtId="0" fontId="13" fillId="0" borderId="15" xfId="0" applyFont="1" applyBorder="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210" fontId="13" fillId="0" borderId="0" xfId="49" applyNumberFormat="1" applyFont="1" applyBorder="1" applyAlignment="1">
      <alignment horizontal="right" vertical="center"/>
    </xf>
    <xf numFmtId="210" fontId="13" fillId="0" borderId="0" xfId="0" applyNumberFormat="1" applyFont="1" applyBorder="1" applyAlignment="1">
      <alignment horizontal="right" vertical="center"/>
    </xf>
    <xf numFmtId="210" fontId="13" fillId="0" borderId="0" xfId="0" applyNumberFormat="1" applyFont="1" applyAlignment="1">
      <alignment horizontal="right" vertical="center"/>
    </xf>
    <xf numFmtId="0" fontId="0" fillId="0" borderId="20" xfId="0" applyFont="1" applyBorder="1" applyAlignment="1">
      <alignment horizontal="distributed" vertical="center"/>
    </xf>
    <xf numFmtId="0" fontId="0" fillId="0" borderId="0" xfId="0" applyFont="1" applyAlignment="1" quotePrefix="1">
      <alignment horizontal="right" vertical="center"/>
    </xf>
    <xf numFmtId="0" fontId="0" fillId="0" borderId="0" xfId="0" applyFont="1" applyBorder="1" applyAlignment="1" quotePrefix="1">
      <alignment horizontal="right" vertical="center"/>
    </xf>
    <xf numFmtId="210" fontId="0" fillId="0" borderId="0" xfId="0" applyNumberFormat="1" applyFont="1" applyAlignment="1" quotePrefix="1">
      <alignment horizontal="right" vertical="center"/>
    </xf>
    <xf numFmtId="0" fontId="0" fillId="0" borderId="15" xfId="0" applyFont="1" applyBorder="1" applyAlignment="1" quotePrefix="1">
      <alignment horizontal="right" vertical="center"/>
    </xf>
    <xf numFmtId="210" fontId="0" fillId="0" borderId="0" xfId="0" applyNumberFormat="1" applyFont="1" applyBorder="1" applyAlignment="1" quotePrefix="1">
      <alignment horizontal="right" vertical="center"/>
    </xf>
    <xf numFmtId="0" fontId="13" fillId="0" borderId="16" xfId="0" applyFont="1" applyBorder="1" applyAlignment="1">
      <alignment horizontal="distributed" vertical="center"/>
    </xf>
    <xf numFmtId="0" fontId="13" fillId="0" borderId="0" xfId="0" applyFont="1" applyAlignment="1">
      <alignment horizontal="right" vertical="center"/>
    </xf>
    <xf numFmtId="0" fontId="0" fillId="0" borderId="29" xfId="0" applyFont="1" applyBorder="1" applyAlignment="1">
      <alignment horizontal="distributed" vertical="center"/>
    </xf>
    <xf numFmtId="38" fontId="0" fillId="0" borderId="0" xfId="49" applyFont="1" applyAlignment="1">
      <alignment horizontal="right" vertical="center"/>
    </xf>
    <xf numFmtId="0" fontId="13" fillId="0" borderId="0" xfId="0" applyFont="1" applyAlignment="1" quotePrefix="1">
      <alignment horizontal="right" vertical="center"/>
    </xf>
    <xf numFmtId="188" fontId="0" fillId="0" borderId="0" xfId="0" applyNumberFormat="1" applyFont="1" applyAlignment="1">
      <alignment horizontal="right" vertical="center"/>
    </xf>
    <xf numFmtId="188" fontId="0" fillId="0" borderId="0" xfId="49" applyNumberFormat="1" applyFont="1" applyAlignment="1">
      <alignment horizontal="right" vertical="center"/>
    </xf>
    <xf numFmtId="38" fontId="13" fillId="0" borderId="0" xfId="49" applyFont="1" applyAlignment="1">
      <alignment horizontal="right" vertical="center"/>
    </xf>
    <xf numFmtId="188" fontId="0" fillId="0" borderId="0" xfId="0" applyNumberFormat="1" applyFont="1" applyAlignment="1" quotePrefix="1">
      <alignment horizontal="right" vertical="center"/>
    </xf>
    <xf numFmtId="0" fontId="0" fillId="0" borderId="19" xfId="0" applyFont="1" applyBorder="1" applyAlignment="1">
      <alignment horizontal="distributed" vertical="center"/>
    </xf>
    <xf numFmtId="179" fontId="13" fillId="0" borderId="0" xfId="0" applyNumberFormat="1" applyFont="1" applyFill="1" applyAlignment="1">
      <alignment horizontal="right" vertical="center"/>
    </xf>
    <xf numFmtId="188" fontId="0" fillId="0" borderId="0" xfId="0" applyNumberFormat="1" applyFont="1" applyFill="1" applyAlignment="1">
      <alignment horizontal="right" vertical="center"/>
    </xf>
    <xf numFmtId="188" fontId="0" fillId="0" borderId="0" xfId="0" applyNumberFormat="1" applyFont="1" applyFill="1" applyAlignment="1">
      <alignment vertical="center"/>
    </xf>
    <xf numFmtId="188" fontId="9" fillId="0" borderId="0" xfId="0" applyNumberFormat="1" applyFont="1" applyFill="1" applyAlignment="1">
      <alignment vertical="center"/>
    </xf>
    <xf numFmtId="188" fontId="0" fillId="0" borderId="0" xfId="0" applyNumberFormat="1" applyFont="1" applyFill="1" applyBorder="1" applyAlignment="1">
      <alignment horizontal="right" vertical="center"/>
    </xf>
    <xf numFmtId="188" fontId="0" fillId="0" borderId="11" xfId="0" applyNumberFormat="1" applyFont="1" applyFill="1" applyBorder="1" applyAlignment="1">
      <alignment horizontal="right" vertical="center"/>
    </xf>
    <xf numFmtId="188" fontId="0" fillId="0" borderId="11" xfId="0" applyNumberFormat="1" applyFont="1" applyFill="1" applyBorder="1" applyAlignment="1">
      <alignment vertical="center"/>
    </xf>
    <xf numFmtId="188" fontId="0" fillId="0" borderId="0" xfId="0" applyNumberFormat="1" applyFont="1" applyFill="1" applyAlignment="1" quotePrefix="1">
      <alignment horizontal="right" vertical="center"/>
    </xf>
    <xf numFmtId="188" fontId="0" fillId="0" borderId="11" xfId="0" applyNumberFormat="1" applyFont="1" applyFill="1" applyBorder="1" applyAlignment="1" quotePrefix="1">
      <alignment horizontal="right" vertical="center"/>
    </xf>
    <xf numFmtId="0" fontId="0" fillId="0" borderId="21" xfId="0" applyFont="1" applyBorder="1" applyAlignment="1">
      <alignment horizontal="distributed" vertical="center"/>
    </xf>
    <xf numFmtId="0" fontId="23" fillId="0" borderId="23" xfId="0" applyFont="1" applyBorder="1" applyAlignment="1">
      <alignment horizontal="distributed" vertical="center"/>
    </xf>
    <xf numFmtId="188" fontId="13" fillId="0" borderId="11" xfId="0" applyNumberFormat="1" applyFont="1" applyFill="1" applyBorder="1" applyAlignment="1">
      <alignment horizontal="right" vertical="center"/>
    </xf>
    <xf numFmtId="179" fontId="0" fillId="0" borderId="13" xfId="0" applyNumberFormat="1" applyFont="1" applyFill="1" applyBorder="1" applyAlignment="1" quotePrefix="1">
      <alignment horizontal="center" vertical="center"/>
    </xf>
    <xf numFmtId="179" fontId="0" fillId="0" borderId="27" xfId="0" applyNumberFormat="1" applyFont="1" applyFill="1" applyBorder="1" applyAlignment="1" quotePrefix="1">
      <alignment horizontal="center" vertical="center"/>
    </xf>
    <xf numFmtId="179" fontId="0" fillId="0" borderId="15" xfId="0" applyNumberFormat="1" applyFont="1" applyFill="1" applyBorder="1" applyAlignment="1" quotePrefix="1">
      <alignment horizontal="center" vertical="center"/>
    </xf>
    <xf numFmtId="188" fontId="13" fillId="0" borderId="11" xfId="0" applyNumberFormat="1" applyFont="1" applyFill="1" applyBorder="1" applyAlignment="1" quotePrefix="1">
      <alignment horizontal="right" vertical="center"/>
    </xf>
    <xf numFmtId="188" fontId="0" fillId="0" borderId="15" xfId="0" applyNumberFormat="1" applyFont="1" applyFill="1" applyBorder="1" applyAlignment="1">
      <alignment vertical="center"/>
    </xf>
    <xf numFmtId="188" fontId="0" fillId="0" borderId="0" xfId="0" applyNumberFormat="1" applyAlignment="1">
      <alignment/>
    </xf>
    <xf numFmtId="188" fontId="0" fillId="0" borderId="0" xfId="0" applyNumberFormat="1" applyBorder="1" applyAlignment="1">
      <alignment/>
    </xf>
    <xf numFmtId="188" fontId="0" fillId="0" borderId="0" xfId="0" applyNumberFormat="1" applyFont="1" applyFill="1" applyBorder="1" applyAlignment="1">
      <alignment vertical="center"/>
    </xf>
    <xf numFmtId="188" fontId="0" fillId="0" borderId="0" xfId="0" applyNumberFormat="1" applyBorder="1" applyAlignment="1">
      <alignment vertical="center"/>
    </xf>
    <xf numFmtId="188" fontId="0" fillId="0" borderId="0" xfId="0" applyNumberFormat="1" applyFont="1" applyFill="1" applyBorder="1" applyAlignment="1">
      <alignment vertical="center"/>
    </xf>
    <xf numFmtId="188" fontId="0" fillId="0" borderId="0" xfId="0" applyNumberFormat="1" applyBorder="1" applyAlignment="1">
      <alignment vertical="center"/>
    </xf>
    <xf numFmtId="188" fontId="0" fillId="0" borderId="15" xfId="0" applyNumberFormat="1" applyFont="1" applyFill="1" applyBorder="1" applyAlignment="1">
      <alignment horizontal="right" vertical="center"/>
    </xf>
    <xf numFmtId="188" fontId="0" fillId="0" borderId="0" xfId="0" applyNumberFormat="1" applyBorder="1" applyAlignment="1">
      <alignment horizontal="right" vertical="center"/>
    </xf>
    <xf numFmtId="188" fontId="0" fillId="0" borderId="0" xfId="0" applyNumberFormat="1" applyFont="1" applyFill="1" applyBorder="1" applyAlignment="1">
      <alignment horizontal="right" vertical="center"/>
    </xf>
    <xf numFmtId="188" fontId="0" fillId="0" borderId="0" xfId="0" applyNumberFormat="1" applyBorder="1" applyAlignment="1">
      <alignment horizontal="right" vertical="center"/>
    </xf>
    <xf numFmtId="188" fontId="0" fillId="0" borderId="14" xfId="0" applyNumberFormat="1" applyFont="1" applyFill="1" applyBorder="1" applyAlignment="1">
      <alignment horizontal="right" vertical="center"/>
    </xf>
    <xf numFmtId="188" fontId="13" fillId="0" borderId="15" xfId="0" applyNumberFormat="1" applyFont="1" applyFill="1" applyBorder="1" applyAlignment="1">
      <alignment horizontal="right" vertical="center"/>
    </xf>
    <xf numFmtId="188" fontId="13" fillId="0" borderId="0" xfId="0" applyNumberFormat="1" applyFont="1" applyAlignment="1">
      <alignment horizontal="right"/>
    </xf>
    <xf numFmtId="188" fontId="13" fillId="0" borderId="0" xfId="0" applyNumberFormat="1" applyFont="1" applyBorder="1" applyAlignment="1">
      <alignment horizontal="right"/>
    </xf>
    <xf numFmtId="188" fontId="0" fillId="0" borderId="0" xfId="0" applyNumberFormat="1" applyBorder="1" applyAlignment="1" quotePrefix="1">
      <alignment horizontal="right" vertical="center"/>
    </xf>
    <xf numFmtId="188" fontId="0" fillId="0" borderId="0" xfId="0" applyNumberFormat="1" applyFont="1" applyFill="1" applyBorder="1" applyAlignment="1" quotePrefix="1">
      <alignment horizontal="right" vertical="center"/>
    </xf>
    <xf numFmtId="188" fontId="0" fillId="0" borderId="0" xfId="0" applyNumberFormat="1" applyBorder="1" applyAlignment="1" quotePrefix="1">
      <alignment horizontal="right" vertical="center"/>
    </xf>
    <xf numFmtId="0" fontId="13" fillId="0" borderId="0" xfId="0" applyFont="1" applyFill="1" applyAlignment="1">
      <alignment vertical="center"/>
    </xf>
    <xf numFmtId="0" fontId="13" fillId="0" borderId="0" xfId="0" applyFont="1" applyFill="1" applyAlignment="1" quotePrefix="1">
      <alignment horizontal="right" vertical="center"/>
    </xf>
    <xf numFmtId="0" fontId="0" fillId="0" borderId="11" xfId="0" applyFont="1" applyFill="1" applyBorder="1" applyAlignment="1" quotePrefix="1">
      <alignment horizontal="right" vertical="center"/>
    </xf>
    <xf numFmtId="179" fontId="5" fillId="0" borderId="0" xfId="0" applyNumberFormat="1" applyFont="1" applyFill="1" applyAlignment="1">
      <alignment vertical="center"/>
    </xf>
    <xf numFmtId="179" fontId="0" fillId="0" borderId="0" xfId="0" applyNumberFormat="1" applyFont="1" applyFill="1" applyAlignment="1">
      <alignment vertical="center"/>
    </xf>
    <xf numFmtId="210" fontId="0" fillId="0" borderId="0" xfId="0" applyNumberFormat="1" applyFont="1" applyFill="1" applyAlignment="1">
      <alignment vertical="center"/>
    </xf>
    <xf numFmtId="188" fontId="13" fillId="0" borderId="0" xfId="0" applyNumberFormat="1" applyFont="1" applyFill="1" applyAlignment="1">
      <alignment vertical="center"/>
    </xf>
    <xf numFmtId="179" fontId="0" fillId="0" borderId="0" xfId="0" applyNumberFormat="1" applyFont="1" applyFill="1" applyBorder="1" applyAlignment="1">
      <alignment vertical="center"/>
    </xf>
    <xf numFmtId="211" fontId="0" fillId="0" borderId="0" xfId="0" applyNumberFormat="1" applyFont="1" applyFill="1" applyAlignment="1">
      <alignment vertical="center"/>
    </xf>
    <xf numFmtId="179" fontId="0" fillId="0" borderId="12" xfId="0" applyNumberFormat="1" applyFont="1" applyFill="1" applyBorder="1" applyAlignment="1">
      <alignment horizontal="right" vertical="center"/>
    </xf>
    <xf numFmtId="179" fontId="0" fillId="0" borderId="19" xfId="0" applyNumberFormat="1" applyFont="1" applyFill="1" applyBorder="1" applyAlignment="1">
      <alignment horizontal="distributed" vertical="center"/>
    </xf>
    <xf numFmtId="211" fontId="13" fillId="0" borderId="0" xfId="0" applyNumberFormat="1" applyFont="1" applyFill="1" applyAlignment="1">
      <alignment vertical="center"/>
    </xf>
    <xf numFmtId="212" fontId="0" fillId="0" borderId="0" xfId="61" applyNumberFormat="1" applyFont="1" applyAlignment="1">
      <alignment horizontal="right" vertical="center"/>
      <protection/>
    </xf>
    <xf numFmtId="0" fontId="0" fillId="0" borderId="0" xfId="61" applyFont="1" applyAlignment="1">
      <alignment vertical="center"/>
      <protection/>
    </xf>
    <xf numFmtId="207" fontId="0" fillId="0" borderId="0" xfId="61" applyNumberFormat="1" applyFont="1" applyAlignment="1">
      <alignment vertical="center"/>
      <protection/>
    </xf>
    <xf numFmtId="207" fontId="0" fillId="0" borderId="22" xfId="61" applyNumberFormat="1" applyFont="1" applyBorder="1" applyAlignment="1">
      <alignment vertical="center"/>
      <protection/>
    </xf>
    <xf numFmtId="0" fontId="0" fillId="0" borderId="21" xfId="61" applyFont="1" applyBorder="1" applyAlignment="1">
      <alignment vertical="center"/>
      <protection/>
    </xf>
    <xf numFmtId="0" fontId="0" fillId="0" borderId="0" xfId="61" applyNumberFormat="1" applyFont="1" applyFill="1" applyAlignment="1">
      <alignment vertical="center"/>
      <protection/>
    </xf>
    <xf numFmtId="0" fontId="0" fillId="0" borderId="0" xfId="61" applyNumberFormat="1" applyFont="1" applyFill="1" applyBorder="1" applyAlignment="1">
      <alignment vertical="center"/>
      <protection/>
    </xf>
    <xf numFmtId="0" fontId="0" fillId="0" borderId="11" xfId="61" applyFont="1" applyBorder="1" applyAlignment="1">
      <alignment vertical="center"/>
      <protection/>
    </xf>
    <xf numFmtId="207" fontId="0" fillId="0" borderId="14" xfId="61" applyNumberFormat="1" applyFont="1" applyBorder="1" applyAlignment="1">
      <alignment vertical="center"/>
      <protection/>
    </xf>
    <xf numFmtId="207" fontId="0" fillId="0" borderId="11" xfId="61" applyNumberFormat="1" applyFont="1" applyBorder="1" applyAlignment="1">
      <alignment vertical="center"/>
      <protection/>
    </xf>
    <xf numFmtId="0" fontId="0" fillId="0" borderId="0" xfId="61" applyFont="1" applyAlignment="1">
      <alignment vertical="center"/>
      <protection/>
    </xf>
    <xf numFmtId="0" fontId="0" fillId="0" borderId="14" xfId="61" applyFont="1" applyBorder="1" applyAlignment="1">
      <alignment vertical="center"/>
      <protection/>
    </xf>
    <xf numFmtId="0" fontId="0" fillId="0" borderId="27"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0" xfId="61" applyNumberFormat="1" applyFont="1" applyFill="1" applyAlignment="1" quotePrefix="1">
      <alignment horizontal="right" vertical="center"/>
      <protection/>
    </xf>
    <xf numFmtId="0" fontId="0" fillId="0" borderId="20" xfId="61" applyFont="1" applyBorder="1" applyAlignment="1">
      <alignment horizontal="center" vertical="center" shrinkToFit="1"/>
      <protection/>
    </xf>
    <xf numFmtId="0" fontId="0" fillId="0" borderId="0" xfId="61" applyFont="1" applyAlignment="1" quotePrefix="1">
      <alignment horizontal="right" vertical="center"/>
      <protection/>
    </xf>
    <xf numFmtId="208" fontId="0" fillId="0" borderId="0" xfId="61" applyNumberFormat="1" applyFont="1" applyAlignment="1" quotePrefix="1">
      <alignment horizontal="right" vertical="center"/>
      <protection/>
    </xf>
    <xf numFmtId="0" fontId="0" fillId="0" borderId="27" xfId="61" applyFont="1" applyBorder="1" applyAlignment="1">
      <alignment horizontal="distributed" vertical="center" wrapText="1"/>
      <protection/>
    </xf>
    <xf numFmtId="38" fontId="0" fillId="0" borderId="20" xfId="49" applyFont="1" applyBorder="1" applyAlignment="1">
      <alignment horizontal="center" vertical="center" shrinkToFit="1"/>
    </xf>
    <xf numFmtId="38" fontId="0" fillId="0" borderId="20" xfId="49" applyFont="1" applyBorder="1" applyAlignment="1">
      <alignment horizontal="distributed" vertical="center"/>
    </xf>
    <xf numFmtId="38" fontId="0" fillId="0" borderId="20" xfId="49" applyFont="1" applyBorder="1" applyAlignment="1">
      <alignment horizontal="distributed" vertical="center"/>
    </xf>
    <xf numFmtId="0" fontId="0" fillId="0" borderId="14" xfId="61" applyFont="1" applyBorder="1" applyAlignment="1">
      <alignment horizontal="center" vertical="center" shrinkToFit="1"/>
      <protection/>
    </xf>
    <xf numFmtId="38" fontId="0" fillId="0" borderId="0" xfId="61" applyNumberFormat="1" applyFont="1" applyAlignment="1">
      <alignment horizontal="right" vertical="center"/>
      <protection/>
    </xf>
    <xf numFmtId="0" fontId="0" fillId="0" borderId="0" xfId="61" applyFont="1">
      <alignment vertical="center"/>
      <protection/>
    </xf>
    <xf numFmtId="0" fontId="7" fillId="0" borderId="0" xfId="61" applyFont="1" applyAlignment="1">
      <alignment horizontal="right" vertical="top"/>
      <protection/>
    </xf>
    <xf numFmtId="38" fontId="0" fillId="0" borderId="0" xfId="49" applyFont="1" applyAlignment="1" quotePrefix="1">
      <alignment horizontal="right" vertical="center"/>
    </xf>
    <xf numFmtId="40" fontId="0" fillId="0" borderId="0" xfId="49" applyNumberFormat="1" applyFont="1" applyAlignment="1" quotePrefix="1">
      <alignment horizontal="right" vertical="center"/>
    </xf>
    <xf numFmtId="0" fontId="0" fillId="0" borderId="0" xfId="0" applyFont="1" applyBorder="1" applyAlignment="1" applyProtection="1">
      <alignment vertical="center"/>
      <protection/>
    </xf>
    <xf numFmtId="0" fontId="8" fillId="0" borderId="0" xfId="0" applyFont="1" applyBorder="1" applyAlignment="1" applyProtection="1">
      <alignment horizontal="centerContinuous" vertical="center"/>
      <protection/>
    </xf>
    <xf numFmtId="0" fontId="0" fillId="0" borderId="0" xfId="0" applyFont="1" applyBorder="1" applyAlignment="1" applyProtection="1">
      <alignment horizontal="centerContinuous" vertical="center"/>
      <protection/>
    </xf>
    <xf numFmtId="0" fontId="0" fillId="0" borderId="0" xfId="0" applyFont="1" applyBorder="1" applyAlignment="1" applyProtection="1">
      <alignment horizontal="right" vertical="center"/>
      <protection/>
    </xf>
    <xf numFmtId="0" fontId="0" fillId="0" borderId="12" xfId="0" applyFont="1" applyBorder="1" applyAlignment="1" applyProtection="1">
      <alignment vertical="center"/>
      <protection/>
    </xf>
    <xf numFmtId="0" fontId="0" fillId="0" borderId="12" xfId="0" applyFont="1" applyBorder="1" applyAlignment="1" applyProtection="1">
      <alignment horizontal="right" vertical="center"/>
      <protection/>
    </xf>
    <xf numFmtId="0" fontId="0" fillId="0" borderId="35" xfId="0" applyFont="1" applyBorder="1" applyAlignment="1" applyProtection="1">
      <alignment horizontal="distributed" vertical="center"/>
      <protection/>
    </xf>
    <xf numFmtId="0" fontId="0" fillId="0" borderId="35" xfId="0" applyFont="1" applyBorder="1" applyAlignment="1">
      <alignment vertical="center"/>
    </xf>
    <xf numFmtId="0" fontId="0" fillId="0" borderId="36" xfId="0" applyFont="1" applyBorder="1" applyAlignment="1">
      <alignment vertical="center"/>
    </xf>
    <xf numFmtId="0" fontId="0" fillId="0" borderId="16" xfId="0" applyFont="1" applyBorder="1" applyAlignment="1">
      <alignment vertical="center"/>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lignment horizontal="distributed" vertical="center"/>
    </xf>
    <xf numFmtId="0" fontId="0" fillId="0" borderId="11" xfId="0" applyFont="1" applyBorder="1" applyAlignment="1">
      <alignment horizontal="distributed" vertical="center"/>
    </xf>
    <xf numFmtId="0" fontId="0" fillId="0" borderId="23" xfId="0" applyFont="1" applyBorder="1" applyAlignment="1">
      <alignment vertical="center"/>
    </xf>
    <xf numFmtId="0" fontId="0" fillId="0" borderId="26" xfId="0" applyFont="1" applyBorder="1" applyAlignment="1">
      <alignment horizontal="center" vertical="center"/>
    </xf>
    <xf numFmtId="0" fontId="0" fillId="0" borderId="16" xfId="0" applyFont="1" applyFill="1" applyBorder="1" applyAlignment="1" applyProtection="1" quotePrefix="1">
      <alignment horizontal="center" vertical="center"/>
      <protection/>
    </xf>
    <xf numFmtId="0" fontId="0" fillId="0" borderId="0" xfId="0" applyFont="1" applyFill="1" applyBorder="1" applyAlignment="1" applyProtection="1" quotePrefix="1">
      <alignment horizontal="distributed" vertical="center"/>
      <protection/>
    </xf>
    <xf numFmtId="0" fontId="0" fillId="0" borderId="0" xfId="0" applyFont="1" applyBorder="1" applyAlignment="1" applyProtection="1">
      <alignment horizontal="distributed" vertical="center"/>
      <protection/>
    </xf>
    <xf numFmtId="0" fontId="0" fillId="0" borderId="0" xfId="0" applyFont="1" applyBorder="1" applyAlignment="1" applyProtection="1">
      <alignment horizontal="left" vertical="center"/>
      <protection/>
    </xf>
    <xf numFmtId="0" fontId="0" fillId="0" borderId="12" xfId="0" applyFont="1" applyBorder="1" applyAlignment="1">
      <alignment horizontal="right" vertical="center"/>
    </xf>
    <xf numFmtId="0" fontId="0" fillId="0" borderId="37" xfId="0" applyFont="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16" xfId="0" applyFont="1" applyBorder="1" applyAlignment="1">
      <alignment horizontal="center" vertical="center"/>
    </xf>
    <xf numFmtId="196" fontId="0" fillId="0" borderId="11" xfId="0" applyNumberFormat="1" applyFont="1" applyBorder="1" applyAlignment="1">
      <alignment horizontal="right" vertical="center"/>
    </xf>
    <xf numFmtId="189" fontId="0" fillId="0" borderId="11" xfId="0" applyNumberFormat="1" applyFont="1" applyBorder="1" applyAlignment="1">
      <alignment horizontal="right" vertical="center"/>
    </xf>
    <xf numFmtId="0" fontId="0" fillId="0" borderId="11" xfId="0" applyFont="1" applyBorder="1" applyAlignment="1">
      <alignment horizontal="right" vertical="center"/>
    </xf>
    <xf numFmtId="189" fontId="0" fillId="0" borderId="0" xfId="0" applyNumberFormat="1" applyFont="1" applyAlignment="1">
      <alignment vertical="center"/>
    </xf>
    <xf numFmtId="188" fontId="0" fillId="0" borderId="18" xfId="0" applyNumberFormat="1" applyFont="1" applyBorder="1" applyAlignment="1" applyProtection="1">
      <alignment horizontal="right" vertical="center"/>
      <protection/>
    </xf>
    <xf numFmtId="188" fontId="0" fillId="0" borderId="22" xfId="0" applyNumberFormat="1" applyFont="1" applyBorder="1" applyAlignment="1" applyProtection="1">
      <alignment horizontal="right" vertical="center"/>
      <protection/>
    </xf>
    <xf numFmtId="188" fontId="0" fillId="0" borderId="0" xfId="0" applyNumberFormat="1" applyFont="1" applyBorder="1" applyAlignment="1" applyProtection="1">
      <alignment horizontal="right" vertical="center"/>
      <protection/>
    </xf>
    <xf numFmtId="188" fontId="0" fillId="0" borderId="15" xfId="0" applyNumberFormat="1" applyFont="1" applyBorder="1" applyAlignment="1">
      <alignment horizontal="right" vertical="center"/>
    </xf>
    <xf numFmtId="188" fontId="0" fillId="0" borderId="0" xfId="0" applyNumberFormat="1" applyFont="1" applyBorder="1" applyAlignment="1">
      <alignment horizontal="right" vertical="center"/>
    </xf>
    <xf numFmtId="188" fontId="0" fillId="0" borderId="25" xfId="0" applyNumberFormat="1" applyFont="1" applyBorder="1" applyAlignment="1" applyProtection="1">
      <alignment horizontal="right" vertical="center"/>
      <protection/>
    </xf>
    <xf numFmtId="0" fontId="13" fillId="0" borderId="16" xfId="0" applyFont="1" applyFill="1" applyBorder="1" applyAlignment="1" applyProtection="1" quotePrefix="1">
      <alignment horizontal="center" vertical="center"/>
      <protection/>
    </xf>
    <xf numFmtId="188" fontId="13" fillId="0" borderId="0" xfId="0" applyNumberFormat="1" applyFont="1" applyBorder="1" applyAlignment="1" applyProtection="1">
      <alignment horizontal="right" vertical="center"/>
      <protection/>
    </xf>
    <xf numFmtId="214" fontId="0" fillId="0" borderId="18" xfId="0" applyNumberFormat="1" applyFont="1" applyBorder="1" applyAlignment="1" applyProtection="1">
      <alignment horizontal="right" vertical="center"/>
      <protection/>
    </xf>
    <xf numFmtId="214" fontId="0" fillId="0" borderId="0" xfId="0" applyNumberFormat="1" applyFont="1" applyBorder="1" applyAlignment="1" applyProtection="1">
      <alignment horizontal="right" vertical="center"/>
      <protection/>
    </xf>
    <xf numFmtId="214" fontId="0" fillId="0" borderId="0" xfId="0" applyNumberFormat="1" applyFont="1" applyAlignment="1">
      <alignment horizontal="right" vertical="center"/>
    </xf>
    <xf numFmtId="214" fontId="0" fillId="0" borderId="0" xfId="0" applyNumberFormat="1" applyFont="1" applyBorder="1" applyAlignment="1">
      <alignment horizontal="right" vertical="center"/>
    </xf>
    <xf numFmtId="214" fontId="8" fillId="0" borderId="0" xfId="0" applyNumberFormat="1" applyFont="1" applyBorder="1" applyAlignment="1" applyProtection="1">
      <alignment horizontal="right" vertical="center"/>
      <protection/>
    </xf>
    <xf numFmtId="214" fontId="8" fillId="0" borderId="0" xfId="0" applyNumberFormat="1" applyFont="1" applyFill="1" applyBorder="1" applyAlignment="1" applyProtection="1">
      <alignment horizontal="right" vertical="center"/>
      <protection/>
    </xf>
    <xf numFmtId="214" fontId="8" fillId="0" borderId="0" xfId="0" applyNumberFormat="1" applyFont="1" applyBorder="1" applyAlignment="1" applyProtection="1" quotePrefix="1">
      <alignment horizontal="right" vertical="center"/>
      <protection/>
    </xf>
    <xf numFmtId="214" fontId="0" fillId="0" borderId="0" xfId="0" applyNumberFormat="1" applyFont="1" applyFill="1" applyBorder="1" applyAlignment="1">
      <alignment horizontal="right" vertical="center"/>
    </xf>
    <xf numFmtId="210" fontId="0" fillId="0" borderId="0" xfId="0" applyNumberFormat="1" applyFont="1" applyBorder="1" applyAlignment="1" applyProtection="1">
      <alignment horizontal="right" vertical="center"/>
      <protection/>
    </xf>
    <xf numFmtId="211" fontId="0" fillId="0" borderId="0" xfId="0" applyNumberFormat="1" applyFont="1" applyAlignment="1">
      <alignment horizontal="right" vertical="center"/>
    </xf>
    <xf numFmtId="211" fontId="0" fillId="0" borderId="0" xfId="0" applyNumberFormat="1" applyFont="1" applyBorder="1" applyAlignment="1" applyProtection="1">
      <alignment horizontal="right" vertical="center"/>
      <protection/>
    </xf>
    <xf numFmtId="214" fontId="13" fillId="0" borderId="0" xfId="0" applyNumberFormat="1" applyFont="1" applyBorder="1" applyAlignment="1" applyProtection="1">
      <alignment horizontal="right" vertical="center"/>
      <protection/>
    </xf>
    <xf numFmtId="214" fontId="13" fillId="0" borderId="0" xfId="0" applyNumberFormat="1" applyFont="1" applyFill="1" applyBorder="1" applyAlignment="1" applyProtection="1">
      <alignment horizontal="right" vertical="center"/>
      <protection/>
    </xf>
    <xf numFmtId="188" fontId="13" fillId="0" borderId="0" xfId="0" applyNumberFormat="1" applyFont="1" applyFill="1" applyBorder="1" applyAlignment="1" applyProtection="1">
      <alignment horizontal="right" vertical="center"/>
      <protection/>
    </xf>
    <xf numFmtId="211" fontId="13" fillId="0" borderId="0" xfId="0" applyNumberFormat="1" applyFont="1" applyFill="1" applyBorder="1" applyAlignment="1" applyProtection="1">
      <alignment horizontal="right" vertical="center"/>
      <protection/>
    </xf>
    <xf numFmtId="0" fontId="0" fillId="0" borderId="38" xfId="0" applyFont="1" applyFill="1" applyBorder="1" applyAlignment="1" applyProtection="1">
      <alignment horizontal="distributed" vertical="center"/>
      <protection/>
    </xf>
    <xf numFmtId="0" fontId="0" fillId="0" borderId="0" xfId="0" applyFont="1" applyFill="1" applyBorder="1" applyAlignment="1" applyProtection="1" quotePrefix="1">
      <alignment horizontal="center" vertical="center"/>
      <protection/>
    </xf>
    <xf numFmtId="0" fontId="0" fillId="0" borderId="10" xfId="0" applyFont="1" applyBorder="1" applyAlignment="1" applyProtection="1">
      <alignment horizontal="center" vertical="center" shrinkToFit="1"/>
      <protection/>
    </xf>
    <xf numFmtId="0" fontId="0" fillId="0" borderId="16" xfId="0" applyFont="1" applyBorder="1" applyAlignment="1" applyProtection="1">
      <alignment horizontal="distributed" vertical="center"/>
      <protection/>
    </xf>
    <xf numFmtId="0" fontId="21" fillId="0" borderId="16" xfId="0" applyFont="1" applyBorder="1" applyAlignment="1" applyProtection="1">
      <alignment horizontal="distributed" vertical="center"/>
      <protection/>
    </xf>
    <xf numFmtId="215" fontId="0" fillId="0" borderId="18" xfId="0" applyNumberFormat="1" applyFont="1" applyBorder="1" applyAlignment="1" applyProtection="1">
      <alignment horizontal="right" vertical="center"/>
      <protection/>
    </xf>
    <xf numFmtId="215" fontId="0" fillId="0" borderId="0" xfId="0" applyNumberFormat="1" applyFont="1" applyBorder="1" applyAlignment="1" applyProtection="1">
      <alignment horizontal="right" vertical="center"/>
      <protection/>
    </xf>
    <xf numFmtId="214" fontId="0" fillId="0" borderId="0" xfId="0" applyNumberFormat="1" applyFont="1" applyBorder="1" applyAlignment="1" applyProtection="1" quotePrefix="1">
      <alignment horizontal="right" vertical="center"/>
      <protection/>
    </xf>
    <xf numFmtId="199" fontId="0" fillId="0" borderId="0" xfId="0" applyNumberFormat="1" applyFont="1" applyAlignment="1">
      <alignment horizontal="right" vertical="center"/>
    </xf>
    <xf numFmtId="205" fontId="0" fillId="0" borderId="0" xfId="0" applyNumberFormat="1" applyFont="1" applyAlignment="1">
      <alignment horizontal="right" vertical="center"/>
    </xf>
    <xf numFmtId="214" fontId="0" fillId="0" borderId="18" xfId="0" applyNumberFormat="1" applyFont="1" applyBorder="1" applyAlignment="1" applyProtection="1" quotePrefix="1">
      <alignment horizontal="right" vertical="center"/>
      <protection/>
    </xf>
    <xf numFmtId="188" fontId="0" fillId="0" borderId="0" xfId="0" applyNumberFormat="1" applyFont="1" applyBorder="1" applyAlignment="1" applyProtection="1" quotePrefix="1">
      <alignment horizontal="right" vertical="center"/>
      <protection/>
    </xf>
    <xf numFmtId="188" fontId="0" fillId="0" borderId="0" xfId="0" applyNumberFormat="1" applyFont="1" applyBorder="1" applyAlignment="1" quotePrefix="1">
      <alignment horizontal="right" vertical="center"/>
    </xf>
    <xf numFmtId="188" fontId="0" fillId="0" borderId="25" xfId="0" applyNumberFormat="1" applyFont="1" applyBorder="1" applyAlignment="1" applyProtection="1" quotePrefix="1">
      <alignment horizontal="right" vertical="center"/>
      <protection/>
    </xf>
    <xf numFmtId="0" fontId="0" fillId="0" borderId="13" xfId="0" applyFont="1" applyFill="1" applyBorder="1" applyAlignment="1">
      <alignment horizontal="distributed" vertical="center" wrapText="1"/>
    </xf>
    <xf numFmtId="0" fontId="0" fillId="0" borderId="27" xfId="0" applyFont="1" applyFill="1" applyBorder="1" applyAlignment="1">
      <alignment horizontal="distributed" vertical="center" wrapText="1"/>
    </xf>
    <xf numFmtId="0" fontId="0" fillId="0" borderId="39" xfId="0" applyFont="1" applyFill="1" applyBorder="1" applyAlignment="1" applyProtection="1">
      <alignment horizontal="center" vertical="center"/>
      <protection/>
    </xf>
    <xf numFmtId="0" fontId="0" fillId="0" borderId="40" xfId="0" applyFont="1" applyBorder="1" applyAlignment="1">
      <alignment horizontal="center" vertical="center"/>
    </xf>
    <xf numFmtId="0" fontId="0" fillId="0" borderId="41" xfId="0" applyFont="1" applyFill="1" applyBorder="1" applyAlignment="1">
      <alignment horizontal="distributed" vertical="center" wrapText="1"/>
    </xf>
    <xf numFmtId="0" fontId="0" fillId="0" borderId="15" xfId="0" applyFont="1" applyFill="1" applyBorder="1" applyAlignment="1">
      <alignment horizontal="distributed" vertical="center" wrapText="1"/>
    </xf>
    <xf numFmtId="0" fontId="0" fillId="0" borderId="14" xfId="0" applyFont="1" applyFill="1" applyBorder="1" applyAlignment="1">
      <alignment horizontal="distributed" vertical="center" wrapText="1"/>
    </xf>
    <xf numFmtId="0" fontId="0" fillId="0" borderId="42" xfId="0" applyFont="1" applyFill="1" applyBorder="1" applyAlignment="1">
      <alignment horizontal="distributed" vertical="center"/>
    </xf>
    <xf numFmtId="0" fontId="0" fillId="0" borderId="13" xfId="0" applyFont="1" applyBorder="1" applyAlignment="1">
      <alignment horizontal="distributed" vertical="center"/>
    </xf>
    <xf numFmtId="0" fontId="0" fillId="0" borderId="27" xfId="0" applyFont="1" applyBorder="1" applyAlignment="1">
      <alignment horizontal="distributed" vertical="center"/>
    </xf>
    <xf numFmtId="0" fontId="0" fillId="0" borderId="42" xfId="0" applyFont="1" applyFill="1" applyBorder="1" applyAlignment="1">
      <alignment horizontal="distributed" vertical="center" wrapText="1"/>
    </xf>
    <xf numFmtId="0" fontId="0" fillId="0" borderId="13" xfId="0" applyFont="1" applyBorder="1" applyAlignment="1">
      <alignment horizontal="distributed" vertical="center" wrapText="1"/>
    </xf>
    <xf numFmtId="0" fontId="0" fillId="0" borderId="27" xfId="0" applyFont="1" applyBorder="1" applyAlignment="1">
      <alignment horizontal="distributed" vertical="center" wrapText="1"/>
    </xf>
    <xf numFmtId="0" fontId="0" fillId="0" borderId="43"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44" xfId="0" applyFont="1" applyFill="1" applyBorder="1" applyAlignment="1" applyProtection="1">
      <alignment horizontal="distributed" vertical="center" wrapText="1"/>
      <protection/>
    </xf>
    <xf numFmtId="0" fontId="0" fillId="0" borderId="45" xfId="0" applyFont="1" applyFill="1" applyBorder="1" applyAlignment="1" applyProtection="1">
      <alignment horizontal="distributed" vertical="center" wrapText="1"/>
      <protection/>
    </xf>
    <xf numFmtId="0" fontId="0" fillId="0" borderId="14" xfId="0" applyFont="1" applyFill="1" applyBorder="1" applyAlignment="1" applyProtection="1">
      <alignment horizontal="distributed" vertical="center" wrapText="1"/>
      <protection/>
    </xf>
    <xf numFmtId="0" fontId="0" fillId="0" borderId="23" xfId="0" applyFont="1" applyFill="1" applyBorder="1" applyAlignment="1" applyProtection="1">
      <alignment horizontal="distributed" vertical="center" wrapText="1"/>
      <protection/>
    </xf>
    <xf numFmtId="0" fontId="0" fillId="0" borderId="4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0" fillId="0" borderId="46" xfId="0" applyFont="1" applyFill="1" applyBorder="1" applyAlignment="1" applyProtection="1">
      <alignment horizontal="distributed" vertical="center" wrapText="1"/>
      <protection/>
    </xf>
    <xf numFmtId="0" fontId="0" fillId="0" borderId="47" xfId="0" applyFont="1" applyBorder="1" applyAlignment="1">
      <alignment horizontal="distributed" vertical="center" wrapText="1"/>
    </xf>
    <xf numFmtId="0" fontId="0" fillId="0" borderId="40" xfId="0" applyFont="1" applyBorder="1" applyAlignment="1">
      <alignment horizontal="distributed" vertical="center" wrapText="1"/>
    </xf>
    <xf numFmtId="0" fontId="0" fillId="0" borderId="48" xfId="0" applyFont="1" applyFill="1" applyBorder="1" applyAlignment="1" applyProtection="1">
      <alignment horizontal="distributed" vertical="center"/>
      <protection/>
    </xf>
    <xf numFmtId="0" fontId="0" fillId="0" borderId="49" xfId="0" applyFont="1" applyFill="1" applyBorder="1" applyAlignment="1" applyProtection="1">
      <alignment horizontal="distributed" vertical="center"/>
      <protection/>
    </xf>
    <xf numFmtId="0" fontId="0" fillId="0" borderId="50" xfId="0" applyFont="1" applyBorder="1" applyAlignment="1">
      <alignment horizontal="distributed" vertical="center"/>
    </xf>
    <xf numFmtId="0" fontId="0" fillId="0" borderId="39" xfId="0" applyFont="1" applyFill="1" applyBorder="1" applyAlignment="1" applyProtection="1">
      <alignment horizontal="distributed" vertical="center"/>
      <protection/>
    </xf>
    <xf numFmtId="0" fontId="0" fillId="0" borderId="40" xfId="0" applyFont="1" applyBorder="1" applyAlignment="1">
      <alignment horizontal="distributed" vertical="center"/>
    </xf>
    <xf numFmtId="0" fontId="0" fillId="0" borderId="51" xfId="0" applyFont="1" applyFill="1" applyBorder="1" applyAlignment="1" applyProtection="1">
      <alignment horizontal="distributed" vertical="center"/>
      <protection/>
    </xf>
    <xf numFmtId="0" fontId="0" fillId="0" borderId="49" xfId="0" applyFont="1" applyBorder="1" applyAlignment="1">
      <alignment horizontal="distributed" vertical="center"/>
    </xf>
    <xf numFmtId="0" fontId="0" fillId="0" borderId="52" xfId="0" applyFont="1"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0" fillId="0" borderId="53" xfId="0" applyFont="1" applyBorder="1" applyAlignment="1">
      <alignment horizontal="distributed" vertical="center"/>
    </xf>
    <xf numFmtId="0" fontId="0" fillId="0" borderId="26"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54" xfId="0" applyFont="1" applyFill="1" applyBorder="1" applyAlignment="1" applyProtection="1">
      <alignment horizontal="distributed" vertical="center"/>
      <protection/>
    </xf>
    <xf numFmtId="0" fontId="0" fillId="0" borderId="45" xfId="0" applyFont="1" applyFill="1" applyBorder="1" applyAlignment="1" applyProtection="1">
      <alignment horizontal="distributed" vertical="center"/>
      <protection/>
    </xf>
    <xf numFmtId="0" fontId="0" fillId="0" borderId="37" xfId="0" applyFont="1" applyFill="1" applyBorder="1" applyAlignment="1" applyProtection="1">
      <alignment horizontal="distributed" vertical="center"/>
      <protection/>
    </xf>
    <xf numFmtId="0" fontId="0" fillId="0" borderId="23" xfId="0" applyFont="1" applyFill="1" applyBorder="1" applyAlignment="1" applyProtection="1">
      <alignment horizontal="distributed" vertical="center"/>
      <protection/>
    </xf>
    <xf numFmtId="0" fontId="0" fillId="0" borderId="35" xfId="0" applyFont="1" applyFill="1" applyBorder="1" applyAlignment="1" applyProtection="1">
      <alignment horizontal="distributed" vertical="center" wrapText="1"/>
      <protection/>
    </xf>
    <xf numFmtId="0" fontId="0" fillId="0" borderId="11" xfId="0" applyFont="1" applyFill="1" applyBorder="1" applyAlignment="1" applyProtection="1">
      <alignment horizontal="distributed" vertical="center" wrapText="1"/>
      <protection/>
    </xf>
    <xf numFmtId="0" fontId="0" fillId="0" borderId="41" xfId="0" applyFont="1" applyFill="1" applyBorder="1" applyAlignment="1" applyProtection="1">
      <alignment horizontal="distributed" vertical="center" wrapText="1"/>
      <protection/>
    </xf>
    <xf numFmtId="0" fontId="0" fillId="0" borderId="36" xfId="0" applyFont="1" applyFill="1" applyBorder="1" applyAlignment="1" applyProtection="1">
      <alignment horizontal="distributed" vertical="center" wrapText="1"/>
      <protection/>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3" xfId="0" applyFont="1" applyFill="1" applyBorder="1" applyAlignment="1">
      <alignment horizontal="distributed" vertical="center"/>
    </xf>
    <xf numFmtId="0" fontId="0" fillId="0" borderId="27" xfId="0" applyFont="1" applyFill="1" applyBorder="1" applyAlignment="1">
      <alignment horizontal="distributed" vertical="center"/>
    </xf>
    <xf numFmtId="0" fontId="13" fillId="0" borderId="0" xfId="0" applyFont="1" applyFill="1" applyBorder="1" applyAlignment="1">
      <alignment horizontal="distributed" vertical="center"/>
    </xf>
    <xf numFmtId="0" fontId="13" fillId="0" borderId="16" xfId="0" applyFont="1" applyFill="1" applyBorder="1" applyAlignment="1">
      <alignment horizontal="distributed" vertical="center"/>
    </xf>
    <xf numFmtId="0" fontId="0" fillId="0" borderId="1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5" xfId="0" applyFont="1" applyFill="1" applyBorder="1" applyAlignment="1" applyProtection="1">
      <alignment horizontal="distributed" vertical="center"/>
      <protection/>
    </xf>
    <xf numFmtId="0" fontId="0" fillId="0" borderId="10" xfId="0" applyFont="1" applyBorder="1" applyAlignment="1">
      <alignment horizontal="distributed" vertical="center"/>
    </xf>
    <xf numFmtId="0" fontId="0" fillId="0" borderId="37" xfId="0" applyFont="1" applyBorder="1" applyAlignment="1">
      <alignment horizontal="distributed" vertical="center"/>
    </xf>
    <xf numFmtId="0" fontId="0" fillId="0" borderId="11" xfId="0" applyFont="1" applyFill="1" applyBorder="1" applyAlignment="1">
      <alignment horizontal="distributed" vertical="center"/>
    </xf>
    <xf numFmtId="0" fontId="0" fillId="0" borderId="23" xfId="0" applyFont="1" applyFill="1" applyBorder="1" applyAlignment="1">
      <alignment horizontal="distributed" vertical="center"/>
    </xf>
    <xf numFmtId="38" fontId="0" fillId="0" borderId="0" xfId="49" applyFont="1" applyFill="1" applyBorder="1" applyAlignment="1">
      <alignment horizontal="distributed" vertical="center"/>
    </xf>
    <xf numFmtId="38" fontId="0" fillId="0" borderId="16" xfId="49" applyFont="1" applyFill="1" applyBorder="1" applyAlignment="1">
      <alignment horizontal="distributed" vertical="center"/>
    </xf>
    <xf numFmtId="0" fontId="0" fillId="0" borderId="4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1" fillId="0" borderId="0" xfId="0" applyFont="1" applyFill="1" applyAlignment="1">
      <alignment horizontal="center" vertical="center"/>
    </xf>
    <xf numFmtId="0" fontId="0" fillId="0" borderId="0" xfId="0" applyFont="1" applyFill="1" applyBorder="1" applyAlignment="1">
      <alignment horizontal="distributed" vertical="center" wrapText="1"/>
    </xf>
    <xf numFmtId="0" fontId="0" fillId="0" borderId="16"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23" xfId="0" applyFont="1" applyFill="1" applyBorder="1" applyAlignment="1">
      <alignment horizontal="distributed" vertical="center" wrapText="1"/>
    </xf>
    <xf numFmtId="0" fontId="0" fillId="0" borderId="35" xfId="0" applyFont="1" applyFill="1" applyBorder="1" applyAlignment="1">
      <alignment horizontal="distributed" vertical="center"/>
    </xf>
    <xf numFmtId="0" fontId="0" fillId="0" borderId="36" xfId="0" applyFont="1" applyFill="1" applyBorder="1" applyAlignment="1">
      <alignment horizontal="distributed" vertical="center"/>
    </xf>
    <xf numFmtId="0" fontId="25"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0" fillId="0" borderId="41"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6" xfId="0" applyFont="1" applyFill="1" applyBorder="1" applyAlignment="1">
      <alignment horizontal="distributed" vertical="center" wrapText="1"/>
    </xf>
    <xf numFmtId="0" fontId="13" fillId="0" borderId="0" xfId="0" applyFont="1" applyFill="1" applyBorder="1" applyAlignment="1">
      <alignment horizontal="distributed" vertical="center"/>
    </xf>
    <xf numFmtId="0" fontId="13" fillId="0" borderId="16" xfId="0" applyFont="1" applyFill="1" applyBorder="1" applyAlignment="1">
      <alignment horizontal="distributed" vertical="center"/>
    </xf>
    <xf numFmtId="0" fontId="0" fillId="0" borderId="1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0" xfId="0" applyFont="1" applyFill="1" applyBorder="1" applyAlignment="1" applyProtection="1">
      <alignment horizontal="distributed" vertical="center"/>
      <protection/>
    </xf>
    <xf numFmtId="0" fontId="0" fillId="0" borderId="0" xfId="0" applyFont="1" applyFill="1" applyAlignment="1">
      <alignment horizontal="center" vertical="center"/>
    </xf>
    <xf numFmtId="0" fontId="0" fillId="0" borderId="0" xfId="0" applyFont="1" applyAlignment="1">
      <alignment vertical="center"/>
    </xf>
    <xf numFmtId="0" fontId="0" fillId="0" borderId="56" xfId="0" applyFont="1" applyFill="1" applyBorder="1" applyAlignment="1" applyProtection="1">
      <alignment horizontal="distributed" vertical="center"/>
      <protection/>
    </xf>
    <xf numFmtId="0" fontId="0" fillId="0" borderId="56" xfId="0" applyFont="1" applyFill="1" applyBorder="1" applyAlignment="1">
      <alignment horizontal="distributed" vertical="center"/>
    </xf>
    <xf numFmtId="0" fontId="0" fillId="0" borderId="56" xfId="0" applyFont="1" applyBorder="1" applyAlignment="1">
      <alignment horizontal="distributed" vertical="center"/>
    </xf>
    <xf numFmtId="0" fontId="0" fillId="0" borderId="26"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25" xfId="0" applyFont="1" applyBorder="1" applyAlignment="1">
      <alignment horizontal="distributed" vertical="center"/>
    </xf>
    <xf numFmtId="0" fontId="0" fillId="0" borderId="54"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56" xfId="0" applyFont="1" applyFill="1" applyBorder="1" applyAlignment="1">
      <alignment horizontal="center" vertical="center"/>
    </xf>
    <xf numFmtId="0" fontId="0" fillId="0" borderId="56" xfId="0" applyFont="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Border="1" applyAlignment="1">
      <alignment horizontal="center" vertical="center"/>
    </xf>
    <xf numFmtId="0" fontId="0" fillId="0" borderId="43" xfId="0" applyFont="1" applyFill="1" applyBorder="1" applyAlignment="1" applyProtection="1">
      <alignment horizontal="distributed" vertical="center"/>
      <protection/>
    </xf>
    <xf numFmtId="0" fontId="0" fillId="0" borderId="57" xfId="0" applyFont="1" applyFill="1" applyBorder="1" applyAlignment="1">
      <alignment horizontal="distributed" vertical="center"/>
    </xf>
    <xf numFmtId="0" fontId="0" fillId="0" borderId="28" xfId="0" applyFont="1" applyBorder="1" applyAlignment="1">
      <alignment horizontal="distributed" vertical="center"/>
    </xf>
    <xf numFmtId="0" fontId="0" fillId="0" borderId="58" xfId="0" applyFont="1" applyFill="1" applyBorder="1" applyAlignment="1" applyProtection="1">
      <alignment horizontal="distributed" vertical="center"/>
      <protection/>
    </xf>
    <xf numFmtId="0" fontId="0" fillId="0" borderId="40" xfId="0" applyFont="1" applyFill="1" applyBorder="1" applyAlignment="1" applyProtection="1">
      <alignment horizontal="center" vertical="center"/>
      <protection/>
    </xf>
    <xf numFmtId="0" fontId="0" fillId="0" borderId="0" xfId="0" applyFont="1" applyAlignment="1">
      <alignment horizontal="distributed" vertical="center"/>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0" borderId="11" xfId="0" applyFont="1" applyBorder="1" applyAlignment="1">
      <alignment horizontal="distributed" vertical="center"/>
    </xf>
    <xf numFmtId="0" fontId="0" fillId="0" borderId="23" xfId="0" applyFont="1" applyBorder="1" applyAlignment="1">
      <alignment horizontal="distributed" vertical="center"/>
    </xf>
    <xf numFmtId="0" fontId="9" fillId="0" borderId="0" xfId="0" applyFont="1" applyAlignment="1">
      <alignment vertical="center"/>
    </xf>
    <xf numFmtId="0" fontId="0" fillId="0" borderId="0" xfId="0" applyFont="1" applyAlignment="1">
      <alignment horizontal="center" vertical="center" shrinkToFit="1"/>
    </xf>
    <xf numFmtId="0" fontId="0" fillId="0" borderId="30" xfId="0" applyFont="1" applyBorder="1" applyAlignment="1">
      <alignment horizontal="distributed" vertical="center"/>
    </xf>
    <xf numFmtId="0" fontId="0" fillId="0" borderId="33" xfId="0" applyFont="1" applyBorder="1" applyAlignment="1">
      <alignment horizontal="distributed" vertical="center"/>
    </xf>
    <xf numFmtId="0" fontId="0" fillId="0" borderId="34" xfId="0" applyFont="1" applyBorder="1" applyAlignment="1">
      <alignment horizontal="distributed"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59" xfId="0" applyFont="1" applyBorder="1" applyAlignment="1">
      <alignment horizontal="center" vertical="distributed" textRotation="255" shrinkToFit="1"/>
    </xf>
    <xf numFmtId="0" fontId="0" fillId="0" borderId="13" xfId="0" applyFont="1" applyBorder="1" applyAlignment="1">
      <alignment horizontal="center" vertical="distributed" textRotation="255" shrinkToFit="1"/>
    </xf>
    <xf numFmtId="0" fontId="0" fillId="0" borderId="27" xfId="0" applyFont="1" applyBorder="1" applyAlignment="1">
      <alignment horizontal="center" vertical="distributed" textRotation="255" shrinkToFit="1"/>
    </xf>
    <xf numFmtId="0" fontId="0" fillId="0" borderId="59" xfId="0" applyFont="1" applyBorder="1" applyAlignment="1">
      <alignment horizontal="center" vertical="center" textRotation="255" shrinkToFit="1"/>
    </xf>
    <xf numFmtId="0" fontId="0" fillId="0" borderId="13" xfId="0" applyFont="1" applyBorder="1" applyAlignment="1">
      <alignment horizontal="center" vertical="center" textRotation="255" shrinkToFit="1"/>
    </xf>
    <xf numFmtId="0" fontId="0" fillId="0" borderId="27" xfId="0" applyFont="1" applyBorder="1" applyAlignment="1">
      <alignment horizontal="center" vertical="center" textRotation="255" shrinkToFit="1"/>
    </xf>
    <xf numFmtId="0" fontId="0" fillId="0" borderId="59"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0" fillId="0" borderId="27" xfId="0" applyFont="1" applyBorder="1" applyAlignment="1">
      <alignment horizontal="center" vertical="distributed" textRotation="255"/>
    </xf>
    <xf numFmtId="0" fontId="0" fillId="0" borderId="59" xfId="0" applyFont="1" applyBorder="1" applyAlignment="1">
      <alignment horizontal="center" vertical="distributed" textRotation="255" wrapText="1"/>
    </xf>
    <xf numFmtId="0" fontId="0" fillId="0" borderId="13" xfId="0" applyFont="1" applyBorder="1" applyAlignment="1">
      <alignment horizontal="center" vertical="distributed" textRotation="255" wrapText="1"/>
    </xf>
    <xf numFmtId="0" fontId="0" fillId="0" borderId="27" xfId="0" applyFont="1" applyBorder="1" applyAlignment="1">
      <alignment horizontal="center" vertical="distributed" textRotation="255" wrapText="1"/>
    </xf>
    <xf numFmtId="0" fontId="0" fillId="0" borderId="42" xfId="0" applyFont="1" applyBorder="1" applyAlignment="1">
      <alignment horizontal="center" vertical="distributed" textRotation="255"/>
    </xf>
    <xf numFmtId="0" fontId="0" fillId="0" borderId="5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1" xfId="0" applyFont="1" applyBorder="1" applyAlignment="1">
      <alignment horizontal="center" vertical="distributed" textRotation="255"/>
    </xf>
    <xf numFmtId="0" fontId="0" fillId="0" borderId="15" xfId="0" applyFont="1" applyBorder="1" applyAlignment="1">
      <alignment horizontal="center" vertical="distributed" textRotation="255"/>
    </xf>
    <xf numFmtId="0" fontId="0" fillId="0" borderId="14" xfId="0" applyFont="1" applyBorder="1" applyAlignment="1">
      <alignment horizontal="center" vertical="distributed" textRotation="255"/>
    </xf>
    <xf numFmtId="0" fontId="0" fillId="0" borderId="42" xfId="0" applyFont="1" applyBorder="1" applyAlignment="1">
      <alignment horizontal="distributed" vertical="center"/>
    </xf>
    <xf numFmtId="0" fontId="0" fillId="0" borderId="42" xfId="0" applyFont="1" applyBorder="1" applyAlignment="1">
      <alignment horizontal="center" vertical="distributed" textRotation="255" shrinkToFit="1"/>
    </xf>
    <xf numFmtId="0" fontId="0" fillId="0" borderId="31" xfId="0" applyFont="1" applyBorder="1" applyAlignment="1">
      <alignment horizontal="center" vertical="distributed" textRotation="255" wrapText="1"/>
    </xf>
    <xf numFmtId="0" fontId="0" fillId="0" borderId="15" xfId="0" applyFont="1" applyBorder="1" applyAlignment="1">
      <alignment horizontal="center" vertical="distributed" textRotation="255" wrapText="1"/>
    </xf>
    <xf numFmtId="0" fontId="0" fillId="0" borderId="14" xfId="0" applyFont="1" applyBorder="1" applyAlignment="1">
      <alignment horizontal="center" vertical="distributed" textRotation="255" wrapText="1"/>
    </xf>
    <xf numFmtId="0" fontId="0" fillId="0" borderId="41" xfId="0" applyFont="1" applyBorder="1" applyAlignment="1">
      <alignment horizontal="distributed" vertical="center"/>
    </xf>
    <xf numFmtId="0" fontId="0" fillId="0" borderId="21" xfId="0" applyFont="1" applyBorder="1" applyAlignment="1">
      <alignment horizontal="center" vertical="distributed" textRotation="255"/>
    </xf>
    <xf numFmtId="0" fontId="0" fillId="0" borderId="16" xfId="0" applyFont="1" applyBorder="1" applyAlignment="1">
      <alignment horizontal="center" vertical="distributed" textRotation="255"/>
    </xf>
    <xf numFmtId="0" fontId="0" fillId="0" borderId="23" xfId="0" applyFont="1" applyBorder="1" applyAlignment="1">
      <alignment horizontal="center" vertical="distributed" textRotation="255"/>
    </xf>
    <xf numFmtId="179" fontId="11" fillId="0" borderId="0" xfId="0" applyNumberFormat="1" applyFont="1" applyFill="1" applyAlignment="1">
      <alignment horizontal="center" vertical="center"/>
    </xf>
    <xf numFmtId="38" fontId="0" fillId="0" borderId="11" xfId="49" applyFont="1" applyFill="1" applyBorder="1" applyAlignment="1">
      <alignment horizontal="right" vertical="center"/>
    </xf>
    <xf numFmtId="38" fontId="0" fillId="0" borderId="11" xfId="49" applyFont="1" applyBorder="1" applyAlignment="1">
      <alignment horizontal="right" vertical="center"/>
    </xf>
    <xf numFmtId="0" fontId="0" fillId="0" borderId="3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wrapText="1"/>
    </xf>
    <xf numFmtId="0" fontId="0" fillId="0" borderId="23" xfId="0" applyBorder="1" applyAlignment="1">
      <alignment horizontal="center" vertical="center" wrapText="1"/>
    </xf>
    <xf numFmtId="0" fontId="0" fillId="0" borderId="31" xfId="0" applyFont="1" applyFill="1" applyBorder="1" applyAlignment="1">
      <alignment horizontal="distributed" vertical="center"/>
    </xf>
    <xf numFmtId="0" fontId="0" fillId="0" borderId="22" xfId="0" applyBorder="1" applyAlignment="1">
      <alignment horizontal="distributed" vertical="center"/>
    </xf>
    <xf numFmtId="0" fontId="0" fillId="0" borderId="14" xfId="0" applyBorder="1" applyAlignment="1">
      <alignment horizontal="distributed" vertical="center"/>
    </xf>
    <xf numFmtId="0" fontId="0" fillId="0" borderId="11" xfId="0" applyBorder="1" applyAlignment="1">
      <alignment horizontal="distributed" vertical="center"/>
    </xf>
    <xf numFmtId="179" fontId="0" fillId="0" borderId="30" xfId="0" applyNumberFormat="1" applyFont="1" applyFill="1" applyBorder="1" applyAlignment="1">
      <alignment horizontal="distributed" vertical="center"/>
    </xf>
    <xf numFmtId="0" fontId="0" fillId="0" borderId="33" xfId="0" applyBorder="1" applyAlignment="1">
      <alignment horizontal="distributed" vertical="center"/>
    </xf>
    <xf numFmtId="179" fontId="0" fillId="0" borderId="31" xfId="0" applyNumberFormat="1" applyFont="1" applyFill="1" applyBorder="1" applyAlignment="1">
      <alignment horizontal="distributed" vertical="center"/>
    </xf>
    <xf numFmtId="0" fontId="0" fillId="0" borderId="21" xfId="0" applyBorder="1" applyAlignment="1">
      <alignment horizontal="distributed" vertical="center"/>
    </xf>
    <xf numFmtId="0" fontId="0" fillId="0" borderId="23" xfId="0" applyBorder="1" applyAlignment="1">
      <alignment horizontal="distributed" vertical="center"/>
    </xf>
    <xf numFmtId="179" fontId="0" fillId="0" borderId="31" xfId="0" applyNumberFormat="1"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14" xfId="0" applyBorder="1" applyAlignment="1">
      <alignment horizontal="center" vertical="center" shrinkToFit="1"/>
    </xf>
    <xf numFmtId="0" fontId="0" fillId="0" borderId="23" xfId="0" applyBorder="1" applyAlignment="1">
      <alignment horizontal="center" vertical="center" shrinkToFit="1"/>
    </xf>
    <xf numFmtId="0" fontId="0" fillId="0" borderId="31" xfId="0" applyFont="1" applyFill="1" applyBorder="1" applyAlignment="1">
      <alignment horizontal="distributed" vertical="center"/>
    </xf>
    <xf numFmtId="0" fontId="0" fillId="0" borderId="31" xfId="0" applyFont="1" applyFill="1" applyBorder="1" applyAlignment="1">
      <alignment horizontal="distributed" vertical="center" wrapText="1"/>
    </xf>
    <xf numFmtId="0" fontId="0" fillId="0" borderId="21" xfId="0" applyBorder="1" applyAlignment="1">
      <alignment horizontal="distributed" vertical="center" wrapText="1"/>
    </xf>
    <xf numFmtId="0" fontId="0" fillId="0" borderId="14" xfId="0" applyBorder="1" applyAlignment="1">
      <alignment horizontal="distributed" vertical="center" wrapText="1"/>
    </xf>
    <xf numFmtId="0" fontId="0" fillId="0" borderId="23" xfId="0" applyBorder="1" applyAlignment="1">
      <alignment horizontal="distributed" vertical="center" wrapText="1"/>
    </xf>
    <xf numFmtId="38" fontId="0" fillId="0" borderId="0" xfId="49" applyFont="1" applyFill="1" applyBorder="1" applyAlignment="1">
      <alignment horizontal="right" vertical="center"/>
    </xf>
    <xf numFmtId="38" fontId="0" fillId="0" borderId="0" xfId="49" applyFont="1" applyBorder="1" applyAlignment="1">
      <alignment horizontal="right" vertical="center"/>
    </xf>
    <xf numFmtId="38" fontId="0" fillId="0" borderId="0" xfId="49" applyFont="1" applyFill="1" applyBorder="1" applyAlignment="1" quotePrefix="1">
      <alignment horizontal="right" vertical="center"/>
    </xf>
    <xf numFmtId="188" fontId="0" fillId="0" borderId="0" xfId="0" applyNumberFormat="1" applyFont="1" applyFill="1" applyBorder="1" applyAlignment="1">
      <alignment horizontal="right" vertical="center"/>
    </xf>
    <xf numFmtId="188" fontId="0" fillId="0" borderId="0" xfId="0" applyNumberFormat="1" applyBorder="1" applyAlignment="1">
      <alignment horizontal="right" vertical="center"/>
    </xf>
    <xf numFmtId="188" fontId="13" fillId="0" borderId="0" xfId="0" applyNumberFormat="1" applyFont="1" applyFill="1" applyBorder="1" applyAlignment="1">
      <alignment horizontal="right" vertical="center"/>
    </xf>
    <xf numFmtId="188" fontId="13" fillId="0" borderId="0" xfId="0" applyNumberFormat="1" applyFont="1" applyBorder="1" applyAlignment="1">
      <alignment horizontal="right" vertical="center"/>
    </xf>
    <xf numFmtId="179" fontId="0" fillId="0" borderId="0" xfId="0" applyNumberFormat="1" applyFont="1" applyFill="1" applyBorder="1" applyAlignment="1">
      <alignment vertical="center"/>
    </xf>
    <xf numFmtId="0" fontId="0" fillId="0" borderId="0" xfId="0" applyBorder="1" applyAlignment="1">
      <alignment vertical="center"/>
    </xf>
    <xf numFmtId="179" fontId="0" fillId="0" borderId="0" xfId="0" applyNumberFormat="1" applyFont="1" applyFill="1" applyBorder="1" applyAlignment="1">
      <alignment horizontal="distributed" vertical="center"/>
    </xf>
    <xf numFmtId="179" fontId="0" fillId="0" borderId="16" xfId="0" applyNumberFormat="1" applyFont="1" applyFill="1" applyBorder="1" applyAlignment="1">
      <alignment horizontal="distributed" vertical="center"/>
    </xf>
    <xf numFmtId="179" fontId="0" fillId="0" borderId="11" xfId="0" applyNumberFormat="1" applyFont="1" applyFill="1" applyBorder="1" applyAlignment="1">
      <alignment horizontal="distributed" vertical="center"/>
    </xf>
    <xf numFmtId="179" fontId="0" fillId="0" borderId="23" xfId="0" applyNumberFormat="1" applyFont="1" applyFill="1" applyBorder="1" applyAlignment="1">
      <alignment horizontal="distributed" vertical="center"/>
    </xf>
    <xf numFmtId="179" fontId="0" fillId="0" borderId="41" xfId="0" applyNumberFormat="1" applyFont="1" applyFill="1"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179" fontId="0" fillId="0" borderId="41" xfId="0" applyNumberFormat="1" applyFont="1" applyFill="1" applyBorder="1" applyAlignment="1">
      <alignment horizontal="distributed" vertical="center" wrapText="1"/>
    </xf>
    <xf numFmtId="0" fontId="0" fillId="0" borderId="36" xfId="0" applyBorder="1" applyAlignment="1">
      <alignment horizontal="distributed" vertical="center" wrapText="1"/>
    </xf>
    <xf numFmtId="0" fontId="0" fillId="0" borderId="15" xfId="0" applyBorder="1" applyAlignment="1">
      <alignment horizontal="distributed" vertical="center" wrapText="1"/>
    </xf>
    <xf numFmtId="0" fontId="0" fillId="0" borderId="16" xfId="0" applyBorder="1" applyAlignment="1">
      <alignment horizontal="distributed" vertical="center" wrapText="1"/>
    </xf>
    <xf numFmtId="188" fontId="0" fillId="0" borderId="22" xfId="0" applyNumberFormat="1" applyFont="1" applyFill="1" applyBorder="1" applyAlignment="1">
      <alignment horizontal="right" vertical="center"/>
    </xf>
    <xf numFmtId="188" fontId="0" fillId="0" borderId="22" xfId="0" applyNumberFormat="1" applyBorder="1" applyAlignment="1">
      <alignment horizontal="right" vertical="center"/>
    </xf>
    <xf numFmtId="179" fontId="0" fillId="0" borderId="0" xfId="0" applyNumberFormat="1" applyFont="1" applyFill="1" applyBorder="1" applyAlignment="1">
      <alignment horizontal="distributed" vertical="center"/>
    </xf>
    <xf numFmtId="179" fontId="0" fillId="0" borderId="16" xfId="0" applyNumberFormat="1" applyFont="1" applyFill="1" applyBorder="1" applyAlignment="1">
      <alignment horizontal="distributed" vertical="center"/>
    </xf>
    <xf numFmtId="179" fontId="0" fillId="0" borderId="0" xfId="0" applyNumberFormat="1" applyFont="1" applyFill="1" applyBorder="1" applyAlignment="1">
      <alignment horizontal="distributed" vertical="center"/>
    </xf>
    <xf numFmtId="179" fontId="0" fillId="0" borderId="35" xfId="0" applyNumberFormat="1" applyFont="1" applyFill="1" applyBorder="1" applyAlignment="1">
      <alignment horizontal="center" vertical="center"/>
    </xf>
    <xf numFmtId="0" fontId="0" fillId="0" borderId="36"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23" xfId="0" applyBorder="1" applyAlignment="1">
      <alignment horizontal="center"/>
    </xf>
    <xf numFmtId="0" fontId="0" fillId="0" borderId="16" xfId="0" applyFont="1" applyBorder="1" applyAlignment="1">
      <alignment horizontal="distributed" vertical="center"/>
    </xf>
    <xf numFmtId="0" fontId="0" fillId="0" borderId="13" xfId="0" applyFont="1" applyBorder="1" applyAlignment="1">
      <alignment horizontal="distributed" vertical="center"/>
    </xf>
    <xf numFmtId="0" fontId="21" fillId="0" borderId="16" xfId="0" applyFont="1" applyBorder="1" applyAlignment="1">
      <alignment horizontal="distributed" vertical="center"/>
    </xf>
    <xf numFmtId="0" fontId="21" fillId="0" borderId="13" xfId="0" applyFont="1" applyBorder="1" applyAlignment="1">
      <alignment horizontal="distributed" vertical="center"/>
    </xf>
    <xf numFmtId="0" fontId="23" fillId="0" borderId="16" xfId="0" applyFont="1" applyBorder="1" applyAlignment="1">
      <alignment horizontal="distributed" vertical="center"/>
    </xf>
    <xf numFmtId="0" fontId="23" fillId="0" borderId="13" xfId="0" applyFont="1" applyBorder="1" applyAlignment="1">
      <alignment horizontal="distributed" vertical="center"/>
    </xf>
    <xf numFmtId="0" fontId="0" fillId="0" borderId="4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2" xfId="0" applyFont="1" applyFill="1" applyBorder="1" applyAlignment="1">
      <alignment horizontal="center" vertical="center"/>
    </xf>
    <xf numFmtId="38" fontId="0" fillId="0" borderId="14" xfId="49" applyFont="1" applyFill="1" applyBorder="1" applyAlignment="1">
      <alignment horizontal="right" vertical="center"/>
    </xf>
    <xf numFmtId="0" fontId="0" fillId="0" borderId="0" xfId="0" applyFont="1" applyFill="1" applyBorder="1" applyAlignment="1">
      <alignment horizontal="distributed" vertical="center"/>
    </xf>
    <xf numFmtId="179" fontId="0" fillId="0" borderId="42"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38" fontId="0" fillId="0" borderId="15" xfId="49" applyFont="1" applyFill="1" applyBorder="1" applyAlignment="1">
      <alignment horizontal="right" vertical="center"/>
    </xf>
    <xf numFmtId="179" fontId="0" fillId="0" borderId="41"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188" fontId="13" fillId="0" borderId="15" xfId="0" applyNumberFormat="1" applyFont="1" applyFill="1" applyBorder="1" applyAlignment="1">
      <alignment horizontal="right" vertical="center"/>
    </xf>
    <xf numFmtId="179" fontId="0" fillId="0" borderId="15" xfId="0" applyNumberFormat="1" applyFont="1" applyFill="1" applyBorder="1" applyAlignment="1">
      <alignment horizontal="distributed" vertical="center"/>
    </xf>
    <xf numFmtId="179" fontId="0" fillId="0" borderId="14" xfId="0" applyNumberFormat="1" applyFont="1" applyFill="1" applyBorder="1" applyAlignment="1">
      <alignment horizontal="distributed" vertical="center"/>
    </xf>
    <xf numFmtId="179" fontId="0" fillId="0" borderId="11" xfId="0" applyNumberFormat="1" applyFont="1" applyFill="1" applyBorder="1" applyAlignment="1">
      <alignment horizontal="distributed" vertical="center"/>
    </xf>
    <xf numFmtId="179" fontId="0" fillId="0" borderId="0" xfId="0" applyNumberFormat="1" applyFont="1" applyFill="1" applyAlignment="1">
      <alignment horizontal="center" vertical="center"/>
    </xf>
    <xf numFmtId="179" fontId="0" fillId="0" borderId="0" xfId="0" applyNumberFormat="1" applyFont="1" applyFill="1" applyAlignment="1">
      <alignment horizontal="center" vertical="center"/>
    </xf>
    <xf numFmtId="0" fontId="0" fillId="0" borderId="0" xfId="0" applyAlignment="1">
      <alignment vertical="center"/>
    </xf>
    <xf numFmtId="179" fontId="0" fillId="0" borderId="15" xfId="0" applyNumberFormat="1" applyFont="1" applyFill="1" applyBorder="1" applyAlignment="1">
      <alignment horizontal="distributed" vertical="center"/>
    </xf>
    <xf numFmtId="0" fontId="0" fillId="0" borderId="0" xfId="0" applyAlignment="1">
      <alignment horizontal="distributed" vertical="center"/>
    </xf>
    <xf numFmtId="179" fontId="0" fillId="0" borderId="14" xfId="0" applyNumberFormat="1" applyFont="1" applyFill="1" applyBorder="1" applyAlignment="1">
      <alignment horizontal="distributed" vertical="center"/>
    </xf>
    <xf numFmtId="0" fontId="0" fillId="0" borderId="11" xfId="0" applyFont="1" applyFill="1" applyBorder="1" applyAlignment="1">
      <alignment horizontal="distributed" vertical="center"/>
    </xf>
    <xf numFmtId="0" fontId="13" fillId="0" borderId="0" xfId="0" applyFont="1" applyBorder="1" applyAlignment="1">
      <alignment horizontal="distributed" vertical="center"/>
    </xf>
    <xf numFmtId="179" fontId="0"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textRotation="255"/>
    </xf>
    <xf numFmtId="179" fontId="0" fillId="0" borderId="13" xfId="0" applyNumberFormat="1" applyFont="1" applyFill="1" applyBorder="1" applyAlignment="1">
      <alignment horizontal="distributed" vertical="center" textRotation="255"/>
    </xf>
    <xf numFmtId="179" fontId="0" fillId="0" borderId="13" xfId="0" applyNumberFormat="1" applyFont="1" applyFill="1" applyBorder="1" applyAlignment="1">
      <alignment horizontal="distributed" vertical="center" textRotation="255"/>
    </xf>
    <xf numFmtId="179" fontId="0" fillId="0" borderId="27" xfId="0" applyNumberFormat="1" applyFont="1" applyFill="1" applyBorder="1" applyAlignment="1">
      <alignment horizontal="distributed" vertical="center" textRotation="255"/>
    </xf>
    <xf numFmtId="179" fontId="0" fillId="0" borderId="35" xfId="0" applyNumberFormat="1" applyFont="1" applyFill="1" applyBorder="1" applyAlignment="1">
      <alignment horizontal="distributed" vertical="center"/>
    </xf>
    <xf numFmtId="179" fontId="0" fillId="0" borderId="35" xfId="0" applyNumberFormat="1" applyFont="1" applyFill="1" applyBorder="1" applyAlignment="1">
      <alignment horizontal="distributed" vertical="center"/>
    </xf>
    <xf numFmtId="179" fontId="0" fillId="0" borderId="16" xfId="0" applyNumberFormat="1" applyFont="1" applyFill="1" applyBorder="1" applyAlignment="1">
      <alignment horizontal="distributed" vertical="center"/>
    </xf>
    <xf numFmtId="0" fontId="5" fillId="0" borderId="0" xfId="0" applyFont="1" applyFill="1" applyAlignment="1">
      <alignment horizontal="center" vertical="center"/>
    </xf>
    <xf numFmtId="188" fontId="0" fillId="0" borderId="15" xfId="0" applyNumberFormat="1" applyFont="1" applyFill="1" applyBorder="1" applyAlignment="1">
      <alignment horizontal="right" vertical="center"/>
    </xf>
    <xf numFmtId="179" fontId="0" fillId="0" borderId="15" xfId="0" applyNumberFormat="1" applyFont="1" applyFill="1" applyBorder="1" applyAlignment="1">
      <alignment vertical="center"/>
    </xf>
    <xf numFmtId="0" fontId="0" fillId="0" borderId="30" xfId="0" applyFont="1" applyFill="1" applyBorder="1" applyAlignment="1">
      <alignment horizontal="distributed" vertical="center"/>
    </xf>
    <xf numFmtId="0" fontId="0" fillId="0" borderId="34" xfId="0" applyBorder="1" applyAlignment="1">
      <alignment horizontal="distributed" vertical="center"/>
    </xf>
    <xf numFmtId="188" fontId="0" fillId="0" borderId="31" xfId="0" applyNumberFormat="1" applyFont="1" applyFill="1" applyBorder="1" applyAlignment="1">
      <alignment horizontal="right" vertical="center"/>
    </xf>
    <xf numFmtId="0" fontId="0" fillId="0" borderId="36" xfId="0" applyBorder="1" applyAlignment="1">
      <alignment horizontal="distributed" vertical="center"/>
    </xf>
    <xf numFmtId="0" fontId="0" fillId="0" borderId="16" xfId="0" applyBorder="1" applyAlignment="1">
      <alignment horizontal="distributed" vertical="center"/>
    </xf>
    <xf numFmtId="0" fontId="0" fillId="0" borderId="31" xfId="0" applyFont="1" applyFill="1" applyBorder="1" applyAlignment="1">
      <alignment horizontal="center" vertical="center" shrinkToFit="1"/>
    </xf>
    <xf numFmtId="38" fontId="0" fillId="0" borderId="13" xfId="49" applyFont="1" applyFill="1" applyBorder="1" applyAlignment="1">
      <alignment horizontal="right" vertical="center"/>
    </xf>
    <xf numFmtId="0" fontId="0" fillId="0" borderId="59" xfId="0" applyFont="1" applyFill="1" applyBorder="1" applyAlignment="1">
      <alignment horizontal="center" vertical="center" shrinkToFit="1"/>
    </xf>
    <xf numFmtId="0" fontId="0" fillId="0" borderId="27" xfId="0" applyBorder="1" applyAlignment="1">
      <alignment horizontal="center" vertical="center" shrinkToFit="1"/>
    </xf>
    <xf numFmtId="0" fontId="23" fillId="0" borderId="23" xfId="0" applyFont="1" applyBorder="1" applyAlignment="1">
      <alignment horizontal="distributed" vertical="center"/>
    </xf>
    <xf numFmtId="0" fontId="23" fillId="0" borderId="27" xfId="0" applyFont="1" applyBorder="1" applyAlignment="1">
      <alignment horizontal="distributed" vertical="center"/>
    </xf>
    <xf numFmtId="0" fontId="0" fillId="0" borderId="21" xfId="0" applyFont="1" applyBorder="1" applyAlignment="1">
      <alignment horizontal="distributed" vertical="center"/>
    </xf>
    <xf numFmtId="0" fontId="0" fillId="0" borderId="59" xfId="0" applyFont="1" applyBorder="1" applyAlignment="1">
      <alignment horizontal="distributed" vertical="center"/>
    </xf>
    <xf numFmtId="38" fontId="13" fillId="0" borderId="27" xfId="49" applyFont="1" applyFill="1" applyBorder="1" applyAlignment="1">
      <alignment horizontal="right" vertical="center"/>
    </xf>
    <xf numFmtId="38" fontId="13" fillId="0" borderId="14" xfId="49" applyFont="1" applyFill="1" applyBorder="1" applyAlignment="1">
      <alignment horizontal="right" vertical="center"/>
    </xf>
    <xf numFmtId="38" fontId="13" fillId="0" borderId="11" xfId="49" applyFont="1" applyFill="1" applyBorder="1" applyAlignment="1">
      <alignment horizontal="right" vertical="center"/>
    </xf>
    <xf numFmtId="38" fontId="13" fillId="0" borderId="23" xfId="49" applyFont="1" applyFill="1" applyBorder="1" applyAlignment="1">
      <alignment horizontal="right" vertical="center"/>
    </xf>
    <xf numFmtId="38" fontId="0" fillId="0" borderId="16" xfId="49" applyFont="1" applyFill="1" applyBorder="1" applyAlignment="1">
      <alignment horizontal="right" vertical="center"/>
    </xf>
    <xf numFmtId="0" fontId="0" fillId="0" borderId="22" xfId="0" applyBorder="1" applyAlignment="1">
      <alignment horizontal="center" vertical="center" shrinkToFit="1"/>
    </xf>
    <xf numFmtId="0" fontId="0" fillId="0" borderId="11" xfId="0" applyBorder="1" applyAlignment="1">
      <alignment horizontal="center" vertical="center" shrinkToFit="1"/>
    </xf>
    <xf numFmtId="179" fontId="0" fillId="0" borderId="41" xfId="0" applyNumberFormat="1" applyFont="1" applyFill="1" applyBorder="1" applyAlignment="1">
      <alignment horizontal="distributed" vertical="center"/>
    </xf>
    <xf numFmtId="0" fontId="0" fillId="0" borderId="15" xfId="0" applyBorder="1" applyAlignment="1">
      <alignment horizontal="distributed" vertical="center"/>
    </xf>
    <xf numFmtId="179" fontId="0" fillId="0" borderId="19" xfId="0" applyNumberFormat="1"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19" xfId="0" applyBorder="1" applyAlignment="1">
      <alignment horizontal="center" vertical="center" shrinkToFit="1"/>
    </xf>
    <xf numFmtId="0" fontId="0" fillId="0" borderId="35" xfId="0" applyBorder="1" applyAlignment="1">
      <alignment horizontal="center" vertical="center"/>
    </xf>
    <xf numFmtId="0" fontId="8" fillId="0" borderId="0" xfId="0" applyFont="1" applyAlignment="1">
      <alignment vertical="center"/>
    </xf>
    <xf numFmtId="179" fontId="0" fillId="0" borderId="27" xfId="0" applyNumberFormat="1" applyFont="1" applyFill="1" applyBorder="1" applyAlignment="1">
      <alignment horizontal="distributed" vertical="center"/>
    </xf>
    <xf numFmtId="179" fontId="0" fillId="0" borderId="27" xfId="0" applyNumberFormat="1" applyFont="1" applyFill="1" applyBorder="1" applyAlignment="1">
      <alignment horizontal="distributed" vertical="center"/>
    </xf>
    <xf numFmtId="179" fontId="0" fillId="0" borderId="0" xfId="0" applyNumberFormat="1" applyFont="1" applyFill="1" applyAlignment="1">
      <alignment horizontal="left" vertical="center"/>
    </xf>
    <xf numFmtId="179" fontId="0" fillId="0" borderId="0" xfId="0" applyNumberFormat="1" applyFont="1" applyFill="1" applyAlignment="1">
      <alignment horizontal="left" vertical="center"/>
    </xf>
    <xf numFmtId="179" fontId="0" fillId="0" borderId="36" xfId="0" applyNumberFormat="1" applyFont="1" applyFill="1" applyBorder="1" applyAlignment="1">
      <alignment horizontal="distributed" vertical="center"/>
    </xf>
    <xf numFmtId="179" fontId="0" fillId="0" borderId="30" xfId="0" applyNumberFormat="1" applyFont="1" applyFill="1" applyBorder="1" applyAlignment="1">
      <alignment horizontal="center" vertical="center"/>
    </xf>
    <xf numFmtId="179" fontId="0" fillId="0" borderId="33" xfId="0" applyNumberFormat="1" applyFont="1" applyFill="1" applyBorder="1" applyAlignment="1">
      <alignment horizontal="center" vertical="center"/>
    </xf>
    <xf numFmtId="179" fontId="0" fillId="0" borderId="11" xfId="0" applyNumberFormat="1" applyFont="1" applyFill="1" applyBorder="1" applyAlignment="1">
      <alignment vertical="center"/>
    </xf>
    <xf numFmtId="179" fontId="0" fillId="0" borderId="30" xfId="0" applyNumberFormat="1" applyFont="1" applyFill="1" applyBorder="1" applyAlignment="1">
      <alignment horizontal="distributed" vertical="center"/>
    </xf>
    <xf numFmtId="179" fontId="0" fillId="0" borderId="34" xfId="0" applyNumberFormat="1" applyFont="1" applyFill="1" applyBorder="1" applyAlignment="1">
      <alignment horizontal="distributed" vertical="center"/>
    </xf>
    <xf numFmtId="179" fontId="0" fillId="0" borderId="33" xfId="0" applyNumberFormat="1" applyFont="1" applyFill="1" applyBorder="1" applyAlignment="1">
      <alignment horizontal="distributed" vertical="center"/>
    </xf>
    <xf numFmtId="179" fontId="0" fillId="0" borderId="34" xfId="0" applyNumberFormat="1" applyFont="1" applyFill="1" applyBorder="1" applyAlignment="1">
      <alignment horizontal="center" vertical="center"/>
    </xf>
    <xf numFmtId="188" fontId="0" fillId="0" borderId="0" xfId="0" applyNumberFormat="1" applyFont="1" applyFill="1" applyAlignment="1">
      <alignment vertical="center"/>
    </xf>
    <xf numFmtId="188" fontId="13" fillId="0" borderId="0" xfId="0" applyNumberFormat="1" applyFont="1" applyFill="1" applyAlignment="1">
      <alignment vertical="center"/>
    </xf>
    <xf numFmtId="179" fontId="0" fillId="0" borderId="22" xfId="0" applyNumberFormat="1" applyFont="1" applyFill="1" applyBorder="1" applyAlignment="1">
      <alignment vertical="center"/>
    </xf>
    <xf numFmtId="179" fontId="0" fillId="0" borderId="19" xfId="0" applyNumberFormat="1" applyFont="1" applyFill="1" applyBorder="1" applyAlignment="1">
      <alignment horizontal="distributed" vertical="center"/>
    </xf>
    <xf numFmtId="179" fontId="0" fillId="0" borderId="24" xfId="0" applyNumberFormat="1" applyFont="1" applyFill="1" applyBorder="1" applyAlignment="1">
      <alignment horizontal="distributed" vertical="center"/>
    </xf>
    <xf numFmtId="179" fontId="0" fillId="0" borderId="19" xfId="0" applyNumberFormat="1" applyFont="1" applyFill="1" applyBorder="1" applyAlignment="1">
      <alignment horizontal="distributed" vertical="center"/>
    </xf>
    <xf numFmtId="0" fontId="0" fillId="0" borderId="35" xfId="0" applyBorder="1" applyAlignment="1">
      <alignment horizontal="distributed" vertical="center"/>
    </xf>
    <xf numFmtId="179" fontId="0" fillId="0" borderId="36" xfId="0" applyNumberFormat="1" applyFont="1" applyFill="1" applyBorder="1" applyAlignment="1">
      <alignment horizontal="distributed" vertical="center"/>
    </xf>
    <xf numFmtId="179" fontId="0" fillId="0" borderId="60" xfId="0" applyNumberFormat="1" applyFont="1" applyFill="1" applyBorder="1" applyAlignment="1">
      <alignment horizontal="distributed" vertical="center"/>
    </xf>
    <xf numFmtId="179" fontId="0" fillId="0" borderId="20" xfId="0" applyNumberFormat="1" applyFont="1" applyFill="1" applyBorder="1" applyAlignment="1">
      <alignment horizontal="distributed" vertical="center"/>
    </xf>
    <xf numFmtId="179" fontId="0" fillId="0" borderId="20" xfId="0" applyNumberFormat="1" applyFont="1" applyFill="1" applyBorder="1" applyAlignment="1">
      <alignment horizontal="distributed" vertical="center"/>
    </xf>
    <xf numFmtId="179" fontId="0" fillId="0" borderId="29" xfId="0" applyNumberFormat="1" applyFont="1" applyFill="1" applyBorder="1" applyAlignment="1">
      <alignment horizontal="distributed" vertical="center"/>
    </xf>
    <xf numFmtId="179" fontId="0" fillId="0" borderId="29" xfId="0" applyNumberFormat="1" applyFont="1" applyFill="1" applyBorder="1" applyAlignment="1">
      <alignment horizontal="distributed" vertical="center"/>
    </xf>
    <xf numFmtId="179" fontId="0" fillId="0" borderId="29" xfId="0" applyNumberFormat="1" applyFont="1" applyFill="1" applyBorder="1" applyAlignment="1">
      <alignment horizontal="center" vertical="center"/>
    </xf>
    <xf numFmtId="179" fontId="0" fillId="0" borderId="30" xfId="0" applyNumberFormat="1" applyFont="1" applyFill="1" applyBorder="1" applyAlignment="1">
      <alignment horizontal="center" vertical="center"/>
    </xf>
    <xf numFmtId="179" fontId="11" fillId="0" borderId="0" xfId="0" applyNumberFormat="1" applyFont="1" applyAlignment="1">
      <alignment horizontal="center" vertical="center"/>
    </xf>
    <xf numFmtId="0" fontId="0" fillId="0" borderId="0" xfId="61" applyFont="1" applyAlignment="1">
      <alignment horizontal="center" vertical="center"/>
      <protection/>
    </xf>
    <xf numFmtId="0" fontId="0" fillId="0" borderId="21" xfId="61" applyFont="1" applyBorder="1" applyAlignment="1">
      <alignment horizontal="center" vertical="distributed" textRotation="255"/>
      <protection/>
    </xf>
    <xf numFmtId="0" fontId="0" fillId="0" borderId="16" xfId="61" applyFont="1" applyBorder="1" applyAlignment="1">
      <alignment horizontal="center" vertical="distributed" textRotation="255"/>
      <protection/>
    </xf>
    <xf numFmtId="0" fontId="0" fillId="0" borderId="23" xfId="61" applyFont="1" applyBorder="1" applyAlignment="1">
      <alignment horizontal="center" vertical="distributed" textRotation="255"/>
      <protection/>
    </xf>
    <xf numFmtId="0" fontId="0" fillId="0" borderId="21" xfId="61" applyFont="1" applyBorder="1" applyAlignment="1">
      <alignment horizontal="center" vertical="distributed" textRotation="255"/>
      <protection/>
    </xf>
    <xf numFmtId="0" fontId="0" fillId="0" borderId="0" xfId="61" applyFont="1" applyBorder="1" applyAlignment="1">
      <alignment horizontal="right" vertical="center"/>
      <protection/>
    </xf>
    <xf numFmtId="0" fontId="0" fillId="0" borderId="16" xfId="61" applyFont="1" applyBorder="1" applyAlignment="1">
      <alignment horizontal="right" vertical="center"/>
      <protection/>
    </xf>
    <xf numFmtId="0" fontId="0" fillId="0" borderId="59"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0" fillId="0" borderId="19" xfId="61" applyFont="1" applyBorder="1" applyAlignment="1">
      <alignment horizontal="distributed" vertical="center"/>
      <protection/>
    </xf>
    <xf numFmtId="0" fontId="0" fillId="0" borderId="60" xfId="61" applyFont="1" applyBorder="1" applyAlignment="1">
      <alignment horizontal="distributed" vertical="center"/>
      <protection/>
    </xf>
    <xf numFmtId="0" fontId="0" fillId="0" borderId="19" xfId="61" applyFont="1" applyBorder="1" applyAlignment="1">
      <alignment horizontal="center" vertical="center"/>
      <protection/>
    </xf>
    <xf numFmtId="0" fontId="0" fillId="0" borderId="60" xfId="61" applyFont="1" applyBorder="1" applyAlignment="1">
      <alignment horizontal="center" vertical="center"/>
      <protection/>
    </xf>
    <xf numFmtId="179" fontId="0" fillId="0" borderId="35" xfId="61" applyNumberFormat="1" applyFont="1" applyFill="1" applyBorder="1" applyAlignment="1">
      <alignment horizontal="distributed" vertical="center"/>
      <protection/>
    </xf>
    <xf numFmtId="0" fontId="0" fillId="0" borderId="35" xfId="61" applyFont="1" applyBorder="1" applyAlignment="1">
      <alignment horizontal="distributed" vertical="center"/>
      <protection/>
    </xf>
    <xf numFmtId="0" fontId="0" fillId="0" borderId="36" xfId="61" applyFont="1" applyBorder="1" applyAlignment="1">
      <alignment horizontal="distributed" vertical="center"/>
      <protection/>
    </xf>
    <xf numFmtId="0" fontId="0" fillId="0" borderId="0" xfId="61" applyFont="1" applyBorder="1" applyAlignment="1">
      <alignment horizontal="distributed" vertical="center"/>
      <protection/>
    </xf>
    <xf numFmtId="0" fontId="0" fillId="0" borderId="16" xfId="61" applyFont="1" applyBorder="1" applyAlignment="1">
      <alignment horizontal="distributed" vertical="center"/>
      <protection/>
    </xf>
    <xf numFmtId="0" fontId="0" fillId="0" borderId="11" xfId="61" applyFont="1" applyBorder="1" applyAlignment="1">
      <alignment horizontal="distributed" vertical="center"/>
      <protection/>
    </xf>
    <xf numFmtId="0" fontId="0" fillId="0" borderId="23" xfId="61" applyFont="1" applyBorder="1" applyAlignment="1">
      <alignment horizontal="distributed" vertical="center"/>
      <protection/>
    </xf>
    <xf numFmtId="38" fontId="0" fillId="0" borderId="30" xfId="49" applyFont="1" applyBorder="1" applyAlignment="1">
      <alignment horizontal="distributed" vertical="center"/>
    </xf>
    <xf numFmtId="38" fontId="0" fillId="0" borderId="33" xfId="49" applyFont="1" applyBorder="1" applyAlignment="1">
      <alignment horizontal="distributed" vertical="center"/>
    </xf>
    <xf numFmtId="0" fontId="0" fillId="0" borderId="42" xfId="61" applyFont="1" applyBorder="1" applyAlignment="1">
      <alignment horizontal="distributed" vertical="center"/>
      <protection/>
    </xf>
    <xf numFmtId="0" fontId="0" fillId="0" borderId="27" xfId="61" applyFont="1" applyBorder="1" applyAlignment="1">
      <alignment horizontal="distributed" vertical="center"/>
      <protection/>
    </xf>
    <xf numFmtId="0" fontId="0" fillId="0" borderId="30" xfId="61" applyFont="1" applyBorder="1" applyAlignment="1">
      <alignment horizontal="distributed" vertical="center"/>
      <protection/>
    </xf>
    <xf numFmtId="0" fontId="0" fillId="0" borderId="34" xfId="61" applyFont="1" applyBorder="1" applyAlignment="1">
      <alignment horizontal="distributed" vertical="center"/>
      <protection/>
    </xf>
    <xf numFmtId="0" fontId="0" fillId="0" borderId="30" xfId="61" applyFont="1" applyBorder="1" applyAlignment="1">
      <alignment horizontal="center" vertical="center"/>
      <protection/>
    </xf>
    <xf numFmtId="0" fontId="0" fillId="0" borderId="33" xfId="61" applyFont="1" applyBorder="1" applyAlignment="1">
      <alignment horizontal="center" vertical="center"/>
      <protection/>
    </xf>
    <xf numFmtId="179" fontId="0" fillId="0" borderId="0" xfId="61" applyNumberFormat="1" applyFont="1" applyFill="1" applyAlignment="1">
      <alignment horizontal="center" vertical="center"/>
      <protection/>
    </xf>
    <xf numFmtId="0" fontId="0" fillId="0" borderId="33" xfId="61" applyFont="1" applyBorder="1" applyAlignment="1">
      <alignment horizontal="distributed" vertical="center"/>
      <protection/>
    </xf>
    <xf numFmtId="179" fontId="0" fillId="0" borderId="0" xfId="61" applyNumberFormat="1" applyFont="1" applyFill="1" applyAlignment="1">
      <alignment horizontal="center" vertical="center"/>
      <protection/>
    </xf>
    <xf numFmtId="179" fontId="0" fillId="0" borderId="0" xfId="61" applyNumberFormat="1" applyFont="1" applyFill="1" applyAlignment="1">
      <alignment horizontal="distributed" vertical="center"/>
      <protection/>
    </xf>
    <xf numFmtId="179" fontId="0" fillId="0" borderId="0" xfId="61" applyNumberFormat="1" applyFont="1" applyFill="1" applyAlignment="1">
      <alignment horizontal="distributed" vertical="center"/>
      <protection/>
    </xf>
    <xf numFmtId="0" fontId="7" fillId="0" borderId="22" xfId="61" applyFont="1" applyBorder="1" applyAlignment="1">
      <alignment horizontal="center" vertical="top"/>
      <protection/>
    </xf>
    <xf numFmtId="0" fontId="7" fillId="0" borderId="0" xfId="61" applyFont="1" applyAlignment="1">
      <alignment horizontal="center"/>
      <protection/>
    </xf>
    <xf numFmtId="0" fontId="0" fillId="0" borderId="0" xfId="61" applyFont="1" applyAlignment="1">
      <alignment horizontal="left" vertical="center"/>
      <protection/>
    </xf>
    <xf numFmtId="0" fontId="0" fillId="0" borderId="0" xfId="61" applyFont="1" applyAlignment="1">
      <alignment horizontal="left" vertical="center"/>
      <protection/>
    </xf>
    <xf numFmtId="0" fontId="0" fillId="0" borderId="59" xfId="61" applyFont="1" applyBorder="1" applyAlignment="1">
      <alignment horizontal="center" vertical="distributed" textRotation="255"/>
      <protection/>
    </xf>
    <xf numFmtId="0" fontId="0" fillId="0" borderId="27" xfId="61" applyFont="1" applyBorder="1" applyAlignment="1">
      <alignment horizontal="center" vertical="distributed" textRotation="255"/>
      <protection/>
    </xf>
    <xf numFmtId="0" fontId="0" fillId="0" borderId="59" xfId="61" applyFont="1" applyBorder="1" applyAlignment="1">
      <alignment horizontal="center" vertical="distributed" textRotation="255" wrapText="1"/>
      <protection/>
    </xf>
    <xf numFmtId="0" fontId="4" fillId="0" borderId="33" xfId="61" applyBorder="1" applyAlignment="1">
      <alignment horizontal="distributed" vertical="center"/>
      <protection/>
    </xf>
    <xf numFmtId="0" fontId="4" fillId="0" borderId="34" xfId="61" applyBorder="1" applyAlignment="1">
      <alignment horizontal="distributed" vertical="center"/>
      <protection/>
    </xf>
    <xf numFmtId="0" fontId="0" fillId="0" borderId="59" xfId="61" applyFont="1" applyBorder="1" applyAlignment="1">
      <alignment horizontal="center" vertical="distributed" textRotation="255" wrapText="1"/>
      <protection/>
    </xf>
    <xf numFmtId="0" fontId="0" fillId="0" borderId="27" xfId="61" applyFont="1" applyBorder="1" applyAlignment="1">
      <alignment horizontal="center" vertical="distributed" textRotation="255" wrapText="1"/>
      <protection/>
    </xf>
    <xf numFmtId="0" fontId="0" fillId="0" borderId="30"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19" xfId="61" applyFont="1" applyBorder="1" applyAlignment="1">
      <alignment horizontal="distributed" vertical="center"/>
      <protection/>
    </xf>
    <xf numFmtId="0" fontId="0" fillId="0" borderId="24" xfId="61" applyFont="1" applyBorder="1" applyAlignment="1">
      <alignment horizontal="distributed" vertical="center"/>
      <protection/>
    </xf>
    <xf numFmtId="0" fontId="0" fillId="0" borderId="31" xfId="61" applyFont="1" applyBorder="1" applyAlignment="1">
      <alignment horizontal="center" vertical="distributed" textRotation="255" wrapText="1"/>
      <protection/>
    </xf>
    <xf numFmtId="0" fontId="0" fillId="0" borderId="14" xfId="61" applyFont="1" applyBorder="1" applyAlignment="1">
      <alignment horizontal="center" vertical="distributed" textRotation="255"/>
      <protection/>
    </xf>
    <xf numFmtId="0" fontId="0" fillId="0" borderId="59" xfId="61" applyFont="1" applyBorder="1" applyAlignment="1">
      <alignment horizontal="center" vertical="distributed" textRotation="255"/>
      <protection/>
    </xf>
    <xf numFmtId="0" fontId="0" fillId="0" borderId="30" xfId="61" applyFont="1" applyBorder="1" applyAlignment="1">
      <alignment horizontal="distributed" vertical="center"/>
      <protection/>
    </xf>
    <xf numFmtId="0" fontId="0" fillId="0" borderId="59" xfId="61" applyFont="1" applyBorder="1" applyAlignment="1">
      <alignment horizontal="center" vertical="distributed" textRotation="255" shrinkToFit="1"/>
      <protection/>
    </xf>
    <xf numFmtId="0" fontId="0" fillId="0" borderId="27" xfId="61" applyFont="1" applyBorder="1" applyAlignment="1">
      <alignment horizontal="center" vertical="distributed" textRotation="255" shrinkToFit="1"/>
      <protection/>
    </xf>
    <xf numFmtId="0" fontId="0" fillId="0" borderId="0" xfId="61" applyFont="1" applyBorder="1" applyAlignment="1">
      <alignment horizontal="center" vertical="distributed" textRotation="255"/>
      <protection/>
    </xf>
    <xf numFmtId="0" fontId="0" fillId="0" borderId="0" xfId="61" applyFont="1" applyBorder="1" applyAlignment="1">
      <alignment horizontal="center" vertical="distributed" textRotation="255"/>
      <protection/>
    </xf>
    <xf numFmtId="0" fontId="0" fillId="0" borderId="0" xfId="61" applyFont="1" applyAlignment="1">
      <alignment horizontal="center" vertical="center"/>
      <protection/>
    </xf>
    <xf numFmtId="179" fontId="0" fillId="0" borderId="35" xfId="61" applyNumberFormat="1" applyFont="1" applyFill="1" applyBorder="1" applyAlignment="1">
      <alignment horizontal="distributed" vertical="center" wrapText="1"/>
      <protection/>
    </xf>
    <xf numFmtId="179" fontId="0" fillId="0" borderId="36" xfId="61" applyNumberFormat="1" applyFont="1" applyFill="1" applyBorder="1" applyAlignment="1">
      <alignment horizontal="distributed" vertical="center" wrapText="1"/>
      <protection/>
    </xf>
    <xf numFmtId="179" fontId="0" fillId="0" borderId="0" xfId="61" applyNumberFormat="1" applyFont="1" applyFill="1" applyBorder="1" applyAlignment="1">
      <alignment horizontal="distributed" vertical="center" wrapText="1"/>
      <protection/>
    </xf>
    <xf numFmtId="179" fontId="0" fillId="0" borderId="16" xfId="61" applyNumberFormat="1" applyFont="1" applyFill="1" applyBorder="1" applyAlignment="1">
      <alignment horizontal="distributed" vertical="center" wrapText="1"/>
      <protection/>
    </xf>
    <xf numFmtId="179" fontId="0" fillId="0" borderId="11" xfId="61" applyNumberFormat="1" applyFont="1" applyFill="1" applyBorder="1" applyAlignment="1">
      <alignment horizontal="distributed" vertical="center" wrapText="1"/>
      <protection/>
    </xf>
    <xf numFmtId="179" fontId="0" fillId="0" borderId="23" xfId="61" applyNumberFormat="1" applyFont="1" applyFill="1" applyBorder="1" applyAlignment="1">
      <alignment horizontal="distributed" vertical="center" wrapText="1"/>
      <protection/>
    </xf>
    <xf numFmtId="0" fontId="0" fillId="0" borderId="42" xfId="61" applyFont="1" applyBorder="1" applyAlignment="1">
      <alignment horizontal="center" vertical="distributed" textRotation="255"/>
      <protection/>
    </xf>
    <xf numFmtId="0" fontId="0" fillId="0" borderId="13" xfId="61" applyFont="1" applyBorder="1" applyAlignment="1">
      <alignment horizontal="center" vertical="distributed" textRotation="255"/>
      <protection/>
    </xf>
    <xf numFmtId="0" fontId="0" fillId="0" borderId="42" xfId="61" applyFont="1" applyBorder="1" applyAlignment="1">
      <alignment horizontal="center" vertical="distributed" textRotation="255" wrapText="1"/>
      <protection/>
    </xf>
    <xf numFmtId="0" fontId="0" fillId="0" borderId="13" xfId="61" applyFont="1" applyBorder="1" applyAlignment="1">
      <alignment horizontal="center" vertical="distributed" textRotation="255" wrapText="1"/>
      <protection/>
    </xf>
    <xf numFmtId="0" fontId="0" fillId="0" borderId="59" xfId="61" applyFont="1" applyBorder="1" applyAlignment="1">
      <alignment horizontal="center" vertical="distributed" textRotation="255" shrinkToFit="1"/>
      <protection/>
    </xf>
    <xf numFmtId="188" fontId="0" fillId="0" borderId="0" xfId="0" applyNumberFormat="1" applyFont="1" applyBorder="1" applyAlignment="1" applyProtection="1">
      <alignment horizontal="right" vertical="center"/>
      <protection/>
    </xf>
    <xf numFmtId="188" fontId="0" fillId="0" borderId="0" xfId="0" applyNumberFormat="1" applyFont="1" applyBorder="1" applyAlignment="1" applyProtection="1">
      <alignment vertical="center" wrapText="1"/>
      <protection/>
    </xf>
    <xf numFmtId="188" fontId="0" fillId="0" borderId="0" xfId="0" applyNumberFormat="1" applyFont="1" applyBorder="1" applyAlignment="1" applyProtection="1" quotePrefix="1">
      <alignment horizontal="right" vertical="center"/>
      <protection/>
    </xf>
    <xf numFmtId="0" fontId="0" fillId="0" borderId="61" xfId="0" applyFont="1" applyBorder="1" applyAlignment="1" applyProtection="1">
      <alignment horizontal="distributed" vertical="center" wrapText="1"/>
      <protection/>
    </xf>
    <xf numFmtId="0" fontId="0" fillId="0" borderId="37" xfId="0" applyFont="1" applyBorder="1" applyAlignment="1">
      <alignment horizontal="distributed" vertical="center" wrapText="1"/>
    </xf>
    <xf numFmtId="188" fontId="0" fillId="0" borderId="25" xfId="0" applyNumberFormat="1" applyFont="1" applyBorder="1" applyAlignment="1" applyProtection="1">
      <alignment vertical="center" wrapText="1"/>
      <protection/>
    </xf>
    <xf numFmtId="188" fontId="0" fillId="0" borderId="25" xfId="0" applyNumberFormat="1" applyFont="1" applyBorder="1" applyAlignment="1" applyProtection="1">
      <alignment horizontal="right" vertical="center"/>
      <protection/>
    </xf>
    <xf numFmtId="188" fontId="0" fillId="0" borderId="11" xfId="0" applyNumberFormat="1" applyFont="1" applyBorder="1" applyAlignment="1" applyProtection="1">
      <alignment horizontal="right" vertical="center"/>
      <protection/>
    </xf>
    <xf numFmtId="188" fontId="0" fillId="0" borderId="0" xfId="0" applyNumberFormat="1" applyFont="1" applyBorder="1" applyAlignment="1">
      <alignment horizontal="right" vertical="center"/>
    </xf>
    <xf numFmtId="0" fontId="0" fillId="0" borderId="0" xfId="0" applyFont="1" applyBorder="1" applyAlignment="1" applyProtection="1">
      <alignment horizontal="center" vertical="center" shrinkToFit="1"/>
      <protection/>
    </xf>
    <xf numFmtId="0" fontId="0" fillId="0" borderId="16" xfId="0" applyFont="1" applyBorder="1" applyAlignment="1">
      <alignment horizontal="center" vertical="center" shrinkToFit="1"/>
    </xf>
    <xf numFmtId="188" fontId="0" fillId="0" borderId="15" xfId="0" applyNumberFormat="1" applyFont="1" applyBorder="1" applyAlignment="1">
      <alignment horizontal="right" vertical="center"/>
    </xf>
    <xf numFmtId="188" fontId="0" fillId="0" borderId="0" xfId="0" applyNumberFormat="1" applyFont="1" applyBorder="1" applyAlignment="1" quotePrefix="1">
      <alignment horizontal="right" vertical="center"/>
    </xf>
    <xf numFmtId="0" fontId="0" fillId="0" borderId="0" xfId="0" applyFont="1" applyBorder="1" applyAlignment="1" applyProtection="1">
      <alignment horizontal="distributed" vertical="center"/>
      <protection/>
    </xf>
    <xf numFmtId="0" fontId="0" fillId="0" borderId="16" xfId="0" applyFont="1" applyBorder="1" applyAlignment="1">
      <alignment vertical="center"/>
    </xf>
    <xf numFmtId="188" fontId="0" fillId="0" borderId="25" xfId="0" applyNumberFormat="1" applyFont="1" applyBorder="1" applyAlignment="1" applyProtection="1" quotePrefix="1">
      <alignment horizontal="right" vertical="center"/>
      <protection/>
    </xf>
    <xf numFmtId="0" fontId="0" fillId="0" borderId="30" xfId="0" applyFont="1" applyBorder="1" applyAlignment="1" applyProtection="1">
      <alignment horizontal="center" vertical="center"/>
      <protection/>
    </xf>
    <xf numFmtId="0" fontId="0" fillId="0" borderId="33" xfId="0" applyFont="1" applyBorder="1" applyAlignment="1">
      <alignment vertical="center"/>
    </xf>
    <xf numFmtId="0" fontId="0" fillId="0" borderId="34" xfId="0" applyFont="1" applyBorder="1" applyAlignment="1">
      <alignment vertical="center"/>
    </xf>
    <xf numFmtId="188" fontId="13" fillId="0" borderId="0" xfId="0" applyNumberFormat="1" applyFont="1" applyBorder="1" applyAlignment="1" applyProtection="1">
      <alignment horizontal="right" vertical="center"/>
      <protection/>
    </xf>
    <xf numFmtId="0" fontId="0" fillId="0" borderId="58" xfId="0" applyFont="1" applyBorder="1" applyAlignment="1" applyProtection="1">
      <alignment horizontal="distributed" vertical="center"/>
      <protection/>
    </xf>
    <xf numFmtId="0" fontId="0" fillId="0" borderId="62" xfId="0" applyFont="1" applyBorder="1" applyAlignment="1">
      <alignment horizontal="distributed" vertical="center"/>
    </xf>
    <xf numFmtId="0" fontId="0" fillId="0" borderId="57" xfId="0" applyFont="1" applyBorder="1" applyAlignment="1">
      <alignment horizontal="distributed" vertical="center"/>
    </xf>
    <xf numFmtId="0" fontId="0" fillId="0" borderId="39" xfId="0" applyFont="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54" xfId="0" applyFont="1" applyBorder="1" applyAlignment="1" applyProtection="1">
      <alignment horizontal="center" vertical="center"/>
      <protection/>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0" fillId="0" borderId="39" xfId="0" applyFont="1" applyBorder="1" applyAlignment="1" applyProtection="1">
      <alignment horizontal="distributed" vertical="center" wrapText="1"/>
      <protection/>
    </xf>
    <xf numFmtId="0" fontId="0" fillId="0" borderId="63" xfId="0" applyFont="1" applyBorder="1" applyAlignment="1">
      <alignment horizontal="distributed" vertical="center" wrapText="1"/>
    </xf>
    <xf numFmtId="0" fontId="0" fillId="0" borderId="55" xfId="0" applyFont="1" applyBorder="1" applyAlignment="1" applyProtection="1">
      <alignment horizontal="center" vertical="center"/>
      <protection/>
    </xf>
    <xf numFmtId="0" fontId="0" fillId="0" borderId="35" xfId="0" applyFont="1" applyBorder="1" applyAlignment="1">
      <alignment vertical="center"/>
    </xf>
    <xf numFmtId="0" fontId="0" fillId="0" borderId="64" xfId="0" applyFont="1" applyBorder="1" applyAlignment="1">
      <alignment vertical="center"/>
    </xf>
    <xf numFmtId="0" fontId="0" fillId="0" borderId="10" xfId="0" applyFont="1" applyBorder="1" applyAlignment="1">
      <alignment vertical="center"/>
    </xf>
    <xf numFmtId="0" fontId="0" fillId="0" borderId="57" xfId="0" applyFont="1" applyBorder="1" applyAlignment="1">
      <alignment vertical="center"/>
    </xf>
    <xf numFmtId="188" fontId="0" fillId="0" borderId="0" xfId="0" applyNumberFormat="1" applyFont="1" applyBorder="1" applyAlignment="1" applyProtection="1" quotePrefix="1">
      <alignment horizontal="right" vertical="center" wrapText="1"/>
      <protection/>
    </xf>
    <xf numFmtId="188" fontId="0" fillId="0" borderId="0" xfId="0" applyNumberFormat="1" applyFont="1" applyBorder="1" applyAlignment="1" applyProtection="1">
      <alignment horizontal="right" vertical="center" wrapText="1"/>
      <protection/>
    </xf>
    <xf numFmtId="188" fontId="0" fillId="0" borderId="0" xfId="0" applyNumberFormat="1" applyFont="1" applyBorder="1" applyAlignment="1">
      <alignment vertical="center" wrapText="1"/>
    </xf>
    <xf numFmtId="188" fontId="0" fillId="0" borderId="22" xfId="0" applyNumberFormat="1" applyFont="1" applyBorder="1" applyAlignment="1" applyProtection="1">
      <alignment horizontal="right" vertical="center" wrapText="1"/>
      <protection/>
    </xf>
    <xf numFmtId="188" fontId="13" fillId="0" borderId="0" xfId="0" applyNumberFormat="1" applyFont="1" applyBorder="1" applyAlignment="1" applyProtection="1">
      <alignment vertical="center" wrapText="1"/>
      <protection/>
    </xf>
    <xf numFmtId="188" fontId="0" fillId="0" borderId="0" xfId="0" applyNumberFormat="1" applyFont="1" applyBorder="1" applyAlignment="1" applyProtection="1">
      <alignment vertical="center"/>
      <protection/>
    </xf>
    <xf numFmtId="0" fontId="0" fillId="0" borderId="65" xfId="0" applyFont="1" applyBorder="1" applyAlignment="1" applyProtection="1">
      <alignment horizontal="center" vertical="center"/>
      <protection/>
    </xf>
    <xf numFmtId="0" fontId="0" fillId="0" borderId="66" xfId="0" applyFont="1" applyBorder="1" applyAlignment="1">
      <alignment vertical="center"/>
    </xf>
    <xf numFmtId="0" fontId="0" fillId="0" borderId="31" xfId="0" applyFont="1" applyBorder="1" applyAlignment="1" applyProtection="1">
      <alignment horizontal="center" vertical="center" wrapText="1"/>
      <protection/>
    </xf>
    <xf numFmtId="0" fontId="0" fillId="0" borderId="67"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28" xfId="0" applyFont="1" applyBorder="1" applyAlignment="1">
      <alignment vertical="center"/>
    </xf>
    <xf numFmtId="0" fontId="0" fillId="0" borderId="58"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68" xfId="0" applyFont="1" applyBorder="1" applyAlignment="1" applyProtection="1">
      <alignment horizontal="distributed" vertic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188" fontId="0" fillId="0" borderId="15" xfId="0" applyNumberFormat="1" applyFont="1" applyBorder="1" applyAlignment="1" applyProtection="1">
      <alignment horizontal="right" vertical="center"/>
      <protection/>
    </xf>
    <xf numFmtId="188" fontId="0" fillId="0" borderId="18" xfId="0" applyNumberFormat="1" applyFont="1" applyBorder="1" applyAlignment="1" applyProtection="1">
      <alignment horizontal="right" vertical="center"/>
      <protection/>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8" xfId="0" applyFont="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188" fontId="13" fillId="0" borderId="15" xfId="0" applyNumberFormat="1" applyFont="1" applyBorder="1" applyAlignment="1" applyProtection="1">
      <alignment horizontal="right" vertical="center"/>
      <protection/>
    </xf>
    <xf numFmtId="188" fontId="0" fillId="0" borderId="22" xfId="0" applyNumberFormat="1" applyFont="1" applyBorder="1" applyAlignment="1" applyProtection="1">
      <alignment horizontal="right" vertical="center"/>
      <protection/>
    </xf>
    <xf numFmtId="0" fontId="0" fillId="0" borderId="58" xfId="0" applyFont="1" applyBorder="1" applyAlignment="1" applyProtection="1">
      <alignment horizontal="center" vertical="center" shrinkToFit="1"/>
      <protection/>
    </xf>
    <xf numFmtId="0" fontId="0" fillId="0" borderId="10" xfId="0" applyFont="1" applyBorder="1" applyAlignment="1">
      <alignment horizontal="center" vertical="center" shrinkToFit="1"/>
    </xf>
    <xf numFmtId="0" fontId="0" fillId="0" borderId="10" xfId="0" applyFont="1" applyBorder="1" applyAlignment="1" applyProtection="1">
      <alignment horizontal="distributed" vertical="center"/>
      <protection/>
    </xf>
    <xf numFmtId="0" fontId="0" fillId="0" borderId="57" xfId="0" applyFont="1" applyBorder="1" applyAlignment="1" applyProtection="1">
      <alignment horizontal="distributed" vertical="center"/>
      <protection/>
    </xf>
    <xf numFmtId="0" fontId="0" fillId="0" borderId="10" xfId="0" applyFont="1" applyBorder="1" applyAlignment="1" applyProtection="1">
      <alignment horizontal="center" vertical="center" shrinkToFit="1"/>
      <protection/>
    </xf>
    <xf numFmtId="0" fontId="0" fillId="0" borderId="18"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Font="1" applyFill="1" applyBorder="1" applyAlignment="1" applyProtection="1" quotePrefix="1">
      <alignment horizontal="center" vertical="center"/>
      <protection/>
    </xf>
    <xf numFmtId="0" fontId="0" fillId="0" borderId="16" xfId="0" applyFont="1" applyFill="1" applyBorder="1" applyAlignment="1" applyProtection="1" quotePrefix="1">
      <alignment horizontal="center" vertical="center"/>
      <protection/>
    </xf>
    <xf numFmtId="188" fontId="0" fillId="0" borderId="69" xfId="0" applyNumberFormat="1" applyFont="1" applyBorder="1" applyAlignment="1" applyProtection="1">
      <alignment horizontal="right" vertical="center"/>
      <protection/>
    </xf>
    <xf numFmtId="0" fontId="0" fillId="0" borderId="0" xfId="0" applyFont="1" applyFill="1" applyBorder="1" applyAlignment="1" applyProtection="1" quotePrefix="1">
      <alignment horizontal="distributed" vertical="center"/>
      <protection/>
    </xf>
    <xf numFmtId="0" fontId="0" fillId="0" borderId="0" xfId="0" applyFont="1" applyAlignment="1">
      <alignment horizontal="distributed" vertical="center"/>
    </xf>
    <xf numFmtId="0" fontId="0" fillId="0" borderId="16" xfId="0" applyFont="1" applyBorder="1" applyAlignment="1">
      <alignment horizontal="distributed" vertical="center"/>
    </xf>
    <xf numFmtId="0" fontId="13" fillId="0" borderId="0" xfId="0" applyFont="1" applyFill="1" applyBorder="1" applyAlignment="1" applyProtection="1" quotePrefix="1">
      <alignment horizontal="center" vertical="center"/>
      <protection/>
    </xf>
    <xf numFmtId="0" fontId="13" fillId="0" borderId="16" xfId="0" applyFont="1" applyFill="1" applyBorder="1" applyAlignment="1" applyProtection="1" quotePrefix="1">
      <alignment horizontal="center" vertical="center"/>
      <protection/>
    </xf>
    <xf numFmtId="0" fontId="0" fillId="0" borderId="16" xfId="0" applyFont="1" applyFill="1" applyBorder="1" applyAlignment="1" applyProtection="1" quotePrefix="1">
      <alignment horizontal="distributed" vertical="center"/>
      <protection/>
    </xf>
    <xf numFmtId="0" fontId="0" fillId="0" borderId="0" xfId="0" applyFont="1" applyFill="1" applyBorder="1" applyAlignment="1" applyProtection="1">
      <alignment horizontal="distributed" vertical="center"/>
      <protection/>
    </xf>
    <xf numFmtId="188" fontId="0" fillId="0" borderId="15" xfId="0" applyNumberFormat="1" applyFont="1" applyBorder="1" applyAlignment="1" quotePrefix="1">
      <alignment horizontal="right" vertical="center"/>
    </xf>
    <xf numFmtId="0" fontId="0" fillId="0" borderId="11" xfId="0" applyFont="1" applyBorder="1" applyAlignment="1" applyProtection="1">
      <alignment horizontal="distributed" vertical="center"/>
      <protection/>
    </xf>
    <xf numFmtId="0" fontId="0" fillId="0" borderId="23" xfId="0" applyFont="1" applyBorder="1" applyAlignment="1" applyProtection="1">
      <alignment horizontal="distributed" vertical="center"/>
      <protection/>
    </xf>
    <xf numFmtId="0" fontId="11" fillId="0" borderId="0" xfId="0" applyFont="1" applyBorder="1" applyAlignment="1" applyProtection="1">
      <alignment horizontal="center" vertical="center"/>
      <protection/>
    </xf>
    <xf numFmtId="188" fontId="0" fillId="0" borderId="52" xfId="0" applyNumberFormat="1" applyFont="1" applyBorder="1" applyAlignment="1" applyProtection="1">
      <alignment horizontal="right" vertical="center"/>
      <protection/>
    </xf>
    <xf numFmtId="0" fontId="0" fillId="0" borderId="45" xfId="0" applyFont="1" applyBorder="1" applyAlignment="1" applyProtection="1">
      <alignment horizontal="distributed" vertical="center"/>
      <protection/>
    </xf>
    <xf numFmtId="0" fontId="0" fillId="0" borderId="32" xfId="0" applyFont="1" applyBorder="1" applyAlignment="1">
      <alignment horizontal="distributed" vertical="center"/>
    </xf>
    <xf numFmtId="0" fontId="0" fillId="0" borderId="56" xfId="0" applyFont="1" applyBorder="1" applyAlignment="1" applyProtection="1">
      <alignment horizontal="center" vertical="center"/>
      <protection/>
    </xf>
    <xf numFmtId="0" fontId="0" fillId="0" borderId="62" xfId="0" applyFont="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22" xfId="0" applyFont="1" applyFill="1" applyBorder="1" applyAlignment="1" applyProtection="1">
      <alignment horizontal="distributed" vertical="center"/>
      <protection/>
    </xf>
    <xf numFmtId="0" fontId="0" fillId="0" borderId="22" xfId="0" applyFont="1" applyBorder="1" applyAlignment="1">
      <alignment horizontal="distributed" vertical="center"/>
    </xf>
    <xf numFmtId="0" fontId="0" fillId="0" borderId="21" xfId="0" applyFont="1" applyBorder="1" applyAlignment="1">
      <alignment horizontal="distributed" vertical="center"/>
    </xf>
    <xf numFmtId="0" fontId="0" fillId="0" borderId="37" xfId="0" applyFont="1" applyBorder="1" applyAlignment="1">
      <alignment horizontal="center" vertical="center" wrapText="1"/>
    </xf>
    <xf numFmtId="0" fontId="0" fillId="0" borderId="28" xfId="0" applyFont="1" applyBorder="1" applyAlignment="1">
      <alignment horizontal="center" vertical="center" wrapText="1"/>
    </xf>
    <xf numFmtId="199" fontId="0" fillId="0" borderId="0" xfId="0" applyNumberFormat="1" applyFont="1" applyFill="1" applyBorder="1" applyAlignment="1">
      <alignment horizontal="right" vertical="center"/>
    </xf>
    <xf numFmtId="0" fontId="0" fillId="0" borderId="0" xfId="0" applyFont="1" applyFill="1" applyBorder="1" applyAlignment="1" applyProtection="1" quotePrefix="1">
      <alignment horizontal="distributed" vertical="center"/>
      <protection/>
    </xf>
    <xf numFmtId="0" fontId="0" fillId="0" borderId="0" xfId="0" applyAlignment="1">
      <alignment/>
    </xf>
    <xf numFmtId="0" fontId="0" fillId="0" borderId="16" xfId="0" applyBorder="1" applyAlignment="1">
      <alignment/>
    </xf>
    <xf numFmtId="198" fontId="0" fillId="0" borderId="0" xfId="0" applyNumberFormat="1" applyFont="1" applyFill="1" applyBorder="1" applyAlignment="1">
      <alignment horizontal="right" vertical="center"/>
    </xf>
    <xf numFmtId="0" fontId="0" fillId="0" borderId="14"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0" xfId="0" applyBorder="1" applyAlignment="1">
      <alignment horizontal="distributed" vertical="center"/>
    </xf>
    <xf numFmtId="0" fontId="0" fillId="0" borderId="70" xfId="0"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71" xfId="0" applyBorder="1" applyAlignment="1">
      <alignment vertical="center"/>
    </xf>
    <xf numFmtId="0" fontId="0" fillId="0" borderId="11" xfId="0" applyBorder="1" applyAlignment="1">
      <alignment/>
    </xf>
    <xf numFmtId="0" fontId="0" fillId="0" borderId="23" xfId="0" applyBorder="1" applyAlignment="1">
      <alignment/>
    </xf>
    <xf numFmtId="0" fontId="0" fillId="0" borderId="0" xfId="0" applyFont="1" applyBorder="1" applyAlignment="1" applyProtection="1">
      <alignment horizontal="distributed" vertical="center"/>
      <protection/>
    </xf>
    <xf numFmtId="0" fontId="0" fillId="0" borderId="0" xfId="0" applyBorder="1" applyAlignment="1">
      <alignment/>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0" xfId="0" applyFont="1" applyBorder="1" applyAlignment="1">
      <alignment/>
    </xf>
    <xf numFmtId="0" fontId="0" fillId="0" borderId="16" xfId="0" applyFont="1" applyBorder="1" applyAlignment="1">
      <alignment/>
    </xf>
    <xf numFmtId="0" fontId="0" fillId="0" borderId="72" xfId="0" applyFont="1" applyFill="1" applyBorder="1" applyAlignment="1" applyProtection="1">
      <alignment horizontal="center" vertical="center"/>
      <protection/>
    </xf>
    <xf numFmtId="0" fontId="0" fillId="0" borderId="72" xfId="0" applyFont="1" applyFill="1" applyBorder="1" applyAlignment="1">
      <alignment horizontal="center" vertical="center"/>
    </xf>
    <xf numFmtId="0" fontId="0" fillId="0" borderId="73" xfId="0" applyFont="1" applyFill="1" applyBorder="1" applyAlignment="1" applyProtection="1">
      <alignment horizontal="center" vertical="center"/>
      <protection/>
    </xf>
    <xf numFmtId="0" fontId="0" fillId="0" borderId="5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0" xfId="0"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3" xfId="0" applyBorder="1" applyAlignment="1">
      <alignment horizontal="distributed" vertical="center"/>
    </xf>
    <xf numFmtId="0" fontId="0" fillId="0" borderId="7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protection/>
    </xf>
    <xf numFmtId="0" fontId="0" fillId="0" borderId="71" xfId="0" applyBorder="1" applyAlignment="1">
      <alignment horizontal="center" vertical="center"/>
    </xf>
    <xf numFmtId="0" fontId="0" fillId="0" borderId="69"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45" xfId="0" applyBorder="1" applyAlignment="1">
      <alignment horizontal="distributed" vertical="center"/>
    </xf>
    <xf numFmtId="0" fontId="0" fillId="0" borderId="32" xfId="0" applyBorder="1" applyAlignment="1">
      <alignment horizontal="distributed" vertical="center"/>
    </xf>
    <xf numFmtId="0" fontId="0" fillId="0" borderId="74" xfId="0" applyFont="1" applyFill="1" applyBorder="1" applyAlignment="1" applyProtection="1">
      <alignment horizontal="distributed" vertical="center"/>
      <protection/>
    </xf>
    <xf numFmtId="0" fontId="0" fillId="0" borderId="75" xfId="0" applyBorder="1" applyAlignment="1">
      <alignment horizontal="distributed" vertical="center"/>
    </xf>
    <xf numFmtId="0" fontId="0" fillId="0" borderId="70"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0" fontId="0" fillId="0" borderId="18"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0" fontId="0" fillId="0" borderId="72"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wrapText="1"/>
      <protection/>
    </xf>
    <xf numFmtId="0" fontId="0" fillId="0" borderId="56" xfId="0" applyFont="1" applyFill="1" applyBorder="1" applyAlignment="1" applyProtection="1">
      <alignment horizontal="distributed" vertical="center"/>
      <protection/>
    </xf>
    <xf numFmtId="0" fontId="0" fillId="0" borderId="43" xfId="0" applyFont="1" applyFill="1" applyBorder="1" applyAlignment="1" applyProtection="1">
      <alignment horizontal="distributed" vertical="center"/>
      <protection/>
    </xf>
    <xf numFmtId="0" fontId="0" fillId="0" borderId="0" xfId="0" applyFont="1" applyFill="1" applyBorder="1" applyAlignment="1" applyProtection="1" quotePrefix="1">
      <alignment vertical="center"/>
      <protection/>
    </xf>
    <xf numFmtId="177" fontId="0" fillId="0" borderId="0" xfId="0" applyNumberFormat="1" applyFont="1" applyFill="1" applyBorder="1" applyAlignment="1" applyProtection="1" quotePrefix="1">
      <alignment horizontal="center" vertical="center"/>
      <protection/>
    </xf>
    <xf numFmtId="0" fontId="0" fillId="0" borderId="0" xfId="0" applyNumberFormat="1" applyFont="1" applyFill="1" applyBorder="1" applyAlignment="1" applyProtection="1" quotePrefix="1">
      <alignment horizontal="center" vertical="center"/>
      <protection/>
    </xf>
    <xf numFmtId="0" fontId="0" fillId="0" borderId="0" xfId="0" applyFont="1" applyFill="1" applyAlignment="1" quotePrefix="1">
      <alignment horizontal="center" vertical="center"/>
    </xf>
    <xf numFmtId="199" fontId="0" fillId="0" borderId="18" xfId="0" applyNumberFormat="1" applyFont="1" applyFill="1" applyBorder="1" applyAlignment="1" applyProtection="1">
      <alignment horizontal="left" vertical="center"/>
      <protection/>
    </xf>
    <xf numFmtId="199" fontId="0" fillId="0" borderId="0" xfId="0" applyNumberFormat="1" applyFont="1" applyFill="1" applyBorder="1" applyAlignment="1" applyProtection="1">
      <alignment horizontal="left" vertical="center"/>
      <protection/>
    </xf>
    <xf numFmtId="199" fontId="0" fillId="0" borderId="0" xfId="0" applyNumberFormat="1" applyFont="1" applyFill="1" applyAlignment="1">
      <alignment horizontal="left" vertical="center"/>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Alignment="1">
      <alignment horizontal="left" vertical="center"/>
    </xf>
    <xf numFmtId="49" fontId="0" fillId="0" borderId="18"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5" fillId="0" borderId="0" xfId="0" applyFont="1" applyFill="1" applyAlignment="1">
      <alignment vertical="center"/>
    </xf>
    <xf numFmtId="199" fontId="0" fillId="0" borderId="0" xfId="0" applyNumberFormat="1" applyFont="1" applyFill="1" applyBorder="1" applyAlignment="1">
      <alignment horizontal="right" vertical="center"/>
    </xf>
    <xf numFmtId="0" fontId="0" fillId="0" borderId="20" xfId="0" applyFont="1" applyFill="1" applyBorder="1" applyAlignment="1">
      <alignment horizontal="distributed" vertical="center"/>
    </xf>
    <xf numFmtId="0" fontId="0" fillId="0" borderId="60"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60" xfId="0" applyBorder="1" applyAlignment="1">
      <alignment horizontal="distributed" vertical="center"/>
    </xf>
    <xf numFmtId="198" fontId="0" fillId="0" borderId="0" xfId="0" applyNumberFormat="1" applyFont="1" applyFill="1" applyBorder="1" applyAlignment="1">
      <alignment horizontal="right" vertical="center"/>
    </xf>
    <xf numFmtId="198" fontId="0" fillId="0" borderId="0" xfId="0" applyNumberFormat="1" applyFont="1" applyFill="1" applyBorder="1" applyAlignment="1">
      <alignment vertical="center"/>
    </xf>
    <xf numFmtId="198" fontId="0" fillId="0" borderId="11" xfId="0" applyNumberFormat="1" applyFont="1" applyFill="1" applyBorder="1" applyAlignment="1">
      <alignment horizontal="right" vertical="center"/>
    </xf>
    <xf numFmtId="199" fontId="0" fillId="0" borderId="11" xfId="0" applyNumberFormat="1" applyFont="1" applyFill="1" applyBorder="1" applyAlignment="1">
      <alignment horizontal="right" vertical="center"/>
    </xf>
    <xf numFmtId="198" fontId="0" fillId="0" borderId="11" xfId="0" applyNumberFormat="1" applyFont="1" applyFill="1" applyBorder="1" applyAlignment="1">
      <alignment vertical="center"/>
    </xf>
    <xf numFmtId="188" fontId="0" fillId="0" borderId="11" xfId="0" applyNumberFormat="1" applyFont="1" applyFill="1" applyBorder="1" applyAlignment="1">
      <alignment horizontal="right" vertical="center"/>
    </xf>
    <xf numFmtId="210" fontId="0" fillId="0" borderId="0" xfId="0" applyNumberFormat="1" applyFont="1" applyFill="1" applyBorder="1" applyAlignment="1">
      <alignment horizontal="right" vertical="center"/>
    </xf>
    <xf numFmtId="210" fontId="0" fillId="0" borderId="11" xfId="0" applyNumberFormat="1" applyFont="1" applyFill="1" applyBorder="1" applyAlignment="1">
      <alignment horizontal="right" vertical="center"/>
    </xf>
    <xf numFmtId="198" fontId="0" fillId="0" borderId="0" xfId="0" applyNumberFormat="1" applyFont="1" applyFill="1" applyAlignment="1">
      <alignment vertical="center"/>
    </xf>
    <xf numFmtId="0" fontId="13" fillId="0" borderId="0" xfId="0" applyFont="1" applyFill="1" applyBorder="1" applyAlignment="1" applyProtection="1" quotePrefix="1">
      <alignment horizontal="distributed" vertical="center"/>
      <protection/>
    </xf>
    <xf numFmtId="0" fontId="13" fillId="0" borderId="0" xfId="0" applyFont="1" applyAlignment="1">
      <alignment/>
    </xf>
    <xf numFmtId="0" fontId="13" fillId="0" borderId="16" xfId="0" applyFont="1" applyBorder="1" applyAlignment="1">
      <alignment/>
    </xf>
    <xf numFmtId="198" fontId="13" fillId="0" borderId="0" xfId="0" applyNumberFormat="1" applyFont="1" applyFill="1" applyAlignment="1">
      <alignment horizontal="right" vertical="center"/>
    </xf>
    <xf numFmtId="210" fontId="13" fillId="0" borderId="0" xfId="0" applyNumberFormat="1" applyFont="1" applyFill="1" applyBorder="1" applyAlignment="1">
      <alignment horizontal="right" vertical="center"/>
    </xf>
    <xf numFmtId="199" fontId="13" fillId="0" borderId="0" xfId="0" applyNumberFormat="1" applyFont="1" applyFill="1" applyBorder="1" applyAlignment="1">
      <alignment horizontal="right" vertical="center"/>
    </xf>
    <xf numFmtId="198" fontId="13" fillId="0" borderId="0" xfId="0" applyNumberFormat="1" applyFont="1" applyFill="1" applyAlignment="1">
      <alignment vertical="center"/>
    </xf>
    <xf numFmtId="188" fontId="0" fillId="0" borderId="0" xfId="0" applyNumberFormat="1" applyFont="1" applyFill="1" applyAlignment="1">
      <alignment vertical="center"/>
    </xf>
    <xf numFmtId="188" fontId="0" fillId="0" borderId="0" xfId="0" applyNumberFormat="1" applyFont="1" applyFill="1" applyBorder="1" applyAlignment="1">
      <alignment horizontal="right" vertical="center"/>
    </xf>
    <xf numFmtId="188" fontId="13" fillId="0" borderId="0" xfId="0" applyNumberFormat="1" applyFont="1" applyFill="1" applyAlignment="1">
      <alignment horizontal="right" vertical="center"/>
    </xf>
    <xf numFmtId="188" fontId="0" fillId="0" borderId="11" xfId="0" applyNumberFormat="1" applyFont="1" applyFill="1" applyBorder="1" applyAlignment="1">
      <alignment horizontal="right" vertical="center"/>
    </xf>
    <xf numFmtId="210" fontId="13" fillId="0" borderId="0" xfId="0" applyNumberFormat="1" applyFont="1" applyFill="1" applyAlignment="1">
      <alignment horizontal="right" vertical="center"/>
    </xf>
    <xf numFmtId="0" fontId="0" fillId="0" borderId="56" xfId="0" applyFont="1" applyBorder="1" applyAlignment="1">
      <alignment horizontal="distributed" vertical="center"/>
    </xf>
    <xf numFmtId="0" fontId="0" fillId="0" borderId="25" xfId="0" applyFont="1" applyBorder="1" applyAlignment="1">
      <alignment horizontal="distributed" vertical="center"/>
    </xf>
    <xf numFmtId="0" fontId="0" fillId="0" borderId="16"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16" xfId="0" applyFont="1" applyFill="1" applyBorder="1" applyAlignment="1" applyProtection="1">
      <alignment vertical="center"/>
      <protection/>
    </xf>
    <xf numFmtId="0" fontId="0" fillId="0" borderId="16" xfId="0" applyFont="1" applyFill="1" applyBorder="1" applyAlignment="1">
      <alignment vertical="center"/>
    </xf>
    <xf numFmtId="0" fontId="0" fillId="0" borderId="23" xfId="0" applyFont="1" applyFill="1" applyBorder="1" applyAlignment="1">
      <alignment vertical="center"/>
    </xf>
    <xf numFmtId="199" fontId="13" fillId="0" borderId="0" xfId="0" applyNumberFormat="1" applyFont="1" applyFill="1" applyBorder="1" applyAlignment="1" quotePrefix="1">
      <alignment horizontal="right" vertical="center"/>
    </xf>
    <xf numFmtId="0" fontId="0" fillId="0" borderId="0" xfId="0" applyFont="1" applyBorder="1" applyAlignment="1" applyProtection="1">
      <alignment horizontal="distributed" vertical="center"/>
      <protection/>
    </xf>
    <xf numFmtId="210" fontId="0" fillId="0" borderId="0" xfId="0" applyNumberFormat="1" applyFont="1" applyFill="1" applyBorder="1" applyAlignment="1" quotePrefix="1">
      <alignment horizontal="right" vertical="center"/>
    </xf>
    <xf numFmtId="210" fontId="0" fillId="0" borderId="11" xfId="0" applyNumberFormat="1" applyFont="1" applyFill="1" applyBorder="1" applyAlignment="1" quotePrefix="1">
      <alignment horizontal="right" vertical="center"/>
    </xf>
    <xf numFmtId="199" fontId="0" fillId="0" borderId="0" xfId="0" applyNumberFormat="1" applyFont="1" applyFill="1" applyBorder="1" applyAlignment="1" quotePrefix="1">
      <alignment horizontal="right" vertical="center"/>
    </xf>
    <xf numFmtId="199" fontId="0" fillId="0" borderId="11" xfId="0" applyNumberFormat="1" applyFont="1" applyFill="1" applyBorder="1" applyAlignment="1" quotePrefix="1">
      <alignment horizontal="right" vertical="center"/>
    </xf>
    <xf numFmtId="188" fontId="0" fillId="0" borderId="11" xfId="0" applyNumberFormat="1" applyFont="1" applyFill="1" applyBorder="1" applyAlignment="1" quotePrefix="1">
      <alignment horizontal="right" vertical="center"/>
    </xf>
    <xf numFmtId="188" fontId="0" fillId="0" borderId="0" xfId="0" applyNumberFormat="1" applyFont="1" applyFill="1" applyBorder="1" applyAlignment="1" quotePrefix="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years"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32</xdr:row>
      <xdr:rowOff>38100</xdr:rowOff>
    </xdr:from>
    <xdr:to>
      <xdr:col>21</xdr:col>
      <xdr:colOff>228600</xdr:colOff>
      <xdr:row>33</xdr:row>
      <xdr:rowOff>142875</xdr:rowOff>
    </xdr:to>
    <xdr:sp>
      <xdr:nvSpPr>
        <xdr:cNvPr id="1" name="AutoShape 5"/>
        <xdr:cNvSpPr>
          <a:spLocks/>
        </xdr:cNvSpPr>
      </xdr:nvSpPr>
      <xdr:spPr>
        <a:xfrm>
          <a:off x="20126325" y="8572500"/>
          <a:ext cx="9525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32</xdr:row>
      <xdr:rowOff>28575</xdr:rowOff>
    </xdr:from>
    <xdr:to>
      <xdr:col>22</xdr:col>
      <xdr:colOff>180975</xdr:colOff>
      <xdr:row>33</xdr:row>
      <xdr:rowOff>133350</xdr:rowOff>
    </xdr:to>
    <xdr:sp>
      <xdr:nvSpPr>
        <xdr:cNvPr id="2" name="AutoShape 6"/>
        <xdr:cNvSpPr>
          <a:spLocks/>
        </xdr:cNvSpPr>
      </xdr:nvSpPr>
      <xdr:spPr>
        <a:xfrm>
          <a:off x="20974050" y="8562975"/>
          <a:ext cx="9525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676275</xdr:colOff>
      <xdr:row>32</xdr:row>
      <xdr:rowOff>38100</xdr:rowOff>
    </xdr:from>
    <xdr:to>
      <xdr:col>21</xdr:col>
      <xdr:colOff>771525</xdr:colOff>
      <xdr:row>33</xdr:row>
      <xdr:rowOff>152400</xdr:rowOff>
    </xdr:to>
    <xdr:sp>
      <xdr:nvSpPr>
        <xdr:cNvPr id="3" name="AutoShape 8"/>
        <xdr:cNvSpPr>
          <a:spLocks/>
        </xdr:cNvSpPr>
      </xdr:nvSpPr>
      <xdr:spPr>
        <a:xfrm>
          <a:off x="20669250" y="8572500"/>
          <a:ext cx="95250" cy="381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676275</xdr:colOff>
      <xdr:row>32</xdr:row>
      <xdr:rowOff>38100</xdr:rowOff>
    </xdr:from>
    <xdr:to>
      <xdr:col>22</xdr:col>
      <xdr:colOff>771525</xdr:colOff>
      <xdr:row>33</xdr:row>
      <xdr:rowOff>152400</xdr:rowOff>
    </xdr:to>
    <xdr:sp>
      <xdr:nvSpPr>
        <xdr:cNvPr id="4" name="AutoShape 9"/>
        <xdr:cNvSpPr>
          <a:spLocks/>
        </xdr:cNvSpPr>
      </xdr:nvSpPr>
      <xdr:spPr>
        <a:xfrm>
          <a:off x="21564600" y="8572500"/>
          <a:ext cx="95250" cy="381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xdr:row>
      <xdr:rowOff>0</xdr:rowOff>
    </xdr:from>
    <xdr:to>
      <xdr:col>3</xdr:col>
      <xdr:colOff>561975</xdr:colOff>
      <xdr:row>1</xdr:row>
      <xdr:rowOff>0</xdr:rowOff>
    </xdr:to>
    <xdr:sp>
      <xdr:nvSpPr>
        <xdr:cNvPr id="1" name="AutoShape 2"/>
        <xdr:cNvSpPr>
          <a:spLocks/>
        </xdr:cNvSpPr>
      </xdr:nvSpPr>
      <xdr:spPr>
        <a:xfrm>
          <a:off x="2790825" y="2095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561975</xdr:colOff>
      <xdr:row>1</xdr:row>
      <xdr:rowOff>0</xdr:rowOff>
    </xdr:from>
    <xdr:to>
      <xdr:col>4</xdr:col>
      <xdr:colOff>561975</xdr:colOff>
      <xdr:row>1</xdr:row>
      <xdr:rowOff>0</xdr:rowOff>
    </xdr:to>
    <xdr:sp>
      <xdr:nvSpPr>
        <xdr:cNvPr id="2" name="AutoShape 4"/>
        <xdr:cNvSpPr>
          <a:spLocks/>
        </xdr:cNvSpPr>
      </xdr:nvSpPr>
      <xdr:spPr>
        <a:xfrm>
          <a:off x="3352800" y="2095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895350</xdr:colOff>
      <xdr:row>23</xdr:row>
      <xdr:rowOff>47625</xdr:rowOff>
    </xdr:from>
    <xdr:to>
      <xdr:col>13</xdr:col>
      <xdr:colOff>0</xdr:colOff>
      <xdr:row>25</xdr:row>
      <xdr:rowOff>161925</xdr:rowOff>
    </xdr:to>
    <xdr:sp>
      <xdr:nvSpPr>
        <xdr:cNvPr id="1" name="AutoShape 7"/>
        <xdr:cNvSpPr>
          <a:spLocks/>
        </xdr:cNvSpPr>
      </xdr:nvSpPr>
      <xdr:spPr>
        <a:xfrm>
          <a:off x="12496800" y="4295775"/>
          <a:ext cx="9525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895350</xdr:colOff>
      <xdr:row>19</xdr:row>
      <xdr:rowOff>47625</xdr:rowOff>
    </xdr:from>
    <xdr:to>
      <xdr:col>13</xdr:col>
      <xdr:colOff>0</xdr:colOff>
      <xdr:row>21</xdr:row>
      <xdr:rowOff>161925</xdr:rowOff>
    </xdr:to>
    <xdr:sp>
      <xdr:nvSpPr>
        <xdr:cNvPr id="2" name="AutoShape 8"/>
        <xdr:cNvSpPr>
          <a:spLocks/>
        </xdr:cNvSpPr>
      </xdr:nvSpPr>
      <xdr:spPr>
        <a:xfrm>
          <a:off x="12496800" y="3571875"/>
          <a:ext cx="9525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847725</xdr:colOff>
      <xdr:row>12</xdr:row>
      <xdr:rowOff>47625</xdr:rowOff>
    </xdr:from>
    <xdr:to>
      <xdr:col>13</xdr:col>
      <xdr:colOff>0</xdr:colOff>
      <xdr:row>18</xdr:row>
      <xdr:rowOff>0</xdr:rowOff>
    </xdr:to>
    <xdr:sp>
      <xdr:nvSpPr>
        <xdr:cNvPr id="3" name="AutoShape 9"/>
        <xdr:cNvSpPr>
          <a:spLocks/>
        </xdr:cNvSpPr>
      </xdr:nvSpPr>
      <xdr:spPr>
        <a:xfrm>
          <a:off x="12449175" y="2305050"/>
          <a:ext cx="142875" cy="1038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895350</xdr:colOff>
      <xdr:row>47</xdr:row>
      <xdr:rowOff>47625</xdr:rowOff>
    </xdr:from>
    <xdr:to>
      <xdr:col>13</xdr:col>
      <xdr:colOff>0</xdr:colOff>
      <xdr:row>49</xdr:row>
      <xdr:rowOff>161925</xdr:rowOff>
    </xdr:to>
    <xdr:sp>
      <xdr:nvSpPr>
        <xdr:cNvPr id="4" name="AutoShape 10"/>
        <xdr:cNvSpPr>
          <a:spLocks/>
        </xdr:cNvSpPr>
      </xdr:nvSpPr>
      <xdr:spPr>
        <a:xfrm>
          <a:off x="12496800" y="8639175"/>
          <a:ext cx="9525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895350</xdr:colOff>
      <xdr:row>43</xdr:row>
      <xdr:rowOff>47625</xdr:rowOff>
    </xdr:from>
    <xdr:to>
      <xdr:col>13</xdr:col>
      <xdr:colOff>0</xdr:colOff>
      <xdr:row>45</xdr:row>
      <xdr:rowOff>161925</xdr:rowOff>
    </xdr:to>
    <xdr:sp>
      <xdr:nvSpPr>
        <xdr:cNvPr id="5" name="AutoShape 11"/>
        <xdr:cNvSpPr>
          <a:spLocks/>
        </xdr:cNvSpPr>
      </xdr:nvSpPr>
      <xdr:spPr>
        <a:xfrm>
          <a:off x="12496800" y="7915275"/>
          <a:ext cx="9525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847725</xdr:colOff>
      <xdr:row>36</xdr:row>
      <xdr:rowOff>47625</xdr:rowOff>
    </xdr:from>
    <xdr:to>
      <xdr:col>13</xdr:col>
      <xdr:colOff>0</xdr:colOff>
      <xdr:row>42</xdr:row>
      <xdr:rowOff>0</xdr:rowOff>
    </xdr:to>
    <xdr:sp>
      <xdr:nvSpPr>
        <xdr:cNvPr id="6" name="AutoShape 12"/>
        <xdr:cNvSpPr>
          <a:spLocks/>
        </xdr:cNvSpPr>
      </xdr:nvSpPr>
      <xdr:spPr>
        <a:xfrm>
          <a:off x="12449175" y="6648450"/>
          <a:ext cx="142875" cy="1038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14</xdr:row>
      <xdr:rowOff>9525</xdr:rowOff>
    </xdr:from>
    <xdr:to>
      <xdr:col>2</xdr:col>
      <xdr:colOff>190500</xdr:colOff>
      <xdr:row>16</xdr:row>
      <xdr:rowOff>209550</xdr:rowOff>
    </xdr:to>
    <xdr:sp>
      <xdr:nvSpPr>
        <xdr:cNvPr id="1" name="AutoShape 1"/>
        <xdr:cNvSpPr>
          <a:spLocks/>
        </xdr:cNvSpPr>
      </xdr:nvSpPr>
      <xdr:spPr>
        <a:xfrm>
          <a:off x="1009650" y="3486150"/>
          <a:ext cx="133350" cy="676275"/>
        </a:xfrm>
        <a:prstGeom prst="leftBrace">
          <a:avLst>
            <a:gd name="adj" fmla="val -3386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7</xdr:row>
      <xdr:rowOff>57150</xdr:rowOff>
    </xdr:from>
    <xdr:to>
      <xdr:col>2</xdr:col>
      <xdr:colOff>200025</xdr:colOff>
      <xdr:row>12</xdr:row>
      <xdr:rowOff>180975</xdr:rowOff>
    </xdr:to>
    <xdr:sp>
      <xdr:nvSpPr>
        <xdr:cNvPr id="2" name="AutoShape 2"/>
        <xdr:cNvSpPr>
          <a:spLocks/>
        </xdr:cNvSpPr>
      </xdr:nvSpPr>
      <xdr:spPr>
        <a:xfrm>
          <a:off x="990600" y="1866900"/>
          <a:ext cx="161925" cy="1314450"/>
        </a:xfrm>
        <a:prstGeom prst="leftBrace">
          <a:avLst>
            <a:gd name="adj" fmla="val -3695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400050</xdr:colOff>
      <xdr:row>27</xdr:row>
      <xdr:rowOff>28575</xdr:rowOff>
    </xdr:from>
    <xdr:to>
      <xdr:col>1</xdr:col>
      <xdr:colOff>476250</xdr:colOff>
      <xdr:row>32</xdr:row>
      <xdr:rowOff>0</xdr:rowOff>
    </xdr:to>
    <xdr:sp>
      <xdr:nvSpPr>
        <xdr:cNvPr id="3" name="AutoShape 3"/>
        <xdr:cNvSpPr>
          <a:spLocks/>
        </xdr:cNvSpPr>
      </xdr:nvSpPr>
      <xdr:spPr>
        <a:xfrm>
          <a:off x="723900" y="6600825"/>
          <a:ext cx="66675" cy="1162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400050</xdr:colOff>
      <xdr:row>33</xdr:row>
      <xdr:rowOff>28575</xdr:rowOff>
    </xdr:from>
    <xdr:to>
      <xdr:col>1</xdr:col>
      <xdr:colOff>476250</xdr:colOff>
      <xdr:row>38</xdr:row>
      <xdr:rowOff>0</xdr:rowOff>
    </xdr:to>
    <xdr:sp>
      <xdr:nvSpPr>
        <xdr:cNvPr id="4" name="AutoShape 4"/>
        <xdr:cNvSpPr>
          <a:spLocks/>
        </xdr:cNvSpPr>
      </xdr:nvSpPr>
      <xdr:spPr>
        <a:xfrm>
          <a:off x="723900" y="8029575"/>
          <a:ext cx="66675" cy="1162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400050</xdr:colOff>
      <xdr:row>39</xdr:row>
      <xdr:rowOff>28575</xdr:rowOff>
    </xdr:from>
    <xdr:to>
      <xdr:col>1</xdr:col>
      <xdr:colOff>476250</xdr:colOff>
      <xdr:row>44</xdr:row>
      <xdr:rowOff>0</xdr:rowOff>
    </xdr:to>
    <xdr:sp>
      <xdr:nvSpPr>
        <xdr:cNvPr id="5" name="AutoShape 5"/>
        <xdr:cNvSpPr>
          <a:spLocks/>
        </xdr:cNvSpPr>
      </xdr:nvSpPr>
      <xdr:spPr>
        <a:xfrm>
          <a:off x="723900" y="9458325"/>
          <a:ext cx="66675" cy="1162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7</xdr:row>
      <xdr:rowOff>0</xdr:rowOff>
    </xdr:from>
    <xdr:to>
      <xdr:col>14</xdr:col>
      <xdr:colOff>104775</xdr:colOff>
      <xdr:row>9</xdr:row>
      <xdr:rowOff>9525</xdr:rowOff>
    </xdr:to>
    <xdr:sp>
      <xdr:nvSpPr>
        <xdr:cNvPr id="6" name="AutoShape 6"/>
        <xdr:cNvSpPr>
          <a:spLocks/>
        </xdr:cNvSpPr>
      </xdr:nvSpPr>
      <xdr:spPr>
        <a:xfrm>
          <a:off x="10153650" y="1809750"/>
          <a:ext cx="66675"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10</xdr:row>
      <xdr:rowOff>0</xdr:rowOff>
    </xdr:from>
    <xdr:to>
      <xdr:col>14</xdr:col>
      <xdr:colOff>104775</xdr:colOff>
      <xdr:row>12</xdr:row>
      <xdr:rowOff>9525</xdr:rowOff>
    </xdr:to>
    <xdr:sp>
      <xdr:nvSpPr>
        <xdr:cNvPr id="7" name="AutoShape 7"/>
        <xdr:cNvSpPr>
          <a:spLocks/>
        </xdr:cNvSpPr>
      </xdr:nvSpPr>
      <xdr:spPr>
        <a:xfrm>
          <a:off x="10153650" y="2524125"/>
          <a:ext cx="66675"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14</xdr:row>
      <xdr:rowOff>0</xdr:rowOff>
    </xdr:from>
    <xdr:to>
      <xdr:col>14</xdr:col>
      <xdr:colOff>104775</xdr:colOff>
      <xdr:row>22</xdr:row>
      <xdr:rowOff>0</xdr:rowOff>
    </xdr:to>
    <xdr:sp>
      <xdr:nvSpPr>
        <xdr:cNvPr id="8" name="AutoShape 8"/>
        <xdr:cNvSpPr>
          <a:spLocks/>
        </xdr:cNvSpPr>
      </xdr:nvSpPr>
      <xdr:spPr>
        <a:xfrm>
          <a:off x="10153650" y="3476625"/>
          <a:ext cx="66675" cy="1905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23</xdr:row>
      <xdr:rowOff>0</xdr:rowOff>
    </xdr:from>
    <xdr:to>
      <xdr:col>14</xdr:col>
      <xdr:colOff>104775</xdr:colOff>
      <xdr:row>31</xdr:row>
      <xdr:rowOff>0</xdr:rowOff>
    </xdr:to>
    <xdr:sp>
      <xdr:nvSpPr>
        <xdr:cNvPr id="9" name="AutoShape 9"/>
        <xdr:cNvSpPr>
          <a:spLocks/>
        </xdr:cNvSpPr>
      </xdr:nvSpPr>
      <xdr:spPr>
        <a:xfrm>
          <a:off x="10153650" y="5619750"/>
          <a:ext cx="66675" cy="1905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33</xdr:row>
      <xdr:rowOff>0</xdr:rowOff>
    </xdr:from>
    <xdr:to>
      <xdr:col>14</xdr:col>
      <xdr:colOff>104775</xdr:colOff>
      <xdr:row>38</xdr:row>
      <xdr:rowOff>0</xdr:rowOff>
    </xdr:to>
    <xdr:sp>
      <xdr:nvSpPr>
        <xdr:cNvPr id="10" name="AutoShape 10"/>
        <xdr:cNvSpPr>
          <a:spLocks/>
        </xdr:cNvSpPr>
      </xdr:nvSpPr>
      <xdr:spPr>
        <a:xfrm>
          <a:off x="10153650" y="8001000"/>
          <a:ext cx="66675" cy="1190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39</xdr:row>
      <xdr:rowOff>0</xdr:rowOff>
    </xdr:from>
    <xdr:to>
      <xdr:col>14</xdr:col>
      <xdr:colOff>104775</xdr:colOff>
      <xdr:row>44</xdr:row>
      <xdr:rowOff>0</xdr:rowOff>
    </xdr:to>
    <xdr:sp>
      <xdr:nvSpPr>
        <xdr:cNvPr id="11" name="AutoShape 11"/>
        <xdr:cNvSpPr>
          <a:spLocks/>
        </xdr:cNvSpPr>
      </xdr:nvSpPr>
      <xdr:spPr>
        <a:xfrm>
          <a:off x="10153650" y="9429750"/>
          <a:ext cx="66675" cy="1190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43</xdr:row>
      <xdr:rowOff>28575</xdr:rowOff>
    </xdr:from>
    <xdr:to>
      <xdr:col>0</xdr:col>
      <xdr:colOff>581025</xdr:colOff>
      <xdr:row>51</xdr:row>
      <xdr:rowOff>276225</xdr:rowOff>
    </xdr:to>
    <xdr:sp>
      <xdr:nvSpPr>
        <xdr:cNvPr id="1" name="AutoShape 4"/>
        <xdr:cNvSpPr>
          <a:spLocks/>
        </xdr:cNvSpPr>
      </xdr:nvSpPr>
      <xdr:spPr>
        <a:xfrm>
          <a:off x="428625" y="14982825"/>
          <a:ext cx="152400" cy="2914650"/>
        </a:xfrm>
        <a:prstGeom prst="leftBrace">
          <a:avLst>
            <a:gd name="adj" fmla="val -3934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466725</xdr:colOff>
      <xdr:row>33</xdr:row>
      <xdr:rowOff>38100</xdr:rowOff>
    </xdr:from>
    <xdr:to>
      <xdr:col>0</xdr:col>
      <xdr:colOff>581025</xdr:colOff>
      <xdr:row>41</xdr:row>
      <xdr:rowOff>257175</xdr:rowOff>
    </xdr:to>
    <xdr:sp>
      <xdr:nvSpPr>
        <xdr:cNvPr id="2" name="AutoShape 5"/>
        <xdr:cNvSpPr>
          <a:spLocks/>
        </xdr:cNvSpPr>
      </xdr:nvSpPr>
      <xdr:spPr>
        <a:xfrm>
          <a:off x="466725" y="11658600"/>
          <a:ext cx="114300" cy="2886075"/>
        </a:xfrm>
        <a:prstGeom prst="leftBrace">
          <a:avLst>
            <a:gd name="adj" fmla="val -418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419100</xdr:colOff>
      <xdr:row>17</xdr:row>
      <xdr:rowOff>38100</xdr:rowOff>
    </xdr:from>
    <xdr:to>
      <xdr:col>1</xdr:col>
      <xdr:colOff>0</xdr:colOff>
      <xdr:row>31</xdr:row>
      <xdr:rowOff>276225</xdr:rowOff>
    </xdr:to>
    <xdr:sp>
      <xdr:nvSpPr>
        <xdr:cNvPr id="3" name="AutoShape 6"/>
        <xdr:cNvSpPr>
          <a:spLocks/>
        </xdr:cNvSpPr>
      </xdr:nvSpPr>
      <xdr:spPr>
        <a:xfrm>
          <a:off x="419100" y="6324600"/>
          <a:ext cx="161925" cy="4905375"/>
        </a:xfrm>
        <a:prstGeom prst="leftBrace">
          <a:avLst>
            <a:gd name="adj" fmla="val -4163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438150</xdr:colOff>
      <xdr:row>11</xdr:row>
      <xdr:rowOff>0</xdr:rowOff>
    </xdr:from>
    <xdr:to>
      <xdr:col>1</xdr:col>
      <xdr:colOff>0</xdr:colOff>
      <xdr:row>16</xdr:row>
      <xdr:rowOff>0</xdr:rowOff>
    </xdr:to>
    <xdr:sp>
      <xdr:nvSpPr>
        <xdr:cNvPr id="4" name="AutoShape 7"/>
        <xdr:cNvSpPr>
          <a:spLocks/>
        </xdr:cNvSpPr>
      </xdr:nvSpPr>
      <xdr:spPr>
        <a:xfrm>
          <a:off x="438150" y="4286250"/>
          <a:ext cx="142875" cy="1666875"/>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43</xdr:row>
      <xdr:rowOff>28575</xdr:rowOff>
    </xdr:from>
    <xdr:to>
      <xdr:col>0</xdr:col>
      <xdr:colOff>581025</xdr:colOff>
      <xdr:row>51</xdr:row>
      <xdr:rowOff>276225</xdr:rowOff>
    </xdr:to>
    <xdr:sp>
      <xdr:nvSpPr>
        <xdr:cNvPr id="1" name="AutoShape 4"/>
        <xdr:cNvSpPr>
          <a:spLocks/>
        </xdr:cNvSpPr>
      </xdr:nvSpPr>
      <xdr:spPr>
        <a:xfrm>
          <a:off x="428625" y="14982825"/>
          <a:ext cx="152400" cy="2914650"/>
        </a:xfrm>
        <a:prstGeom prst="leftBrace">
          <a:avLst>
            <a:gd name="adj" fmla="val -3934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466725</xdr:colOff>
      <xdr:row>33</xdr:row>
      <xdr:rowOff>38100</xdr:rowOff>
    </xdr:from>
    <xdr:to>
      <xdr:col>0</xdr:col>
      <xdr:colOff>581025</xdr:colOff>
      <xdr:row>41</xdr:row>
      <xdr:rowOff>257175</xdr:rowOff>
    </xdr:to>
    <xdr:sp>
      <xdr:nvSpPr>
        <xdr:cNvPr id="2" name="AutoShape 5"/>
        <xdr:cNvSpPr>
          <a:spLocks/>
        </xdr:cNvSpPr>
      </xdr:nvSpPr>
      <xdr:spPr>
        <a:xfrm>
          <a:off x="466725" y="11658600"/>
          <a:ext cx="114300" cy="2886075"/>
        </a:xfrm>
        <a:prstGeom prst="leftBrace">
          <a:avLst>
            <a:gd name="adj" fmla="val -418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419100</xdr:colOff>
      <xdr:row>17</xdr:row>
      <xdr:rowOff>38100</xdr:rowOff>
    </xdr:from>
    <xdr:to>
      <xdr:col>1</xdr:col>
      <xdr:colOff>0</xdr:colOff>
      <xdr:row>31</xdr:row>
      <xdr:rowOff>276225</xdr:rowOff>
    </xdr:to>
    <xdr:sp>
      <xdr:nvSpPr>
        <xdr:cNvPr id="3" name="AutoShape 6"/>
        <xdr:cNvSpPr>
          <a:spLocks/>
        </xdr:cNvSpPr>
      </xdr:nvSpPr>
      <xdr:spPr>
        <a:xfrm>
          <a:off x="419100" y="6324600"/>
          <a:ext cx="161925" cy="4905375"/>
        </a:xfrm>
        <a:prstGeom prst="leftBrace">
          <a:avLst>
            <a:gd name="adj" fmla="val -4163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438150</xdr:colOff>
      <xdr:row>11</xdr:row>
      <xdr:rowOff>0</xdr:rowOff>
    </xdr:from>
    <xdr:to>
      <xdr:col>1</xdr:col>
      <xdr:colOff>0</xdr:colOff>
      <xdr:row>16</xdr:row>
      <xdr:rowOff>0</xdr:rowOff>
    </xdr:to>
    <xdr:sp>
      <xdr:nvSpPr>
        <xdr:cNvPr id="4" name="AutoShape 7"/>
        <xdr:cNvSpPr>
          <a:spLocks/>
        </xdr:cNvSpPr>
      </xdr:nvSpPr>
      <xdr:spPr>
        <a:xfrm>
          <a:off x="438150" y="4286250"/>
          <a:ext cx="142875" cy="1666875"/>
        </a:xfrm>
        <a:prstGeom prst="leftBrace">
          <a:avLst>
            <a:gd name="adj" fmla="val -3944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38100</xdr:rowOff>
    </xdr:from>
    <xdr:to>
      <xdr:col>1</xdr:col>
      <xdr:colOff>190500</xdr:colOff>
      <xdr:row>11</xdr:row>
      <xdr:rowOff>171450</xdr:rowOff>
    </xdr:to>
    <xdr:sp>
      <xdr:nvSpPr>
        <xdr:cNvPr id="1" name="AutoShape 1"/>
        <xdr:cNvSpPr>
          <a:spLocks/>
        </xdr:cNvSpPr>
      </xdr:nvSpPr>
      <xdr:spPr>
        <a:xfrm>
          <a:off x="1457325" y="1447800"/>
          <a:ext cx="161925" cy="1085850"/>
        </a:xfrm>
        <a:prstGeom prst="leftBrace">
          <a:avLst>
            <a:gd name="adj" fmla="val -4177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xdr:colOff>
      <xdr:row>14</xdr:row>
      <xdr:rowOff>57150</xdr:rowOff>
    </xdr:from>
    <xdr:to>
      <xdr:col>1</xdr:col>
      <xdr:colOff>190500</xdr:colOff>
      <xdr:row>17</xdr:row>
      <xdr:rowOff>152400</xdr:rowOff>
    </xdr:to>
    <xdr:sp>
      <xdr:nvSpPr>
        <xdr:cNvPr id="2" name="AutoShape 2"/>
        <xdr:cNvSpPr>
          <a:spLocks/>
        </xdr:cNvSpPr>
      </xdr:nvSpPr>
      <xdr:spPr>
        <a:xfrm>
          <a:off x="1495425" y="2990850"/>
          <a:ext cx="133350" cy="666750"/>
        </a:xfrm>
        <a:prstGeom prst="leftBrace">
          <a:avLst>
            <a:gd name="adj" fmla="val -4148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18</xdr:row>
      <xdr:rowOff>38100</xdr:rowOff>
    </xdr:from>
    <xdr:to>
      <xdr:col>1</xdr:col>
      <xdr:colOff>200025</xdr:colOff>
      <xdr:row>19</xdr:row>
      <xdr:rowOff>152400</xdr:rowOff>
    </xdr:to>
    <xdr:sp>
      <xdr:nvSpPr>
        <xdr:cNvPr id="3" name="AutoShape 3"/>
        <xdr:cNvSpPr>
          <a:spLocks/>
        </xdr:cNvSpPr>
      </xdr:nvSpPr>
      <xdr:spPr>
        <a:xfrm>
          <a:off x="1524000" y="3733800"/>
          <a:ext cx="114300" cy="304800"/>
        </a:xfrm>
        <a:prstGeom prst="leftBrace">
          <a:avLst>
            <a:gd name="adj" fmla="val -4134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12</xdr:row>
      <xdr:rowOff>47625</xdr:rowOff>
    </xdr:from>
    <xdr:to>
      <xdr:col>1</xdr:col>
      <xdr:colOff>190500</xdr:colOff>
      <xdr:row>13</xdr:row>
      <xdr:rowOff>161925</xdr:rowOff>
    </xdr:to>
    <xdr:sp>
      <xdr:nvSpPr>
        <xdr:cNvPr id="4" name="AutoShape 4"/>
        <xdr:cNvSpPr>
          <a:spLocks/>
        </xdr:cNvSpPr>
      </xdr:nvSpPr>
      <xdr:spPr>
        <a:xfrm>
          <a:off x="1524000" y="2600325"/>
          <a:ext cx="104775" cy="304800"/>
        </a:xfrm>
        <a:prstGeom prst="leftBrace">
          <a:avLst>
            <a:gd name="adj" fmla="val -4179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95250</xdr:colOff>
      <xdr:row>20</xdr:row>
      <xdr:rowOff>0</xdr:rowOff>
    </xdr:from>
    <xdr:to>
      <xdr:col>1</xdr:col>
      <xdr:colOff>190500</xdr:colOff>
      <xdr:row>22</xdr:row>
      <xdr:rowOff>180975</xdr:rowOff>
    </xdr:to>
    <xdr:sp>
      <xdr:nvSpPr>
        <xdr:cNvPr id="5" name="AutoShape 8"/>
        <xdr:cNvSpPr>
          <a:spLocks/>
        </xdr:cNvSpPr>
      </xdr:nvSpPr>
      <xdr:spPr>
        <a:xfrm>
          <a:off x="1533525" y="4076700"/>
          <a:ext cx="95250"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xdr:colOff>
      <xdr:row>26</xdr:row>
      <xdr:rowOff>28575</xdr:rowOff>
    </xdr:from>
    <xdr:to>
      <xdr:col>1</xdr:col>
      <xdr:colOff>161925</xdr:colOff>
      <xdr:row>27</xdr:row>
      <xdr:rowOff>180975</xdr:rowOff>
    </xdr:to>
    <xdr:sp>
      <xdr:nvSpPr>
        <xdr:cNvPr id="6" name="AutoShape 19"/>
        <xdr:cNvSpPr>
          <a:spLocks/>
        </xdr:cNvSpPr>
      </xdr:nvSpPr>
      <xdr:spPr>
        <a:xfrm>
          <a:off x="1495425" y="5248275"/>
          <a:ext cx="104775" cy="342900"/>
        </a:xfrm>
        <a:prstGeom prst="leftBrace">
          <a:avLst>
            <a:gd name="adj" fmla="val -35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23</xdr:row>
      <xdr:rowOff>38100</xdr:rowOff>
    </xdr:from>
    <xdr:to>
      <xdr:col>1</xdr:col>
      <xdr:colOff>190500</xdr:colOff>
      <xdr:row>26</xdr:row>
      <xdr:rowOff>0</xdr:rowOff>
    </xdr:to>
    <xdr:sp>
      <xdr:nvSpPr>
        <xdr:cNvPr id="7" name="AutoShape 29"/>
        <xdr:cNvSpPr>
          <a:spLocks/>
        </xdr:cNvSpPr>
      </xdr:nvSpPr>
      <xdr:spPr>
        <a:xfrm>
          <a:off x="1524000" y="4686300"/>
          <a:ext cx="104775" cy="533400"/>
        </a:xfrm>
        <a:prstGeom prst="leftBrace">
          <a:avLst>
            <a:gd name="adj" fmla="val -3680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70"/>
  <sheetViews>
    <sheetView tabSelected="1" zoomScalePageLayoutView="0" workbookViewId="0" topLeftCell="A1">
      <selection activeCell="A1" sqref="A1"/>
    </sheetView>
  </sheetViews>
  <sheetFormatPr defaultColWidth="10.59765625" defaultRowHeight="21" customHeight="1"/>
  <cols>
    <col min="1" max="1" width="12.09765625" style="159" customWidth="1"/>
    <col min="2" max="13" width="9.59765625" style="159" customWidth="1"/>
    <col min="14" max="14" width="10.5" style="159" customWidth="1"/>
    <col min="15" max="15" width="9.59765625" style="159" customWidth="1"/>
    <col min="16" max="16" width="12.5" style="159" customWidth="1"/>
    <col min="17" max="17" width="12.3984375" style="159" customWidth="1"/>
    <col min="18" max="32" width="9.3984375" style="159" customWidth="1"/>
    <col min="33" max="16384" width="10.59765625" style="159" customWidth="1"/>
  </cols>
  <sheetData>
    <row r="1" spans="1:33" ht="21" customHeight="1">
      <c r="A1" s="1" t="s">
        <v>398</v>
      </c>
      <c r="AG1" s="3" t="s">
        <v>399</v>
      </c>
    </row>
    <row r="2" ht="21" customHeight="1">
      <c r="AH2" s="160"/>
    </row>
    <row r="3" spans="1:15" ht="21" customHeight="1">
      <c r="A3" s="522" t="s">
        <v>416</v>
      </c>
      <c r="B3" s="522"/>
      <c r="C3" s="522"/>
      <c r="D3" s="522"/>
      <c r="E3" s="522"/>
      <c r="F3" s="522"/>
      <c r="G3" s="522"/>
      <c r="H3" s="522"/>
      <c r="I3" s="522"/>
      <c r="J3" s="522"/>
      <c r="K3" s="522"/>
      <c r="L3" s="522"/>
      <c r="M3" s="522"/>
      <c r="N3" s="522"/>
      <c r="O3" s="522"/>
    </row>
    <row r="4" spans="1:32" ht="21" customHeight="1">
      <c r="A4" s="168"/>
      <c r="B4" s="168"/>
      <c r="C4" s="168"/>
      <c r="D4" s="168"/>
      <c r="E4" s="168"/>
      <c r="F4" s="168"/>
      <c r="G4" s="168"/>
      <c r="H4" s="168"/>
      <c r="I4" s="168"/>
      <c r="J4" s="168"/>
      <c r="K4" s="168"/>
      <c r="L4" s="168"/>
      <c r="M4" s="168"/>
      <c r="N4" s="168"/>
      <c r="O4" s="168"/>
      <c r="Q4" s="515" t="s">
        <v>423</v>
      </c>
      <c r="R4" s="515"/>
      <c r="S4" s="515"/>
      <c r="T4" s="515"/>
      <c r="U4" s="515"/>
      <c r="V4" s="515"/>
      <c r="W4" s="515"/>
      <c r="X4" s="515"/>
      <c r="Y4" s="515"/>
      <c r="Z4" s="515"/>
      <c r="AA4" s="515"/>
      <c r="AB4" s="515"/>
      <c r="AC4" s="515"/>
      <c r="AD4" s="515"/>
      <c r="AE4" s="515"/>
      <c r="AF4" s="515"/>
    </row>
    <row r="5" spans="1:33" ht="21" customHeight="1" thickBot="1">
      <c r="A5" s="523" t="s">
        <v>417</v>
      </c>
      <c r="B5" s="523"/>
      <c r="C5" s="523"/>
      <c r="D5" s="523"/>
      <c r="E5" s="523"/>
      <c r="F5" s="523"/>
      <c r="G5" s="523"/>
      <c r="H5" s="523"/>
      <c r="I5" s="523"/>
      <c r="J5" s="523"/>
      <c r="K5" s="523"/>
      <c r="L5" s="523"/>
      <c r="M5" s="523"/>
      <c r="N5" s="523"/>
      <c r="O5" s="523"/>
      <c r="Q5" s="161"/>
      <c r="R5" s="161"/>
      <c r="S5" s="161"/>
      <c r="T5" s="161"/>
      <c r="U5" s="161"/>
      <c r="V5" s="161"/>
      <c r="W5" s="161"/>
      <c r="X5" s="161"/>
      <c r="Y5" s="161"/>
      <c r="Z5" s="161"/>
      <c r="AA5" s="161"/>
      <c r="AB5" s="161"/>
      <c r="AC5" s="161"/>
      <c r="AD5" s="161"/>
      <c r="AE5" s="161"/>
      <c r="AF5" s="162"/>
      <c r="AG5" s="162"/>
    </row>
    <row r="6" spans="2:33" ht="21" customHeight="1" thickBot="1">
      <c r="B6" s="163"/>
      <c r="C6" s="163"/>
      <c r="D6" s="163"/>
      <c r="E6" s="163"/>
      <c r="F6" s="163"/>
      <c r="G6" s="163"/>
      <c r="H6" s="163"/>
      <c r="I6" s="163"/>
      <c r="J6" s="163"/>
      <c r="K6" s="163"/>
      <c r="L6" s="163"/>
      <c r="M6" s="163"/>
      <c r="N6" s="163"/>
      <c r="O6" s="161"/>
      <c r="Q6" s="487" t="s">
        <v>424</v>
      </c>
      <c r="R6" s="488"/>
      <c r="S6" s="499" t="s">
        <v>425</v>
      </c>
      <c r="T6" s="499" t="s">
        <v>426</v>
      </c>
      <c r="U6" s="503" t="s">
        <v>78</v>
      </c>
      <c r="V6" s="458" t="s">
        <v>79</v>
      </c>
      <c r="W6" s="458" t="s">
        <v>84</v>
      </c>
      <c r="X6" s="461" t="s">
        <v>186</v>
      </c>
      <c r="Y6" s="461" t="s">
        <v>187</v>
      </c>
      <c r="Z6" s="451" t="s">
        <v>391</v>
      </c>
      <c r="AA6" s="451" t="s">
        <v>427</v>
      </c>
      <c r="AB6" s="451" t="s">
        <v>188</v>
      </c>
      <c r="AC6" s="451" t="s">
        <v>189</v>
      </c>
      <c r="AD6" s="451" t="s">
        <v>190</v>
      </c>
      <c r="AE6" s="455" t="s">
        <v>191</v>
      </c>
      <c r="AF6" s="524" t="s">
        <v>85</v>
      </c>
      <c r="AG6" s="162"/>
    </row>
    <row r="7" spans="1:32" ht="21" customHeight="1">
      <c r="A7" s="470" t="s">
        <v>400</v>
      </c>
      <c r="B7" s="483" t="s">
        <v>37</v>
      </c>
      <c r="C7" s="484"/>
      <c r="D7" s="484"/>
      <c r="E7" s="484"/>
      <c r="F7" s="484"/>
      <c r="G7" s="484"/>
      <c r="H7" s="484"/>
      <c r="I7" s="484"/>
      <c r="J7" s="484"/>
      <c r="K7" s="485"/>
      <c r="L7" s="486" t="s">
        <v>408</v>
      </c>
      <c r="M7" s="485"/>
      <c r="N7" s="473" t="s">
        <v>407</v>
      </c>
      <c r="O7" s="505" t="s">
        <v>406</v>
      </c>
      <c r="Q7" s="487"/>
      <c r="R7" s="488"/>
      <c r="S7" s="499"/>
      <c r="T7" s="499"/>
      <c r="U7" s="503"/>
      <c r="V7" s="459" t="s">
        <v>100</v>
      </c>
      <c r="W7" s="459" t="s">
        <v>99</v>
      </c>
      <c r="X7" s="462" t="s">
        <v>97</v>
      </c>
      <c r="Y7" s="462" t="s">
        <v>97</v>
      </c>
      <c r="Z7" s="451"/>
      <c r="AA7" s="451"/>
      <c r="AB7" s="451"/>
      <c r="AC7" s="451"/>
      <c r="AD7" s="451"/>
      <c r="AE7" s="456"/>
      <c r="AF7" s="525"/>
    </row>
    <row r="8" spans="1:32" ht="21" customHeight="1">
      <c r="A8" s="471"/>
      <c r="B8" s="476" t="s">
        <v>76</v>
      </c>
      <c r="C8" s="477"/>
      <c r="D8" s="477"/>
      <c r="E8" s="477"/>
      <c r="F8" s="478"/>
      <c r="G8" s="481" t="s">
        <v>414</v>
      </c>
      <c r="H8" s="482"/>
      <c r="I8" s="482"/>
      <c r="J8" s="482"/>
      <c r="K8" s="478"/>
      <c r="L8" s="453" t="s">
        <v>54</v>
      </c>
      <c r="M8" s="479" t="s">
        <v>405</v>
      </c>
      <c r="N8" s="474"/>
      <c r="O8" s="506"/>
      <c r="Q8" s="508"/>
      <c r="R8" s="509"/>
      <c r="S8" s="500"/>
      <c r="T8" s="500"/>
      <c r="U8" s="504"/>
      <c r="V8" s="460" t="s">
        <v>101</v>
      </c>
      <c r="W8" s="460" t="s">
        <v>98</v>
      </c>
      <c r="X8" s="463" t="s">
        <v>102</v>
      </c>
      <c r="Y8" s="463" t="s">
        <v>102</v>
      </c>
      <c r="Z8" s="452"/>
      <c r="AA8" s="452"/>
      <c r="AB8" s="452"/>
      <c r="AC8" s="452"/>
      <c r="AD8" s="452"/>
      <c r="AE8" s="457"/>
      <c r="AF8" s="526"/>
    </row>
    <row r="9" spans="1:32" ht="21" customHeight="1">
      <c r="A9" s="472"/>
      <c r="B9" s="218" t="s">
        <v>409</v>
      </c>
      <c r="C9" s="218" t="s">
        <v>410</v>
      </c>
      <c r="D9" s="218" t="s">
        <v>411</v>
      </c>
      <c r="E9" s="218" t="s">
        <v>412</v>
      </c>
      <c r="F9" s="218" t="s">
        <v>413</v>
      </c>
      <c r="G9" s="218" t="s">
        <v>409</v>
      </c>
      <c r="H9" s="218" t="s">
        <v>410</v>
      </c>
      <c r="I9" s="218" t="s">
        <v>411</v>
      </c>
      <c r="J9" s="218" t="s">
        <v>412</v>
      </c>
      <c r="K9" s="218" t="s">
        <v>413</v>
      </c>
      <c r="L9" s="454"/>
      <c r="M9" s="480"/>
      <c r="N9" s="475"/>
      <c r="O9" s="507"/>
      <c r="Q9" s="162"/>
      <c r="R9" s="166"/>
      <c r="S9" s="160"/>
      <c r="T9" s="160"/>
      <c r="U9" s="160"/>
      <c r="V9" s="160"/>
      <c r="W9" s="160"/>
      <c r="X9" s="160"/>
      <c r="Y9" s="160"/>
      <c r="Z9" s="160"/>
      <c r="AA9" s="160"/>
      <c r="AB9" s="160"/>
      <c r="AC9" s="160"/>
      <c r="AD9" s="160"/>
      <c r="AE9" s="160"/>
      <c r="AF9" s="160"/>
    </row>
    <row r="10" spans="1:32" ht="21" customHeight="1">
      <c r="A10" s="167"/>
      <c r="B10" s="168"/>
      <c r="C10" s="168"/>
      <c r="D10" s="168"/>
      <c r="E10" s="168"/>
      <c r="F10" s="168"/>
      <c r="G10" s="168"/>
      <c r="H10" s="168"/>
      <c r="I10" s="168"/>
      <c r="J10" s="168"/>
      <c r="K10" s="168"/>
      <c r="L10" s="169"/>
      <c r="M10" s="169"/>
      <c r="N10" s="170"/>
      <c r="O10" s="169"/>
      <c r="Q10" s="501" t="s">
        <v>83</v>
      </c>
      <c r="R10" s="502"/>
      <c r="S10" s="232">
        <f>SUM(S12:S24)</f>
        <v>224</v>
      </c>
      <c r="T10" s="232">
        <f>SUM(T12:T24)</f>
        <v>20</v>
      </c>
      <c r="U10" s="233" t="s">
        <v>403</v>
      </c>
      <c r="V10" s="232">
        <f>SUM(V12:V24)</f>
        <v>84</v>
      </c>
      <c r="W10" s="232">
        <v>14</v>
      </c>
      <c r="X10" s="232">
        <f>SUM(X12:X24)</f>
        <v>33</v>
      </c>
      <c r="Y10" s="232">
        <f>SUM(Y12:Y24)</f>
        <v>15</v>
      </c>
      <c r="Z10" s="232">
        <f>SUM(Z12:Z24)</f>
        <v>14</v>
      </c>
      <c r="AA10" s="232">
        <f>SUM(AA12:AA24)</f>
        <v>21</v>
      </c>
      <c r="AB10" s="232">
        <f>SUM(AB12:AB24)</f>
        <v>16</v>
      </c>
      <c r="AC10" s="232">
        <v>1</v>
      </c>
      <c r="AD10" s="232">
        <v>4</v>
      </c>
      <c r="AE10" s="232">
        <v>2</v>
      </c>
      <c r="AF10" s="233" t="s">
        <v>403</v>
      </c>
    </row>
    <row r="11" spans="1:32" ht="21" customHeight="1">
      <c r="A11" s="171" t="s">
        <v>392</v>
      </c>
      <c r="B11" s="172">
        <v>131</v>
      </c>
      <c r="C11" s="172">
        <v>9</v>
      </c>
      <c r="D11" s="172">
        <v>3</v>
      </c>
      <c r="E11" s="216" t="s">
        <v>403</v>
      </c>
      <c r="F11" s="172">
        <v>119</v>
      </c>
      <c r="G11" s="209">
        <v>14361</v>
      </c>
      <c r="H11" s="173">
        <v>2534</v>
      </c>
      <c r="I11" s="173">
        <v>2174</v>
      </c>
      <c r="J11" s="173">
        <v>424</v>
      </c>
      <c r="K11" s="173">
        <v>9229</v>
      </c>
      <c r="L11" s="173">
        <v>714</v>
      </c>
      <c r="M11" s="173">
        <v>2806</v>
      </c>
      <c r="N11" s="173">
        <v>255</v>
      </c>
      <c r="O11" s="173">
        <v>198</v>
      </c>
      <c r="Q11" s="164"/>
      <c r="R11" s="165"/>
      <c r="S11" s="229"/>
      <c r="T11" s="230"/>
      <c r="U11" s="230"/>
      <c r="V11" s="230"/>
      <c r="W11" s="230"/>
      <c r="X11" s="230"/>
      <c r="Y11" s="230"/>
      <c r="Z11" s="230"/>
      <c r="AA11" s="230"/>
      <c r="AB11" s="230"/>
      <c r="AC11" s="230"/>
      <c r="AD11" s="230"/>
      <c r="AE11" s="230"/>
      <c r="AF11" s="230"/>
    </row>
    <row r="12" spans="1:32" ht="21" customHeight="1">
      <c r="A12" s="112" t="s">
        <v>393</v>
      </c>
      <c r="B12" s="210">
        <v>134</v>
      </c>
      <c r="C12" s="172">
        <v>10</v>
      </c>
      <c r="D12" s="172">
        <v>3</v>
      </c>
      <c r="E12" s="216" t="s">
        <v>403</v>
      </c>
      <c r="F12" s="172">
        <v>121</v>
      </c>
      <c r="G12" s="203">
        <v>14883</v>
      </c>
      <c r="H12" s="173">
        <v>2829</v>
      </c>
      <c r="I12" s="173">
        <v>2133</v>
      </c>
      <c r="J12" s="173">
        <v>414</v>
      </c>
      <c r="K12" s="173">
        <v>9507</v>
      </c>
      <c r="L12" s="173">
        <v>708</v>
      </c>
      <c r="M12" s="173">
        <v>2752</v>
      </c>
      <c r="N12" s="173">
        <v>259</v>
      </c>
      <c r="O12" s="173">
        <v>198</v>
      </c>
      <c r="Q12" s="510" t="s">
        <v>86</v>
      </c>
      <c r="R12" s="511"/>
      <c r="S12" s="230">
        <v>25</v>
      </c>
      <c r="T12" s="231">
        <v>1</v>
      </c>
      <c r="U12" s="234" t="s">
        <v>403</v>
      </c>
      <c r="V12" s="230">
        <v>8</v>
      </c>
      <c r="W12" s="230">
        <v>2</v>
      </c>
      <c r="X12" s="230">
        <v>3</v>
      </c>
      <c r="Y12" s="230">
        <v>2</v>
      </c>
      <c r="Z12" s="230">
        <v>3</v>
      </c>
      <c r="AA12" s="230">
        <v>1</v>
      </c>
      <c r="AB12" s="230">
        <v>4</v>
      </c>
      <c r="AC12" s="234" t="s">
        <v>403</v>
      </c>
      <c r="AD12" s="230">
        <v>1</v>
      </c>
      <c r="AE12" s="217" t="s">
        <v>403</v>
      </c>
      <c r="AF12" s="217" t="s">
        <v>403</v>
      </c>
    </row>
    <row r="13" spans="1:32" ht="21" customHeight="1">
      <c r="A13" s="112" t="s">
        <v>394</v>
      </c>
      <c r="B13" s="210">
        <v>136</v>
      </c>
      <c r="C13" s="172">
        <v>10</v>
      </c>
      <c r="D13" s="172">
        <v>2</v>
      </c>
      <c r="E13" s="216" t="s">
        <v>403</v>
      </c>
      <c r="F13" s="172">
        <v>124</v>
      </c>
      <c r="G13" s="203">
        <v>15223</v>
      </c>
      <c r="H13" s="173">
        <v>2928</v>
      </c>
      <c r="I13" s="173">
        <v>2039</v>
      </c>
      <c r="J13" s="173">
        <v>414</v>
      </c>
      <c r="K13" s="173">
        <v>9842</v>
      </c>
      <c r="L13" s="173">
        <v>715</v>
      </c>
      <c r="M13" s="217" t="s">
        <v>403</v>
      </c>
      <c r="N13" s="173">
        <v>259</v>
      </c>
      <c r="O13" s="173">
        <v>202</v>
      </c>
      <c r="Q13" s="487" t="s">
        <v>455</v>
      </c>
      <c r="R13" s="488"/>
      <c r="S13" s="230">
        <v>19</v>
      </c>
      <c r="T13" s="230">
        <v>1</v>
      </c>
      <c r="U13" s="234" t="s">
        <v>403</v>
      </c>
      <c r="V13" s="173">
        <v>7</v>
      </c>
      <c r="W13" s="230">
        <v>1</v>
      </c>
      <c r="X13" s="230">
        <v>3</v>
      </c>
      <c r="Y13" s="230">
        <v>2</v>
      </c>
      <c r="Z13" s="230">
        <v>1</v>
      </c>
      <c r="AA13" s="230">
        <v>2</v>
      </c>
      <c r="AB13" s="230">
        <v>2</v>
      </c>
      <c r="AC13" s="234" t="s">
        <v>403</v>
      </c>
      <c r="AD13" s="234" t="s">
        <v>403</v>
      </c>
      <c r="AE13" s="217" t="s">
        <v>403</v>
      </c>
      <c r="AF13" s="217" t="s">
        <v>403</v>
      </c>
    </row>
    <row r="14" spans="1:32" ht="21" customHeight="1">
      <c r="A14" s="112" t="s">
        <v>395</v>
      </c>
      <c r="B14" s="210">
        <v>141</v>
      </c>
      <c r="C14" s="172">
        <v>11</v>
      </c>
      <c r="D14" s="172">
        <v>1</v>
      </c>
      <c r="E14" s="216" t="s">
        <v>403</v>
      </c>
      <c r="F14" s="172">
        <v>129</v>
      </c>
      <c r="G14" s="203">
        <v>16017</v>
      </c>
      <c r="H14" s="173">
        <v>3054</v>
      </c>
      <c r="I14" s="173">
        <v>1882</v>
      </c>
      <c r="J14" s="173">
        <v>382</v>
      </c>
      <c r="K14" s="173">
        <v>10699</v>
      </c>
      <c r="L14" s="173">
        <v>725</v>
      </c>
      <c r="M14" s="217" t="s">
        <v>403</v>
      </c>
      <c r="N14" s="173">
        <v>272</v>
      </c>
      <c r="O14" s="173">
        <v>203</v>
      </c>
      <c r="Q14" s="487" t="s">
        <v>456</v>
      </c>
      <c r="R14" s="488"/>
      <c r="S14" s="230">
        <v>17</v>
      </c>
      <c r="T14" s="230">
        <v>1</v>
      </c>
      <c r="U14" s="234" t="s">
        <v>403</v>
      </c>
      <c r="V14" s="230">
        <v>5</v>
      </c>
      <c r="W14" s="230">
        <v>1</v>
      </c>
      <c r="X14" s="230">
        <v>4</v>
      </c>
      <c r="Y14" s="230">
        <v>2</v>
      </c>
      <c r="Z14" s="230">
        <v>1</v>
      </c>
      <c r="AA14" s="230">
        <v>2</v>
      </c>
      <c r="AB14" s="234" t="s">
        <v>403</v>
      </c>
      <c r="AC14" s="234" t="s">
        <v>403</v>
      </c>
      <c r="AD14" s="173">
        <v>1</v>
      </c>
      <c r="AE14" s="217" t="s">
        <v>403</v>
      </c>
      <c r="AF14" s="217" t="s">
        <v>403</v>
      </c>
    </row>
    <row r="15" spans="1:32" ht="21" customHeight="1">
      <c r="A15" s="212" t="s">
        <v>402</v>
      </c>
      <c r="B15" s="213">
        <f>SUM(B17:B33)</f>
        <v>144</v>
      </c>
      <c r="C15" s="214">
        <f aca="true" t="shared" si="0" ref="C15:O15">SUM(C17:C33)</f>
        <v>11</v>
      </c>
      <c r="D15" s="214">
        <f t="shared" si="0"/>
        <v>1</v>
      </c>
      <c r="E15" s="215" t="s">
        <v>403</v>
      </c>
      <c r="F15" s="214">
        <f t="shared" si="0"/>
        <v>132</v>
      </c>
      <c r="G15" s="214">
        <f t="shared" si="0"/>
        <v>16477</v>
      </c>
      <c r="H15" s="214">
        <f t="shared" si="0"/>
        <v>3207</v>
      </c>
      <c r="I15" s="214">
        <f t="shared" si="0"/>
        <v>1766</v>
      </c>
      <c r="J15" s="214">
        <f t="shared" si="0"/>
        <v>367</v>
      </c>
      <c r="K15" s="214">
        <f t="shared" si="0"/>
        <v>11137</v>
      </c>
      <c r="L15" s="214">
        <f t="shared" si="0"/>
        <v>729</v>
      </c>
      <c r="M15" s="215" t="s">
        <v>403</v>
      </c>
      <c r="N15" s="214">
        <f t="shared" si="0"/>
        <v>275</v>
      </c>
      <c r="O15" s="214">
        <f t="shared" si="0"/>
        <v>212</v>
      </c>
      <c r="Q15" s="487" t="s">
        <v>457</v>
      </c>
      <c r="R15" s="488"/>
      <c r="S15" s="230">
        <v>18</v>
      </c>
      <c r="T15" s="230">
        <v>3</v>
      </c>
      <c r="U15" s="234" t="s">
        <v>403</v>
      </c>
      <c r="V15" s="230">
        <v>6</v>
      </c>
      <c r="W15" s="230">
        <v>1</v>
      </c>
      <c r="X15" s="230">
        <v>4</v>
      </c>
      <c r="Y15" s="230">
        <v>1</v>
      </c>
      <c r="Z15" s="230">
        <v>1</v>
      </c>
      <c r="AA15" s="230">
        <v>2</v>
      </c>
      <c r="AB15" s="234" t="s">
        <v>403</v>
      </c>
      <c r="AC15" s="234" t="s">
        <v>403</v>
      </c>
      <c r="AD15" s="217" t="s">
        <v>403</v>
      </c>
      <c r="AE15" s="217" t="s">
        <v>403</v>
      </c>
      <c r="AF15" s="217" t="s">
        <v>403</v>
      </c>
    </row>
    <row r="16" spans="1:32" ht="21" customHeight="1">
      <c r="A16" s="201"/>
      <c r="B16" s="210"/>
      <c r="C16" s="174"/>
      <c r="D16" s="174"/>
      <c r="E16" s="174"/>
      <c r="F16" s="174"/>
      <c r="G16" s="174"/>
      <c r="H16" s="174"/>
      <c r="I16" s="174"/>
      <c r="J16" s="174"/>
      <c r="K16" s="174"/>
      <c r="L16" s="174"/>
      <c r="M16" s="174"/>
      <c r="N16" s="174"/>
      <c r="O16" s="174"/>
      <c r="Q16" s="487" t="s">
        <v>458</v>
      </c>
      <c r="R16" s="488"/>
      <c r="S16" s="230">
        <v>14</v>
      </c>
      <c r="T16" s="230">
        <v>2</v>
      </c>
      <c r="U16" s="234" t="s">
        <v>403</v>
      </c>
      <c r="V16" s="230">
        <v>5</v>
      </c>
      <c r="W16" s="230">
        <v>1</v>
      </c>
      <c r="X16" s="230">
        <v>1</v>
      </c>
      <c r="Y16" s="230">
        <v>1</v>
      </c>
      <c r="Z16" s="230">
        <v>1</v>
      </c>
      <c r="AA16" s="230">
        <v>2</v>
      </c>
      <c r="AB16" s="234" t="s">
        <v>403</v>
      </c>
      <c r="AC16" s="234" t="s">
        <v>403</v>
      </c>
      <c r="AD16" s="173">
        <v>1</v>
      </c>
      <c r="AE16" s="217" t="s">
        <v>403</v>
      </c>
      <c r="AF16" s="217" t="s">
        <v>403</v>
      </c>
    </row>
    <row r="17" spans="1:32" ht="21" customHeight="1">
      <c r="A17" s="202" t="s">
        <v>38</v>
      </c>
      <c r="B17" s="211">
        <v>67</v>
      </c>
      <c r="C17" s="174">
        <v>7</v>
      </c>
      <c r="D17" s="174">
        <v>1</v>
      </c>
      <c r="E17" s="216" t="s">
        <v>403</v>
      </c>
      <c r="F17" s="174">
        <v>59</v>
      </c>
      <c r="G17" s="204">
        <v>8846</v>
      </c>
      <c r="H17" s="203">
        <v>1915</v>
      </c>
      <c r="I17" s="203">
        <v>835</v>
      </c>
      <c r="J17" s="203">
        <v>88</v>
      </c>
      <c r="K17" s="203">
        <v>6008</v>
      </c>
      <c r="L17" s="203">
        <v>309</v>
      </c>
      <c r="M17" s="217" t="s">
        <v>403</v>
      </c>
      <c r="N17" s="203">
        <v>124</v>
      </c>
      <c r="O17" s="203">
        <v>93</v>
      </c>
      <c r="Q17" s="487" t="s">
        <v>459</v>
      </c>
      <c r="R17" s="488"/>
      <c r="S17" s="230">
        <v>14</v>
      </c>
      <c r="T17" s="230">
        <v>2</v>
      </c>
      <c r="U17" s="234" t="s">
        <v>403</v>
      </c>
      <c r="V17" s="230">
        <v>6</v>
      </c>
      <c r="W17" s="230">
        <v>1</v>
      </c>
      <c r="X17" s="230">
        <v>1</v>
      </c>
      <c r="Y17" s="230">
        <v>1</v>
      </c>
      <c r="Z17" s="230">
        <v>1</v>
      </c>
      <c r="AA17" s="230">
        <v>2</v>
      </c>
      <c r="AB17" s="234" t="s">
        <v>403</v>
      </c>
      <c r="AC17" s="234" t="s">
        <v>403</v>
      </c>
      <c r="AD17" s="217" t="s">
        <v>403</v>
      </c>
      <c r="AE17" s="217" t="s">
        <v>403</v>
      </c>
      <c r="AF17" s="217" t="s">
        <v>403</v>
      </c>
    </row>
    <row r="18" spans="1:32" ht="21" customHeight="1">
      <c r="A18" s="202" t="s">
        <v>39</v>
      </c>
      <c r="B18" s="211">
        <v>14</v>
      </c>
      <c r="C18" s="174">
        <v>2</v>
      </c>
      <c r="D18" s="216" t="s">
        <v>403</v>
      </c>
      <c r="E18" s="216" t="s">
        <v>403</v>
      </c>
      <c r="F18" s="174">
        <v>12</v>
      </c>
      <c r="G18" s="204">
        <v>1436</v>
      </c>
      <c r="H18" s="203">
        <v>200</v>
      </c>
      <c r="I18" s="203">
        <v>270</v>
      </c>
      <c r="J18" s="203">
        <v>25</v>
      </c>
      <c r="K18" s="203">
        <v>941</v>
      </c>
      <c r="L18" s="203">
        <v>37</v>
      </c>
      <c r="M18" s="217" t="s">
        <v>403</v>
      </c>
      <c r="N18" s="203">
        <v>11</v>
      </c>
      <c r="O18" s="203">
        <v>10</v>
      </c>
      <c r="Q18" s="487" t="s">
        <v>460</v>
      </c>
      <c r="R18" s="488"/>
      <c r="S18" s="230">
        <v>6</v>
      </c>
      <c r="T18" s="230">
        <v>1</v>
      </c>
      <c r="U18" s="234" t="s">
        <v>403</v>
      </c>
      <c r="V18" s="173">
        <v>3</v>
      </c>
      <c r="W18" s="230">
        <v>1</v>
      </c>
      <c r="X18" s="234" t="s">
        <v>403</v>
      </c>
      <c r="Y18" s="234" t="s">
        <v>403</v>
      </c>
      <c r="Z18" s="234" t="s">
        <v>403</v>
      </c>
      <c r="AA18" s="230">
        <v>1</v>
      </c>
      <c r="AB18" s="234" t="s">
        <v>403</v>
      </c>
      <c r="AC18" s="234" t="s">
        <v>403</v>
      </c>
      <c r="AD18" s="217" t="s">
        <v>403</v>
      </c>
      <c r="AE18" s="217" t="s">
        <v>403</v>
      </c>
      <c r="AF18" s="217" t="s">
        <v>403</v>
      </c>
    </row>
    <row r="19" spans="1:32" ht="21" customHeight="1">
      <c r="A19" s="202" t="s">
        <v>40</v>
      </c>
      <c r="B19" s="211">
        <v>22</v>
      </c>
      <c r="C19" s="216" t="s">
        <v>403</v>
      </c>
      <c r="D19" s="216" t="s">
        <v>403</v>
      </c>
      <c r="E19" s="216" t="s">
        <v>403</v>
      </c>
      <c r="F19" s="174">
        <v>22</v>
      </c>
      <c r="G19" s="204">
        <v>1466</v>
      </c>
      <c r="H19" s="203">
        <v>244</v>
      </c>
      <c r="I19" s="203">
        <v>141</v>
      </c>
      <c r="J19" s="203">
        <v>36</v>
      </c>
      <c r="K19" s="203">
        <v>1045</v>
      </c>
      <c r="L19" s="203">
        <v>65</v>
      </c>
      <c r="M19" s="217" t="s">
        <v>403</v>
      </c>
      <c r="N19" s="203">
        <v>29</v>
      </c>
      <c r="O19" s="203">
        <v>22</v>
      </c>
      <c r="Q19" s="487" t="s">
        <v>461</v>
      </c>
      <c r="R19" s="488"/>
      <c r="S19" s="230">
        <v>17</v>
      </c>
      <c r="T19" s="230">
        <v>1</v>
      </c>
      <c r="U19" s="234" t="s">
        <v>403</v>
      </c>
      <c r="V19" s="173">
        <v>6</v>
      </c>
      <c r="W19" s="230">
        <v>1</v>
      </c>
      <c r="X19" s="173">
        <v>1</v>
      </c>
      <c r="Y19" s="173">
        <v>1</v>
      </c>
      <c r="Z19" s="230">
        <v>2</v>
      </c>
      <c r="AA19" s="230">
        <v>2</v>
      </c>
      <c r="AB19" s="230">
        <v>3</v>
      </c>
      <c r="AC19" s="234" t="s">
        <v>403</v>
      </c>
      <c r="AD19" s="217" t="s">
        <v>403</v>
      </c>
      <c r="AE19" s="217" t="s">
        <v>403</v>
      </c>
      <c r="AF19" s="217" t="s">
        <v>403</v>
      </c>
    </row>
    <row r="20" spans="1:32" ht="21" customHeight="1">
      <c r="A20" s="202" t="s">
        <v>41</v>
      </c>
      <c r="B20" s="211">
        <v>1</v>
      </c>
      <c r="C20" s="216" t="s">
        <v>403</v>
      </c>
      <c r="D20" s="216" t="s">
        <v>403</v>
      </c>
      <c r="E20" s="216" t="s">
        <v>403</v>
      </c>
      <c r="F20" s="174">
        <v>1</v>
      </c>
      <c r="G20" s="204">
        <v>267</v>
      </c>
      <c r="H20" s="219" t="s">
        <v>403</v>
      </c>
      <c r="I20" s="174">
        <v>35</v>
      </c>
      <c r="J20" s="203">
        <v>20</v>
      </c>
      <c r="K20" s="203">
        <v>212</v>
      </c>
      <c r="L20" s="203">
        <v>26</v>
      </c>
      <c r="M20" s="217" t="s">
        <v>403</v>
      </c>
      <c r="N20" s="203">
        <v>10</v>
      </c>
      <c r="O20" s="203">
        <v>8</v>
      </c>
      <c r="Q20" s="487" t="s">
        <v>462</v>
      </c>
      <c r="R20" s="488"/>
      <c r="S20" s="230">
        <v>7</v>
      </c>
      <c r="T20" s="230">
        <v>1</v>
      </c>
      <c r="U20" s="234" t="s">
        <v>403</v>
      </c>
      <c r="V20" s="173">
        <v>3</v>
      </c>
      <c r="W20" s="230">
        <v>1</v>
      </c>
      <c r="X20" s="234" t="s">
        <v>403</v>
      </c>
      <c r="Y20" s="234" t="s">
        <v>403</v>
      </c>
      <c r="Z20" s="234" t="s">
        <v>403</v>
      </c>
      <c r="AA20" s="230">
        <v>1</v>
      </c>
      <c r="AB20" s="230">
        <v>1</v>
      </c>
      <c r="AC20" s="234" t="s">
        <v>403</v>
      </c>
      <c r="AD20" s="217" t="s">
        <v>403</v>
      </c>
      <c r="AE20" s="217" t="s">
        <v>403</v>
      </c>
      <c r="AF20" s="217" t="s">
        <v>403</v>
      </c>
    </row>
    <row r="21" spans="1:32" ht="21" customHeight="1">
      <c r="A21" s="202" t="s">
        <v>42</v>
      </c>
      <c r="B21" s="211">
        <v>2</v>
      </c>
      <c r="C21" s="216" t="s">
        <v>403</v>
      </c>
      <c r="D21" s="216" t="s">
        <v>403</v>
      </c>
      <c r="E21" s="216" t="s">
        <v>403</v>
      </c>
      <c r="F21" s="174">
        <v>2</v>
      </c>
      <c r="G21" s="204">
        <v>183</v>
      </c>
      <c r="H21" s="219" t="s">
        <v>403</v>
      </c>
      <c r="I21" s="203">
        <v>15</v>
      </c>
      <c r="J21" s="174">
        <v>23</v>
      </c>
      <c r="K21" s="203">
        <v>145</v>
      </c>
      <c r="L21" s="203">
        <v>18</v>
      </c>
      <c r="M21" s="217" t="s">
        <v>403</v>
      </c>
      <c r="N21" s="203">
        <v>5</v>
      </c>
      <c r="O21" s="203">
        <v>3</v>
      </c>
      <c r="Q21" s="487" t="s">
        <v>463</v>
      </c>
      <c r="R21" s="488"/>
      <c r="S21" s="230">
        <v>9</v>
      </c>
      <c r="T21" s="230">
        <v>1</v>
      </c>
      <c r="U21" s="234" t="s">
        <v>403</v>
      </c>
      <c r="V21" s="230">
        <v>4</v>
      </c>
      <c r="W21" s="230">
        <v>1</v>
      </c>
      <c r="X21" s="173">
        <v>1</v>
      </c>
      <c r="Y21" s="234" t="s">
        <v>403</v>
      </c>
      <c r="Z21" s="234" t="s">
        <v>403</v>
      </c>
      <c r="AA21" s="230">
        <v>1</v>
      </c>
      <c r="AB21" s="234" t="s">
        <v>403</v>
      </c>
      <c r="AC21" s="234" t="s">
        <v>403</v>
      </c>
      <c r="AD21" s="217" t="s">
        <v>403</v>
      </c>
      <c r="AE21" s="173">
        <v>1</v>
      </c>
      <c r="AF21" s="217" t="s">
        <v>403</v>
      </c>
    </row>
    <row r="22" spans="1:32" ht="21" customHeight="1">
      <c r="A22" s="202" t="s">
        <v>43</v>
      </c>
      <c r="B22" s="211">
        <v>6</v>
      </c>
      <c r="C22" s="174">
        <v>1</v>
      </c>
      <c r="D22" s="216" t="s">
        <v>403</v>
      </c>
      <c r="E22" s="216" t="s">
        <v>403</v>
      </c>
      <c r="F22" s="174">
        <v>5</v>
      </c>
      <c r="G22" s="204">
        <v>970</v>
      </c>
      <c r="H22" s="203">
        <v>144</v>
      </c>
      <c r="I22" s="203">
        <v>340</v>
      </c>
      <c r="J22" s="174">
        <v>30</v>
      </c>
      <c r="K22" s="203">
        <v>456</v>
      </c>
      <c r="L22" s="203">
        <v>40</v>
      </c>
      <c r="M22" s="217" t="s">
        <v>403</v>
      </c>
      <c r="N22" s="203">
        <v>16</v>
      </c>
      <c r="O22" s="203">
        <v>14</v>
      </c>
      <c r="Q22" s="487" t="s">
        <v>464</v>
      </c>
      <c r="R22" s="488"/>
      <c r="S22" s="230">
        <v>15</v>
      </c>
      <c r="T22" s="230">
        <v>1</v>
      </c>
      <c r="U22" s="234" t="s">
        <v>403</v>
      </c>
      <c r="V22" s="230">
        <v>6</v>
      </c>
      <c r="W22" s="230">
        <v>1</v>
      </c>
      <c r="X22" s="173">
        <v>3</v>
      </c>
      <c r="Y22" s="173">
        <v>1</v>
      </c>
      <c r="Z22" s="230">
        <v>1</v>
      </c>
      <c r="AA22" s="230">
        <v>1</v>
      </c>
      <c r="AB22" s="234" t="s">
        <v>403</v>
      </c>
      <c r="AC22" s="234" t="s">
        <v>403</v>
      </c>
      <c r="AD22" s="217" t="s">
        <v>403</v>
      </c>
      <c r="AE22" s="173">
        <v>1</v>
      </c>
      <c r="AF22" s="217" t="s">
        <v>403</v>
      </c>
    </row>
    <row r="23" spans="1:32" ht="21" customHeight="1">
      <c r="A23" s="202" t="s">
        <v>44</v>
      </c>
      <c r="B23" s="211">
        <v>6</v>
      </c>
      <c r="C23" s="216" t="s">
        <v>403</v>
      </c>
      <c r="D23" s="216" t="s">
        <v>403</v>
      </c>
      <c r="E23" s="216" t="s">
        <v>403</v>
      </c>
      <c r="F23" s="174">
        <v>6</v>
      </c>
      <c r="G23" s="204">
        <v>263</v>
      </c>
      <c r="H23" s="219" t="s">
        <v>403</v>
      </c>
      <c r="I23" s="219" t="s">
        <v>403</v>
      </c>
      <c r="J23" s="174">
        <v>27</v>
      </c>
      <c r="K23" s="203">
        <v>236</v>
      </c>
      <c r="L23" s="203">
        <v>21</v>
      </c>
      <c r="M23" s="217" t="s">
        <v>403</v>
      </c>
      <c r="N23" s="203">
        <v>9</v>
      </c>
      <c r="O23" s="203">
        <v>7</v>
      </c>
      <c r="Q23" s="487" t="s">
        <v>465</v>
      </c>
      <c r="R23" s="488"/>
      <c r="S23" s="230">
        <v>39</v>
      </c>
      <c r="T23" s="230">
        <v>3</v>
      </c>
      <c r="U23" s="234" t="s">
        <v>403</v>
      </c>
      <c r="V23" s="173">
        <v>14</v>
      </c>
      <c r="W23" s="230">
        <v>1</v>
      </c>
      <c r="X23" s="173">
        <v>6</v>
      </c>
      <c r="Y23" s="173">
        <v>3</v>
      </c>
      <c r="Z23" s="230">
        <v>3</v>
      </c>
      <c r="AA23" s="230">
        <v>2</v>
      </c>
      <c r="AB23" s="230">
        <v>5</v>
      </c>
      <c r="AC23" s="173">
        <v>1</v>
      </c>
      <c r="AD23" s="173">
        <v>1</v>
      </c>
      <c r="AE23" s="217" t="s">
        <v>403</v>
      </c>
      <c r="AF23" s="217" t="s">
        <v>403</v>
      </c>
    </row>
    <row r="24" spans="1:32" ht="21" customHeight="1">
      <c r="A24" s="202" t="s">
        <v>45</v>
      </c>
      <c r="B24" s="211">
        <v>3</v>
      </c>
      <c r="C24" s="216" t="s">
        <v>403</v>
      </c>
      <c r="D24" s="216" t="s">
        <v>403</v>
      </c>
      <c r="E24" s="216" t="s">
        <v>403</v>
      </c>
      <c r="F24" s="174">
        <v>3</v>
      </c>
      <c r="G24" s="204">
        <v>277</v>
      </c>
      <c r="H24" s="220" t="s">
        <v>403</v>
      </c>
      <c r="I24" s="174">
        <v>50</v>
      </c>
      <c r="J24" s="174">
        <v>24</v>
      </c>
      <c r="K24" s="203">
        <v>203</v>
      </c>
      <c r="L24" s="203">
        <v>28</v>
      </c>
      <c r="M24" s="217" t="s">
        <v>403</v>
      </c>
      <c r="N24" s="203">
        <v>6</v>
      </c>
      <c r="O24" s="203">
        <v>5</v>
      </c>
      <c r="Q24" s="487" t="s">
        <v>466</v>
      </c>
      <c r="R24" s="488"/>
      <c r="S24" s="230">
        <v>24</v>
      </c>
      <c r="T24" s="230">
        <v>2</v>
      </c>
      <c r="U24" s="234" t="s">
        <v>403</v>
      </c>
      <c r="V24" s="173">
        <v>11</v>
      </c>
      <c r="W24" s="230">
        <v>1</v>
      </c>
      <c r="X24" s="173">
        <v>6</v>
      </c>
      <c r="Y24" s="173">
        <v>1</v>
      </c>
      <c r="Z24" s="234" t="s">
        <v>403</v>
      </c>
      <c r="AA24" s="230">
        <v>2</v>
      </c>
      <c r="AB24" s="230">
        <v>1</v>
      </c>
      <c r="AC24" s="234" t="s">
        <v>403</v>
      </c>
      <c r="AD24" s="234" t="s">
        <v>403</v>
      </c>
      <c r="AE24" s="217" t="s">
        <v>403</v>
      </c>
      <c r="AF24" s="217" t="s">
        <v>403</v>
      </c>
    </row>
    <row r="25" spans="1:32" ht="21" customHeight="1">
      <c r="A25" s="202"/>
      <c r="B25" s="211"/>
      <c r="C25" s="174"/>
      <c r="D25" s="174"/>
      <c r="E25" s="174"/>
      <c r="F25" s="174"/>
      <c r="G25" s="204"/>
      <c r="H25" s="203"/>
      <c r="I25" s="174"/>
      <c r="J25" s="174"/>
      <c r="K25" s="203"/>
      <c r="L25" s="203"/>
      <c r="M25" s="203"/>
      <c r="N25" s="203"/>
      <c r="O25" s="203"/>
      <c r="Q25" s="175"/>
      <c r="R25" s="176"/>
      <c r="S25" s="177"/>
      <c r="T25" s="177"/>
      <c r="U25" s="177"/>
      <c r="V25" s="177"/>
      <c r="W25" s="177"/>
      <c r="X25" s="177"/>
      <c r="Y25" s="177"/>
      <c r="Z25" s="177"/>
      <c r="AA25" s="177"/>
      <c r="AB25" s="177"/>
      <c r="AC25" s="177"/>
      <c r="AD25" s="177"/>
      <c r="AE25" s="177"/>
      <c r="AF25" s="177"/>
    </row>
    <row r="26" spans="1:17" ht="21" customHeight="1">
      <c r="A26" s="202" t="s">
        <v>46</v>
      </c>
      <c r="B26" s="211">
        <v>1</v>
      </c>
      <c r="C26" s="216" t="s">
        <v>403</v>
      </c>
      <c r="D26" s="216" t="s">
        <v>403</v>
      </c>
      <c r="E26" s="216" t="s">
        <v>403</v>
      </c>
      <c r="F26" s="174">
        <v>1</v>
      </c>
      <c r="G26" s="204">
        <v>351</v>
      </c>
      <c r="H26" s="219" t="s">
        <v>403</v>
      </c>
      <c r="I26" s="219" t="s">
        <v>403</v>
      </c>
      <c r="J26" s="219" t="s">
        <v>403</v>
      </c>
      <c r="K26" s="174">
        <v>351</v>
      </c>
      <c r="L26" s="174">
        <v>5</v>
      </c>
      <c r="M26" s="217" t="s">
        <v>403</v>
      </c>
      <c r="N26" s="174">
        <v>4</v>
      </c>
      <c r="O26" s="174">
        <v>3</v>
      </c>
      <c r="Q26" s="159" t="s">
        <v>4</v>
      </c>
    </row>
    <row r="27" spans="1:15" ht="21" customHeight="1">
      <c r="A27" s="202" t="s">
        <v>47</v>
      </c>
      <c r="B27" s="211">
        <v>2</v>
      </c>
      <c r="C27" s="216" t="s">
        <v>403</v>
      </c>
      <c r="D27" s="216" t="s">
        <v>403</v>
      </c>
      <c r="E27" s="216" t="s">
        <v>403</v>
      </c>
      <c r="F27" s="204">
        <v>2</v>
      </c>
      <c r="G27" s="204">
        <v>198</v>
      </c>
      <c r="H27" s="219" t="s">
        <v>403</v>
      </c>
      <c r="I27" s="174">
        <v>16</v>
      </c>
      <c r="J27" s="174">
        <v>20</v>
      </c>
      <c r="K27" s="204">
        <v>162</v>
      </c>
      <c r="L27" s="204">
        <v>23</v>
      </c>
      <c r="M27" s="217" t="s">
        <v>403</v>
      </c>
      <c r="N27" s="204">
        <v>9</v>
      </c>
      <c r="O27" s="204">
        <v>5</v>
      </c>
    </row>
    <row r="28" spans="1:15" ht="21" customHeight="1">
      <c r="A28" s="202" t="s">
        <v>48</v>
      </c>
      <c r="B28" s="211">
        <v>5</v>
      </c>
      <c r="C28" s="216" t="s">
        <v>403</v>
      </c>
      <c r="D28" s="216" t="s">
        <v>403</v>
      </c>
      <c r="E28" s="216" t="s">
        <v>403</v>
      </c>
      <c r="F28" s="174">
        <v>5</v>
      </c>
      <c r="G28" s="204">
        <v>489</v>
      </c>
      <c r="H28" s="174">
        <v>238</v>
      </c>
      <c r="I28" s="174">
        <v>32</v>
      </c>
      <c r="J28" s="174">
        <v>15</v>
      </c>
      <c r="K28" s="174">
        <v>204</v>
      </c>
      <c r="L28" s="174">
        <v>35</v>
      </c>
      <c r="M28" s="217" t="s">
        <v>403</v>
      </c>
      <c r="N28" s="174">
        <v>10</v>
      </c>
      <c r="O28" s="174">
        <v>11</v>
      </c>
    </row>
    <row r="29" spans="1:15" ht="21" customHeight="1">
      <c r="A29" s="202" t="s">
        <v>49</v>
      </c>
      <c r="B29" s="211">
        <v>6</v>
      </c>
      <c r="C29" s="174">
        <v>1</v>
      </c>
      <c r="D29" s="216" t="s">
        <v>403</v>
      </c>
      <c r="E29" s="216" t="s">
        <v>403</v>
      </c>
      <c r="F29" s="174">
        <v>5</v>
      </c>
      <c r="G29" s="204">
        <v>1015</v>
      </c>
      <c r="H29" s="174">
        <v>400</v>
      </c>
      <c r="I29" s="219" t="s">
        <v>403</v>
      </c>
      <c r="J29" s="174">
        <v>17</v>
      </c>
      <c r="K29" s="204">
        <v>598</v>
      </c>
      <c r="L29" s="174">
        <v>32</v>
      </c>
      <c r="M29" s="217" t="s">
        <v>403</v>
      </c>
      <c r="N29" s="174">
        <v>12</v>
      </c>
      <c r="O29" s="174">
        <v>11</v>
      </c>
    </row>
    <row r="30" spans="1:32" ht="21" customHeight="1">
      <c r="A30" s="202" t="s">
        <v>50</v>
      </c>
      <c r="B30" s="211">
        <v>5</v>
      </c>
      <c r="C30" s="216" t="s">
        <v>403</v>
      </c>
      <c r="D30" s="216" t="s">
        <v>403</v>
      </c>
      <c r="E30" s="216" t="s">
        <v>403</v>
      </c>
      <c r="F30" s="174">
        <v>5</v>
      </c>
      <c r="G30" s="204">
        <v>364</v>
      </c>
      <c r="H30" s="219" t="s">
        <v>403</v>
      </c>
      <c r="I30" s="174">
        <v>10</v>
      </c>
      <c r="J30" s="174">
        <v>15</v>
      </c>
      <c r="K30" s="174">
        <v>339</v>
      </c>
      <c r="L30" s="174">
        <v>22</v>
      </c>
      <c r="M30" s="217" t="s">
        <v>403</v>
      </c>
      <c r="N30" s="174">
        <v>7</v>
      </c>
      <c r="O30" s="174">
        <v>6</v>
      </c>
      <c r="Q30" s="515" t="s">
        <v>428</v>
      </c>
      <c r="R30" s="515"/>
      <c r="S30" s="515"/>
      <c r="T30" s="515"/>
      <c r="U30" s="515"/>
      <c r="V30" s="515"/>
      <c r="W30" s="515"/>
      <c r="X30" s="515"/>
      <c r="Y30" s="515"/>
      <c r="Z30" s="515"/>
      <c r="AA30" s="515"/>
      <c r="AB30" s="515"/>
      <c r="AC30" s="515"/>
      <c r="AD30" s="515"/>
      <c r="AE30" s="515"/>
      <c r="AF30" s="515"/>
    </row>
    <row r="31" spans="1:33" ht="21" customHeight="1" thickBot="1">
      <c r="A31" s="202" t="s">
        <v>51</v>
      </c>
      <c r="B31" s="211">
        <v>1</v>
      </c>
      <c r="C31" s="216" t="s">
        <v>403</v>
      </c>
      <c r="D31" s="216" t="s">
        <v>403</v>
      </c>
      <c r="E31" s="216" t="s">
        <v>403</v>
      </c>
      <c r="F31" s="174">
        <v>1</v>
      </c>
      <c r="G31" s="204">
        <v>20</v>
      </c>
      <c r="H31" s="219" t="s">
        <v>403</v>
      </c>
      <c r="I31" s="174">
        <v>2</v>
      </c>
      <c r="J31" s="219" t="s">
        <v>403</v>
      </c>
      <c r="K31" s="174">
        <v>18</v>
      </c>
      <c r="L31" s="174">
        <v>31</v>
      </c>
      <c r="M31" s="217" t="s">
        <v>403</v>
      </c>
      <c r="N31" s="174">
        <v>8</v>
      </c>
      <c r="O31" s="174">
        <v>3</v>
      </c>
      <c r="Q31" s="161"/>
      <c r="R31" s="161"/>
      <c r="S31" s="161"/>
      <c r="T31" s="161"/>
      <c r="U31" s="161"/>
      <c r="V31" s="161"/>
      <c r="W31" s="161"/>
      <c r="X31" s="161"/>
      <c r="Y31" s="161"/>
      <c r="Z31" s="161"/>
      <c r="AA31" s="161"/>
      <c r="AB31" s="161"/>
      <c r="AC31" s="161"/>
      <c r="AD31" s="161"/>
      <c r="AE31" s="161"/>
      <c r="AF31" s="161"/>
      <c r="AG31" s="162"/>
    </row>
    <row r="32" spans="1:32" ht="21" customHeight="1">
      <c r="A32" s="202" t="s">
        <v>52</v>
      </c>
      <c r="B32" s="211">
        <v>3</v>
      </c>
      <c r="C32" s="216" t="s">
        <v>403</v>
      </c>
      <c r="D32" s="216" t="s">
        <v>403</v>
      </c>
      <c r="E32" s="216" t="s">
        <v>403</v>
      </c>
      <c r="F32" s="174">
        <v>3</v>
      </c>
      <c r="G32" s="204">
        <v>332</v>
      </c>
      <c r="H32" s="174">
        <v>66</v>
      </c>
      <c r="I32" s="174">
        <v>20</v>
      </c>
      <c r="J32" s="174">
        <v>27</v>
      </c>
      <c r="K32" s="174">
        <v>219</v>
      </c>
      <c r="L32" s="174">
        <v>31</v>
      </c>
      <c r="M32" s="217" t="s">
        <v>403</v>
      </c>
      <c r="N32" s="174">
        <v>13</v>
      </c>
      <c r="O32" s="174">
        <v>11</v>
      </c>
      <c r="Q32" s="516" t="s">
        <v>429</v>
      </c>
      <c r="R32" s="517"/>
      <c r="S32" s="451" t="s">
        <v>435</v>
      </c>
      <c r="T32" s="451" t="s">
        <v>87</v>
      </c>
      <c r="U32" s="451" t="s">
        <v>88</v>
      </c>
      <c r="V32" s="178" t="s">
        <v>94</v>
      </c>
      <c r="W32" s="178" t="s">
        <v>150</v>
      </c>
      <c r="X32" s="451" t="s">
        <v>169</v>
      </c>
      <c r="Y32" s="451" t="s">
        <v>89</v>
      </c>
      <c r="Z32" s="451" t="s">
        <v>436</v>
      </c>
      <c r="AA32" s="497" t="s">
        <v>90</v>
      </c>
      <c r="AB32" s="451" t="s">
        <v>437</v>
      </c>
      <c r="AC32" s="497" t="s">
        <v>91</v>
      </c>
      <c r="AD32" s="451" t="s">
        <v>92</v>
      </c>
      <c r="AE32" s="451" t="s">
        <v>93</v>
      </c>
      <c r="AF32" s="527" t="s">
        <v>438</v>
      </c>
    </row>
    <row r="33" spans="1:32" ht="21" customHeight="1">
      <c r="A33" s="202" t="s">
        <v>415</v>
      </c>
      <c r="B33" s="221" t="s">
        <v>403</v>
      </c>
      <c r="C33" s="216" t="s">
        <v>403</v>
      </c>
      <c r="D33" s="216" t="s">
        <v>403</v>
      </c>
      <c r="E33" s="216" t="s">
        <v>403</v>
      </c>
      <c r="F33" s="217" t="s">
        <v>403</v>
      </c>
      <c r="G33" s="217" t="s">
        <v>403</v>
      </c>
      <c r="H33" s="217" t="s">
        <v>403</v>
      </c>
      <c r="I33" s="217" t="s">
        <v>403</v>
      </c>
      <c r="J33" s="217" t="s">
        <v>403</v>
      </c>
      <c r="K33" s="217" t="s">
        <v>403</v>
      </c>
      <c r="L33" s="174">
        <v>6</v>
      </c>
      <c r="M33" s="217" t="s">
        <v>403</v>
      </c>
      <c r="N33" s="174">
        <v>2</v>
      </c>
      <c r="O33" s="217" t="s">
        <v>403</v>
      </c>
      <c r="Q33" s="516"/>
      <c r="R33" s="517"/>
      <c r="S33" s="451"/>
      <c r="T33" s="451"/>
      <c r="U33" s="451"/>
      <c r="V33" s="179" t="s">
        <v>95</v>
      </c>
      <c r="W33" s="179" t="s">
        <v>95</v>
      </c>
      <c r="X33" s="451"/>
      <c r="Y33" s="451"/>
      <c r="Z33" s="451"/>
      <c r="AA33" s="497"/>
      <c r="AB33" s="451"/>
      <c r="AC33" s="497"/>
      <c r="AD33" s="451"/>
      <c r="AE33" s="451"/>
      <c r="AF33" s="527"/>
    </row>
    <row r="34" spans="1:32" ht="21" customHeight="1">
      <c r="A34" s="180"/>
      <c r="B34" s="181"/>
      <c r="C34" s="182"/>
      <c r="D34" s="182"/>
      <c r="E34" s="182"/>
      <c r="F34" s="182"/>
      <c r="G34" s="205"/>
      <c r="H34" s="182"/>
      <c r="I34" s="182"/>
      <c r="J34" s="182"/>
      <c r="K34" s="182"/>
      <c r="L34" s="183"/>
      <c r="M34" s="183"/>
      <c r="N34" s="183"/>
      <c r="O34" s="182"/>
      <c r="Q34" s="518"/>
      <c r="R34" s="519"/>
      <c r="S34" s="452"/>
      <c r="T34" s="452"/>
      <c r="U34" s="452"/>
      <c r="V34" s="184" t="s">
        <v>96</v>
      </c>
      <c r="W34" s="184" t="s">
        <v>96</v>
      </c>
      <c r="X34" s="452"/>
      <c r="Y34" s="452"/>
      <c r="Z34" s="452"/>
      <c r="AA34" s="498"/>
      <c r="AB34" s="452"/>
      <c r="AC34" s="498"/>
      <c r="AD34" s="452"/>
      <c r="AE34" s="452"/>
      <c r="AF34" s="528"/>
    </row>
    <row r="35" spans="1:32" ht="21" customHeight="1">
      <c r="A35" s="159" t="s">
        <v>77</v>
      </c>
      <c r="Q35" s="185"/>
      <c r="R35" s="186"/>
      <c r="S35" s="187"/>
      <c r="T35" s="187"/>
      <c r="U35" s="187"/>
      <c r="V35" s="187"/>
      <c r="W35" s="187"/>
      <c r="X35" s="187"/>
      <c r="Y35" s="187"/>
      <c r="Z35" s="187"/>
      <c r="AA35" s="187"/>
      <c r="AB35" s="187"/>
      <c r="AC35" s="187"/>
      <c r="AD35" s="187"/>
      <c r="AE35" s="187"/>
      <c r="AF35" s="187"/>
    </row>
    <row r="36" spans="17:32" ht="21" customHeight="1">
      <c r="Q36" s="487" t="s">
        <v>430</v>
      </c>
      <c r="R36" s="488"/>
      <c r="S36" s="173">
        <v>2362</v>
      </c>
      <c r="T36" s="173">
        <v>1443</v>
      </c>
      <c r="U36" s="173">
        <v>10</v>
      </c>
      <c r="V36" s="173">
        <v>1</v>
      </c>
      <c r="W36" s="173">
        <v>8271</v>
      </c>
      <c r="X36" s="173">
        <v>49</v>
      </c>
      <c r="Y36" s="173">
        <v>5</v>
      </c>
      <c r="Z36" s="173">
        <v>1120</v>
      </c>
      <c r="AA36" s="173">
        <v>339</v>
      </c>
      <c r="AB36" s="173">
        <v>13</v>
      </c>
      <c r="AC36" s="173">
        <v>354</v>
      </c>
      <c r="AD36" s="173">
        <v>1442</v>
      </c>
      <c r="AE36" s="173">
        <v>1346</v>
      </c>
      <c r="AF36" s="173">
        <v>767</v>
      </c>
    </row>
    <row r="37" spans="17:32" ht="21" customHeight="1">
      <c r="Q37" s="162"/>
      <c r="R37" s="166"/>
      <c r="S37" s="173"/>
      <c r="T37" s="173"/>
      <c r="U37" s="173"/>
      <c r="V37" s="173"/>
      <c r="W37" s="173"/>
      <c r="X37" s="173"/>
      <c r="Y37" s="173"/>
      <c r="Z37" s="173"/>
      <c r="AA37" s="173"/>
      <c r="AB37" s="173"/>
      <c r="AC37" s="173"/>
      <c r="AD37" s="173"/>
      <c r="AE37" s="173"/>
      <c r="AF37" s="173"/>
    </row>
    <row r="38" spans="17:32" ht="21" customHeight="1">
      <c r="Q38" s="487" t="s">
        <v>431</v>
      </c>
      <c r="R38" s="488"/>
      <c r="S38" s="173">
        <v>2367</v>
      </c>
      <c r="T38" s="173">
        <v>1426</v>
      </c>
      <c r="U38" s="173">
        <v>10</v>
      </c>
      <c r="V38" s="173">
        <v>2</v>
      </c>
      <c r="W38" s="173">
        <v>8682</v>
      </c>
      <c r="X38" s="173">
        <v>45</v>
      </c>
      <c r="Y38" s="173">
        <v>6</v>
      </c>
      <c r="Z38" s="173">
        <v>1131</v>
      </c>
      <c r="AA38" s="173">
        <v>468</v>
      </c>
      <c r="AB38" s="173">
        <v>13</v>
      </c>
      <c r="AC38" s="173">
        <v>366</v>
      </c>
      <c r="AD38" s="173">
        <v>1445</v>
      </c>
      <c r="AE38" s="173">
        <v>1375</v>
      </c>
      <c r="AF38" s="173">
        <v>826</v>
      </c>
    </row>
    <row r="39" spans="17:32" ht="21" customHeight="1">
      <c r="Q39" s="162"/>
      <c r="R39" s="188"/>
      <c r="S39" s="173"/>
      <c r="T39" s="173"/>
      <c r="U39" s="173"/>
      <c r="V39" s="173"/>
      <c r="W39" s="173"/>
      <c r="X39" s="173"/>
      <c r="Y39" s="173"/>
      <c r="Z39" s="173"/>
      <c r="AA39" s="173"/>
      <c r="AB39" s="173"/>
      <c r="AC39" s="173"/>
      <c r="AD39" s="173"/>
      <c r="AE39" s="173"/>
      <c r="AF39" s="173"/>
    </row>
    <row r="40" spans="17:32" ht="21" customHeight="1">
      <c r="Q40" s="487" t="s">
        <v>432</v>
      </c>
      <c r="R40" s="488"/>
      <c r="S40" s="173">
        <v>2414</v>
      </c>
      <c r="T40" s="173">
        <v>1405</v>
      </c>
      <c r="U40" s="173">
        <v>11</v>
      </c>
      <c r="V40" s="173">
        <v>1</v>
      </c>
      <c r="W40" s="173">
        <v>8953</v>
      </c>
      <c r="X40" s="173">
        <v>46</v>
      </c>
      <c r="Y40" s="173">
        <v>9</v>
      </c>
      <c r="Z40" s="173">
        <v>1202</v>
      </c>
      <c r="AA40" s="173">
        <v>524</v>
      </c>
      <c r="AB40" s="173">
        <v>13</v>
      </c>
      <c r="AC40" s="173">
        <v>368</v>
      </c>
      <c r="AD40" s="173">
        <v>1444</v>
      </c>
      <c r="AE40" s="173">
        <v>1388</v>
      </c>
      <c r="AF40" s="173">
        <v>853</v>
      </c>
    </row>
    <row r="41" spans="1:33" ht="21" customHeight="1">
      <c r="A41" s="523" t="s">
        <v>418</v>
      </c>
      <c r="B41" s="523"/>
      <c r="C41" s="523"/>
      <c r="D41" s="523"/>
      <c r="E41" s="523"/>
      <c r="F41" s="523"/>
      <c r="G41" s="523"/>
      <c r="H41" s="523"/>
      <c r="I41" s="523"/>
      <c r="J41" s="523"/>
      <c r="K41" s="523"/>
      <c r="L41" s="523"/>
      <c r="M41" s="523"/>
      <c r="N41" s="523"/>
      <c r="O41" s="523"/>
      <c r="Q41" s="162"/>
      <c r="R41" s="188"/>
      <c r="S41" s="173"/>
      <c r="T41" s="173"/>
      <c r="U41" s="173"/>
      <c r="V41" s="173"/>
      <c r="W41" s="173"/>
      <c r="X41" s="173"/>
      <c r="Y41" s="173"/>
      <c r="Z41" s="173"/>
      <c r="AA41" s="173"/>
      <c r="AB41" s="173"/>
      <c r="AC41" s="173"/>
      <c r="AD41" s="173"/>
      <c r="AE41" s="173"/>
      <c r="AF41" s="173"/>
      <c r="AG41" s="162"/>
    </row>
    <row r="42" spans="2:33" ht="21" customHeight="1" thickBot="1">
      <c r="B42" s="189"/>
      <c r="C42" s="189"/>
      <c r="D42" s="189"/>
      <c r="E42" s="189"/>
      <c r="F42" s="189"/>
      <c r="G42" s="189"/>
      <c r="H42" s="189"/>
      <c r="I42" s="189"/>
      <c r="J42" s="163"/>
      <c r="K42" s="163"/>
      <c r="L42" s="163"/>
      <c r="M42" s="163"/>
      <c r="N42" s="163"/>
      <c r="O42" s="161"/>
      <c r="P42" s="162"/>
      <c r="Q42" s="487" t="s">
        <v>433</v>
      </c>
      <c r="R42" s="488"/>
      <c r="S42" s="173">
        <v>2569</v>
      </c>
      <c r="T42" s="173">
        <v>1416</v>
      </c>
      <c r="U42" s="173">
        <v>11</v>
      </c>
      <c r="V42" s="217" t="s">
        <v>403</v>
      </c>
      <c r="W42" s="173">
        <v>8940</v>
      </c>
      <c r="X42" s="173">
        <v>43</v>
      </c>
      <c r="Y42" s="173">
        <v>10</v>
      </c>
      <c r="Z42" s="173">
        <v>1214</v>
      </c>
      <c r="AA42" s="173">
        <v>559</v>
      </c>
      <c r="AB42" s="173">
        <v>13</v>
      </c>
      <c r="AC42" s="173">
        <v>366</v>
      </c>
      <c r="AD42" s="173">
        <v>1484</v>
      </c>
      <c r="AE42" s="173">
        <v>1408</v>
      </c>
      <c r="AF42" s="173">
        <v>854</v>
      </c>
      <c r="AG42" s="162"/>
    </row>
    <row r="43" spans="1:32" ht="21" customHeight="1">
      <c r="A43" s="464" t="s">
        <v>400</v>
      </c>
      <c r="B43" s="489" t="s">
        <v>420</v>
      </c>
      <c r="C43" s="490"/>
      <c r="D43" s="466" t="s">
        <v>78</v>
      </c>
      <c r="E43" s="467"/>
      <c r="F43" s="466" t="s">
        <v>419</v>
      </c>
      <c r="G43" s="467"/>
      <c r="H43" s="466" t="s">
        <v>421</v>
      </c>
      <c r="I43" s="467"/>
      <c r="J43" s="495" t="s">
        <v>80</v>
      </c>
      <c r="K43" s="496"/>
      <c r="L43" s="495" t="s">
        <v>81</v>
      </c>
      <c r="M43" s="496"/>
      <c r="N43" s="493" t="s">
        <v>422</v>
      </c>
      <c r="O43" s="493"/>
      <c r="Q43" s="162"/>
      <c r="R43" s="188"/>
      <c r="S43" s="173"/>
      <c r="T43" s="173"/>
      <c r="U43" s="173"/>
      <c r="V43" s="173"/>
      <c r="W43" s="173"/>
      <c r="X43" s="173"/>
      <c r="Y43" s="173"/>
      <c r="Z43" s="173"/>
      <c r="AA43" s="173"/>
      <c r="AB43" s="173"/>
      <c r="AC43" s="173"/>
      <c r="AD43" s="173"/>
      <c r="AE43" s="173"/>
      <c r="AF43" s="173"/>
    </row>
    <row r="44" spans="1:32" ht="21" customHeight="1">
      <c r="A44" s="465"/>
      <c r="B44" s="491"/>
      <c r="C44" s="492"/>
      <c r="D44" s="468"/>
      <c r="E44" s="469"/>
      <c r="F44" s="468"/>
      <c r="G44" s="469"/>
      <c r="H44" s="468"/>
      <c r="I44" s="469"/>
      <c r="J44" s="468"/>
      <c r="K44" s="469"/>
      <c r="L44" s="468"/>
      <c r="M44" s="469"/>
      <c r="N44" s="494"/>
      <c r="O44" s="494"/>
      <c r="Q44" s="530" t="s">
        <v>434</v>
      </c>
      <c r="R44" s="531"/>
      <c r="S44" s="235">
        <v>2581</v>
      </c>
      <c r="T44" s="235">
        <v>1419</v>
      </c>
      <c r="U44" s="235">
        <v>12</v>
      </c>
      <c r="V44" s="235">
        <v>1</v>
      </c>
      <c r="W44" s="235">
        <v>8678</v>
      </c>
      <c r="X44" s="235">
        <v>41</v>
      </c>
      <c r="Y44" s="235">
        <v>10</v>
      </c>
      <c r="Z44" s="235">
        <v>1233</v>
      </c>
      <c r="AA44" s="235">
        <v>557</v>
      </c>
      <c r="AB44" s="235">
        <v>12</v>
      </c>
      <c r="AC44" s="235">
        <v>381</v>
      </c>
      <c r="AD44" s="235">
        <v>1493</v>
      </c>
      <c r="AE44" s="235">
        <v>1427</v>
      </c>
      <c r="AF44" s="235">
        <v>924</v>
      </c>
    </row>
    <row r="45" spans="1:32" ht="21" customHeight="1">
      <c r="A45" s="190"/>
      <c r="B45" s="191"/>
      <c r="C45" s="191"/>
      <c r="D45" s="191"/>
      <c r="E45" s="191"/>
      <c r="F45" s="191"/>
      <c r="G45" s="191"/>
      <c r="H45" s="191"/>
      <c r="I45" s="191"/>
      <c r="J45" s="191"/>
      <c r="K45" s="191"/>
      <c r="L45" s="191"/>
      <c r="M45" s="191"/>
      <c r="N45" s="191"/>
      <c r="O45" s="191"/>
      <c r="Q45" s="532"/>
      <c r="R45" s="533"/>
      <c r="S45" s="193"/>
      <c r="T45" s="193"/>
      <c r="U45" s="193"/>
      <c r="V45" s="193"/>
      <c r="W45" s="193"/>
      <c r="X45" s="193"/>
      <c r="Y45" s="193"/>
      <c r="Z45" s="193"/>
      <c r="AA45" s="193"/>
      <c r="AB45" s="193"/>
      <c r="AC45" s="193"/>
      <c r="AD45" s="193"/>
      <c r="AE45" s="193"/>
      <c r="AF45" s="193"/>
    </row>
    <row r="46" spans="1:18" ht="21" customHeight="1">
      <c r="A46" s="171" t="s">
        <v>396</v>
      </c>
      <c r="B46" s="23"/>
      <c r="C46" s="173">
        <v>1600</v>
      </c>
      <c r="D46" s="173"/>
      <c r="E46" s="173">
        <v>321</v>
      </c>
      <c r="F46" s="222"/>
      <c r="G46" s="173">
        <v>786</v>
      </c>
      <c r="H46" s="173"/>
      <c r="I46" s="173">
        <v>143</v>
      </c>
      <c r="J46" s="173"/>
      <c r="K46" s="173">
        <v>3400</v>
      </c>
      <c r="L46" s="173"/>
      <c r="M46" s="173">
        <v>23</v>
      </c>
      <c r="N46" s="173"/>
      <c r="O46" s="173">
        <v>303</v>
      </c>
      <c r="Q46" s="162" t="s">
        <v>151</v>
      </c>
      <c r="R46" s="194"/>
    </row>
    <row r="47" spans="1:18" ht="21" customHeight="1">
      <c r="A47" s="112" t="s">
        <v>397</v>
      </c>
      <c r="B47" s="23"/>
      <c r="C47" s="173">
        <v>1646</v>
      </c>
      <c r="D47" s="173"/>
      <c r="E47" s="173">
        <v>332</v>
      </c>
      <c r="F47" s="222"/>
      <c r="G47" s="173">
        <v>843</v>
      </c>
      <c r="H47" s="173"/>
      <c r="I47" s="173">
        <v>141</v>
      </c>
      <c r="J47" s="173"/>
      <c r="K47" s="173">
        <v>3736</v>
      </c>
      <c r="L47" s="173"/>
      <c r="M47" s="173">
        <v>36</v>
      </c>
      <c r="N47" s="173"/>
      <c r="O47" s="173">
        <v>288</v>
      </c>
      <c r="Q47" s="162"/>
      <c r="R47" s="162"/>
    </row>
    <row r="48" spans="1:15" ht="21" customHeight="1">
      <c r="A48" s="112" t="s">
        <v>394</v>
      </c>
      <c r="B48" s="24"/>
      <c r="C48" s="173">
        <v>1702</v>
      </c>
      <c r="D48" s="173"/>
      <c r="E48" s="173">
        <v>338</v>
      </c>
      <c r="F48" s="223"/>
      <c r="G48" s="173">
        <v>896</v>
      </c>
      <c r="H48" s="173"/>
      <c r="I48" s="173">
        <v>148</v>
      </c>
      <c r="J48" s="173"/>
      <c r="K48" s="173">
        <v>3903</v>
      </c>
      <c r="L48" s="173"/>
      <c r="M48" s="173">
        <v>25</v>
      </c>
      <c r="N48" s="173"/>
      <c r="O48" s="173">
        <v>273</v>
      </c>
    </row>
    <row r="49" spans="1:15" ht="21" customHeight="1">
      <c r="A49" s="112" t="s">
        <v>395</v>
      </c>
      <c r="B49" s="24"/>
      <c r="C49" s="173">
        <v>1758</v>
      </c>
      <c r="D49" s="173"/>
      <c r="E49" s="173">
        <v>351</v>
      </c>
      <c r="F49" s="223"/>
      <c r="G49" s="173">
        <v>972</v>
      </c>
      <c r="H49" s="173"/>
      <c r="I49" s="173">
        <v>161</v>
      </c>
      <c r="J49" s="173"/>
      <c r="K49" s="173">
        <v>4167</v>
      </c>
      <c r="L49" s="173"/>
      <c r="M49" s="173">
        <v>39</v>
      </c>
      <c r="N49" s="173"/>
      <c r="O49" s="173">
        <v>289</v>
      </c>
    </row>
    <row r="50" spans="1:15" ht="21" customHeight="1">
      <c r="A50" s="212" t="s">
        <v>402</v>
      </c>
      <c r="B50" s="225"/>
      <c r="C50" s="226">
        <f>SUM(C52:C68)</f>
        <v>1811</v>
      </c>
      <c r="D50" s="226"/>
      <c r="E50" s="226">
        <f aca="true" t="shared" si="1" ref="E50:O50">SUM(E52:E68)</f>
        <v>363</v>
      </c>
      <c r="F50" s="226"/>
      <c r="G50" s="226">
        <f t="shared" si="1"/>
        <v>1018</v>
      </c>
      <c r="H50" s="226"/>
      <c r="I50" s="226">
        <f t="shared" si="1"/>
        <v>161</v>
      </c>
      <c r="J50" s="226"/>
      <c r="K50" s="226">
        <f t="shared" si="1"/>
        <v>4352</v>
      </c>
      <c r="L50" s="226"/>
      <c r="M50" s="226">
        <f t="shared" si="1"/>
        <v>55</v>
      </c>
      <c r="N50" s="226"/>
      <c r="O50" s="226">
        <f t="shared" si="1"/>
        <v>279</v>
      </c>
    </row>
    <row r="51" spans="1:15" ht="21" customHeight="1">
      <c r="A51" s="201"/>
      <c r="B51" s="24"/>
      <c r="C51" s="223"/>
      <c r="D51" s="223"/>
      <c r="E51" s="223"/>
      <c r="F51" s="223"/>
      <c r="G51" s="223"/>
      <c r="H51" s="223"/>
      <c r="I51" s="223"/>
      <c r="J51" s="223"/>
      <c r="K51" s="223"/>
      <c r="L51" s="223"/>
      <c r="M51" s="223"/>
      <c r="N51" s="223"/>
      <c r="O51" s="223"/>
    </row>
    <row r="52" spans="1:33" ht="21" customHeight="1">
      <c r="A52" s="202" t="s">
        <v>38</v>
      </c>
      <c r="B52" s="206"/>
      <c r="C52" s="223">
        <v>1160</v>
      </c>
      <c r="D52" s="223"/>
      <c r="E52" s="223">
        <v>165</v>
      </c>
      <c r="F52" s="224"/>
      <c r="G52" s="223">
        <v>647</v>
      </c>
      <c r="H52" s="223"/>
      <c r="I52" s="223">
        <v>47</v>
      </c>
      <c r="J52" s="223"/>
      <c r="K52" s="223">
        <v>2317</v>
      </c>
      <c r="L52" s="223"/>
      <c r="M52" s="223">
        <v>33</v>
      </c>
      <c r="N52" s="223"/>
      <c r="O52" s="223">
        <v>112</v>
      </c>
      <c r="Q52" s="515" t="s">
        <v>439</v>
      </c>
      <c r="R52" s="515"/>
      <c r="S52" s="515"/>
      <c r="T52" s="515"/>
      <c r="U52" s="515"/>
      <c r="V52" s="515"/>
      <c r="W52" s="515"/>
      <c r="X52" s="515"/>
      <c r="Y52" s="515"/>
      <c r="Z52" s="515"/>
      <c r="AA52" s="515"/>
      <c r="AB52" s="515"/>
      <c r="AC52" s="515"/>
      <c r="AD52" s="515"/>
      <c r="AE52" s="515"/>
      <c r="AF52" s="515"/>
      <c r="AG52" s="515"/>
    </row>
    <row r="53" spans="1:15" ht="21" customHeight="1" thickBot="1">
      <c r="A53" s="202" t="s">
        <v>39</v>
      </c>
      <c r="B53" s="206"/>
      <c r="C53" s="223">
        <v>63</v>
      </c>
      <c r="D53" s="223"/>
      <c r="E53" s="223">
        <v>19</v>
      </c>
      <c r="F53" s="224"/>
      <c r="G53" s="223">
        <v>41</v>
      </c>
      <c r="H53" s="223"/>
      <c r="I53" s="223">
        <v>14</v>
      </c>
      <c r="J53" s="223"/>
      <c r="K53" s="223">
        <v>377</v>
      </c>
      <c r="L53" s="223"/>
      <c r="M53" s="223">
        <v>4</v>
      </c>
      <c r="N53" s="223"/>
      <c r="O53" s="223">
        <v>12</v>
      </c>
    </row>
    <row r="54" spans="1:33" ht="21" customHeight="1">
      <c r="A54" s="202" t="s">
        <v>40</v>
      </c>
      <c r="B54" s="206"/>
      <c r="C54" s="223">
        <v>104</v>
      </c>
      <c r="D54" s="223"/>
      <c r="E54" s="223">
        <v>40</v>
      </c>
      <c r="F54" s="224"/>
      <c r="G54" s="223">
        <v>61</v>
      </c>
      <c r="H54" s="223"/>
      <c r="I54" s="223">
        <v>18</v>
      </c>
      <c r="J54" s="223"/>
      <c r="K54" s="223">
        <v>359</v>
      </c>
      <c r="L54" s="223"/>
      <c r="M54" s="227" t="s">
        <v>403</v>
      </c>
      <c r="N54" s="223"/>
      <c r="O54" s="223">
        <v>22</v>
      </c>
      <c r="Q54" s="521" t="s">
        <v>440</v>
      </c>
      <c r="R54" s="458" t="s">
        <v>425</v>
      </c>
      <c r="S54" s="529" t="s">
        <v>441</v>
      </c>
      <c r="T54" s="461" t="s">
        <v>442</v>
      </c>
      <c r="U54" s="461" t="s">
        <v>443</v>
      </c>
      <c r="V54" s="512" t="s">
        <v>444</v>
      </c>
      <c r="W54" s="461" t="s">
        <v>445</v>
      </c>
      <c r="X54" s="461" t="s">
        <v>446</v>
      </c>
      <c r="Y54" s="461" t="s">
        <v>447</v>
      </c>
      <c r="Z54" s="461" t="s">
        <v>448</v>
      </c>
      <c r="AA54" s="461" t="s">
        <v>449</v>
      </c>
      <c r="AB54" s="461" t="s">
        <v>450</v>
      </c>
      <c r="AC54" s="461" t="s">
        <v>451</v>
      </c>
      <c r="AD54" s="512" t="s">
        <v>452</v>
      </c>
      <c r="AE54" s="461" t="s">
        <v>453</v>
      </c>
      <c r="AF54" s="461" t="s">
        <v>454</v>
      </c>
      <c r="AG54" s="520" t="s">
        <v>85</v>
      </c>
    </row>
    <row r="55" spans="1:33" ht="21" customHeight="1">
      <c r="A55" s="202" t="s">
        <v>41</v>
      </c>
      <c r="B55" s="206"/>
      <c r="C55" s="223">
        <v>30</v>
      </c>
      <c r="D55" s="223"/>
      <c r="E55" s="223">
        <v>11</v>
      </c>
      <c r="F55" s="224"/>
      <c r="G55" s="223">
        <v>22</v>
      </c>
      <c r="H55" s="223"/>
      <c r="I55" s="223">
        <v>7</v>
      </c>
      <c r="J55" s="223"/>
      <c r="K55" s="223">
        <v>71</v>
      </c>
      <c r="L55" s="223"/>
      <c r="M55" s="227" t="s">
        <v>403</v>
      </c>
      <c r="N55" s="223"/>
      <c r="O55" s="223">
        <v>14</v>
      </c>
      <c r="Q55" s="488"/>
      <c r="R55" s="499"/>
      <c r="S55" s="517"/>
      <c r="T55" s="451"/>
      <c r="U55" s="451"/>
      <c r="V55" s="513"/>
      <c r="W55" s="451"/>
      <c r="X55" s="451"/>
      <c r="Y55" s="451"/>
      <c r="Z55" s="451"/>
      <c r="AA55" s="451"/>
      <c r="AB55" s="451"/>
      <c r="AC55" s="451"/>
      <c r="AD55" s="513"/>
      <c r="AE55" s="451"/>
      <c r="AF55" s="451"/>
      <c r="AG55" s="487"/>
    </row>
    <row r="56" spans="1:33" ht="21" customHeight="1">
      <c r="A56" s="202" t="s">
        <v>42</v>
      </c>
      <c r="B56" s="206"/>
      <c r="C56" s="223">
        <v>23</v>
      </c>
      <c r="D56" s="223"/>
      <c r="E56" s="223">
        <v>7</v>
      </c>
      <c r="F56" s="224"/>
      <c r="G56" s="223">
        <v>8</v>
      </c>
      <c r="H56" s="223"/>
      <c r="I56" s="223">
        <v>9</v>
      </c>
      <c r="J56" s="223"/>
      <c r="K56" s="223">
        <v>67</v>
      </c>
      <c r="L56" s="223"/>
      <c r="M56" s="227" t="s">
        <v>403</v>
      </c>
      <c r="N56" s="223"/>
      <c r="O56" s="223">
        <v>12</v>
      </c>
      <c r="Q56" s="509"/>
      <c r="R56" s="500"/>
      <c r="S56" s="519"/>
      <c r="T56" s="452"/>
      <c r="U56" s="452"/>
      <c r="V56" s="514"/>
      <c r="W56" s="452"/>
      <c r="X56" s="452"/>
      <c r="Y56" s="452"/>
      <c r="Z56" s="452"/>
      <c r="AA56" s="452"/>
      <c r="AB56" s="452"/>
      <c r="AC56" s="452"/>
      <c r="AD56" s="514"/>
      <c r="AE56" s="452"/>
      <c r="AF56" s="452"/>
      <c r="AG56" s="508"/>
    </row>
    <row r="57" spans="1:33" ht="21" customHeight="1">
      <c r="A57" s="202" t="s">
        <v>43</v>
      </c>
      <c r="B57" s="206"/>
      <c r="C57" s="223">
        <v>51</v>
      </c>
      <c r="D57" s="223"/>
      <c r="E57" s="223">
        <v>21</v>
      </c>
      <c r="F57" s="224"/>
      <c r="G57" s="223">
        <v>37</v>
      </c>
      <c r="H57" s="223"/>
      <c r="I57" s="223">
        <v>12</v>
      </c>
      <c r="J57" s="223"/>
      <c r="K57" s="223">
        <v>187</v>
      </c>
      <c r="L57" s="223"/>
      <c r="M57" s="223">
        <v>2</v>
      </c>
      <c r="N57" s="223"/>
      <c r="O57" s="223">
        <v>16</v>
      </c>
      <c r="Q57" s="195"/>
      <c r="R57" s="187"/>
      <c r="S57" s="187"/>
      <c r="T57" s="187"/>
      <c r="U57" s="187"/>
      <c r="V57" s="187"/>
      <c r="W57" s="187"/>
      <c r="X57" s="187"/>
      <c r="Y57" s="187"/>
      <c r="Z57" s="187"/>
      <c r="AA57" s="187"/>
      <c r="AB57" s="187"/>
      <c r="AC57" s="187"/>
      <c r="AD57" s="187"/>
      <c r="AE57" s="187"/>
      <c r="AF57" s="187"/>
      <c r="AG57" s="196"/>
    </row>
    <row r="58" spans="1:33" ht="21" customHeight="1">
      <c r="A58" s="202" t="s">
        <v>44</v>
      </c>
      <c r="B58" s="206"/>
      <c r="C58" s="223">
        <v>32</v>
      </c>
      <c r="D58" s="223"/>
      <c r="E58" s="223">
        <v>12</v>
      </c>
      <c r="F58" s="224"/>
      <c r="G58" s="223">
        <v>18</v>
      </c>
      <c r="H58" s="223"/>
      <c r="I58" s="223">
        <v>10</v>
      </c>
      <c r="J58" s="223"/>
      <c r="K58" s="223">
        <v>79</v>
      </c>
      <c r="L58" s="223"/>
      <c r="M58" s="227" t="s">
        <v>403</v>
      </c>
      <c r="N58" s="223"/>
      <c r="O58" s="223">
        <v>13</v>
      </c>
      <c r="Q58" s="171" t="s">
        <v>396</v>
      </c>
      <c r="R58" s="236">
        <f>SUM(S58:AG58)</f>
        <v>24821</v>
      </c>
      <c r="S58" s="236">
        <v>8366</v>
      </c>
      <c r="T58" s="236">
        <v>349</v>
      </c>
      <c r="U58" s="236">
        <v>1192</v>
      </c>
      <c r="V58" s="236">
        <v>83</v>
      </c>
      <c r="W58" s="236">
        <v>2766</v>
      </c>
      <c r="X58" s="236">
        <v>744</v>
      </c>
      <c r="Y58" s="236">
        <v>1066</v>
      </c>
      <c r="Z58" s="236">
        <v>133</v>
      </c>
      <c r="AA58" s="236">
        <v>136</v>
      </c>
      <c r="AB58" s="236">
        <v>480</v>
      </c>
      <c r="AC58" s="236">
        <v>781</v>
      </c>
      <c r="AD58" s="236">
        <v>1134</v>
      </c>
      <c r="AE58" s="236">
        <v>876</v>
      </c>
      <c r="AF58" s="236">
        <v>2499</v>
      </c>
      <c r="AG58" s="236">
        <v>4216</v>
      </c>
    </row>
    <row r="59" spans="1:33" ht="21" customHeight="1">
      <c r="A59" s="202" t="s">
        <v>45</v>
      </c>
      <c r="B59" s="206"/>
      <c r="C59" s="223">
        <v>38</v>
      </c>
      <c r="D59" s="223"/>
      <c r="E59" s="223">
        <v>8</v>
      </c>
      <c r="F59" s="224"/>
      <c r="G59" s="223">
        <v>17</v>
      </c>
      <c r="H59" s="223"/>
      <c r="I59" s="223">
        <v>9</v>
      </c>
      <c r="J59" s="223"/>
      <c r="K59" s="223">
        <v>125</v>
      </c>
      <c r="L59" s="223"/>
      <c r="M59" s="227" t="s">
        <v>403</v>
      </c>
      <c r="N59" s="223"/>
      <c r="O59" s="223">
        <v>5</v>
      </c>
      <c r="Q59" s="103" t="s">
        <v>397</v>
      </c>
      <c r="R59" s="236">
        <f>SUM(S59:AG59)</f>
        <v>26332</v>
      </c>
      <c r="S59" s="236">
        <v>9142</v>
      </c>
      <c r="T59" s="236">
        <v>325</v>
      </c>
      <c r="U59" s="236">
        <v>1176</v>
      </c>
      <c r="V59" s="236">
        <v>99</v>
      </c>
      <c r="W59" s="236">
        <v>2838</v>
      </c>
      <c r="X59" s="236">
        <v>861</v>
      </c>
      <c r="Y59" s="236">
        <v>1114</v>
      </c>
      <c r="Z59" s="236">
        <v>125</v>
      </c>
      <c r="AA59" s="236">
        <v>130</v>
      </c>
      <c r="AB59" s="236">
        <v>472</v>
      </c>
      <c r="AC59" s="236">
        <v>743</v>
      </c>
      <c r="AD59" s="236">
        <v>1197</v>
      </c>
      <c r="AE59" s="236">
        <v>964</v>
      </c>
      <c r="AF59" s="236">
        <v>2471</v>
      </c>
      <c r="AG59" s="236">
        <v>4675</v>
      </c>
    </row>
    <row r="60" spans="1:33" ht="21" customHeight="1">
      <c r="A60" s="202"/>
      <c r="B60" s="206"/>
      <c r="C60" s="223"/>
      <c r="D60" s="223"/>
      <c r="E60" s="223"/>
      <c r="F60" s="224"/>
      <c r="G60" s="223"/>
      <c r="H60" s="223"/>
      <c r="I60" s="223"/>
      <c r="J60" s="223"/>
      <c r="K60" s="223"/>
      <c r="L60" s="223"/>
      <c r="M60" s="223"/>
      <c r="N60" s="223"/>
      <c r="O60" s="223"/>
      <c r="Q60" s="103" t="s">
        <v>394</v>
      </c>
      <c r="R60" s="236">
        <f>SUM(S60:AG60)</f>
        <v>26973</v>
      </c>
      <c r="S60" s="236">
        <v>9570</v>
      </c>
      <c r="T60" s="236">
        <v>323</v>
      </c>
      <c r="U60" s="236">
        <v>1160</v>
      </c>
      <c r="V60" s="236">
        <v>104</v>
      </c>
      <c r="W60" s="236">
        <v>2842</v>
      </c>
      <c r="X60" s="236">
        <v>944</v>
      </c>
      <c r="Y60" s="236">
        <v>1148</v>
      </c>
      <c r="Z60" s="236">
        <v>119</v>
      </c>
      <c r="AA60" s="236">
        <v>126</v>
      </c>
      <c r="AB60" s="236">
        <v>425</v>
      </c>
      <c r="AC60" s="236">
        <v>744</v>
      </c>
      <c r="AD60" s="236">
        <v>1205</v>
      </c>
      <c r="AE60" s="236">
        <v>958</v>
      </c>
      <c r="AF60" s="236">
        <v>2458</v>
      </c>
      <c r="AG60" s="236">
        <v>4847</v>
      </c>
    </row>
    <row r="61" spans="1:33" ht="21" customHeight="1">
      <c r="A61" s="202" t="s">
        <v>46</v>
      </c>
      <c r="B61" s="206"/>
      <c r="C61" s="223">
        <v>9</v>
      </c>
      <c r="D61" s="223"/>
      <c r="E61" s="223">
        <v>3</v>
      </c>
      <c r="F61" s="224"/>
      <c r="G61" s="223">
        <v>11</v>
      </c>
      <c r="H61" s="223"/>
      <c r="I61" s="223">
        <v>1</v>
      </c>
      <c r="J61" s="223"/>
      <c r="K61" s="223">
        <v>87</v>
      </c>
      <c r="L61" s="223"/>
      <c r="M61" s="227" t="s">
        <v>403</v>
      </c>
      <c r="N61" s="223"/>
      <c r="O61" s="223">
        <v>5</v>
      </c>
      <c r="Q61" s="103" t="s">
        <v>395</v>
      </c>
      <c r="R61" s="236">
        <f>SUM(S61:AG61)</f>
        <v>27386</v>
      </c>
      <c r="S61" s="236">
        <v>9709</v>
      </c>
      <c r="T61" s="236">
        <v>363</v>
      </c>
      <c r="U61" s="236">
        <v>1132</v>
      </c>
      <c r="V61" s="236">
        <v>115</v>
      </c>
      <c r="W61" s="236">
        <v>2870</v>
      </c>
      <c r="X61" s="236">
        <v>1073</v>
      </c>
      <c r="Y61" s="236">
        <v>1176</v>
      </c>
      <c r="Z61" s="236">
        <v>116</v>
      </c>
      <c r="AA61" s="236">
        <v>123</v>
      </c>
      <c r="AB61" s="236">
        <v>398</v>
      </c>
      <c r="AC61" s="236">
        <v>692</v>
      </c>
      <c r="AD61" s="236">
        <v>1249</v>
      </c>
      <c r="AE61" s="236">
        <v>975</v>
      </c>
      <c r="AF61" s="236">
        <v>2508</v>
      </c>
      <c r="AG61" s="236">
        <v>4887</v>
      </c>
    </row>
    <row r="62" spans="1:33" ht="21" customHeight="1">
      <c r="A62" s="202" t="s">
        <v>47</v>
      </c>
      <c r="B62" s="206"/>
      <c r="C62" s="223">
        <v>29</v>
      </c>
      <c r="D62" s="223"/>
      <c r="E62" s="224">
        <v>11</v>
      </c>
      <c r="F62" s="224"/>
      <c r="G62" s="223">
        <v>17</v>
      </c>
      <c r="H62" s="223"/>
      <c r="I62" s="223">
        <v>8</v>
      </c>
      <c r="J62" s="224"/>
      <c r="K62" s="224">
        <v>81</v>
      </c>
      <c r="L62" s="224"/>
      <c r="M62" s="228" t="s">
        <v>403</v>
      </c>
      <c r="N62" s="224"/>
      <c r="O62" s="224">
        <v>2</v>
      </c>
      <c r="Q62" s="237" t="s">
        <v>401</v>
      </c>
      <c r="R62" s="238">
        <f>SUM(S62:AG62)</f>
        <v>28380</v>
      </c>
      <c r="S62" s="238">
        <v>10282</v>
      </c>
      <c r="T62" s="238">
        <v>505</v>
      </c>
      <c r="U62" s="238">
        <v>1121</v>
      </c>
      <c r="V62" s="238">
        <v>125</v>
      </c>
      <c r="W62" s="238">
        <v>2922</v>
      </c>
      <c r="X62" s="238">
        <v>1248</v>
      </c>
      <c r="Y62" s="238">
        <v>1260</v>
      </c>
      <c r="Z62" s="238">
        <v>115</v>
      </c>
      <c r="AA62" s="238">
        <v>123</v>
      </c>
      <c r="AB62" s="238">
        <v>388</v>
      </c>
      <c r="AC62" s="238">
        <v>457</v>
      </c>
      <c r="AD62" s="238">
        <v>1246</v>
      </c>
      <c r="AE62" s="238">
        <v>993</v>
      </c>
      <c r="AF62" s="238">
        <v>2477</v>
      </c>
      <c r="AG62" s="238">
        <v>5118</v>
      </c>
    </row>
    <row r="63" spans="1:33" ht="21" customHeight="1">
      <c r="A63" s="202" t="s">
        <v>48</v>
      </c>
      <c r="B63" s="206"/>
      <c r="C63" s="223">
        <v>34</v>
      </c>
      <c r="D63" s="223"/>
      <c r="E63" s="223">
        <v>10</v>
      </c>
      <c r="F63" s="224"/>
      <c r="G63" s="223">
        <v>48</v>
      </c>
      <c r="H63" s="223"/>
      <c r="I63" s="223">
        <v>2</v>
      </c>
      <c r="J63" s="223"/>
      <c r="K63" s="223">
        <v>86</v>
      </c>
      <c r="L63" s="223"/>
      <c r="M63" s="223">
        <v>1</v>
      </c>
      <c r="N63" s="223"/>
      <c r="O63" s="223">
        <v>6</v>
      </c>
      <c r="Q63" s="192"/>
      <c r="R63" s="197"/>
      <c r="S63" s="193"/>
      <c r="T63" s="193"/>
      <c r="U63" s="193"/>
      <c r="V63" s="193"/>
      <c r="W63" s="193"/>
      <c r="X63" s="193"/>
      <c r="Y63" s="193"/>
      <c r="Z63" s="193"/>
      <c r="AA63" s="193"/>
      <c r="AB63" s="193"/>
      <c r="AC63" s="193"/>
      <c r="AD63" s="193"/>
      <c r="AE63" s="193"/>
      <c r="AF63" s="193"/>
      <c r="AG63" s="193"/>
    </row>
    <row r="64" spans="1:17" ht="21" customHeight="1">
      <c r="A64" s="202" t="s">
        <v>49</v>
      </c>
      <c r="B64" s="206"/>
      <c r="C64" s="223">
        <v>136</v>
      </c>
      <c r="D64" s="223"/>
      <c r="E64" s="223">
        <v>21</v>
      </c>
      <c r="F64" s="224"/>
      <c r="G64" s="223">
        <v>48</v>
      </c>
      <c r="H64" s="223"/>
      <c r="I64" s="223">
        <v>6</v>
      </c>
      <c r="J64" s="224"/>
      <c r="K64" s="223">
        <v>279</v>
      </c>
      <c r="L64" s="223"/>
      <c r="M64" s="223">
        <v>14</v>
      </c>
      <c r="N64" s="223"/>
      <c r="O64" s="223">
        <v>20</v>
      </c>
      <c r="Q64" s="159" t="s">
        <v>152</v>
      </c>
    </row>
    <row r="65" spans="1:15" ht="21" customHeight="1">
      <c r="A65" s="202" t="s">
        <v>50</v>
      </c>
      <c r="B65" s="206"/>
      <c r="C65" s="223">
        <v>25</v>
      </c>
      <c r="D65" s="223"/>
      <c r="E65" s="223">
        <v>9</v>
      </c>
      <c r="F65" s="224"/>
      <c r="G65" s="223">
        <v>16</v>
      </c>
      <c r="H65" s="223"/>
      <c r="I65" s="223">
        <v>8</v>
      </c>
      <c r="J65" s="223"/>
      <c r="K65" s="223">
        <v>71</v>
      </c>
      <c r="L65" s="223"/>
      <c r="M65" s="227" t="s">
        <v>403</v>
      </c>
      <c r="N65" s="223"/>
      <c r="O65" s="223">
        <v>8</v>
      </c>
    </row>
    <row r="66" spans="1:15" ht="21" customHeight="1">
      <c r="A66" s="202" t="s">
        <v>51</v>
      </c>
      <c r="B66" s="206"/>
      <c r="C66" s="223">
        <v>34</v>
      </c>
      <c r="D66" s="223"/>
      <c r="E66" s="223">
        <v>9</v>
      </c>
      <c r="F66" s="224"/>
      <c r="G66" s="223">
        <v>8</v>
      </c>
      <c r="H66" s="223"/>
      <c r="I66" s="223">
        <v>2</v>
      </c>
      <c r="J66" s="223"/>
      <c r="K66" s="223">
        <v>30</v>
      </c>
      <c r="L66" s="223"/>
      <c r="M66" s="227" t="s">
        <v>403</v>
      </c>
      <c r="N66" s="223"/>
      <c r="O66" s="223">
        <v>2</v>
      </c>
    </row>
    <row r="67" spans="1:15" ht="21" customHeight="1">
      <c r="A67" s="202" t="s">
        <v>52</v>
      </c>
      <c r="B67" s="206"/>
      <c r="C67" s="223">
        <v>37</v>
      </c>
      <c r="D67" s="223"/>
      <c r="E67" s="223">
        <v>15</v>
      </c>
      <c r="F67" s="224"/>
      <c r="G67" s="223">
        <v>19</v>
      </c>
      <c r="H67" s="223"/>
      <c r="I67" s="223">
        <v>7</v>
      </c>
      <c r="J67" s="223"/>
      <c r="K67" s="223">
        <v>132</v>
      </c>
      <c r="L67" s="223"/>
      <c r="M67" s="223">
        <v>1</v>
      </c>
      <c r="N67" s="223"/>
      <c r="O67" s="223">
        <v>23</v>
      </c>
    </row>
    <row r="68" spans="1:15" ht="21" customHeight="1">
      <c r="A68" s="202" t="s">
        <v>53</v>
      </c>
      <c r="B68" s="206"/>
      <c r="C68" s="223">
        <v>6</v>
      </c>
      <c r="D68" s="223"/>
      <c r="E68" s="223">
        <v>2</v>
      </c>
      <c r="F68" s="224"/>
      <c r="G68" s="227" t="s">
        <v>403</v>
      </c>
      <c r="H68" s="223"/>
      <c r="I68" s="223">
        <v>1</v>
      </c>
      <c r="J68" s="223"/>
      <c r="K68" s="223">
        <v>4</v>
      </c>
      <c r="L68" s="223"/>
      <c r="M68" s="227" t="s">
        <v>403</v>
      </c>
      <c r="N68" s="223"/>
      <c r="O68" s="223">
        <v>7</v>
      </c>
    </row>
    <row r="69" spans="1:15" ht="21" customHeight="1">
      <c r="A69" s="180"/>
      <c r="B69" s="198"/>
      <c r="C69" s="199"/>
      <c r="D69" s="199"/>
      <c r="E69" s="199"/>
      <c r="F69" s="207"/>
      <c r="G69" s="199"/>
      <c r="H69" s="199"/>
      <c r="I69" s="199"/>
      <c r="J69" s="199"/>
      <c r="K69" s="199"/>
      <c r="L69" s="199"/>
      <c r="M69" s="199"/>
      <c r="N69" s="199"/>
      <c r="O69" s="200"/>
    </row>
    <row r="70" ht="21" customHeight="1">
      <c r="A70" s="159" t="s">
        <v>82</v>
      </c>
    </row>
  </sheetData>
  <sheetProtection/>
  <mergeCells count="88">
    <mergeCell ref="AF6:AF8"/>
    <mergeCell ref="Q18:R18"/>
    <mergeCell ref="AF32:AF34"/>
    <mergeCell ref="Z54:Z56"/>
    <mergeCell ref="AC54:AC56"/>
    <mergeCell ref="S54:S56"/>
    <mergeCell ref="Y54:Y56"/>
    <mergeCell ref="Q42:R42"/>
    <mergeCell ref="Q44:R44"/>
    <mergeCell ref="Q45:R45"/>
    <mergeCell ref="A3:O3"/>
    <mergeCell ref="A5:O5"/>
    <mergeCell ref="A41:O41"/>
    <mergeCell ref="Q30:AF30"/>
    <mergeCell ref="Q36:R36"/>
    <mergeCell ref="Q38:R38"/>
    <mergeCell ref="AE32:AE34"/>
    <mergeCell ref="Q20:R20"/>
    <mergeCell ref="Q17:R17"/>
    <mergeCell ref="Q19:R19"/>
    <mergeCell ref="AG54:AG56"/>
    <mergeCell ref="Q54:Q56"/>
    <mergeCell ref="AD54:AD56"/>
    <mergeCell ref="AE54:AE56"/>
    <mergeCell ref="AF54:AF56"/>
    <mergeCell ref="R54:R56"/>
    <mergeCell ref="AA54:AA56"/>
    <mergeCell ref="U54:U56"/>
    <mergeCell ref="W54:W56"/>
    <mergeCell ref="X54:X56"/>
    <mergeCell ref="Q52:AG52"/>
    <mergeCell ref="AB54:AB56"/>
    <mergeCell ref="Q21:R21"/>
    <mergeCell ref="Q22:R22"/>
    <mergeCell ref="Q32:R34"/>
    <mergeCell ref="AB32:AB34"/>
    <mergeCell ref="AC32:AC34"/>
    <mergeCell ref="AD32:AD34"/>
    <mergeCell ref="Q23:R23"/>
    <mergeCell ref="Q24:R24"/>
    <mergeCell ref="T54:T56"/>
    <mergeCell ref="V54:V56"/>
    <mergeCell ref="Q40:R40"/>
    <mergeCell ref="Q4:AF4"/>
    <mergeCell ref="S32:S34"/>
    <mergeCell ref="T32:T34"/>
    <mergeCell ref="U32:U34"/>
    <mergeCell ref="X32:X34"/>
    <mergeCell ref="Y32:Y34"/>
    <mergeCell ref="Z32:Z34"/>
    <mergeCell ref="AA32:AA34"/>
    <mergeCell ref="S6:S8"/>
    <mergeCell ref="T6:T8"/>
    <mergeCell ref="Q10:R10"/>
    <mergeCell ref="U6:U8"/>
    <mergeCell ref="O7:O9"/>
    <mergeCell ref="Q16:R16"/>
    <mergeCell ref="Q6:R8"/>
    <mergeCell ref="Q15:R15"/>
    <mergeCell ref="Q12:R12"/>
    <mergeCell ref="L7:M7"/>
    <mergeCell ref="Q13:R13"/>
    <mergeCell ref="Q14:R14"/>
    <mergeCell ref="B43:C44"/>
    <mergeCell ref="N43:O44"/>
    <mergeCell ref="L43:M44"/>
    <mergeCell ref="J43:K44"/>
    <mergeCell ref="H43:I44"/>
    <mergeCell ref="AA6:AA8"/>
    <mergeCell ref="A43:A44"/>
    <mergeCell ref="F43:G44"/>
    <mergeCell ref="D43:E44"/>
    <mergeCell ref="A7:A9"/>
    <mergeCell ref="N7:N9"/>
    <mergeCell ref="B8:F8"/>
    <mergeCell ref="M8:M9"/>
    <mergeCell ref="G8:K8"/>
    <mergeCell ref="B7:K7"/>
    <mergeCell ref="Z6:Z8"/>
    <mergeCell ref="L8:L9"/>
    <mergeCell ref="AE6:AE8"/>
    <mergeCell ref="W6:W8"/>
    <mergeCell ref="V6:V8"/>
    <mergeCell ref="X6:X8"/>
    <mergeCell ref="Y6:Y8"/>
    <mergeCell ref="AB6:AB8"/>
    <mergeCell ref="AC6:AC8"/>
    <mergeCell ref="AD6:AD8"/>
  </mergeCells>
  <printOptions horizontalCentered="1"/>
  <pageMargins left="0.5511811023622047" right="0.5511811023622047" top="0.5905511811023623" bottom="0.3937007874015748" header="0" footer="0"/>
  <pageSetup fitToHeight="1" fitToWidth="1" horizontalDpi="600" verticalDpi="600" orientation="landscape" paperSize="8" scale="5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P69"/>
  <sheetViews>
    <sheetView zoomScalePageLayoutView="0" workbookViewId="0" topLeftCell="A1">
      <selection activeCell="A1" sqref="A1"/>
    </sheetView>
  </sheetViews>
  <sheetFormatPr defaultColWidth="10.59765625" defaultRowHeight="15"/>
  <cols>
    <col min="1" max="1" width="15.09765625" style="17" customWidth="1"/>
    <col min="2" max="2" width="2.09765625" style="17" customWidth="1"/>
    <col min="3" max="3" width="9.8984375" style="17" customWidth="1"/>
    <col min="4" max="4" width="9.5" style="17" customWidth="1"/>
    <col min="5" max="5" width="8.19921875" style="17" customWidth="1"/>
    <col min="6" max="6" width="2.59765625" style="17" customWidth="1"/>
    <col min="7" max="8" width="7.09765625" style="17" customWidth="1"/>
    <col min="9" max="9" width="2.59765625" style="17" customWidth="1"/>
    <col min="10" max="10" width="7.09765625" style="67" customWidth="1"/>
    <col min="11" max="11" width="8.09765625" style="17" customWidth="1"/>
    <col min="12" max="12" width="2.59765625" style="17" customWidth="1"/>
    <col min="13" max="14" width="7.09765625" style="17" customWidth="1"/>
    <col min="15" max="15" width="2.59765625" style="17" customWidth="1"/>
    <col min="16" max="16" width="7.09765625" style="17" customWidth="1"/>
    <col min="17" max="17" width="8" style="17" customWidth="1"/>
    <col min="18" max="18" width="2.59765625" style="17" customWidth="1"/>
    <col min="19" max="19" width="7.09765625" style="17" customWidth="1"/>
    <col min="20" max="20" width="7.19921875" style="17" customWidth="1"/>
    <col min="21" max="21" width="2.59765625" style="69" customWidth="1"/>
    <col min="22" max="23" width="7.09765625" style="68" customWidth="1"/>
    <col min="24" max="24" width="5" style="17" customWidth="1"/>
    <col min="25" max="25" width="2.59765625" style="17" customWidth="1"/>
    <col min="26" max="27" width="6.09765625" style="17" customWidth="1"/>
    <col min="28" max="28" width="2.59765625" style="17" customWidth="1"/>
    <col min="29" max="29" width="7.09765625" style="69" customWidth="1"/>
    <col min="30" max="30" width="7.09765625" style="68" customWidth="1"/>
    <col min="31" max="31" width="6.59765625" style="17" customWidth="1"/>
    <col min="32" max="32" width="2.59765625" style="17" customWidth="1"/>
    <col min="33" max="33" width="6.59765625" style="17" customWidth="1"/>
    <col min="34" max="34" width="6.19921875" style="17" customWidth="1"/>
    <col min="35" max="35" width="2.59765625" style="17" customWidth="1"/>
    <col min="36" max="36" width="3" style="17" customWidth="1"/>
    <col min="37" max="37" width="1.8984375" style="17" customWidth="1"/>
    <col min="38" max="38" width="2.59765625" style="17" customWidth="1"/>
    <col min="39" max="39" width="6.19921875" style="17" customWidth="1"/>
    <col min="40" max="40" width="2.59765625" style="17" customWidth="1"/>
    <col min="41" max="41" width="3" style="17" customWidth="1"/>
    <col min="42" max="42" width="1.4921875" style="17" customWidth="1"/>
    <col min="43" max="16384" width="10.59765625" style="17" customWidth="1"/>
  </cols>
  <sheetData>
    <row r="1" spans="1:42" s="4" customFormat="1" ht="19.5" customHeight="1">
      <c r="A1" s="1" t="s">
        <v>348</v>
      </c>
      <c r="B1" s="15"/>
      <c r="J1" s="14"/>
      <c r="U1" s="5"/>
      <c r="V1" s="16"/>
      <c r="W1" s="16"/>
      <c r="AC1" s="5"/>
      <c r="AD1" s="16"/>
      <c r="AP1" s="3" t="s">
        <v>347</v>
      </c>
    </row>
    <row r="2" spans="1:41" s="4" customFormat="1" ht="19.5" customHeight="1">
      <c r="A2" s="1"/>
      <c r="B2" s="15"/>
      <c r="J2" s="14"/>
      <c r="U2" s="5"/>
      <c r="V2" s="16"/>
      <c r="W2" s="16"/>
      <c r="AC2" s="5"/>
      <c r="AD2" s="16"/>
      <c r="AO2" s="3"/>
    </row>
    <row r="3" spans="1:42" ht="19.5" customHeight="1">
      <c r="A3" s="523" t="s">
        <v>746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row>
    <row r="4" spans="2:42" ht="18" customHeight="1" thickBot="1">
      <c r="B4" s="20"/>
      <c r="C4" s="48"/>
      <c r="D4" s="48"/>
      <c r="E4" s="48"/>
      <c r="F4" s="48"/>
      <c r="G4" s="48"/>
      <c r="H4" s="48"/>
      <c r="I4" s="48"/>
      <c r="J4" s="59"/>
      <c r="K4" s="48"/>
      <c r="L4" s="48"/>
      <c r="M4" s="48"/>
      <c r="N4" s="48"/>
      <c r="O4" s="48"/>
      <c r="P4" s="48"/>
      <c r="Q4" s="48"/>
      <c r="R4" s="48"/>
      <c r="S4" s="48"/>
      <c r="T4" s="48"/>
      <c r="U4" s="21"/>
      <c r="V4" s="18"/>
      <c r="W4" s="18"/>
      <c r="X4" s="48"/>
      <c r="Y4" s="48"/>
      <c r="Z4" s="48"/>
      <c r="AA4" s="48"/>
      <c r="AB4" s="48"/>
      <c r="AC4" s="21"/>
      <c r="AD4" s="18"/>
      <c r="AE4" s="48"/>
      <c r="AF4" s="48"/>
      <c r="AG4" s="48"/>
      <c r="AH4" s="48"/>
      <c r="AI4" s="48"/>
      <c r="AJ4" s="48"/>
      <c r="AK4" s="48"/>
      <c r="AL4" s="48"/>
      <c r="AM4" s="48"/>
      <c r="AN4" s="48"/>
      <c r="AP4" s="174" t="s">
        <v>739</v>
      </c>
    </row>
    <row r="5" spans="1:42" ht="19.5" customHeight="1">
      <c r="A5" s="1024" t="s">
        <v>19</v>
      </c>
      <c r="B5" s="974"/>
      <c r="C5" s="976" t="s">
        <v>738</v>
      </c>
      <c r="D5" s="953" t="s">
        <v>64</v>
      </c>
      <c r="E5" s="982" t="s">
        <v>741</v>
      </c>
      <c r="F5" s="954"/>
      <c r="G5" s="954"/>
      <c r="H5" s="954"/>
      <c r="I5" s="954"/>
      <c r="J5" s="954"/>
      <c r="K5" s="983" t="s">
        <v>740</v>
      </c>
      <c r="L5" s="956"/>
      <c r="M5" s="956"/>
      <c r="N5" s="956"/>
      <c r="O5" s="956"/>
      <c r="P5" s="957"/>
      <c r="Q5" s="489" t="s">
        <v>210</v>
      </c>
      <c r="R5" s="984"/>
      <c r="S5" s="984"/>
      <c r="T5" s="984"/>
      <c r="U5" s="984"/>
      <c r="V5" s="984"/>
      <c r="W5" s="985"/>
      <c r="X5" s="983" t="s">
        <v>742</v>
      </c>
      <c r="Y5" s="966"/>
      <c r="Z5" s="966"/>
      <c r="AA5" s="966"/>
      <c r="AB5" s="966"/>
      <c r="AC5" s="966"/>
      <c r="AD5" s="967"/>
      <c r="AE5" s="543" t="s">
        <v>743</v>
      </c>
      <c r="AF5" s="964"/>
      <c r="AG5" s="964"/>
      <c r="AH5" s="964"/>
      <c r="AI5" s="964"/>
      <c r="AJ5" s="964"/>
      <c r="AK5" s="964"/>
      <c r="AL5" s="964"/>
      <c r="AM5" s="964"/>
      <c r="AN5" s="964"/>
      <c r="AO5" s="964"/>
      <c r="AP5" s="965"/>
    </row>
    <row r="6" spans="1:42" ht="15" customHeight="1">
      <c r="A6" s="1025"/>
      <c r="B6" s="975"/>
      <c r="C6" s="977"/>
      <c r="D6" s="963"/>
      <c r="E6" s="955" t="s">
        <v>23</v>
      </c>
      <c r="F6" s="955"/>
      <c r="G6" s="955"/>
      <c r="H6" s="955" t="s">
        <v>65</v>
      </c>
      <c r="I6" s="955"/>
      <c r="J6" s="955"/>
      <c r="K6" s="942" t="s">
        <v>20</v>
      </c>
      <c r="L6" s="968"/>
      <c r="M6" s="969"/>
      <c r="N6" s="942" t="s">
        <v>65</v>
      </c>
      <c r="O6" s="943"/>
      <c r="P6" s="970"/>
      <c r="Q6" s="942" t="s">
        <v>20</v>
      </c>
      <c r="R6" s="968"/>
      <c r="S6" s="969"/>
      <c r="T6" s="942" t="s">
        <v>346</v>
      </c>
      <c r="U6" s="943"/>
      <c r="V6" s="943"/>
      <c r="W6" s="944"/>
      <c r="X6" s="942" t="s">
        <v>20</v>
      </c>
      <c r="Y6" s="968"/>
      <c r="Z6" s="969"/>
      <c r="AA6" s="942" t="s">
        <v>346</v>
      </c>
      <c r="AB6" s="943"/>
      <c r="AC6" s="943"/>
      <c r="AD6" s="944"/>
      <c r="AE6" s="942" t="s">
        <v>20</v>
      </c>
      <c r="AF6" s="968"/>
      <c r="AG6" s="969"/>
      <c r="AH6" s="978" t="s">
        <v>65</v>
      </c>
      <c r="AI6" s="979"/>
      <c r="AJ6" s="979"/>
      <c r="AK6" s="979"/>
      <c r="AL6" s="979"/>
      <c r="AM6" s="979"/>
      <c r="AN6" s="979"/>
      <c r="AO6" s="979"/>
      <c r="AP6" s="49"/>
    </row>
    <row r="7" spans="1:42" ht="15" customHeight="1">
      <c r="A7" s="65"/>
      <c r="B7" s="1026"/>
      <c r="C7" s="971" t="s">
        <v>66</v>
      </c>
      <c r="D7" s="52">
        <v>4</v>
      </c>
      <c r="E7" s="51">
        <v>0</v>
      </c>
      <c r="F7" s="52" t="s">
        <v>67</v>
      </c>
      <c r="G7" s="53">
        <v>16</v>
      </c>
      <c r="H7" s="54">
        <v>6.6</v>
      </c>
      <c r="I7" s="55" t="s">
        <v>68</v>
      </c>
      <c r="J7" s="56">
        <v>7.5</v>
      </c>
      <c r="K7" s="51">
        <v>0</v>
      </c>
      <c r="L7" s="52" t="s">
        <v>67</v>
      </c>
      <c r="M7" s="53">
        <v>16</v>
      </c>
      <c r="N7" s="54">
        <v>8.4</v>
      </c>
      <c r="O7" s="55" t="s">
        <v>68</v>
      </c>
      <c r="P7" s="156">
        <v>12</v>
      </c>
      <c r="Q7" s="51">
        <v>3</v>
      </c>
      <c r="R7" s="52" t="s">
        <v>67</v>
      </c>
      <c r="S7" s="53">
        <v>16</v>
      </c>
      <c r="T7" s="54">
        <v>0.3</v>
      </c>
      <c r="U7" s="57" t="s">
        <v>68</v>
      </c>
      <c r="V7" s="93" t="s">
        <v>365</v>
      </c>
      <c r="W7" s="990">
        <v>-0.7</v>
      </c>
      <c r="X7" s="51">
        <v>0</v>
      </c>
      <c r="Y7" s="52" t="s">
        <v>67</v>
      </c>
      <c r="Z7" s="53">
        <v>16</v>
      </c>
      <c r="AA7" s="54">
        <v>0.5</v>
      </c>
      <c r="AB7" s="57" t="s">
        <v>68</v>
      </c>
      <c r="AC7" s="995" t="s">
        <v>751</v>
      </c>
      <c r="AD7" s="990">
        <v>-2.4</v>
      </c>
      <c r="AE7" s="51">
        <v>8</v>
      </c>
      <c r="AF7" s="52" t="s">
        <v>165</v>
      </c>
      <c r="AG7" s="53">
        <v>16</v>
      </c>
      <c r="AH7" s="55"/>
      <c r="AI7" s="19"/>
      <c r="AJ7" s="980">
        <v>0</v>
      </c>
      <c r="AK7" s="89"/>
      <c r="AL7" s="50" t="s">
        <v>68</v>
      </c>
      <c r="AM7" s="55">
        <v>1.1</v>
      </c>
      <c r="AN7" s="50" t="s">
        <v>69</v>
      </c>
      <c r="AO7" s="58">
        <v>10</v>
      </c>
      <c r="AP7" s="89">
        <v>3</v>
      </c>
    </row>
    <row r="8" spans="1:42" ht="15" customHeight="1">
      <c r="A8" s="65"/>
      <c r="B8" s="1026"/>
      <c r="C8" s="972" t="s">
        <v>70</v>
      </c>
      <c r="D8" s="18">
        <v>18</v>
      </c>
      <c r="E8" s="19">
        <v>9</v>
      </c>
      <c r="F8" s="18" t="s">
        <v>67</v>
      </c>
      <c r="G8" s="59">
        <v>206</v>
      </c>
      <c r="H8" s="60">
        <v>5.8</v>
      </c>
      <c r="I8" s="60" t="s">
        <v>68</v>
      </c>
      <c r="J8" s="61">
        <v>9.4</v>
      </c>
      <c r="K8" s="19">
        <v>3</v>
      </c>
      <c r="L8" s="18" t="s">
        <v>67</v>
      </c>
      <c r="M8" s="59">
        <v>200</v>
      </c>
      <c r="N8" s="60">
        <v>4.8</v>
      </c>
      <c r="O8" s="60" t="s">
        <v>68</v>
      </c>
      <c r="P8" s="157">
        <v>14.5</v>
      </c>
      <c r="Q8" s="19">
        <v>88</v>
      </c>
      <c r="R8" s="18" t="s">
        <v>67</v>
      </c>
      <c r="S8" s="59">
        <v>201</v>
      </c>
      <c r="T8" s="64">
        <v>0.2</v>
      </c>
      <c r="U8" s="62" t="s">
        <v>68</v>
      </c>
      <c r="V8" s="94" t="s">
        <v>366</v>
      </c>
      <c r="W8" s="991">
        <v>-1.5</v>
      </c>
      <c r="X8" s="19">
        <v>24</v>
      </c>
      <c r="Y8" s="18" t="s">
        <v>67</v>
      </c>
      <c r="Z8" s="59">
        <v>201</v>
      </c>
      <c r="AA8" s="64">
        <v>0.5</v>
      </c>
      <c r="AB8" s="62" t="s">
        <v>68</v>
      </c>
      <c r="AC8" s="94" t="s">
        <v>381</v>
      </c>
      <c r="AD8" s="991">
        <v>-15.2</v>
      </c>
      <c r="AE8" s="19">
        <v>112</v>
      </c>
      <c r="AF8" s="18" t="s">
        <v>67</v>
      </c>
      <c r="AG8" s="59">
        <v>200</v>
      </c>
      <c r="AH8" s="60"/>
      <c r="AI8" s="19"/>
      <c r="AJ8" s="981">
        <v>0</v>
      </c>
      <c r="AK8" s="90"/>
      <c r="AL8" s="19" t="s">
        <v>68</v>
      </c>
      <c r="AM8" s="60">
        <v>3.5</v>
      </c>
      <c r="AN8" s="19" t="s">
        <v>69</v>
      </c>
      <c r="AO8" s="63">
        <v>10</v>
      </c>
      <c r="AP8" s="90">
        <v>5</v>
      </c>
    </row>
    <row r="9" spans="1:42" ht="15" customHeight="1">
      <c r="A9" s="949" t="s">
        <v>24</v>
      </c>
      <c r="B9" s="1026"/>
      <c r="C9" s="972" t="s">
        <v>71</v>
      </c>
      <c r="D9" s="18">
        <v>20</v>
      </c>
      <c r="E9" s="19">
        <v>40</v>
      </c>
      <c r="F9" s="18" t="s">
        <v>67</v>
      </c>
      <c r="G9" s="59">
        <v>565</v>
      </c>
      <c r="H9" s="60">
        <v>5.8</v>
      </c>
      <c r="I9" s="60" t="s">
        <v>68</v>
      </c>
      <c r="J9" s="92">
        <v>10.6</v>
      </c>
      <c r="K9" s="19">
        <v>12</v>
      </c>
      <c r="L9" s="18" t="s">
        <v>67</v>
      </c>
      <c r="M9" s="59">
        <v>560</v>
      </c>
      <c r="N9" s="64">
        <v>0.6</v>
      </c>
      <c r="O9" s="60" t="s">
        <v>68</v>
      </c>
      <c r="P9" s="157">
        <v>17.9</v>
      </c>
      <c r="Q9" s="19">
        <v>156</v>
      </c>
      <c r="R9" s="18" t="s">
        <v>67</v>
      </c>
      <c r="S9" s="59">
        <v>560</v>
      </c>
      <c r="T9" s="64">
        <v>0.2</v>
      </c>
      <c r="U9" s="62" t="s">
        <v>68</v>
      </c>
      <c r="V9" s="94" t="s">
        <v>367</v>
      </c>
      <c r="W9" s="991">
        <v>-2.3</v>
      </c>
      <c r="X9" s="19">
        <v>89</v>
      </c>
      <c r="Y9" s="18" t="s">
        <v>67</v>
      </c>
      <c r="Z9" s="59">
        <v>560</v>
      </c>
      <c r="AA9" s="64">
        <v>0.4</v>
      </c>
      <c r="AB9" s="62" t="s">
        <v>68</v>
      </c>
      <c r="AC9" s="94" t="s">
        <v>382</v>
      </c>
      <c r="AD9" s="991">
        <v>-17.8</v>
      </c>
      <c r="AE9" s="19">
        <v>324</v>
      </c>
      <c r="AF9" s="18" t="s">
        <v>67</v>
      </c>
      <c r="AG9" s="59">
        <v>560</v>
      </c>
      <c r="AH9" s="60"/>
      <c r="AI9" s="19"/>
      <c r="AJ9" s="981">
        <v>0</v>
      </c>
      <c r="AK9" s="90"/>
      <c r="AL9" s="19" t="s">
        <v>68</v>
      </c>
      <c r="AM9" s="60">
        <v>5.4</v>
      </c>
      <c r="AN9" s="19" t="s">
        <v>69</v>
      </c>
      <c r="AO9" s="63">
        <v>10</v>
      </c>
      <c r="AP9" s="90">
        <v>5</v>
      </c>
    </row>
    <row r="10" spans="1:42" ht="15" customHeight="1">
      <c r="A10" s="949"/>
      <c r="B10" s="1026"/>
      <c r="C10" s="972" t="s">
        <v>72</v>
      </c>
      <c r="D10" s="18">
        <v>7</v>
      </c>
      <c r="E10" s="19">
        <v>5</v>
      </c>
      <c r="F10" s="18" t="s">
        <v>67</v>
      </c>
      <c r="G10" s="59">
        <v>294</v>
      </c>
      <c r="H10" s="60">
        <v>6.4</v>
      </c>
      <c r="I10" s="60" t="s">
        <v>68</v>
      </c>
      <c r="J10" s="61">
        <v>9.1</v>
      </c>
      <c r="K10" s="19">
        <v>52</v>
      </c>
      <c r="L10" s="18" t="s">
        <v>67</v>
      </c>
      <c r="M10" s="59">
        <v>294</v>
      </c>
      <c r="N10" s="60">
        <v>0.4</v>
      </c>
      <c r="O10" s="60" t="s">
        <v>68</v>
      </c>
      <c r="P10" s="157">
        <v>13.4</v>
      </c>
      <c r="Q10" s="19">
        <v>139</v>
      </c>
      <c r="R10" s="18" t="s">
        <v>67</v>
      </c>
      <c r="S10" s="59">
        <v>294</v>
      </c>
      <c r="T10" s="64">
        <v>0.8</v>
      </c>
      <c r="U10" s="62" t="s">
        <v>68</v>
      </c>
      <c r="V10" s="94" t="s">
        <v>368</v>
      </c>
      <c r="W10" s="991">
        <v>-7.5</v>
      </c>
      <c r="X10" s="21">
        <v>11</v>
      </c>
      <c r="Y10" s="18" t="s">
        <v>67</v>
      </c>
      <c r="Z10" s="59">
        <v>294</v>
      </c>
      <c r="AA10" s="64">
        <v>0.5</v>
      </c>
      <c r="AB10" s="62" t="s">
        <v>68</v>
      </c>
      <c r="AC10" s="993" t="s">
        <v>752</v>
      </c>
      <c r="AD10" s="991">
        <v>-18.3</v>
      </c>
      <c r="AE10" s="21"/>
      <c r="AF10" s="438" t="s">
        <v>403</v>
      </c>
      <c r="AG10" s="59"/>
      <c r="AH10" s="60"/>
      <c r="AI10" s="19"/>
      <c r="AJ10" s="63"/>
      <c r="AK10" s="90"/>
      <c r="AL10" s="988" t="s">
        <v>403</v>
      </c>
      <c r="AM10" s="60"/>
      <c r="AN10" s="19"/>
      <c r="AO10" s="63"/>
      <c r="AP10" s="90"/>
    </row>
    <row r="11" spans="1:42" ht="15" customHeight="1">
      <c r="A11" s="65"/>
      <c r="B11" s="1026"/>
      <c r="C11" s="972" t="s">
        <v>73</v>
      </c>
      <c r="D11" s="18">
        <v>1</v>
      </c>
      <c r="E11" s="21">
        <v>0</v>
      </c>
      <c r="F11" s="18" t="s">
        <v>67</v>
      </c>
      <c r="G11" s="59">
        <v>4</v>
      </c>
      <c r="H11" s="64">
        <v>7</v>
      </c>
      <c r="I11" s="60" t="s">
        <v>68</v>
      </c>
      <c r="J11" s="61">
        <v>8</v>
      </c>
      <c r="K11" s="21">
        <v>0</v>
      </c>
      <c r="L11" s="18" t="s">
        <v>67</v>
      </c>
      <c r="M11" s="59">
        <v>4</v>
      </c>
      <c r="N11" s="64">
        <v>7.1</v>
      </c>
      <c r="O11" s="60" t="s">
        <v>68</v>
      </c>
      <c r="P11" s="157">
        <v>11</v>
      </c>
      <c r="Q11" s="21">
        <v>1</v>
      </c>
      <c r="R11" s="18" t="s">
        <v>67</v>
      </c>
      <c r="S11" s="59">
        <v>4</v>
      </c>
      <c r="T11" s="64">
        <v>4.3</v>
      </c>
      <c r="U11" s="62" t="s">
        <v>68</v>
      </c>
      <c r="V11" s="95" t="s">
        <v>369</v>
      </c>
      <c r="W11" s="992">
        <v>-6.9</v>
      </c>
      <c r="X11" s="21">
        <v>0</v>
      </c>
      <c r="Y11" s="18" t="s">
        <v>67</v>
      </c>
      <c r="Z11" s="59">
        <v>4</v>
      </c>
      <c r="AA11" s="64">
        <v>8</v>
      </c>
      <c r="AB11" s="62" t="s">
        <v>68</v>
      </c>
      <c r="AC11" s="994" t="s">
        <v>753</v>
      </c>
      <c r="AD11" s="992">
        <v>-17.6</v>
      </c>
      <c r="AE11" s="21"/>
      <c r="AF11" s="438" t="s">
        <v>403</v>
      </c>
      <c r="AG11" s="59"/>
      <c r="AH11" s="64"/>
      <c r="AI11" s="19"/>
      <c r="AJ11" s="63"/>
      <c r="AK11" s="90"/>
      <c r="AL11" s="988" t="s">
        <v>403</v>
      </c>
      <c r="AM11" s="64"/>
      <c r="AN11" s="19"/>
      <c r="AO11" s="63"/>
      <c r="AP11" s="90"/>
    </row>
    <row r="12" spans="1:42" ht="15" customHeight="1">
      <c r="A12" s="65"/>
      <c r="B12" s="1026"/>
      <c r="C12" s="972" t="s">
        <v>74</v>
      </c>
      <c r="D12" s="18">
        <v>3</v>
      </c>
      <c r="E12" s="21">
        <v>0</v>
      </c>
      <c r="F12" s="18" t="s">
        <v>67</v>
      </c>
      <c r="G12" s="59">
        <v>74</v>
      </c>
      <c r="H12" s="64">
        <v>6.7</v>
      </c>
      <c r="I12" s="60" t="s">
        <v>68</v>
      </c>
      <c r="J12" s="61">
        <v>7.9</v>
      </c>
      <c r="K12" s="21">
        <v>0</v>
      </c>
      <c r="L12" s="18" t="s">
        <v>67</v>
      </c>
      <c r="M12" s="59">
        <v>74</v>
      </c>
      <c r="N12" s="21">
        <v>5.1</v>
      </c>
      <c r="O12" s="60" t="s">
        <v>68</v>
      </c>
      <c r="P12" s="157">
        <v>12.1</v>
      </c>
      <c r="Q12" s="21">
        <v>38</v>
      </c>
      <c r="R12" s="18" t="s">
        <v>67</v>
      </c>
      <c r="S12" s="59">
        <v>74</v>
      </c>
      <c r="T12" s="64">
        <v>3.7</v>
      </c>
      <c r="U12" s="62" t="s">
        <v>68</v>
      </c>
      <c r="V12" s="994" t="s">
        <v>748</v>
      </c>
      <c r="W12" s="992">
        <v>-8.2</v>
      </c>
      <c r="X12" s="21"/>
      <c r="Y12" s="438" t="s">
        <v>403</v>
      </c>
      <c r="Z12" s="59"/>
      <c r="AA12" s="69"/>
      <c r="AB12" s="987" t="s">
        <v>403</v>
      </c>
      <c r="AC12" s="95"/>
      <c r="AD12" s="992"/>
      <c r="AE12" s="21"/>
      <c r="AF12" s="438" t="s">
        <v>403</v>
      </c>
      <c r="AG12" s="59"/>
      <c r="AH12" s="21"/>
      <c r="AI12" s="19"/>
      <c r="AJ12" s="63"/>
      <c r="AK12" s="90"/>
      <c r="AL12" s="988" t="s">
        <v>403</v>
      </c>
      <c r="AM12" s="64"/>
      <c r="AN12" s="19"/>
      <c r="AO12" s="63"/>
      <c r="AP12" s="90"/>
    </row>
    <row r="13" spans="1:42" ht="15" customHeight="1">
      <c r="A13" s="949" t="s">
        <v>25</v>
      </c>
      <c r="B13" s="1026"/>
      <c r="C13" s="972" t="s">
        <v>70</v>
      </c>
      <c r="D13" s="18">
        <v>4</v>
      </c>
      <c r="E13" s="21">
        <v>7</v>
      </c>
      <c r="F13" s="18" t="s">
        <v>67</v>
      </c>
      <c r="G13" s="59">
        <v>37</v>
      </c>
      <c r="H13" s="60">
        <v>5.8</v>
      </c>
      <c r="I13" s="60" t="s">
        <v>68</v>
      </c>
      <c r="J13" s="61">
        <v>7.3</v>
      </c>
      <c r="K13" s="21">
        <v>0</v>
      </c>
      <c r="L13" s="18" t="s">
        <v>67</v>
      </c>
      <c r="M13" s="59">
        <v>31</v>
      </c>
      <c r="N13" s="60">
        <v>7.9</v>
      </c>
      <c r="O13" s="19" t="s">
        <v>68</v>
      </c>
      <c r="P13" s="157">
        <v>13.1</v>
      </c>
      <c r="Q13" s="21">
        <v>1</v>
      </c>
      <c r="R13" s="18" t="s">
        <v>67</v>
      </c>
      <c r="S13" s="59">
        <v>32</v>
      </c>
      <c r="T13" s="64">
        <v>0.2</v>
      </c>
      <c r="U13" s="18" t="s">
        <v>68</v>
      </c>
      <c r="V13" s="993" t="s">
        <v>750</v>
      </c>
      <c r="W13" s="991">
        <v>-1.2</v>
      </c>
      <c r="X13" s="21">
        <v>3</v>
      </c>
      <c r="Y13" s="18" t="s">
        <v>67</v>
      </c>
      <c r="Z13" s="59">
        <v>32</v>
      </c>
      <c r="AA13" s="64">
        <v>1</v>
      </c>
      <c r="AB13" s="18" t="s">
        <v>68</v>
      </c>
      <c r="AC13" s="993" t="s">
        <v>754</v>
      </c>
      <c r="AD13" s="991">
        <v>-20.2</v>
      </c>
      <c r="AE13" s="19">
        <v>17</v>
      </c>
      <c r="AF13" s="18" t="s">
        <v>67</v>
      </c>
      <c r="AG13" s="59">
        <v>32</v>
      </c>
      <c r="AH13" s="60"/>
      <c r="AI13" s="19"/>
      <c r="AJ13" s="981">
        <v>0</v>
      </c>
      <c r="AK13" s="90"/>
      <c r="AL13" s="19" t="s">
        <v>68</v>
      </c>
      <c r="AM13" s="60">
        <v>2.4</v>
      </c>
      <c r="AN13" s="19" t="s">
        <v>69</v>
      </c>
      <c r="AO13" s="63">
        <v>10</v>
      </c>
      <c r="AP13" s="90">
        <v>4</v>
      </c>
    </row>
    <row r="14" spans="1:42" ht="15" customHeight="1">
      <c r="A14" s="949"/>
      <c r="B14" s="1026"/>
      <c r="C14" s="972" t="s">
        <v>71</v>
      </c>
      <c r="D14" s="18">
        <v>5</v>
      </c>
      <c r="E14" s="21">
        <v>12</v>
      </c>
      <c r="F14" s="18" t="s">
        <v>67</v>
      </c>
      <c r="G14" s="59">
        <v>208</v>
      </c>
      <c r="H14" s="60">
        <v>5.8</v>
      </c>
      <c r="I14" s="60" t="s">
        <v>68</v>
      </c>
      <c r="J14" s="61">
        <v>9.1</v>
      </c>
      <c r="K14" s="21">
        <v>6</v>
      </c>
      <c r="L14" s="18" t="s">
        <v>67</v>
      </c>
      <c r="M14" s="59">
        <v>202</v>
      </c>
      <c r="N14" s="60">
        <v>4.1</v>
      </c>
      <c r="O14" s="19" t="s">
        <v>68</v>
      </c>
      <c r="P14" s="157">
        <v>13.2</v>
      </c>
      <c r="Q14" s="21">
        <v>80</v>
      </c>
      <c r="R14" s="18" t="s">
        <v>67</v>
      </c>
      <c r="S14" s="59">
        <v>202</v>
      </c>
      <c r="T14" s="64">
        <v>0.5</v>
      </c>
      <c r="U14" s="18" t="s">
        <v>68</v>
      </c>
      <c r="V14" s="94" t="s">
        <v>370</v>
      </c>
      <c r="W14" s="991">
        <v>-3</v>
      </c>
      <c r="X14" s="21">
        <v>38</v>
      </c>
      <c r="Y14" s="18" t="s">
        <v>67</v>
      </c>
      <c r="Z14" s="59">
        <v>202</v>
      </c>
      <c r="AA14" s="64">
        <v>0.8</v>
      </c>
      <c r="AB14" s="18" t="s">
        <v>68</v>
      </c>
      <c r="AC14" s="993" t="s">
        <v>755</v>
      </c>
      <c r="AD14" s="991">
        <v>-21.4</v>
      </c>
      <c r="AE14" s="19">
        <v>152</v>
      </c>
      <c r="AF14" s="18" t="s">
        <v>67</v>
      </c>
      <c r="AG14" s="59">
        <v>202</v>
      </c>
      <c r="AH14" s="60"/>
      <c r="AI14" s="19"/>
      <c r="AJ14" s="981">
        <v>0</v>
      </c>
      <c r="AK14" s="90"/>
      <c r="AL14" s="19" t="s">
        <v>68</v>
      </c>
      <c r="AM14" s="60">
        <v>3.1</v>
      </c>
      <c r="AN14" s="19" t="s">
        <v>69</v>
      </c>
      <c r="AO14" s="63">
        <v>10</v>
      </c>
      <c r="AP14" s="90">
        <v>5</v>
      </c>
    </row>
    <row r="15" spans="1:42" ht="15" customHeight="1">
      <c r="A15" s="65"/>
      <c r="B15" s="1026"/>
      <c r="C15" s="972" t="s">
        <v>66</v>
      </c>
      <c r="D15" s="18">
        <v>1</v>
      </c>
      <c r="E15" s="21">
        <v>0</v>
      </c>
      <c r="F15" s="18" t="s">
        <v>67</v>
      </c>
      <c r="G15" s="59">
        <v>4</v>
      </c>
      <c r="H15" s="60">
        <v>6.9</v>
      </c>
      <c r="I15" s="60" t="s">
        <v>68</v>
      </c>
      <c r="J15" s="61">
        <v>7.5</v>
      </c>
      <c r="K15" s="21">
        <v>0</v>
      </c>
      <c r="L15" s="18" t="s">
        <v>67</v>
      </c>
      <c r="M15" s="59">
        <v>4</v>
      </c>
      <c r="N15" s="60">
        <v>10.1</v>
      </c>
      <c r="O15" s="19" t="s">
        <v>68</v>
      </c>
      <c r="P15" s="157">
        <v>11.7</v>
      </c>
      <c r="Q15" s="21">
        <v>0</v>
      </c>
      <c r="R15" s="18" t="s">
        <v>67</v>
      </c>
      <c r="S15" s="59">
        <v>4</v>
      </c>
      <c r="T15" s="21">
        <v>0.3</v>
      </c>
      <c r="U15" s="18" t="s">
        <v>68</v>
      </c>
      <c r="V15" s="94" t="s">
        <v>371</v>
      </c>
      <c r="W15" s="991">
        <v>-0.5</v>
      </c>
      <c r="X15" s="21">
        <v>0</v>
      </c>
      <c r="Y15" s="18" t="s">
        <v>67</v>
      </c>
      <c r="Z15" s="59">
        <v>4</v>
      </c>
      <c r="AA15" s="64">
        <v>0.8</v>
      </c>
      <c r="AB15" s="18" t="s">
        <v>68</v>
      </c>
      <c r="AC15" s="993" t="s">
        <v>751</v>
      </c>
      <c r="AD15" s="991">
        <v>-2.5</v>
      </c>
      <c r="AE15" s="19">
        <v>3</v>
      </c>
      <c r="AF15" s="18" t="s">
        <v>67</v>
      </c>
      <c r="AG15" s="59">
        <v>4</v>
      </c>
      <c r="AH15" s="60"/>
      <c r="AI15" s="19"/>
      <c r="AJ15" s="981">
        <v>0</v>
      </c>
      <c r="AK15" s="90"/>
      <c r="AL15" s="19" t="s">
        <v>68</v>
      </c>
      <c r="AM15" s="60">
        <v>1.1</v>
      </c>
      <c r="AN15" s="19" t="s">
        <v>69</v>
      </c>
      <c r="AO15" s="63">
        <v>10</v>
      </c>
      <c r="AP15" s="90">
        <v>3</v>
      </c>
    </row>
    <row r="16" spans="1:42" ht="15" customHeight="1">
      <c r="A16" s="949" t="s">
        <v>26</v>
      </c>
      <c r="B16" s="1026"/>
      <c r="C16" s="972" t="s">
        <v>70</v>
      </c>
      <c r="D16" s="18">
        <v>2</v>
      </c>
      <c r="E16" s="21">
        <v>0</v>
      </c>
      <c r="F16" s="18" t="s">
        <v>67</v>
      </c>
      <c r="G16" s="59">
        <v>8</v>
      </c>
      <c r="H16" s="60">
        <v>6.7</v>
      </c>
      <c r="I16" s="60" t="s">
        <v>68</v>
      </c>
      <c r="J16" s="61">
        <v>7</v>
      </c>
      <c r="K16" s="21">
        <v>0</v>
      </c>
      <c r="L16" s="18" t="s">
        <v>67</v>
      </c>
      <c r="M16" s="59">
        <v>8</v>
      </c>
      <c r="N16" s="60">
        <v>9</v>
      </c>
      <c r="O16" s="19" t="s">
        <v>68</v>
      </c>
      <c r="P16" s="157">
        <v>13.2</v>
      </c>
      <c r="Q16" s="19">
        <v>0</v>
      </c>
      <c r="R16" s="18" t="s">
        <v>67</v>
      </c>
      <c r="S16" s="59">
        <v>8</v>
      </c>
      <c r="T16" s="21">
        <v>0.3</v>
      </c>
      <c r="U16" s="18" t="s">
        <v>68</v>
      </c>
      <c r="V16" s="993" t="s">
        <v>749</v>
      </c>
      <c r="W16" s="991">
        <v>-1.1</v>
      </c>
      <c r="X16" s="21">
        <v>0</v>
      </c>
      <c r="Y16" s="18" t="s">
        <v>67</v>
      </c>
      <c r="Z16" s="59">
        <v>8</v>
      </c>
      <c r="AA16" s="64">
        <v>1</v>
      </c>
      <c r="AB16" s="18" t="s">
        <v>68</v>
      </c>
      <c r="AC16" s="993" t="s">
        <v>751</v>
      </c>
      <c r="AD16" s="991">
        <v>-3</v>
      </c>
      <c r="AE16" s="19">
        <v>8</v>
      </c>
      <c r="AF16" s="18" t="s">
        <v>67</v>
      </c>
      <c r="AG16" s="59">
        <v>8</v>
      </c>
      <c r="AH16" s="60">
        <v>4.9</v>
      </c>
      <c r="AI16" s="19" t="s">
        <v>69</v>
      </c>
      <c r="AJ16" s="63">
        <v>10</v>
      </c>
      <c r="AK16" s="90">
        <v>3</v>
      </c>
      <c r="AL16" s="19" t="s">
        <v>68</v>
      </c>
      <c r="AM16" s="60">
        <v>9.2</v>
      </c>
      <c r="AN16" s="19" t="s">
        <v>69</v>
      </c>
      <c r="AO16" s="63">
        <v>10</v>
      </c>
      <c r="AP16" s="90">
        <v>4</v>
      </c>
    </row>
    <row r="17" spans="1:42" ht="15" customHeight="1">
      <c r="A17" s="949"/>
      <c r="B17" s="1026"/>
      <c r="C17" s="972" t="s">
        <v>71</v>
      </c>
      <c r="D17" s="18">
        <v>3</v>
      </c>
      <c r="E17" s="21">
        <v>1</v>
      </c>
      <c r="F17" s="18" t="s">
        <v>67</v>
      </c>
      <c r="G17" s="59">
        <v>86</v>
      </c>
      <c r="H17" s="60">
        <v>6.7</v>
      </c>
      <c r="I17" s="60" t="s">
        <v>68</v>
      </c>
      <c r="J17" s="61">
        <v>8.9</v>
      </c>
      <c r="K17" s="21">
        <v>6</v>
      </c>
      <c r="L17" s="18" t="s">
        <v>67</v>
      </c>
      <c r="M17" s="59">
        <v>86</v>
      </c>
      <c r="N17" s="60">
        <v>4.1</v>
      </c>
      <c r="O17" s="19" t="s">
        <v>68</v>
      </c>
      <c r="P17" s="157">
        <v>16.6</v>
      </c>
      <c r="Q17" s="19">
        <v>17</v>
      </c>
      <c r="R17" s="18" t="s">
        <v>67</v>
      </c>
      <c r="S17" s="59">
        <v>86</v>
      </c>
      <c r="T17" s="21">
        <v>0.5</v>
      </c>
      <c r="U17" s="18" t="s">
        <v>68</v>
      </c>
      <c r="V17" s="94" t="s">
        <v>372</v>
      </c>
      <c r="W17" s="991">
        <v>-2</v>
      </c>
      <c r="X17" s="21">
        <v>13</v>
      </c>
      <c r="Y17" s="18" t="s">
        <v>67</v>
      </c>
      <c r="Z17" s="59">
        <v>86</v>
      </c>
      <c r="AA17" s="21">
        <v>0.4</v>
      </c>
      <c r="AB17" s="18" t="s">
        <v>68</v>
      </c>
      <c r="AC17" s="993" t="s">
        <v>756</v>
      </c>
      <c r="AD17" s="991">
        <v>-7.8</v>
      </c>
      <c r="AE17" s="19">
        <v>62</v>
      </c>
      <c r="AF17" s="18" t="s">
        <v>27</v>
      </c>
      <c r="AG17" s="59">
        <v>86</v>
      </c>
      <c r="AH17" s="60">
        <v>2.3</v>
      </c>
      <c r="AI17" s="19" t="s">
        <v>69</v>
      </c>
      <c r="AJ17" s="63">
        <v>10</v>
      </c>
      <c r="AK17" s="90">
        <v>2</v>
      </c>
      <c r="AL17" s="19" t="s">
        <v>68</v>
      </c>
      <c r="AM17" s="60">
        <v>1.8</v>
      </c>
      <c r="AN17" s="19" t="s">
        <v>69</v>
      </c>
      <c r="AO17" s="63">
        <v>10</v>
      </c>
      <c r="AP17" s="90">
        <v>5</v>
      </c>
    </row>
    <row r="18" spans="1:42" ht="15" customHeight="1">
      <c r="A18" s="65"/>
      <c r="B18" s="1026"/>
      <c r="C18" s="972" t="s">
        <v>72</v>
      </c>
      <c r="D18" s="18">
        <v>2</v>
      </c>
      <c r="E18" s="21">
        <v>0</v>
      </c>
      <c r="F18" s="18" t="s">
        <v>67</v>
      </c>
      <c r="G18" s="59">
        <v>82</v>
      </c>
      <c r="H18" s="60">
        <v>6.9</v>
      </c>
      <c r="I18" s="60" t="s">
        <v>68</v>
      </c>
      <c r="J18" s="61">
        <v>7</v>
      </c>
      <c r="K18" s="19">
        <v>17</v>
      </c>
      <c r="L18" s="18" t="s">
        <v>67</v>
      </c>
      <c r="M18" s="59">
        <v>82</v>
      </c>
      <c r="N18" s="60">
        <v>0.9</v>
      </c>
      <c r="O18" s="19" t="s">
        <v>68</v>
      </c>
      <c r="P18" s="157">
        <v>13</v>
      </c>
      <c r="Q18" s="19">
        <v>24</v>
      </c>
      <c r="R18" s="18" t="s">
        <v>67</v>
      </c>
      <c r="S18" s="59">
        <v>82</v>
      </c>
      <c r="T18" s="64">
        <v>1.1</v>
      </c>
      <c r="U18" s="18" t="s">
        <v>68</v>
      </c>
      <c r="V18" s="94" t="s">
        <v>373</v>
      </c>
      <c r="W18" s="991">
        <v>-3</v>
      </c>
      <c r="X18" s="21">
        <v>0</v>
      </c>
      <c r="Y18" s="18" t="s">
        <v>67</v>
      </c>
      <c r="Z18" s="59">
        <v>82</v>
      </c>
      <c r="AA18" s="21">
        <v>1.8</v>
      </c>
      <c r="AB18" s="18" t="s">
        <v>68</v>
      </c>
      <c r="AC18" s="94" t="s">
        <v>383</v>
      </c>
      <c r="AD18" s="991">
        <v>-10.7</v>
      </c>
      <c r="AE18" s="21"/>
      <c r="AF18" s="438" t="s">
        <v>403</v>
      </c>
      <c r="AG18" s="59"/>
      <c r="AH18" s="60"/>
      <c r="AI18" s="19"/>
      <c r="AJ18" s="63"/>
      <c r="AK18" s="90"/>
      <c r="AL18" s="438" t="s">
        <v>403</v>
      </c>
      <c r="AM18" s="60"/>
      <c r="AN18" s="19"/>
      <c r="AO18" s="63"/>
      <c r="AP18" s="90"/>
    </row>
    <row r="19" spans="1:42" ht="15" customHeight="1">
      <c r="A19" s="949" t="s">
        <v>249</v>
      </c>
      <c r="B19" s="1026"/>
      <c r="C19" s="972" t="s">
        <v>70</v>
      </c>
      <c r="D19" s="18">
        <v>2</v>
      </c>
      <c r="E19" s="21">
        <v>0</v>
      </c>
      <c r="F19" s="18" t="s">
        <v>67</v>
      </c>
      <c r="G19" s="59">
        <v>8</v>
      </c>
      <c r="H19" s="60">
        <v>6.7</v>
      </c>
      <c r="I19" s="60" t="s">
        <v>68</v>
      </c>
      <c r="J19" s="61">
        <v>7.3</v>
      </c>
      <c r="K19" s="21">
        <v>0</v>
      </c>
      <c r="L19" s="18" t="s">
        <v>67</v>
      </c>
      <c r="M19" s="59">
        <v>8</v>
      </c>
      <c r="N19" s="60">
        <v>8.4</v>
      </c>
      <c r="O19" s="19" t="s">
        <v>68</v>
      </c>
      <c r="P19" s="157">
        <v>13.5</v>
      </c>
      <c r="Q19" s="21">
        <v>1</v>
      </c>
      <c r="R19" s="18" t="s">
        <v>67</v>
      </c>
      <c r="S19" s="59">
        <v>8</v>
      </c>
      <c r="T19" s="21">
        <v>0.7</v>
      </c>
      <c r="U19" s="18" t="s">
        <v>68</v>
      </c>
      <c r="V19" s="94" t="s">
        <v>374</v>
      </c>
      <c r="W19" s="991">
        <v>-1.3</v>
      </c>
      <c r="X19" s="21">
        <v>0</v>
      </c>
      <c r="Y19" s="18" t="s">
        <v>67</v>
      </c>
      <c r="Z19" s="59">
        <v>8</v>
      </c>
      <c r="AA19" s="64">
        <v>2.5</v>
      </c>
      <c r="AB19" s="18" t="s">
        <v>68</v>
      </c>
      <c r="AC19" s="94" t="s">
        <v>384</v>
      </c>
      <c r="AD19" s="991">
        <v>-8.3</v>
      </c>
      <c r="AE19" s="19">
        <v>5</v>
      </c>
      <c r="AF19" s="18" t="s">
        <v>67</v>
      </c>
      <c r="AG19" s="59">
        <v>8</v>
      </c>
      <c r="AJ19" s="17">
        <v>0</v>
      </c>
      <c r="AL19" s="19" t="s">
        <v>68</v>
      </c>
      <c r="AM19" s="60">
        <v>9.2</v>
      </c>
      <c r="AN19" s="19" t="s">
        <v>69</v>
      </c>
      <c r="AO19" s="63">
        <v>10</v>
      </c>
      <c r="AP19" s="90">
        <v>4</v>
      </c>
    </row>
    <row r="20" spans="1:42" ht="15" customHeight="1">
      <c r="A20" s="949"/>
      <c r="B20" s="1026"/>
      <c r="C20" s="972" t="s">
        <v>71</v>
      </c>
      <c r="D20" s="18">
        <v>3</v>
      </c>
      <c r="E20" s="19">
        <v>1</v>
      </c>
      <c r="F20" s="18" t="s">
        <v>67</v>
      </c>
      <c r="G20" s="59">
        <v>60</v>
      </c>
      <c r="H20" s="60">
        <v>6.5</v>
      </c>
      <c r="I20" s="60" t="s">
        <v>68</v>
      </c>
      <c r="J20" s="61">
        <v>8.9</v>
      </c>
      <c r="K20" s="21">
        <v>0</v>
      </c>
      <c r="L20" s="18" t="s">
        <v>67</v>
      </c>
      <c r="M20" s="59">
        <v>60</v>
      </c>
      <c r="N20" s="60">
        <v>6.2</v>
      </c>
      <c r="O20" s="19" t="s">
        <v>68</v>
      </c>
      <c r="P20" s="157">
        <v>17.9</v>
      </c>
      <c r="Q20" s="21">
        <v>6</v>
      </c>
      <c r="R20" s="18" t="s">
        <v>67</v>
      </c>
      <c r="S20" s="59">
        <v>60</v>
      </c>
      <c r="T20" s="21">
        <v>0.4</v>
      </c>
      <c r="U20" s="18" t="s">
        <v>68</v>
      </c>
      <c r="V20" s="94" t="s">
        <v>367</v>
      </c>
      <c r="W20" s="991">
        <v>-2.2</v>
      </c>
      <c r="X20" s="21">
        <v>6</v>
      </c>
      <c r="Y20" s="18" t="s">
        <v>67</v>
      </c>
      <c r="Z20" s="59">
        <v>60</v>
      </c>
      <c r="AA20" s="64">
        <v>1</v>
      </c>
      <c r="AB20" s="18" t="s">
        <v>68</v>
      </c>
      <c r="AC20" s="94" t="s">
        <v>385</v>
      </c>
      <c r="AD20" s="991">
        <v>-13.2</v>
      </c>
      <c r="AE20" s="19">
        <v>29</v>
      </c>
      <c r="AF20" s="18" t="s">
        <v>67</v>
      </c>
      <c r="AG20" s="59">
        <v>56</v>
      </c>
      <c r="AH20" s="60">
        <v>2</v>
      </c>
      <c r="AI20" s="19" t="s">
        <v>69</v>
      </c>
      <c r="AJ20" s="63">
        <v>10</v>
      </c>
      <c r="AK20" s="90">
        <v>2</v>
      </c>
      <c r="AL20" s="19" t="s">
        <v>68</v>
      </c>
      <c r="AM20" s="60">
        <v>1.8</v>
      </c>
      <c r="AN20" s="19" t="s">
        <v>69</v>
      </c>
      <c r="AO20" s="63">
        <v>10</v>
      </c>
      <c r="AP20" s="90">
        <v>5</v>
      </c>
    </row>
    <row r="21" spans="1:42" ht="15" customHeight="1">
      <c r="A21" s="20"/>
      <c r="B21" s="1026"/>
      <c r="C21" s="972" t="s">
        <v>71</v>
      </c>
      <c r="D21" s="18">
        <v>4</v>
      </c>
      <c r="E21" s="19">
        <v>26</v>
      </c>
      <c r="F21" s="18" t="s">
        <v>67</v>
      </c>
      <c r="G21" s="59">
        <v>140</v>
      </c>
      <c r="H21" s="60">
        <v>6.6</v>
      </c>
      <c r="I21" s="60" t="s">
        <v>68</v>
      </c>
      <c r="J21" s="61">
        <v>10.6</v>
      </c>
      <c r="K21" s="21">
        <v>0</v>
      </c>
      <c r="L21" s="18" t="s">
        <v>67</v>
      </c>
      <c r="M21" s="59">
        <v>140</v>
      </c>
      <c r="N21" s="60">
        <v>6.9</v>
      </c>
      <c r="O21" s="19" t="s">
        <v>68</v>
      </c>
      <c r="P21" s="157">
        <v>15.7</v>
      </c>
      <c r="Q21" s="21">
        <v>47</v>
      </c>
      <c r="R21" s="18" t="s">
        <v>67</v>
      </c>
      <c r="S21" s="59">
        <v>140</v>
      </c>
      <c r="T21" s="21">
        <v>0.6</v>
      </c>
      <c r="U21" s="18" t="s">
        <v>68</v>
      </c>
      <c r="V21" s="94" t="s">
        <v>375</v>
      </c>
      <c r="W21" s="991">
        <v>-2</v>
      </c>
      <c r="X21" s="21">
        <v>14</v>
      </c>
      <c r="Y21" s="18" t="s">
        <v>67</v>
      </c>
      <c r="Z21" s="59">
        <v>140</v>
      </c>
      <c r="AA21" s="21">
        <v>0.5</v>
      </c>
      <c r="AB21" s="18" t="s">
        <v>68</v>
      </c>
      <c r="AC21" s="993" t="s">
        <v>757</v>
      </c>
      <c r="AD21" s="991">
        <v>-8.3</v>
      </c>
      <c r="AE21" s="21">
        <v>62</v>
      </c>
      <c r="AF21" s="18" t="s">
        <v>67</v>
      </c>
      <c r="AG21" s="59">
        <v>140</v>
      </c>
      <c r="AH21" s="60">
        <v>4.5</v>
      </c>
      <c r="AI21" s="19" t="s">
        <v>69</v>
      </c>
      <c r="AJ21" s="63">
        <v>10</v>
      </c>
      <c r="AK21" s="90"/>
      <c r="AL21" s="996" t="s">
        <v>248</v>
      </c>
      <c r="AM21" s="60">
        <v>2.4</v>
      </c>
      <c r="AN21" s="19" t="s">
        <v>69</v>
      </c>
      <c r="AO21" s="63">
        <v>10</v>
      </c>
      <c r="AP21" s="90">
        <v>5</v>
      </c>
    </row>
    <row r="22" spans="1:42" ht="15" customHeight="1">
      <c r="A22" s="65" t="s">
        <v>21</v>
      </c>
      <c r="B22" s="1026"/>
      <c r="C22" s="972" t="s">
        <v>73</v>
      </c>
      <c r="D22" s="18">
        <v>1</v>
      </c>
      <c r="E22" s="21">
        <v>0</v>
      </c>
      <c r="F22" s="18" t="s">
        <v>67</v>
      </c>
      <c r="G22" s="59">
        <v>4</v>
      </c>
      <c r="H22" s="60">
        <v>7</v>
      </c>
      <c r="I22" s="60" t="s">
        <v>68</v>
      </c>
      <c r="J22" s="61">
        <v>8</v>
      </c>
      <c r="K22" s="21">
        <v>0</v>
      </c>
      <c r="L22" s="18" t="s">
        <v>67</v>
      </c>
      <c r="M22" s="59">
        <v>4</v>
      </c>
      <c r="N22" s="60">
        <v>7.1</v>
      </c>
      <c r="O22" s="19" t="s">
        <v>68</v>
      </c>
      <c r="P22" s="157">
        <v>11</v>
      </c>
      <c r="Q22" s="21">
        <v>1</v>
      </c>
      <c r="R22" s="18" t="s">
        <v>67</v>
      </c>
      <c r="S22" s="59">
        <v>4</v>
      </c>
      <c r="T22" s="21">
        <v>4.3</v>
      </c>
      <c r="U22" s="18" t="s">
        <v>68</v>
      </c>
      <c r="V22" s="94" t="s">
        <v>369</v>
      </c>
      <c r="W22" s="991">
        <v>-6.9</v>
      </c>
      <c r="X22" s="21">
        <v>0</v>
      </c>
      <c r="Y22" s="18" t="s">
        <v>67</v>
      </c>
      <c r="Z22" s="59">
        <v>4</v>
      </c>
      <c r="AA22" s="64">
        <v>8</v>
      </c>
      <c r="AB22" s="18" t="s">
        <v>68</v>
      </c>
      <c r="AC22" s="993" t="s">
        <v>753</v>
      </c>
      <c r="AD22" s="991">
        <v>-17.6</v>
      </c>
      <c r="AE22" s="21"/>
      <c r="AF22" s="986" t="s">
        <v>403</v>
      </c>
      <c r="AG22" s="59"/>
      <c r="AH22" s="60"/>
      <c r="AI22" s="19"/>
      <c r="AJ22" s="63"/>
      <c r="AK22" s="90"/>
      <c r="AL22" s="988" t="s">
        <v>403</v>
      </c>
      <c r="AM22" s="60"/>
      <c r="AN22" s="19"/>
      <c r="AO22" s="63"/>
      <c r="AP22" s="90"/>
    </row>
    <row r="23" spans="1:42" ht="15" customHeight="1">
      <c r="A23" s="65"/>
      <c r="B23" s="1026"/>
      <c r="C23" s="972" t="s">
        <v>3</v>
      </c>
      <c r="D23" s="973">
        <v>3</v>
      </c>
      <c r="E23" s="21">
        <v>0</v>
      </c>
      <c r="F23" s="18" t="s">
        <v>67</v>
      </c>
      <c r="G23" s="59">
        <v>74</v>
      </c>
      <c r="H23" s="60">
        <v>6.7</v>
      </c>
      <c r="I23" s="60" t="s">
        <v>68</v>
      </c>
      <c r="J23" s="61">
        <v>7.9</v>
      </c>
      <c r="K23" s="21">
        <v>0</v>
      </c>
      <c r="L23" s="18" t="s">
        <v>67</v>
      </c>
      <c r="M23" s="59">
        <v>74</v>
      </c>
      <c r="N23" s="60">
        <v>5.1</v>
      </c>
      <c r="O23" s="19" t="s">
        <v>68</v>
      </c>
      <c r="P23" s="157">
        <v>12.1</v>
      </c>
      <c r="Q23" s="21">
        <v>38</v>
      </c>
      <c r="R23" s="18" t="s">
        <v>67</v>
      </c>
      <c r="S23" s="59">
        <v>74</v>
      </c>
      <c r="T23" s="21">
        <v>3.7</v>
      </c>
      <c r="U23" s="18" t="s">
        <v>68</v>
      </c>
      <c r="V23" s="993" t="s">
        <v>748</v>
      </c>
      <c r="W23" s="991">
        <v>-8.2</v>
      </c>
      <c r="X23" s="21"/>
      <c r="Y23" s="986" t="s">
        <v>403</v>
      </c>
      <c r="Z23" s="59"/>
      <c r="AA23" s="69"/>
      <c r="AB23" s="986" t="s">
        <v>403</v>
      </c>
      <c r="AC23" s="94"/>
      <c r="AD23" s="991"/>
      <c r="AE23" s="19"/>
      <c r="AF23" s="986" t="s">
        <v>403</v>
      </c>
      <c r="AG23" s="59"/>
      <c r="AH23" s="60"/>
      <c r="AI23" s="19"/>
      <c r="AJ23" s="63"/>
      <c r="AK23" s="90"/>
      <c r="AL23" s="438" t="s">
        <v>403</v>
      </c>
      <c r="AM23" s="60"/>
      <c r="AN23" s="19"/>
      <c r="AO23" s="63"/>
      <c r="AP23" s="90"/>
    </row>
    <row r="24" spans="1:42" ht="15" customHeight="1">
      <c r="A24" s="1027" t="s">
        <v>16</v>
      </c>
      <c r="B24" s="1028"/>
      <c r="C24" s="100" t="s">
        <v>177</v>
      </c>
      <c r="D24" s="11">
        <v>4</v>
      </c>
      <c r="E24" s="21">
        <v>2</v>
      </c>
      <c r="F24" s="18" t="s">
        <v>67</v>
      </c>
      <c r="G24" s="59">
        <v>78</v>
      </c>
      <c r="H24" s="60">
        <v>6.6</v>
      </c>
      <c r="I24" s="60" t="s">
        <v>68</v>
      </c>
      <c r="J24" s="61">
        <v>9.4</v>
      </c>
      <c r="K24" s="21">
        <v>0</v>
      </c>
      <c r="L24" s="18" t="s">
        <v>67</v>
      </c>
      <c r="M24" s="59">
        <v>78</v>
      </c>
      <c r="N24" s="60">
        <v>7.5</v>
      </c>
      <c r="O24" s="19" t="s">
        <v>68</v>
      </c>
      <c r="P24" s="157">
        <v>13.2</v>
      </c>
      <c r="Q24" s="21">
        <v>58</v>
      </c>
      <c r="R24" s="18" t="s">
        <v>67</v>
      </c>
      <c r="S24" s="59">
        <v>78</v>
      </c>
      <c r="T24" s="21">
        <v>0.8</v>
      </c>
      <c r="U24" s="18" t="s">
        <v>68</v>
      </c>
      <c r="V24" s="94" t="s">
        <v>366</v>
      </c>
      <c r="W24" s="991">
        <v>-2.4</v>
      </c>
      <c r="X24" s="21">
        <v>8</v>
      </c>
      <c r="Y24" s="18" t="s">
        <v>67</v>
      </c>
      <c r="Z24" s="59">
        <v>78</v>
      </c>
      <c r="AA24" s="21">
        <v>0.5</v>
      </c>
      <c r="AB24" s="18" t="s">
        <v>68</v>
      </c>
      <c r="AC24" s="94" t="s">
        <v>386</v>
      </c>
      <c r="AD24" s="991">
        <v>-14.1</v>
      </c>
      <c r="AE24" s="19">
        <v>28</v>
      </c>
      <c r="AF24" s="18" t="s">
        <v>67</v>
      </c>
      <c r="AG24" s="59">
        <v>78</v>
      </c>
      <c r="AH24" s="60">
        <v>2</v>
      </c>
      <c r="AI24" s="19" t="s">
        <v>69</v>
      </c>
      <c r="AJ24" s="63">
        <v>10</v>
      </c>
      <c r="AK24" s="90">
        <v>3</v>
      </c>
      <c r="AL24" s="19" t="s">
        <v>68</v>
      </c>
      <c r="AM24" s="60">
        <v>3.5</v>
      </c>
      <c r="AN24" s="19" t="s">
        <v>69</v>
      </c>
      <c r="AO24" s="63">
        <v>10</v>
      </c>
      <c r="AP24" s="90">
        <v>5</v>
      </c>
    </row>
    <row r="25" spans="1:42" ht="15" customHeight="1">
      <c r="A25" s="1027"/>
      <c r="B25" s="1028"/>
      <c r="C25" s="101" t="s">
        <v>178</v>
      </c>
      <c r="D25" s="973">
        <v>1</v>
      </c>
      <c r="E25" s="19">
        <v>0</v>
      </c>
      <c r="F25" s="18" t="s">
        <v>67</v>
      </c>
      <c r="G25" s="59">
        <v>4</v>
      </c>
      <c r="H25" s="60">
        <v>7.2</v>
      </c>
      <c r="I25" s="60" t="s">
        <v>68</v>
      </c>
      <c r="J25" s="61">
        <v>7.5</v>
      </c>
      <c r="K25" s="21">
        <v>0</v>
      </c>
      <c r="L25" s="18" t="s">
        <v>67</v>
      </c>
      <c r="M25" s="59">
        <v>4</v>
      </c>
      <c r="N25" s="60">
        <v>6.7</v>
      </c>
      <c r="O25" s="19" t="s">
        <v>68</v>
      </c>
      <c r="P25" s="157">
        <v>11.3</v>
      </c>
      <c r="Q25" s="21">
        <v>3</v>
      </c>
      <c r="R25" s="18" t="s">
        <v>67</v>
      </c>
      <c r="S25" s="59">
        <v>4</v>
      </c>
      <c r="T25" s="64">
        <v>2</v>
      </c>
      <c r="U25" s="18" t="s">
        <v>68</v>
      </c>
      <c r="V25" s="94" t="s">
        <v>376</v>
      </c>
      <c r="W25" s="991">
        <v>-2.7</v>
      </c>
      <c r="X25" s="21">
        <v>1</v>
      </c>
      <c r="Y25" s="18" t="s">
        <v>67</v>
      </c>
      <c r="Z25" s="59">
        <v>4</v>
      </c>
      <c r="AA25" s="21">
        <v>1.8</v>
      </c>
      <c r="AB25" s="18" t="s">
        <v>68</v>
      </c>
      <c r="AC25" s="94" t="s">
        <v>387</v>
      </c>
      <c r="AD25" s="991">
        <v>-15</v>
      </c>
      <c r="AE25" s="21">
        <v>2</v>
      </c>
      <c r="AF25" s="18" t="s">
        <v>67</v>
      </c>
      <c r="AG25" s="59">
        <v>4</v>
      </c>
      <c r="AH25" s="60">
        <v>7.8</v>
      </c>
      <c r="AI25" s="19" t="s">
        <v>69</v>
      </c>
      <c r="AJ25" s="63">
        <v>10</v>
      </c>
      <c r="AK25" s="90"/>
      <c r="AL25" s="19" t="s">
        <v>68</v>
      </c>
      <c r="AM25" s="60">
        <v>3.3</v>
      </c>
      <c r="AN25" s="19" t="s">
        <v>69</v>
      </c>
      <c r="AO25" s="63">
        <v>10</v>
      </c>
      <c r="AP25" s="90">
        <v>4</v>
      </c>
    </row>
    <row r="26" spans="1:42" ht="15" customHeight="1">
      <c r="A26" s="1027"/>
      <c r="B26" s="1028"/>
      <c r="C26" s="102" t="s">
        <v>179</v>
      </c>
      <c r="D26" s="18">
        <v>1</v>
      </c>
      <c r="E26" s="21">
        <v>3</v>
      </c>
      <c r="F26" s="18" t="s">
        <v>67</v>
      </c>
      <c r="G26" s="59">
        <v>48</v>
      </c>
      <c r="H26" s="60">
        <v>6.6</v>
      </c>
      <c r="I26" s="60" t="s">
        <v>68</v>
      </c>
      <c r="J26" s="61">
        <v>9.1</v>
      </c>
      <c r="K26" s="21">
        <v>1</v>
      </c>
      <c r="L26" s="18" t="s">
        <v>67</v>
      </c>
      <c r="M26" s="59">
        <v>48</v>
      </c>
      <c r="N26" s="60">
        <v>4.2</v>
      </c>
      <c r="O26" s="19" t="s">
        <v>68</v>
      </c>
      <c r="P26" s="157">
        <v>12.5</v>
      </c>
      <c r="Q26" s="21">
        <v>15</v>
      </c>
      <c r="R26" s="18" t="s">
        <v>67</v>
      </c>
      <c r="S26" s="59">
        <v>48</v>
      </c>
      <c r="T26" s="21">
        <v>1.4</v>
      </c>
      <c r="U26" s="18" t="s">
        <v>68</v>
      </c>
      <c r="V26" s="94" t="s">
        <v>377</v>
      </c>
      <c r="W26" s="991">
        <v>-4</v>
      </c>
      <c r="X26" s="21">
        <v>8</v>
      </c>
      <c r="Y26" s="18" t="s">
        <v>67</v>
      </c>
      <c r="Z26" s="59">
        <v>48</v>
      </c>
      <c r="AA26" s="21">
        <v>0.5</v>
      </c>
      <c r="AB26" s="18" t="s">
        <v>68</v>
      </c>
      <c r="AC26" s="94" t="s">
        <v>388</v>
      </c>
      <c r="AD26" s="991">
        <v>-31.9</v>
      </c>
      <c r="AE26" s="21"/>
      <c r="AF26" s="986" t="s">
        <v>403</v>
      </c>
      <c r="AG26" s="59"/>
      <c r="AH26" s="60"/>
      <c r="AI26" s="19"/>
      <c r="AJ26" s="63"/>
      <c r="AK26" s="90"/>
      <c r="AL26" s="988" t="s">
        <v>403</v>
      </c>
      <c r="AM26" s="60"/>
      <c r="AN26" s="19"/>
      <c r="AO26" s="63"/>
      <c r="AP26" s="90"/>
    </row>
    <row r="27" spans="1:42" ht="15" customHeight="1">
      <c r="A27" s="949" t="s">
        <v>17</v>
      </c>
      <c r="B27" s="1026"/>
      <c r="C27" s="972" t="s">
        <v>71</v>
      </c>
      <c r="D27" s="18">
        <v>2</v>
      </c>
      <c r="E27" s="21">
        <v>0</v>
      </c>
      <c r="F27" s="18" t="s">
        <v>67</v>
      </c>
      <c r="G27" s="59">
        <v>8</v>
      </c>
      <c r="H27" s="60">
        <v>6.8</v>
      </c>
      <c r="I27" s="60" t="s">
        <v>68</v>
      </c>
      <c r="J27" s="61">
        <v>7.3</v>
      </c>
      <c r="K27" s="21">
        <v>0</v>
      </c>
      <c r="L27" s="18" t="s">
        <v>67</v>
      </c>
      <c r="M27" s="59">
        <v>8</v>
      </c>
      <c r="N27" s="60">
        <v>7.3</v>
      </c>
      <c r="O27" s="19" t="s">
        <v>68</v>
      </c>
      <c r="P27" s="157">
        <v>12.6</v>
      </c>
      <c r="Q27" s="21">
        <v>3</v>
      </c>
      <c r="R27" s="18" t="s">
        <v>67</v>
      </c>
      <c r="S27" s="59">
        <v>8</v>
      </c>
      <c r="T27" s="64">
        <v>1</v>
      </c>
      <c r="U27" s="18" t="s">
        <v>68</v>
      </c>
      <c r="V27" s="94" t="s">
        <v>378</v>
      </c>
      <c r="W27" s="991">
        <v>-3.1</v>
      </c>
      <c r="X27" s="21">
        <v>1</v>
      </c>
      <c r="Y27" s="18" t="s">
        <v>67</v>
      </c>
      <c r="Z27" s="59">
        <v>8</v>
      </c>
      <c r="AA27" s="64">
        <v>2.8</v>
      </c>
      <c r="AB27" s="18" t="s">
        <v>68</v>
      </c>
      <c r="AC27" s="94" t="s">
        <v>389</v>
      </c>
      <c r="AD27" s="991">
        <v>-13.4</v>
      </c>
      <c r="AE27" s="21">
        <v>7</v>
      </c>
      <c r="AF27" s="18" t="s">
        <v>67</v>
      </c>
      <c r="AG27" s="59">
        <v>8</v>
      </c>
      <c r="AH27" s="60">
        <v>2</v>
      </c>
      <c r="AI27" s="19" t="s">
        <v>69</v>
      </c>
      <c r="AJ27" s="63">
        <v>10</v>
      </c>
      <c r="AK27" s="90">
        <v>3</v>
      </c>
      <c r="AL27" s="19" t="s">
        <v>68</v>
      </c>
      <c r="AM27" s="60">
        <v>5.4</v>
      </c>
      <c r="AN27" s="19" t="s">
        <v>69</v>
      </c>
      <c r="AO27" s="63">
        <v>10</v>
      </c>
      <c r="AP27" s="90">
        <v>5</v>
      </c>
    </row>
    <row r="28" spans="1:42" ht="15" customHeight="1">
      <c r="A28" s="949"/>
      <c r="B28" s="1026"/>
      <c r="C28" s="972" t="s">
        <v>72</v>
      </c>
      <c r="D28" s="18">
        <v>4</v>
      </c>
      <c r="E28" s="21">
        <v>2</v>
      </c>
      <c r="F28" s="18" t="s">
        <v>67</v>
      </c>
      <c r="G28" s="59">
        <v>164</v>
      </c>
      <c r="H28" s="60">
        <v>6.4</v>
      </c>
      <c r="I28" s="60" t="s">
        <v>68</v>
      </c>
      <c r="J28" s="61">
        <v>9</v>
      </c>
      <c r="K28" s="21">
        <v>34</v>
      </c>
      <c r="L28" s="18" t="s">
        <v>67</v>
      </c>
      <c r="M28" s="59">
        <v>164</v>
      </c>
      <c r="N28" s="60">
        <v>0.4</v>
      </c>
      <c r="O28" s="19" t="s">
        <v>68</v>
      </c>
      <c r="P28" s="157">
        <v>13.4</v>
      </c>
      <c r="Q28" s="21">
        <v>100</v>
      </c>
      <c r="R28" s="18" t="s">
        <v>67</v>
      </c>
      <c r="S28" s="59">
        <v>164</v>
      </c>
      <c r="T28" s="64">
        <v>0.8</v>
      </c>
      <c r="U28" s="18" t="s">
        <v>68</v>
      </c>
      <c r="V28" s="94" t="s">
        <v>368</v>
      </c>
      <c r="W28" s="991">
        <v>-10.7</v>
      </c>
      <c r="X28" s="21">
        <v>3</v>
      </c>
      <c r="Y28" s="18" t="s">
        <v>67</v>
      </c>
      <c r="Z28" s="59">
        <v>164</v>
      </c>
      <c r="AA28" s="21">
        <v>2.3</v>
      </c>
      <c r="AB28" s="18" t="s">
        <v>68</v>
      </c>
      <c r="AC28" s="993" t="s">
        <v>752</v>
      </c>
      <c r="AD28" s="991">
        <v>-18.8</v>
      </c>
      <c r="AE28" s="21"/>
      <c r="AF28" s="986" t="s">
        <v>403</v>
      </c>
      <c r="AG28" s="201" t="s">
        <v>577</v>
      </c>
      <c r="AH28" s="60"/>
      <c r="AI28" s="19"/>
      <c r="AJ28" s="63"/>
      <c r="AK28" s="90"/>
      <c r="AL28" s="988" t="s">
        <v>403</v>
      </c>
      <c r="AM28" s="60"/>
      <c r="AN28" s="19"/>
      <c r="AO28" s="63"/>
      <c r="AP28" s="90"/>
    </row>
    <row r="29" spans="1:42" ht="15" customHeight="1">
      <c r="A29" s="65" t="s">
        <v>18</v>
      </c>
      <c r="B29" s="1026"/>
      <c r="C29" s="972" t="s">
        <v>70</v>
      </c>
      <c r="D29" s="18">
        <v>3</v>
      </c>
      <c r="E29" s="19">
        <v>0</v>
      </c>
      <c r="F29" s="18" t="s">
        <v>67</v>
      </c>
      <c r="G29" s="59">
        <v>55</v>
      </c>
      <c r="H29" s="60">
        <v>6.9</v>
      </c>
      <c r="I29" s="60" t="s">
        <v>68</v>
      </c>
      <c r="J29" s="61">
        <v>8.2</v>
      </c>
      <c r="K29" s="19">
        <v>3</v>
      </c>
      <c r="L29" s="18" t="s">
        <v>67</v>
      </c>
      <c r="M29" s="59">
        <v>55</v>
      </c>
      <c r="N29" s="60">
        <v>4.8</v>
      </c>
      <c r="O29" s="19" t="s">
        <v>68</v>
      </c>
      <c r="P29" s="157">
        <v>13.7</v>
      </c>
      <c r="Q29" s="19">
        <v>28</v>
      </c>
      <c r="R29" s="18" t="s">
        <v>67</v>
      </c>
      <c r="S29" s="59">
        <v>55</v>
      </c>
      <c r="T29" s="21">
        <v>0.7</v>
      </c>
      <c r="U29" s="18" t="s">
        <v>68</v>
      </c>
      <c r="V29" s="94" t="s">
        <v>379</v>
      </c>
      <c r="W29" s="991">
        <v>-2</v>
      </c>
      <c r="X29" s="19">
        <v>4</v>
      </c>
      <c r="Y29" s="18" t="s">
        <v>67</v>
      </c>
      <c r="Z29" s="59">
        <v>55</v>
      </c>
      <c r="AA29" s="64">
        <v>2</v>
      </c>
      <c r="AB29" s="18" t="s">
        <v>68</v>
      </c>
      <c r="AC29" s="993" t="s">
        <v>758</v>
      </c>
      <c r="AD29" s="991">
        <v>-11.1</v>
      </c>
      <c r="AE29" s="19">
        <v>48</v>
      </c>
      <c r="AF29" s="18" t="s">
        <v>67</v>
      </c>
      <c r="AG29" s="59">
        <v>55</v>
      </c>
      <c r="AH29" s="60">
        <v>2.3</v>
      </c>
      <c r="AI29" s="19" t="s">
        <v>69</v>
      </c>
      <c r="AJ29" s="63">
        <v>10</v>
      </c>
      <c r="AK29" s="90">
        <v>2</v>
      </c>
      <c r="AL29" s="19" t="s">
        <v>68</v>
      </c>
      <c r="AM29" s="60">
        <v>1.6</v>
      </c>
      <c r="AN29" s="19" t="s">
        <v>69</v>
      </c>
      <c r="AO29" s="63">
        <v>10</v>
      </c>
      <c r="AP29" s="90">
        <v>5</v>
      </c>
    </row>
    <row r="30" spans="1:42" ht="15" customHeight="1">
      <c r="A30" s="65" t="s">
        <v>75</v>
      </c>
      <c r="B30" s="1026"/>
      <c r="C30" s="972" t="s">
        <v>180</v>
      </c>
      <c r="D30" s="22">
        <v>4</v>
      </c>
      <c r="E30" s="19">
        <v>6</v>
      </c>
      <c r="F30" s="18" t="s">
        <v>67</v>
      </c>
      <c r="G30" s="59">
        <v>90</v>
      </c>
      <c r="H30" s="60">
        <v>6.6</v>
      </c>
      <c r="I30" s="60" t="s">
        <v>68</v>
      </c>
      <c r="J30" s="61">
        <v>9.1</v>
      </c>
      <c r="K30" s="21">
        <v>2</v>
      </c>
      <c r="L30" s="18" t="s">
        <v>67</v>
      </c>
      <c r="M30" s="59">
        <v>90</v>
      </c>
      <c r="N30" s="60">
        <v>7</v>
      </c>
      <c r="O30" s="19" t="s">
        <v>68</v>
      </c>
      <c r="P30" s="157">
        <v>14.4</v>
      </c>
      <c r="Q30" s="19">
        <v>68</v>
      </c>
      <c r="R30" s="18" t="s">
        <v>67</v>
      </c>
      <c r="S30" s="59">
        <v>90</v>
      </c>
      <c r="T30" s="21">
        <v>1.4</v>
      </c>
      <c r="U30" s="18" t="s">
        <v>68</v>
      </c>
      <c r="V30" s="993" t="s">
        <v>747</v>
      </c>
      <c r="W30" s="991">
        <v>-4.1</v>
      </c>
      <c r="X30" s="19">
        <v>90</v>
      </c>
      <c r="Y30" s="18" t="s">
        <v>22</v>
      </c>
      <c r="Z30" s="59">
        <v>90</v>
      </c>
      <c r="AA30" s="64">
        <v>5.8</v>
      </c>
      <c r="AB30" s="18" t="s">
        <v>68</v>
      </c>
      <c r="AC30" s="94" t="s">
        <v>390</v>
      </c>
      <c r="AD30" s="991">
        <v>-14.7</v>
      </c>
      <c r="AE30" s="19">
        <v>69</v>
      </c>
      <c r="AF30" s="18" t="s">
        <v>67</v>
      </c>
      <c r="AG30" s="59">
        <v>90</v>
      </c>
      <c r="AH30" s="60">
        <v>1.8</v>
      </c>
      <c r="AI30" s="19" t="s">
        <v>69</v>
      </c>
      <c r="AJ30" s="63">
        <v>10</v>
      </c>
      <c r="AK30" s="90">
        <v>2</v>
      </c>
      <c r="AL30" s="19" t="s">
        <v>68</v>
      </c>
      <c r="AM30" s="60">
        <v>5.4</v>
      </c>
      <c r="AN30" s="19" t="s">
        <v>69</v>
      </c>
      <c r="AO30" s="63">
        <v>10</v>
      </c>
      <c r="AP30" s="90">
        <v>4</v>
      </c>
    </row>
    <row r="31" spans="1:38" ht="15" customHeight="1">
      <c r="A31" s="65" t="s">
        <v>250</v>
      </c>
      <c r="B31" s="1029"/>
      <c r="C31" s="972" t="s">
        <v>181</v>
      </c>
      <c r="D31" s="22">
        <v>2</v>
      </c>
      <c r="E31" s="20">
        <v>0</v>
      </c>
      <c r="F31" s="18" t="s">
        <v>67</v>
      </c>
      <c r="G31" s="66">
        <v>8</v>
      </c>
      <c r="H31" s="91">
        <v>7.5</v>
      </c>
      <c r="I31" s="60" t="s">
        <v>68</v>
      </c>
      <c r="J31" s="66">
        <v>8.3</v>
      </c>
      <c r="K31" s="20">
        <v>0</v>
      </c>
      <c r="L31" s="18" t="s">
        <v>67</v>
      </c>
      <c r="M31" s="66">
        <v>6</v>
      </c>
      <c r="N31" s="20">
        <v>7.5</v>
      </c>
      <c r="O31" s="19" t="s">
        <v>68</v>
      </c>
      <c r="P31" s="157">
        <v>10.5</v>
      </c>
      <c r="Q31" s="20">
        <v>0</v>
      </c>
      <c r="R31" s="18" t="s">
        <v>67</v>
      </c>
      <c r="S31" s="66">
        <v>8</v>
      </c>
      <c r="T31" s="21">
        <v>1.5</v>
      </c>
      <c r="U31" s="18" t="s">
        <v>68</v>
      </c>
      <c r="V31" s="94" t="s">
        <v>380</v>
      </c>
      <c r="W31" s="991">
        <v>-2.9</v>
      </c>
      <c r="X31" s="159" t="s">
        <v>577</v>
      </c>
      <c r="Y31" s="986" t="s">
        <v>744</v>
      </c>
      <c r="Z31" s="59"/>
      <c r="AA31" s="18"/>
      <c r="AB31" s="986" t="s">
        <v>403</v>
      </c>
      <c r="AC31" s="94"/>
      <c r="AD31" s="94"/>
      <c r="AF31" s="989" t="s">
        <v>403</v>
      </c>
      <c r="AL31" s="989" t="s">
        <v>403</v>
      </c>
    </row>
    <row r="32" spans="1:42" ht="15" customHeight="1">
      <c r="A32" s="70"/>
      <c r="B32" s="1030"/>
      <c r="C32" s="155"/>
      <c r="D32" s="70"/>
      <c r="E32" s="70"/>
      <c r="F32" s="70"/>
      <c r="G32" s="70"/>
      <c r="H32" s="70"/>
      <c r="I32" s="70"/>
      <c r="J32" s="71"/>
      <c r="K32" s="70"/>
      <c r="L32" s="70"/>
      <c r="M32" s="70"/>
      <c r="N32" s="70"/>
      <c r="O32" s="70"/>
      <c r="P32" s="70"/>
      <c r="Q32" s="70"/>
      <c r="R32" s="70"/>
      <c r="S32" s="70"/>
      <c r="T32" s="70"/>
      <c r="U32" s="72"/>
      <c r="V32" s="25"/>
      <c r="W32" s="25"/>
      <c r="X32" s="70"/>
      <c r="Y32" s="70"/>
      <c r="Z32" s="70"/>
      <c r="AA32" s="70"/>
      <c r="AB32" s="72"/>
      <c r="AC32" s="25"/>
      <c r="AD32" s="25"/>
      <c r="AE32" s="70"/>
      <c r="AF32" s="70"/>
      <c r="AG32" s="70"/>
      <c r="AH32" s="70"/>
      <c r="AI32" s="70"/>
      <c r="AJ32" s="70"/>
      <c r="AK32" s="70"/>
      <c r="AL32" s="70"/>
      <c r="AM32" s="70"/>
      <c r="AN32" s="70"/>
      <c r="AO32" s="70"/>
      <c r="AP32" s="70"/>
    </row>
    <row r="33" spans="1:19" ht="15" customHeight="1">
      <c r="A33" s="159" t="s">
        <v>745</v>
      </c>
      <c r="B33" s="20"/>
      <c r="C33" s="20"/>
      <c r="D33" s="20"/>
      <c r="E33" s="20"/>
      <c r="F33" s="20"/>
      <c r="G33" s="20"/>
      <c r="H33" s="20"/>
      <c r="I33" s="20"/>
      <c r="J33" s="66"/>
      <c r="K33" s="20"/>
      <c r="L33" s="20"/>
      <c r="M33" s="20"/>
      <c r="N33" s="20"/>
      <c r="O33" s="20"/>
      <c r="P33" s="20"/>
      <c r="Q33" s="20"/>
      <c r="R33" s="20"/>
      <c r="S33" s="20"/>
    </row>
    <row r="34" spans="1:19" ht="15" customHeight="1">
      <c r="A34" s="17" t="s">
        <v>251</v>
      </c>
      <c r="B34" s="20"/>
      <c r="C34" s="20"/>
      <c r="D34" s="20"/>
      <c r="E34" s="20"/>
      <c r="F34" s="20"/>
      <c r="G34" s="20"/>
      <c r="H34" s="20"/>
      <c r="I34" s="20"/>
      <c r="J34" s="66"/>
      <c r="K34" s="20"/>
      <c r="L34" s="20"/>
      <c r="M34" s="20"/>
      <c r="N34" s="20"/>
      <c r="O34" s="20"/>
      <c r="P34" s="20"/>
      <c r="Q34" s="20"/>
      <c r="R34" s="20"/>
      <c r="S34" s="20"/>
    </row>
    <row r="35" spans="2:19" ht="15" customHeight="1">
      <c r="B35" s="20"/>
      <c r="C35" s="20"/>
      <c r="D35" s="20"/>
      <c r="E35" s="20"/>
      <c r="F35" s="20"/>
      <c r="G35" s="20"/>
      <c r="H35" s="20"/>
      <c r="I35" s="20"/>
      <c r="J35" s="66"/>
      <c r="K35" s="20"/>
      <c r="L35" s="20"/>
      <c r="M35" s="20"/>
      <c r="N35" s="20"/>
      <c r="O35" s="20"/>
      <c r="P35" s="20"/>
      <c r="Q35" s="20"/>
      <c r="R35" s="20"/>
      <c r="S35" s="20"/>
    </row>
    <row r="36" spans="2:19" ht="15" customHeight="1">
      <c r="B36" s="20"/>
      <c r="C36" s="20"/>
      <c r="D36" s="20"/>
      <c r="E36" s="20"/>
      <c r="F36" s="20"/>
      <c r="G36" s="20"/>
      <c r="H36" s="20"/>
      <c r="I36" s="20"/>
      <c r="J36" s="66"/>
      <c r="K36" s="20"/>
      <c r="L36" s="20"/>
      <c r="M36" s="20"/>
      <c r="N36" s="20"/>
      <c r="O36" s="20"/>
      <c r="P36" s="20"/>
      <c r="Q36" s="20"/>
      <c r="R36" s="20"/>
      <c r="S36" s="20"/>
    </row>
    <row r="37" spans="2:19" ht="15" customHeight="1">
      <c r="B37" s="20"/>
      <c r="C37" s="20"/>
      <c r="D37" s="20"/>
      <c r="E37" s="20"/>
      <c r="F37" s="20"/>
      <c r="G37" s="20"/>
      <c r="H37" s="20"/>
      <c r="I37" s="20"/>
      <c r="J37" s="66"/>
      <c r="K37" s="20"/>
      <c r="L37" s="20"/>
      <c r="M37" s="20"/>
      <c r="N37" s="20"/>
      <c r="O37" s="20"/>
      <c r="P37" s="20"/>
      <c r="Q37" s="20"/>
      <c r="R37" s="20"/>
      <c r="S37" s="20"/>
    </row>
    <row r="38" spans="1:41" ht="17.25">
      <c r="A38" s="515" t="s">
        <v>766</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997"/>
      <c r="AF38" s="997"/>
      <c r="AG38" s="997"/>
      <c r="AH38" s="997"/>
      <c r="AI38" s="997"/>
      <c r="AJ38" s="997"/>
      <c r="AK38" s="997"/>
      <c r="AL38" s="997"/>
      <c r="AM38" s="997"/>
      <c r="AN38" s="997"/>
      <c r="AO38" s="997"/>
    </row>
    <row r="39" spans="1:38" ht="15" thickBot="1">
      <c r="A39" s="85"/>
      <c r="B39" s="85"/>
      <c r="C39" s="85"/>
      <c r="D39" s="85"/>
      <c r="E39" s="85"/>
      <c r="F39" s="85"/>
      <c r="G39" s="85"/>
      <c r="H39" s="85"/>
      <c r="I39" s="85"/>
      <c r="J39" s="86"/>
      <c r="K39" s="85"/>
      <c r="L39" s="85"/>
      <c r="M39" s="85"/>
      <c r="N39" s="85"/>
      <c r="O39" s="85"/>
      <c r="P39" s="85"/>
      <c r="Q39" s="85"/>
      <c r="R39" s="85"/>
      <c r="S39" s="85"/>
      <c r="T39" s="85"/>
      <c r="U39" s="87"/>
      <c r="V39" s="88"/>
      <c r="W39" s="88"/>
      <c r="X39" s="85"/>
      <c r="Y39" s="85"/>
      <c r="Z39" s="85"/>
      <c r="AA39" s="85"/>
      <c r="AB39" s="85"/>
      <c r="AC39" s="85"/>
      <c r="AD39" s="85"/>
      <c r="AE39" s="20"/>
      <c r="AF39" s="20"/>
      <c r="AG39" s="20"/>
      <c r="AH39" s="20"/>
      <c r="AI39" s="20"/>
      <c r="AJ39" s="20"/>
      <c r="AK39" s="20"/>
      <c r="AL39" s="20"/>
    </row>
    <row r="40" spans="1:38" ht="14.25" customHeight="1">
      <c r="A40" s="958" t="s">
        <v>759</v>
      </c>
      <c r="B40" s="959"/>
      <c r="C40" s="960"/>
      <c r="D40" s="526" t="s">
        <v>761</v>
      </c>
      <c r="E40" s="608"/>
      <c r="F40" s="608"/>
      <c r="G40" s="608"/>
      <c r="H40" s="526" t="s">
        <v>762</v>
      </c>
      <c r="I40" s="608"/>
      <c r="J40" s="608"/>
      <c r="K40" s="939" t="s">
        <v>184</v>
      </c>
      <c r="L40" s="608"/>
      <c r="M40" s="608"/>
      <c r="N40" s="526" t="s">
        <v>767</v>
      </c>
      <c r="O40" s="608"/>
      <c r="P40" s="608"/>
      <c r="Q40" s="939" t="s">
        <v>29</v>
      </c>
      <c r="R40" s="608"/>
      <c r="S40" s="608"/>
      <c r="T40" s="939" t="s">
        <v>185</v>
      </c>
      <c r="U40" s="608"/>
      <c r="V40" s="608"/>
      <c r="W40" s="939" t="s">
        <v>30</v>
      </c>
      <c r="X40" s="608"/>
      <c r="Y40" s="608"/>
      <c r="Z40" s="608"/>
      <c r="AA40" s="939" t="s">
        <v>85</v>
      </c>
      <c r="AB40" s="608"/>
      <c r="AC40" s="608"/>
      <c r="AD40" s="608"/>
      <c r="AE40" s="20"/>
      <c r="AF40" s="96"/>
      <c r="AG40" s="96"/>
      <c r="AH40" s="96"/>
      <c r="AI40" s="96"/>
      <c r="AJ40" s="96"/>
      <c r="AK40" s="96"/>
      <c r="AL40" s="96"/>
    </row>
    <row r="41" spans="1:38" ht="14.25" customHeight="1">
      <c r="A41" s="961"/>
      <c r="B41" s="961"/>
      <c r="C41" s="962"/>
      <c r="D41" s="999" t="s">
        <v>760</v>
      </c>
      <c r="E41" s="941"/>
      <c r="F41" s="940" t="s">
        <v>28</v>
      </c>
      <c r="G41" s="941"/>
      <c r="H41" s="148" t="s">
        <v>96</v>
      </c>
      <c r="I41" s="940" t="s">
        <v>28</v>
      </c>
      <c r="J41" s="941"/>
      <c r="K41" s="148" t="s">
        <v>96</v>
      </c>
      <c r="L41" s="940" t="s">
        <v>28</v>
      </c>
      <c r="M41" s="941"/>
      <c r="N41" s="148" t="s">
        <v>96</v>
      </c>
      <c r="O41" s="940" t="s">
        <v>28</v>
      </c>
      <c r="P41" s="941"/>
      <c r="Q41" s="148" t="s">
        <v>96</v>
      </c>
      <c r="R41" s="940" t="s">
        <v>28</v>
      </c>
      <c r="S41" s="941"/>
      <c r="T41" s="148" t="s">
        <v>96</v>
      </c>
      <c r="U41" s="940" t="s">
        <v>28</v>
      </c>
      <c r="V41" s="941"/>
      <c r="W41" s="999" t="s">
        <v>763</v>
      </c>
      <c r="X41" s="941"/>
      <c r="Y41" s="940" t="s">
        <v>28</v>
      </c>
      <c r="Z41" s="941"/>
      <c r="AA41" s="1000" t="s">
        <v>96</v>
      </c>
      <c r="AB41" s="1001"/>
      <c r="AC41" s="1000" t="s">
        <v>28</v>
      </c>
      <c r="AD41" s="1002"/>
      <c r="AE41" s="20"/>
      <c r="AF41" s="96"/>
      <c r="AG41" s="96"/>
      <c r="AH41" s="96"/>
      <c r="AI41" s="20"/>
      <c r="AJ41" s="96"/>
      <c r="AK41" s="96"/>
      <c r="AL41" s="96"/>
    </row>
    <row r="42" spans="1:38" ht="14.25">
      <c r="A42" s="935"/>
      <c r="B42" s="936"/>
      <c r="C42" s="937"/>
      <c r="D42" s="143"/>
      <c r="E42" s="143"/>
      <c r="F42" s="998" t="s">
        <v>577</v>
      </c>
      <c r="G42" s="934"/>
      <c r="H42" s="144"/>
      <c r="I42" s="998" t="s">
        <v>577</v>
      </c>
      <c r="J42" s="934"/>
      <c r="K42" s="144"/>
      <c r="L42" s="998" t="s">
        <v>577</v>
      </c>
      <c r="M42" s="934"/>
      <c r="N42" s="144"/>
      <c r="O42" s="998" t="s">
        <v>577</v>
      </c>
      <c r="P42" s="934"/>
      <c r="Q42" s="144"/>
      <c r="R42" s="998" t="s">
        <v>577</v>
      </c>
      <c r="S42" s="934"/>
      <c r="T42" s="144"/>
      <c r="U42" s="998" t="s">
        <v>577</v>
      </c>
      <c r="V42" s="934"/>
      <c r="W42" s="145"/>
      <c r="X42" s="145"/>
      <c r="Y42" s="998" t="s">
        <v>577</v>
      </c>
      <c r="Z42" s="934"/>
      <c r="AA42" s="938"/>
      <c r="AB42" s="938"/>
      <c r="AC42" s="998" t="s">
        <v>577</v>
      </c>
      <c r="AD42" s="934"/>
      <c r="AE42" s="146"/>
      <c r="AF42" s="6"/>
      <c r="AG42" s="6"/>
      <c r="AH42" s="6"/>
      <c r="AI42" s="147"/>
      <c r="AJ42" s="6"/>
      <c r="AK42" s="6"/>
      <c r="AL42" s="6"/>
    </row>
    <row r="43" spans="1:38" ht="14.25">
      <c r="A43" s="950" t="s">
        <v>343</v>
      </c>
      <c r="B43" s="951"/>
      <c r="C43" s="952"/>
      <c r="D43" s="173">
        <v>2095</v>
      </c>
      <c r="E43" s="1003">
        <v>-1221</v>
      </c>
      <c r="F43" s="1009">
        <v>100</v>
      </c>
      <c r="G43" s="1009"/>
      <c r="H43" s="173">
        <v>354</v>
      </c>
      <c r="I43" s="1009">
        <v>16.9</v>
      </c>
      <c r="J43" s="1009"/>
      <c r="K43" s="173">
        <v>347</v>
      </c>
      <c r="L43" s="1009">
        <v>16.6</v>
      </c>
      <c r="M43" s="1009"/>
      <c r="N43" s="173">
        <v>225</v>
      </c>
      <c r="O43" s="1009">
        <v>10.7</v>
      </c>
      <c r="P43" s="1009"/>
      <c r="Q43" s="173">
        <v>169</v>
      </c>
      <c r="R43" s="1009">
        <v>8.1</v>
      </c>
      <c r="S43" s="1009"/>
      <c r="T43" s="173">
        <v>90</v>
      </c>
      <c r="U43" s="1009">
        <v>4.3</v>
      </c>
      <c r="V43" s="1009"/>
      <c r="W43" s="173">
        <v>875</v>
      </c>
      <c r="X43" s="1004">
        <v>-1</v>
      </c>
      <c r="Y43" s="1009">
        <v>41.7</v>
      </c>
      <c r="Z43" s="1009"/>
      <c r="AA43" s="1020">
        <v>35</v>
      </c>
      <c r="AB43" s="1020"/>
      <c r="AC43" s="1009">
        <v>1.7</v>
      </c>
      <c r="AD43" s="1009"/>
      <c r="AE43" s="146"/>
      <c r="AF43" s="6"/>
      <c r="AG43" s="6"/>
      <c r="AH43" s="6"/>
      <c r="AI43" s="147"/>
      <c r="AJ43" s="6"/>
      <c r="AK43" s="6"/>
      <c r="AL43" s="6"/>
    </row>
    <row r="44" spans="1:38" ht="14.25">
      <c r="A44" s="935">
        <v>47</v>
      </c>
      <c r="B44" s="936"/>
      <c r="C44" s="937"/>
      <c r="D44" s="173">
        <v>968</v>
      </c>
      <c r="E44" s="1003"/>
      <c r="F44" s="1009">
        <v>100</v>
      </c>
      <c r="G44" s="1009"/>
      <c r="H44" s="173">
        <v>293</v>
      </c>
      <c r="I44" s="1009">
        <v>30.3</v>
      </c>
      <c r="J44" s="1009"/>
      <c r="K44" s="173">
        <v>216</v>
      </c>
      <c r="L44" s="1009">
        <v>22.3</v>
      </c>
      <c r="M44" s="1009"/>
      <c r="N44" s="173">
        <v>228</v>
      </c>
      <c r="O44" s="1009">
        <v>23.6</v>
      </c>
      <c r="P44" s="1009"/>
      <c r="Q44" s="173">
        <v>103</v>
      </c>
      <c r="R44" s="1009">
        <v>10.6</v>
      </c>
      <c r="S44" s="1009"/>
      <c r="T44" s="173">
        <v>26</v>
      </c>
      <c r="U44" s="1009">
        <v>2.7</v>
      </c>
      <c r="V44" s="1009"/>
      <c r="W44" s="173">
        <v>9</v>
      </c>
      <c r="X44" s="1004"/>
      <c r="Y44" s="1009">
        <v>0.9</v>
      </c>
      <c r="Z44" s="1009"/>
      <c r="AA44" s="1020">
        <v>93</v>
      </c>
      <c r="AB44" s="1020"/>
      <c r="AC44" s="1009">
        <v>5.9</v>
      </c>
      <c r="AD44" s="1009"/>
      <c r="AE44" s="146"/>
      <c r="AF44" s="6"/>
      <c r="AG44" s="6"/>
      <c r="AH44" s="6"/>
      <c r="AI44" s="147"/>
      <c r="AJ44" s="6"/>
      <c r="AK44" s="6"/>
      <c r="AL44" s="6"/>
    </row>
    <row r="45" spans="1:38" ht="14.25">
      <c r="A45" s="935">
        <v>48</v>
      </c>
      <c r="B45" s="936"/>
      <c r="C45" s="937"/>
      <c r="D45" s="173">
        <v>931</v>
      </c>
      <c r="E45" s="1003"/>
      <c r="F45" s="1009">
        <v>100</v>
      </c>
      <c r="G45" s="1009"/>
      <c r="H45" s="173">
        <v>276</v>
      </c>
      <c r="I45" s="1009">
        <v>29.7</v>
      </c>
      <c r="J45" s="1009"/>
      <c r="K45" s="173">
        <v>235</v>
      </c>
      <c r="L45" s="1009">
        <v>25.2</v>
      </c>
      <c r="M45" s="1009"/>
      <c r="N45" s="173">
        <v>203</v>
      </c>
      <c r="O45" s="1009">
        <v>21.8</v>
      </c>
      <c r="P45" s="1009"/>
      <c r="Q45" s="173">
        <v>113</v>
      </c>
      <c r="R45" s="1009">
        <v>12.1</v>
      </c>
      <c r="S45" s="1009"/>
      <c r="T45" s="173">
        <v>40</v>
      </c>
      <c r="U45" s="1009">
        <v>4.3</v>
      </c>
      <c r="V45" s="1009"/>
      <c r="W45" s="173">
        <v>7</v>
      </c>
      <c r="X45" s="1004"/>
      <c r="Y45" s="1009">
        <v>0.8</v>
      </c>
      <c r="Z45" s="1009"/>
      <c r="AA45" s="1020">
        <v>57</v>
      </c>
      <c r="AB45" s="1020"/>
      <c r="AC45" s="1009">
        <v>6.1</v>
      </c>
      <c r="AD45" s="1009"/>
      <c r="AE45" s="146"/>
      <c r="AF45" s="6"/>
      <c r="AG45" s="6"/>
      <c r="AH45" s="6"/>
      <c r="AI45" s="147"/>
      <c r="AJ45" s="6"/>
      <c r="AK45" s="6"/>
      <c r="AL45" s="6"/>
    </row>
    <row r="46" spans="1:38" ht="14.25">
      <c r="A46" s="935">
        <v>49</v>
      </c>
      <c r="B46" s="936"/>
      <c r="C46" s="937"/>
      <c r="D46" s="173">
        <v>934</v>
      </c>
      <c r="E46" s="1003"/>
      <c r="F46" s="1009">
        <v>100.01684981684981</v>
      </c>
      <c r="G46" s="1009"/>
      <c r="H46" s="173">
        <v>239</v>
      </c>
      <c r="I46" s="1009">
        <v>25.7</v>
      </c>
      <c r="J46" s="1009"/>
      <c r="K46" s="173">
        <v>199</v>
      </c>
      <c r="L46" s="1009">
        <v>21.3</v>
      </c>
      <c r="M46" s="1009"/>
      <c r="N46" s="173">
        <v>244</v>
      </c>
      <c r="O46" s="1009">
        <v>26.1</v>
      </c>
      <c r="P46" s="1009"/>
      <c r="Q46" s="173">
        <v>133</v>
      </c>
      <c r="R46" s="1009">
        <v>14.2</v>
      </c>
      <c r="S46" s="1009"/>
      <c r="T46" s="173">
        <v>27</v>
      </c>
      <c r="U46" s="1009">
        <v>2.9</v>
      </c>
      <c r="V46" s="1009"/>
      <c r="W46" s="173">
        <v>4</v>
      </c>
      <c r="X46" s="1004"/>
      <c r="Y46" s="1009">
        <v>0.4</v>
      </c>
      <c r="Z46" s="1009"/>
      <c r="AA46" s="1020">
        <v>88</v>
      </c>
      <c r="AB46" s="1020"/>
      <c r="AC46" s="1009">
        <v>9.4</v>
      </c>
      <c r="AD46" s="1009"/>
      <c r="AE46" s="146"/>
      <c r="AF46" s="6"/>
      <c r="AG46" s="6"/>
      <c r="AH46" s="6"/>
      <c r="AI46" s="147"/>
      <c r="AJ46" s="6"/>
      <c r="AK46" s="6"/>
      <c r="AL46" s="6"/>
    </row>
    <row r="47" spans="1:38" s="13" customFormat="1" ht="14.25">
      <c r="A47" s="1012">
        <v>50</v>
      </c>
      <c r="B47" s="1013"/>
      <c r="C47" s="1014"/>
      <c r="D47" s="232">
        <f>SUM(D49:D65)</f>
        <v>970</v>
      </c>
      <c r="E47" s="1015"/>
      <c r="F47" s="1016">
        <v>100</v>
      </c>
      <c r="G47" s="1016"/>
      <c r="H47" s="235">
        <f>SUM(H49:H65)</f>
        <v>266</v>
      </c>
      <c r="I47" s="1016">
        <v>27.4</v>
      </c>
      <c r="J47" s="1016"/>
      <c r="K47" s="235">
        <f>SUM(K49:K65)</f>
        <v>218</v>
      </c>
      <c r="L47" s="1016">
        <v>22.5</v>
      </c>
      <c r="M47" s="1016"/>
      <c r="N47" s="235">
        <f>SUM(N49:N65)</f>
        <v>241</v>
      </c>
      <c r="O47" s="1016">
        <v>24.8</v>
      </c>
      <c r="P47" s="1016"/>
      <c r="Q47" s="235">
        <f>SUM(Q49:Q65)</f>
        <v>92</v>
      </c>
      <c r="R47" s="1016">
        <v>9.5</v>
      </c>
      <c r="S47" s="1016"/>
      <c r="T47" s="235">
        <f>SUM(T49:T65)</f>
        <v>29</v>
      </c>
      <c r="U47" s="1016">
        <v>3</v>
      </c>
      <c r="V47" s="1016"/>
      <c r="W47" s="233" t="s">
        <v>403</v>
      </c>
      <c r="X47" s="1018"/>
      <c r="Y47" s="1031" t="s">
        <v>768</v>
      </c>
      <c r="Z47" s="1017"/>
      <c r="AA47" s="1021">
        <v>124</v>
      </c>
      <c r="AB47" s="1021"/>
      <c r="AC47" s="1023">
        <v>12.8</v>
      </c>
      <c r="AD47" s="1023"/>
      <c r="AE47" s="149"/>
      <c r="AF47" s="150"/>
      <c r="AG47" s="150"/>
      <c r="AH47" s="150"/>
      <c r="AI47" s="151"/>
      <c r="AJ47" s="151"/>
      <c r="AK47" s="151"/>
      <c r="AL47" s="151"/>
    </row>
    <row r="48" spans="1:38" ht="14.25">
      <c r="A48" s="958"/>
      <c r="B48" s="936"/>
      <c r="C48" s="937"/>
      <c r="D48" s="173"/>
      <c r="E48" s="1003"/>
      <c r="F48" s="1009"/>
      <c r="G48" s="1009"/>
      <c r="H48" s="173"/>
      <c r="I48" s="1009"/>
      <c r="J48" s="1009"/>
      <c r="K48" s="173"/>
      <c r="L48" s="1009"/>
      <c r="M48" s="1009"/>
      <c r="N48" s="173"/>
      <c r="O48" s="1009"/>
      <c r="P48" s="1009"/>
      <c r="Q48" s="173"/>
      <c r="R48" s="1009"/>
      <c r="S48" s="1009"/>
      <c r="T48" s="173"/>
      <c r="U48" s="1009"/>
      <c r="V48" s="1009"/>
      <c r="W48" s="173"/>
      <c r="X48" s="1004"/>
      <c r="Y48" s="998"/>
      <c r="Z48" s="998"/>
      <c r="AA48" s="1020"/>
      <c r="AB48" s="1020"/>
      <c r="AC48" s="1009"/>
      <c r="AD48" s="1009"/>
      <c r="AE48" s="146"/>
      <c r="AF48" s="12"/>
      <c r="AG48" s="12"/>
      <c r="AH48" s="12"/>
      <c r="AI48" s="147"/>
      <c r="AJ48" s="12"/>
      <c r="AK48" s="12"/>
      <c r="AL48" s="12"/>
    </row>
    <row r="49" spans="1:38" ht="14.25">
      <c r="A49" s="1032" t="s">
        <v>769</v>
      </c>
      <c r="B49" s="936"/>
      <c r="C49" s="937"/>
      <c r="D49" s="173">
        <v>301</v>
      </c>
      <c r="E49" s="1003"/>
      <c r="F49" s="1009">
        <v>100</v>
      </c>
      <c r="G49" s="1009"/>
      <c r="H49" s="173">
        <v>115</v>
      </c>
      <c r="I49" s="1009">
        <v>38.2</v>
      </c>
      <c r="J49" s="1009"/>
      <c r="K49" s="173">
        <v>103</v>
      </c>
      <c r="L49" s="1009">
        <v>34.2</v>
      </c>
      <c r="M49" s="1009"/>
      <c r="N49" s="173">
        <v>18</v>
      </c>
      <c r="O49" s="1009">
        <v>6</v>
      </c>
      <c r="P49" s="1009"/>
      <c r="Q49" s="173">
        <v>33</v>
      </c>
      <c r="R49" s="1009">
        <v>11</v>
      </c>
      <c r="S49" s="1009"/>
      <c r="T49" s="217" t="s">
        <v>403</v>
      </c>
      <c r="U49" s="1033" t="s">
        <v>403</v>
      </c>
      <c r="V49" s="1009"/>
      <c r="W49" s="217" t="s">
        <v>403</v>
      </c>
      <c r="X49" s="1004"/>
      <c r="Y49" s="1035" t="s">
        <v>403</v>
      </c>
      <c r="Z49" s="998"/>
      <c r="AA49" s="1020">
        <v>32</v>
      </c>
      <c r="AB49" s="1020"/>
      <c r="AC49" s="1009">
        <v>10.6</v>
      </c>
      <c r="AD49" s="1009"/>
      <c r="AE49" s="146"/>
      <c r="AF49" s="12"/>
      <c r="AG49" s="12"/>
      <c r="AH49" s="12"/>
      <c r="AI49" s="147"/>
      <c r="AJ49" s="12"/>
      <c r="AK49" s="12"/>
      <c r="AL49" s="12"/>
    </row>
    <row r="50" spans="1:38" ht="14.25">
      <c r="A50" s="1032" t="s">
        <v>770</v>
      </c>
      <c r="B50" s="936"/>
      <c r="C50" s="937"/>
      <c r="D50" s="173">
        <v>73</v>
      </c>
      <c r="E50" s="1003"/>
      <c r="F50" s="1009">
        <v>100</v>
      </c>
      <c r="G50" s="1009"/>
      <c r="H50" s="173">
        <v>13</v>
      </c>
      <c r="I50" s="1009">
        <v>17.8</v>
      </c>
      <c r="J50" s="1009"/>
      <c r="K50" s="173">
        <v>11</v>
      </c>
      <c r="L50" s="1009">
        <v>15.1</v>
      </c>
      <c r="M50" s="1009"/>
      <c r="N50" s="173">
        <v>19</v>
      </c>
      <c r="O50" s="1009">
        <v>26</v>
      </c>
      <c r="P50" s="1009"/>
      <c r="Q50" s="173">
        <v>15</v>
      </c>
      <c r="R50" s="1009">
        <v>20.5</v>
      </c>
      <c r="S50" s="1009"/>
      <c r="T50" s="173">
        <v>4</v>
      </c>
      <c r="U50" s="1009">
        <v>5.5</v>
      </c>
      <c r="V50" s="1009"/>
      <c r="W50" s="217" t="s">
        <v>403</v>
      </c>
      <c r="X50" s="1004"/>
      <c r="Y50" s="1035" t="s">
        <v>403</v>
      </c>
      <c r="Z50" s="998"/>
      <c r="AA50" s="1020">
        <v>11</v>
      </c>
      <c r="AB50" s="1020"/>
      <c r="AC50" s="1009">
        <v>15.1</v>
      </c>
      <c r="AD50" s="1009"/>
      <c r="AE50" s="146"/>
      <c r="AF50" s="12"/>
      <c r="AG50" s="12"/>
      <c r="AH50" s="12"/>
      <c r="AI50" s="147"/>
      <c r="AJ50" s="12"/>
      <c r="AK50" s="12"/>
      <c r="AL50" s="12"/>
    </row>
    <row r="51" spans="1:38" ht="14.25">
      <c r="A51" s="1032" t="s">
        <v>771</v>
      </c>
      <c r="B51" s="936"/>
      <c r="C51" s="937"/>
      <c r="D51" s="173">
        <v>79</v>
      </c>
      <c r="E51" s="1003"/>
      <c r="F51" s="1009">
        <v>100</v>
      </c>
      <c r="G51" s="1009"/>
      <c r="H51" s="173">
        <v>10</v>
      </c>
      <c r="I51" s="1009">
        <v>12.7</v>
      </c>
      <c r="J51" s="1009"/>
      <c r="K51" s="173">
        <v>22</v>
      </c>
      <c r="L51" s="1009">
        <v>27.8</v>
      </c>
      <c r="M51" s="1009"/>
      <c r="N51" s="173">
        <v>25</v>
      </c>
      <c r="O51" s="1009">
        <v>31.6</v>
      </c>
      <c r="P51" s="1009"/>
      <c r="Q51" s="173">
        <v>8</v>
      </c>
      <c r="R51" s="1009">
        <v>10.1</v>
      </c>
      <c r="S51" s="1009"/>
      <c r="T51" s="173">
        <v>1</v>
      </c>
      <c r="U51" s="1009">
        <v>1.3</v>
      </c>
      <c r="V51" s="1009"/>
      <c r="W51" s="217" t="s">
        <v>403</v>
      </c>
      <c r="X51" s="1004"/>
      <c r="Y51" s="1035" t="s">
        <v>403</v>
      </c>
      <c r="Z51" s="998"/>
      <c r="AA51" s="1020">
        <v>13</v>
      </c>
      <c r="AB51" s="1020"/>
      <c r="AC51" s="1009">
        <v>16.5</v>
      </c>
      <c r="AD51" s="1009"/>
      <c r="AE51" s="146"/>
      <c r="AF51" s="12"/>
      <c r="AG51" s="12"/>
      <c r="AH51" s="12"/>
      <c r="AI51" s="147"/>
      <c r="AJ51" s="12"/>
      <c r="AK51" s="12"/>
      <c r="AL51" s="12"/>
    </row>
    <row r="52" spans="1:38" ht="14.25">
      <c r="A52" s="1032" t="s">
        <v>772</v>
      </c>
      <c r="B52" s="936"/>
      <c r="C52" s="937"/>
      <c r="D52" s="173">
        <v>25</v>
      </c>
      <c r="E52" s="1003"/>
      <c r="F52" s="1009">
        <v>100</v>
      </c>
      <c r="G52" s="1009"/>
      <c r="H52" s="173">
        <v>13</v>
      </c>
      <c r="I52" s="1009">
        <v>52</v>
      </c>
      <c r="J52" s="1009"/>
      <c r="K52" s="173">
        <v>4</v>
      </c>
      <c r="L52" s="1009">
        <v>16</v>
      </c>
      <c r="M52" s="1009"/>
      <c r="N52" s="173">
        <v>5</v>
      </c>
      <c r="O52" s="1009">
        <v>20</v>
      </c>
      <c r="P52" s="1009"/>
      <c r="Q52" s="173">
        <v>1</v>
      </c>
      <c r="R52" s="1009">
        <v>4</v>
      </c>
      <c r="S52" s="1009"/>
      <c r="T52" s="217" t="s">
        <v>403</v>
      </c>
      <c r="U52" s="1033" t="s">
        <v>403</v>
      </c>
      <c r="V52" s="1009"/>
      <c r="W52" s="217" t="s">
        <v>403</v>
      </c>
      <c r="X52" s="1004"/>
      <c r="Y52" s="1035" t="s">
        <v>403</v>
      </c>
      <c r="Z52" s="998"/>
      <c r="AA52" s="1020">
        <v>2</v>
      </c>
      <c r="AB52" s="1020"/>
      <c r="AC52" s="1009">
        <v>8</v>
      </c>
      <c r="AD52" s="1009"/>
      <c r="AE52" s="146"/>
      <c r="AF52" s="12"/>
      <c r="AG52" s="12"/>
      <c r="AH52" s="12"/>
      <c r="AI52" s="147"/>
      <c r="AJ52" s="12"/>
      <c r="AK52" s="12"/>
      <c r="AL52" s="12"/>
    </row>
    <row r="53" spans="1:38" ht="14.25">
      <c r="A53" s="1032" t="s">
        <v>773</v>
      </c>
      <c r="B53" s="936"/>
      <c r="C53" s="937"/>
      <c r="D53" s="173">
        <v>44</v>
      </c>
      <c r="E53" s="1003"/>
      <c r="F53" s="1009">
        <v>100</v>
      </c>
      <c r="G53" s="1009"/>
      <c r="H53" s="173">
        <v>14</v>
      </c>
      <c r="I53" s="1009">
        <v>31.8</v>
      </c>
      <c r="J53" s="1009"/>
      <c r="K53" s="173">
        <v>8</v>
      </c>
      <c r="L53" s="1009">
        <v>18.2</v>
      </c>
      <c r="M53" s="1009"/>
      <c r="N53" s="173">
        <v>16</v>
      </c>
      <c r="O53" s="1009">
        <v>36.4</v>
      </c>
      <c r="P53" s="1009"/>
      <c r="Q53" s="173">
        <v>2</v>
      </c>
      <c r="R53" s="1009">
        <v>4.5</v>
      </c>
      <c r="S53" s="1009"/>
      <c r="T53" s="173">
        <v>3</v>
      </c>
      <c r="U53" s="1009">
        <v>6.8</v>
      </c>
      <c r="V53" s="1009"/>
      <c r="W53" s="217" t="s">
        <v>403</v>
      </c>
      <c r="X53" s="1004"/>
      <c r="Y53" s="1035" t="s">
        <v>403</v>
      </c>
      <c r="Z53" s="998"/>
      <c r="AA53" s="1020">
        <v>1</v>
      </c>
      <c r="AB53" s="1020"/>
      <c r="AC53" s="1009">
        <v>2.3</v>
      </c>
      <c r="AD53" s="1009"/>
      <c r="AE53" s="146"/>
      <c r="AF53" s="12"/>
      <c r="AG53" s="12"/>
      <c r="AH53" s="12"/>
      <c r="AI53" s="147"/>
      <c r="AJ53" s="12"/>
      <c r="AK53" s="12"/>
      <c r="AL53" s="12"/>
    </row>
    <row r="54" spans="1:38" ht="14.25">
      <c r="A54" s="1032" t="s">
        <v>774</v>
      </c>
      <c r="B54" s="936"/>
      <c r="C54" s="937"/>
      <c r="D54" s="173">
        <v>62</v>
      </c>
      <c r="E54" s="1003"/>
      <c r="F54" s="1009">
        <v>100</v>
      </c>
      <c r="G54" s="1009"/>
      <c r="H54" s="173">
        <v>16</v>
      </c>
      <c r="I54" s="1009">
        <v>25.8</v>
      </c>
      <c r="J54" s="1009"/>
      <c r="K54" s="173">
        <v>14</v>
      </c>
      <c r="L54" s="1009">
        <v>22.6</v>
      </c>
      <c r="M54" s="1009"/>
      <c r="N54" s="173">
        <v>16</v>
      </c>
      <c r="O54" s="1009">
        <v>25.8</v>
      </c>
      <c r="P54" s="1009"/>
      <c r="Q54" s="173">
        <v>5</v>
      </c>
      <c r="R54" s="1009">
        <v>8.1</v>
      </c>
      <c r="S54" s="1009"/>
      <c r="T54" s="217" t="s">
        <v>403</v>
      </c>
      <c r="U54" s="1033" t="s">
        <v>403</v>
      </c>
      <c r="V54" s="1009"/>
      <c r="W54" s="217" t="s">
        <v>403</v>
      </c>
      <c r="X54" s="1004"/>
      <c r="Y54" s="1035" t="s">
        <v>403</v>
      </c>
      <c r="Z54" s="998"/>
      <c r="AA54" s="1020">
        <v>11</v>
      </c>
      <c r="AB54" s="1020"/>
      <c r="AC54" s="1009">
        <v>17.7</v>
      </c>
      <c r="AD54" s="1009"/>
      <c r="AE54" s="146"/>
      <c r="AF54" s="12"/>
      <c r="AG54" s="12"/>
      <c r="AH54" s="12"/>
      <c r="AI54" s="147"/>
      <c r="AJ54" s="12"/>
      <c r="AK54" s="12"/>
      <c r="AL54" s="12"/>
    </row>
    <row r="55" spans="1:38" ht="14.25">
      <c r="A55" s="1032" t="s">
        <v>775</v>
      </c>
      <c r="B55" s="936"/>
      <c r="C55" s="937"/>
      <c r="D55" s="173">
        <v>32</v>
      </c>
      <c r="E55" s="1003"/>
      <c r="F55" s="1009">
        <v>100</v>
      </c>
      <c r="G55" s="1009"/>
      <c r="H55" s="173">
        <v>10</v>
      </c>
      <c r="I55" s="1009">
        <v>31.3</v>
      </c>
      <c r="J55" s="1009"/>
      <c r="K55" s="173">
        <v>4</v>
      </c>
      <c r="L55" s="1009">
        <v>12.5</v>
      </c>
      <c r="M55" s="1009"/>
      <c r="N55" s="173">
        <v>8</v>
      </c>
      <c r="O55" s="1009">
        <v>25</v>
      </c>
      <c r="P55" s="1009"/>
      <c r="Q55" s="173">
        <v>7</v>
      </c>
      <c r="R55" s="1009">
        <v>21.9</v>
      </c>
      <c r="S55" s="1009"/>
      <c r="T55" s="173">
        <v>1</v>
      </c>
      <c r="U55" s="1009">
        <v>3.1</v>
      </c>
      <c r="V55" s="1009"/>
      <c r="W55" s="217" t="s">
        <v>403</v>
      </c>
      <c r="X55" s="1004"/>
      <c r="Y55" s="1035" t="s">
        <v>403</v>
      </c>
      <c r="Z55" s="998"/>
      <c r="AA55" s="1020">
        <v>2</v>
      </c>
      <c r="AB55" s="1020"/>
      <c r="AC55" s="1009">
        <v>6.3</v>
      </c>
      <c r="AD55" s="1009"/>
      <c r="AE55" s="146"/>
      <c r="AF55" s="12"/>
      <c r="AG55" s="12"/>
      <c r="AH55" s="12"/>
      <c r="AI55" s="147"/>
      <c r="AJ55" s="12"/>
      <c r="AK55" s="12"/>
      <c r="AL55" s="12"/>
    </row>
    <row r="56" spans="1:38" ht="14.25">
      <c r="A56" s="1032" t="s">
        <v>776</v>
      </c>
      <c r="B56" s="936"/>
      <c r="C56" s="937"/>
      <c r="D56" s="173">
        <v>36</v>
      </c>
      <c r="E56" s="1003"/>
      <c r="F56" s="1009">
        <v>100</v>
      </c>
      <c r="G56" s="1009"/>
      <c r="H56" s="173">
        <v>3</v>
      </c>
      <c r="I56" s="1009">
        <v>8.3</v>
      </c>
      <c r="J56" s="1009"/>
      <c r="K56" s="173">
        <v>5</v>
      </c>
      <c r="L56" s="1009">
        <v>13.9</v>
      </c>
      <c r="M56" s="1009"/>
      <c r="N56" s="173">
        <v>20</v>
      </c>
      <c r="O56" s="1009">
        <v>55.6</v>
      </c>
      <c r="P56" s="1009"/>
      <c r="Q56" s="173">
        <v>3</v>
      </c>
      <c r="R56" s="1009">
        <v>8.3</v>
      </c>
      <c r="S56" s="1009"/>
      <c r="T56" s="173">
        <v>1</v>
      </c>
      <c r="U56" s="1009">
        <v>2.8</v>
      </c>
      <c r="V56" s="1009"/>
      <c r="W56" s="217" t="s">
        <v>403</v>
      </c>
      <c r="X56" s="1004"/>
      <c r="Y56" s="1035" t="s">
        <v>403</v>
      </c>
      <c r="Z56" s="998"/>
      <c r="AA56" s="1020">
        <v>4</v>
      </c>
      <c r="AB56" s="1020"/>
      <c r="AC56" s="1009">
        <v>11.1</v>
      </c>
      <c r="AD56" s="1009"/>
      <c r="AE56" s="146"/>
      <c r="AF56" s="12"/>
      <c r="AG56" s="12"/>
      <c r="AH56" s="12"/>
      <c r="AI56" s="147"/>
      <c r="AJ56" s="12"/>
      <c r="AK56" s="12"/>
      <c r="AL56" s="12"/>
    </row>
    <row r="57" spans="1:38" ht="14.25">
      <c r="A57" s="947"/>
      <c r="B57" s="936"/>
      <c r="C57" s="937"/>
      <c r="D57" s="173"/>
      <c r="E57" s="1003"/>
      <c r="F57" s="1009"/>
      <c r="G57" s="1009"/>
      <c r="H57" s="173"/>
      <c r="I57" s="1009"/>
      <c r="J57" s="1009"/>
      <c r="K57" s="173"/>
      <c r="L57" s="1009"/>
      <c r="M57" s="1009"/>
      <c r="N57" s="173"/>
      <c r="O57" s="1009"/>
      <c r="P57" s="1009"/>
      <c r="Q57" s="173"/>
      <c r="R57" s="1009"/>
      <c r="S57" s="1009"/>
      <c r="T57" s="1019"/>
      <c r="U57" s="1009"/>
      <c r="V57" s="1009"/>
      <c r="W57" s="173"/>
      <c r="X57" s="1004"/>
      <c r="Y57" s="998"/>
      <c r="Z57" s="998"/>
      <c r="AA57" s="1020"/>
      <c r="AB57" s="1020"/>
      <c r="AC57" s="1009"/>
      <c r="AD57" s="1009"/>
      <c r="AE57" s="146"/>
      <c r="AF57" s="12"/>
      <c r="AG57" s="12"/>
      <c r="AH57" s="12"/>
      <c r="AI57" s="147"/>
      <c r="AJ57" s="12"/>
      <c r="AK57" s="12"/>
      <c r="AL57" s="12"/>
    </row>
    <row r="58" spans="1:38" ht="14.25">
      <c r="A58" s="1032" t="s">
        <v>777</v>
      </c>
      <c r="B58" s="936"/>
      <c r="C58" s="937"/>
      <c r="D58" s="173">
        <v>6</v>
      </c>
      <c r="E58" s="1003"/>
      <c r="F58" s="1009">
        <v>99.96666666666667</v>
      </c>
      <c r="G58" s="1009"/>
      <c r="H58" s="173">
        <v>1</v>
      </c>
      <c r="I58" s="1009">
        <v>16.7</v>
      </c>
      <c r="J58" s="1009"/>
      <c r="K58" s="217" t="s">
        <v>403</v>
      </c>
      <c r="L58" s="1033" t="s">
        <v>403</v>
      </c>
      <c r="M58" s="1009"/>
      <c r="N58" s="173">
        <v>5</v>
      </c>
      <c r="O58" s="1009">
        <v>83.3</v>
      </c>
      <c r="P58" s="1009"/>
      <c r="Q58" s="217" t="s">
        <v>403</v>
      </c>
      <c r="R58" s="1033" t="s">
        <v>403</v>
      </c>
      <c r="S58" s="1009"/>
      <c r="T58" s="217" t="s">
        <v>785</v>
      </c>
      <c r="U58" s="1033" t="s">
        <v>403</v>
      </c>
      <c r="V58" s="1009"/>
      <c r="W58" s="217" t="s">
        <v>403</v>
      </c>
      <c r="X58" s="1004"/>
      <c r="Y58" s="1035" t="s">
        <v>403</v>
      </c>
      <c r="Z58" s="998"/>
      <c r="AA58" s="1038" t="s">
        <v>403</v>
      </c>
      <c r="AB58" s="1020"/>
      <c r="AC58" s="1033" t="s">
        <v>403</v>
      </c>
      <c r="AD58" s="1009"/>
      <c r="AE58" s="146"/>
      <c r="AF58" s="12"/>
      <c r="AG58" s="12"/>
      <c r="AH58" s="12"/>
      <c r="AI58" s="147"/>
      <c r="AJ58" s="6"/>
      <c r="AK58" s="6"/>
      <c r="AL58" s="6"/>
    </row>
    <row r="59" spans="1:38" ht="14.25">
      <c r="A59" s="1032" t="s">
        <v>778</v>
      </c>
      <c r="B59" s="936"/>
      <c r="C59" s="937"/>
      <c r="D59" s="173">
        <v>50</v>
      </c>
      <c r="E59" s="1003"/>
      <c r="F59" s="1009">
        <v>99.97619047619048</v>
      </c>
      <c r="G59" s="1009"/>
      <c r="H59" s="173">
        <v>9</v>
      </c>
      <c r="I59" s="1009">
        <v>18</v>
      </c>
      <c r="J59" s="1009"/>
      <c r="K59" s="173">
        <v>13</v>
      </c>
      <c r="L59" s="1009">
        <v>26</v>
      </c>
      <c r="M59" s="1009"/>
      <c r="N59" s="173">
        <v>16</v>
      </c>
      <c r="O59" s="1009">
        <v>32</v>
      </c>
      <c r="P59" s="1009"/>
      <c r="Q59" s="173">
        <v>4</v>
      </c>
      <c r="R59" s="1009">
        <v>8</v>
      </c>
      <c r="S59" s="1009"/>
      <c r="T59" s="173">
        <v>4</v>
      </c>
      <c r="U59" s="1009">
        <v>8</v>
      </c>
      <c r="V59" s="1009"/>
      <c r="W59" s="217" t="s">
        <v>403</v>
      </c>
      <c r="X59" s="1004"/>
      <c r="Y59" s="1035" t="s">
        <v>403</v>
      </c>
      <c r="Z59" s="998"/>
      <c r="AA59" s="1020">
        <v>4</v>
      </c>
      <c r="AB59" s="1020"/>
      <c r="AC59" s="1009">
        <v>8</v>
      </c>
      <c r="AD59" s="1009"/>
      <c r="AE59" s="146"/>
      <c r="AF59" s="12"/>
      <c r="AG59" s="12"/>
      <c r="AH59" s="12"/>
      <c r="AI59" s="147"/>
      <c r="AJ59" s="12"/>
      <c r="AK59" s="12"/>
      <c r="AL59" s="12"/>
    </row>
    <row r="60" spans="1:38" ht="14.25">
      <c r="A60" s="1032" t="s">
        <v>779</v>
      </c>
      <c r="B60" s="936"/>
      <c r="C60" s="937"/>
      <c r="D60" s="173">
        <v>52</v>
      </c>
      <c r="E60" s="1003"/>
      <c r="F60" s="1009">
        <v>100</v>
      </c>
      <c r="G60" s="1009"/>
      <c r="H60" s="173">
        <v>13</v>
      </c>
      <c r="I60" s="1009">
        <v>25</v>
      </c>
      <c r="J60" s="1009"/>
      <c r="K60" s="173">
        <v>3</v>
      </c>
      <c r="L60" s="1009">
        <v>5.8</v>
      </c>
      <c r="M60" s="1009"/>
      <c r="N60" s="173">
        <v>16</v>
      </c>
      <c r="O60" s="1009">
        <v>30.8</v>
      </c>
      <c r="P60" s="1009"/>
      <c r="Q60" s="173">
        <v>5</v>
      </c>
      <c r="R60" s="1009">
        <v>9.6</v>
      </c>
      <c r="S60" s="1009"/>
      <c r="T60" s="217" t="s">
        <v>403</v>
      </c>
      <c r="U60" s="1033" t="s">
        <v>403</v>
      </c>
      <c r="V60" s="1009"/>
      <c r="W60" s="217" t="s">
        <v>403</v>
      </c>
      <c r="X60" s="1004"/>
      <c r="Y60" s="1035" t="s">
        <v>403</v>
      </c>
      <c r="Z60" s="998"/>
      <c r="AA60" s="1020">
        <v>15</v>
      </c>
      <c r="AB60" s="1020"/>
      <c r="AC60" s="1009">
        <v>28.8</v>
      </c>
      <c r="AD60" s="1009"/>
      <c r="AE60" s="146"/>
      <c r="AF60" s="12"/>
      <c r="AG60" s="12"/>
      <c r="AH60" s="12"/>
      <c r="AI60" s="147"/>
      <c r="AJ60" s="12"/>
      <c r="AK60" s="12"/>
      <c r="AL60" s="12"/>
    </row>
    <row r="61" spans="1:38" ht="14.25">
      <c r="A61" s="1032" t="s">
        <v>780</v>
      </c>
      <c r="B61" s="936"/>
      <c r="C61" s="937"/>
      <c r="D61" s="173">
        <v>66</v>
      </c>
      <c r="E61" s="1003"/>
      <c r="F61" s="1009">
        <v>99.98148148148148</v>
      </c>
      <c r="G61" s="1009"/>
      <c r="H61" s="173">
        <v>12</v>
      </c>
      <c r="I61" s="1009">
        <v>18.2</v>
      </c>
      <c r="J61" s="1009"/>
      <c r="K61" s="173">
        <v>20</v>
      </c>
      <c r="L61" s="1009">
        <v>30.3</v>
      </c>
      <c r="M61" s="1009"/>
      <c r="N61" s="173">
        <v>23</v>
      </c>
      <c r="O61" s="1009">
        <v>34.8</v>
      </c>
      <c r="P61" s="1009"/>
      <c r="Q61" s="173">
        <v>4</v>
      </c>
      <c r="R61" s="1009">
        <v>6.1</v>
      </c>
      <c r="S61" s="1009"/>
      <c r="T61" s="173">
        <v>2</v>
      </c>
      <c r="U61" s="1009">
        <v>3</v>
      </c>
      <c r="V61" s="1009"/>
      <c r="W61" s="217" t="s">
        <v>403</v>
      </c>
      <c r="X61" s="1004"/>
      <c r="Y61" s="1035" t="s">
        <v>403</v>
      </c>
      <c r="Z61" s="998"/>
      <c r="AA61" s="1020">
        <v>5</v>
      </c>
      <c r="AB61" s="1020"/>
      <c r="AC61" s="1009">
        <v>7.6</v>
      </c>
      <c r="AD61" s="1009"/>
      <c r="AE61" s="146"/>
      <c r="AF61" s="12"/>
      <c r="AG61" s="12"/>
      <c r="AH61" s="12"/>
      <c r="AI61" s="147"/>
      <c r="AJ61" s="12"/>
      <c r="AK61" s="12"/>
      <c r="AL61" s="12"/>
    </row>
    <row r="62" spans="1:38" ht="14.25">
      <c r="A62" s="1032" t="s">
        <v>781</v>
      </c>
      <c r="B62" s="948"/>
      <c r="C62" s="937"/>
      <c r="D62" s="173">
        <v>68</v>
      </c>
      <c r="E62" s="1003"/>
      <c r="F62" s="1009">
        <v>100.03333333333333</v>
      </c>
      <c r="G62" s="1009"/>
      <c r="H62" s="173">
        <v>21</v>
      </c>
      <c r="I62" s="1009">
        <v>30.9</v>
      </c>
      <c r="J62" s="1009"/>
      <c r="K62" s="173">
        <v>6</v>
      </c>
      <c r="L62" s="1009">
        <v>8.8</v>
      </c>
      <c r="M62" s="1009"/>
      <c r="N62" s="173">
        <v>20</v>
      </c>
      <c r="O62" s="1009">
        <v>29.4</v>
      </c>
      <c r="P62" s="1009"/>
      <c r="Q62" s="173">
        <v>5</v>
      </c>
      <c r="R62" s="1009">
        <v>7.4</v>
      </c>
      <c r="S62" s="1009"/>
      <c r="T62" s="173">
        <v>2</v>
      </c>
      <c r="U62" s="1009">
        <v>2.9</v>
      </c>
      <c r="V62" s="1009"/>
      <c r="W62" s="217" t="s">
        <v>403</v>
      </c>
      <c r="X62" s="1004"/>
      <c r="Y62" s="1035" t="s">
        <v>403</v>
      </c>
      <c r="Z62" s="998"/>
      <c r="AA62" s="1020">
        <v>14</v>
      </c>
      <c r="AB62" s="1020"/>
      <c r="AC62" s="1009">
        <v>20.6</v>
      </c>
      <c r="AD62" s="1009"/>
      <c r="AE62" s="146"/>
      <c r="AF62" s="12"/>
      <c r="AG62" s="12"/>
      <c r="AH62" s="12"/>
      <c r="AI62" s="147"/>
      <c r="AJ62" s="12"/>
      <c r="AK62" s="12"/>
      <c r="AL62" s="12"/>
    </row>
    <row r="63" spans="1:38" ht="14.25">
      <c r="A63" s="1032" t="s">
        <v>782</v>
      </c>
      <c r="B63" s="948"/>
      <c r="C63" s="937"/>
      <c r="D63" s="173">
        <v>44</v>
      </c>
      <c r="E63" s="1003"/>
      <c r="F63" s="1009">
        <v>100</v>
      </c>
      <c r="G63" s="1009"/>
      <c r="H63" s="173">
        <v>7</v>
      </c>
      <c r="I63" s="1009">
        <v>15.9</v>
      </c>
      <c r="J63" s="1009"/>
      <c r="K63" s="173">
        <v>2</v>
      </c>
      <c r="L63" s="1009">
        <v>4.5</v>
      </c>
      <c r="M63" s="1009"/>
      <c r="N63" s="173">
        <v>21</v>
      </c>
      <c r="O63" s="1009">
        <v>47.7</v>
      </c>
      <c r="P63" s="1009"/>
      <c r="Q63" s="217" t="s">
        <v>403</v>
      </c>
      <c r="R63" s="1033" t="s">
        <v>403</v>
      </c>
      <c r="S63" s="1009"/>
      <c r="T63" s="173">
        <v>9</v>
      </c>
      <c r="U63" s="1009">
        <v>20.5</v>
      </c>
      <c r="V63" s="1009"/>
      <c r="W63" s="217" t="s">
        <v>403</v>
      </c>
      <c r="X63" s="1004"/>
      <c r="Y63" s="1035" t="s">
        <v>403</v>
      </c>
      <c r="Z63" s="998"/>
      <c r="AA63" s="1020">
        <v>5</v>
      </c>
      <c r="AB63" s="1020"/>
      <c r="AC63" s="1009">
        <v>11.4</v>
      </c>
      <c r="AD63" s="1009"/>
      <c r="AE63" s="146"/>
      <c r="AF63" s="12"/>
      <c r="AG63" s="12"/>
      <c r="AH63" s="12"/>
      <c r="AI63" s="147"/>
      <c r="AJ63" s="12"/>
      <c r="AK63" s="12"/>
      <c r="AL63" s="12"/>
    </row>
    <row r="64" spans="1:38" ht="14.25">
      <c r="A64" s="1032" t="s">
        <v>783</v>
      </c>
      <c r="B64" s="948"/>
      <c r="C64" s="937"/>
      <c r="D64" s="173">
        <v>28</v>
      </c>
      <c r="E64" s="1003"/>
      <c r="F64" s="1009">
        <v>100.04516129032257</v>
      </c>
      <c r="G64" s="1009"/>
      <c r="H64" s="173">
        <v>6</v>
      </c>
      <c r="I64" s="1009">
        <v>21.4</v>
      </c>
      <c r="J64" s="1009"/>
      <c r="K64" s="173">
        <v>3</v>
      </c>
      <c r="L64" s="1009">
        <v>10.7</v>
      </c>
      <c r="M64" s="1009"/>
      <c r="N64" s="173">
        <v>13</v>
      </c>
      <c r="O64" s="1009">
        <v>46.4</v>
      </c>
      <c r="P64" s="1009"/>
      <c r="Q64" s="217" t="s">
        <v>403</v>
      </c>
      <c r="R64" s="1033" t="s">
        <v>403</v>
      </c>
      <c r="S64" s="1009"/>
      <c r="T64" s="173">
        <v>1</v>
      </c>
      <c r="U64" s="1009">
        <v>3.6</v>
      </c>
      <c r="V64" s="1009"/>
      <c r="W64" s="217" t="s">
        <v>403</v>
      </c>
      <c r="X64" s="1004"/>
      <c r="Y64" s="1035" t="s">
        <v>403</v>
      </c>
      <c r="Z64" s="998"/>
      <c r="AA64" s="1020">
        <v>5</v>
      </c>
      <c r="AB64" s="1020"/>
      <c r="AC64" s="1009">
        <v>17.9</v>
      </c>
      <c r="AD64" s="1009"/>
      <c r="AE64" s="146"/>
      <c r="AF64" s="12"/>
      <c r="AG64" s="12"/>
      <c r="AH64" s="12"/>
      <c r="AI64" s="147"/>
      <c r="AJ64" s="12"/>
      <c r="AK64" s="12"/>
      <c r="AL64" s="12"/>
    </row>
    <row r="65" spans="1:38" ht="14.25">
      <c r="A65" s="920" t="s">
        <v>784</v>
      </c>
      <c r="B65" s="945"/>
      <c r="C65" s="946"/>
      <c r="D65" s="1008">
        <v>4</v>
      </c>
      <c r="E65" s="1005"/>
      <c r="F65" s="1010">
        <v>100.04516129032257</v>
      </c>
      <c r="G65" s="1010"/>
      <c r="H65" s="1008">
        <v>3</v>
      </c>
      <c r="I65" s="1010">
        <v>75</v>
      </c>
      <c r="J65" s="1010"/>
      <c r="K65" s="320" t="s">
        <v>403</v>
      </c>
      <c r="L65" s="1034" t="s">
        <v>403</v>
      </c>
      <c r="M65" s="1010"/>
      <c r="N65" s="320" t="s">
        <v>403</v>
      </c>
      <c r="O65" s="1034" t="s">
        <v>403</v>
      </c>
      <c r="P65" s="1010"/>
      <c r="Q65" s="320" t="s">
        <v>403</v>
      </c>
      <c r="R65" s="1034" t="s">
        <v>403</v>
      </c>
      <c r="S65" s="1010"/>
      <c r="T65" s="1008">
        <v>1</v>
      </c>
      <c r="U65" s="1010">
        <v>25</v>
      </c>
      <c r="V65" s="1010"/>
      <c r="W65" s="320" t="s">
        <v>403</v>
      </c>
      <c r="X65" s="1007"/>
      <c r="Y65" s="1036" t="s">
        <v>403</v>
      </c>
      <c r="Z65" s="1006"/>
      <c r="AA65" s="1037" t="s">
        <v>403</v>
      </c>
      <c r="AB65" s="1022"/>
      <c r="AC65" s="1034" t="s">
        <v>403</v>
      </c>
      <c r="AD65" s="1010"/>
      <c r="AE65" s="146"/>
      <c r="AF65" s="12"/>
      <c r="AG65" s="12"/>
      <c r="AH65" s="12"/>
      <c r="AI65" s="147"/>
      <c r="AJ65" s="12"/>
      <c r="AK65" s="12"/>
      <c r="AL65" s="12"/>
    </row>
    <row r="66" spans="1:42" ht="14.25">
      <c r="A66" s="159" t="s">
        <v>764</v>
      </c>
      <c r="D66" s="73"/>
      <c r="E66" s="73"/>
      <c r="F66" s="73"/>
      <c r="G66" s="73"/>
      <c r="H66" s="73"/>
      <c r="I66" s="73"/>
      <c r="J66" s="74"/>
      <c r="K66" s="1011"/>
      <c r="L66" s="73"/>
      <c r="M66" s="73"/>
      <c r="N66" s="73"/>
      <c r="O66" s="73"/>
      <c r="P66" s="73"/>
      <c r="Q66" s="73"/>
      <c r="R66" s="73"/>
      <c r="S66" s="73"/>
      <c r="T66" s="78"/>
      <c r="U66" s="75"/>
      <c r="V66" s="76"/>
      <c r="W66" s="76"/>
      <c r="X66" s="73"/>
      <c r="Y66" s="73"/>
      <c r="Z66" s="73"/>
      <c r="AA66" s="73"/>
      <c r="AB66" s="78"/>
      <c r="AC66" s="77"/>
      <c r="AD66" s="76"/>
      <c r="AE66" s="73"/>
      <c r="AF66" s="73"/>
      <c r="AG66" s="73"/>
      <c r="AH66" s="73"/>
      <c r="AI66" s="78"/>
      <c r="AJ66" s="78"/>
      <c r="AK66" s="78"/>
      <c r="AL66" s="106"/>
      <c r="AM66" s="106"/>
      <c r="AN66" s="106"/>
      <c r="AO66" s="106"/>
      <c r="AP66" s="20"/>
    </row>
    <row r="67" spans="1:41" ht="14.25">
      <c r="A67" s="159" t="s">
        <v>765</v>
      </c>
      <c r="D67" s="73"/>
      <c r="E67" s="73"/>
      <c r="F67" s="73"/>
      <c r="G67" s="73"/>
      <c r="H67" s="73"/>
      <c r="I67" s="73"/>
      <c r="J67" s="74"/>
      <c r="K67" s="73"/>
      <c r="L67" s="73"/>
      <c r="M67" s="73"/>
      <c r="N67" s="73"/>
      <c r="O67" s="73"/>
      <c r="P67" s="73"/>
      <c r="Q67" s="73"/>
      <c r="R67" s="73"/>
      <c r="S67" s="73"/>
      <c r="T67" s="73"/>
      <c r="U67" s="75"/>
      <c r="V67" s="76"/>
      <c r="W67" s="76"/>
      <c r="X67" s="73"/>
      <c r="Y67" s="73"/>
      <c r="Z67" s="73"/>
      <c r="AA67" s="73"/>
      <c r="AB67" s="73"/>
      <c r="AC67" s="75"/>
      <c r="AD67" s="76"/>
      <c r="AE67" s="73"/>
      <c r="AF67" s="73"/>
      <c r="AG67" s="73"/>
      <c r="AH67" s="73"/>
      <c r="AI67" s="73"/>
      <c r="AJ67" s="73"/>
      <c r="AK67" s="73"/>
      <c r="AL67" s="73"/>
      <c r="AM67" s="73"/>
      <c r="AN67" s="73"/>
      <c r="AO67" s="73"/>
    </row>
    <row r="68" spans="4:41" ht="14.25">
      <c r="D68" s="73"/>
      <c r="E68" s="73"/>
      <c r="F68" s="73"/>
      <c r="G68" s="73"/>
      <c r="H68" s="73"/>
      <c r="I68" s="73"/>
      <c r="J68" s="74"/>
      <c r="K68" s="73"/>
      <c r="L68" s="73"/>
      <c r="M68" s="73"/>
      <c r="N68" s="73"/>
      <c r="O68" s="73"/>
      <c r="P68" s="73"/>
      <c r="Q68" s="73"/>
      <c r="R68" s="73"/>
      <c r="S68" s="73"/>
      <c r="T68" s="73"/>
      <c r="U68" s="75"/>
      <c r="V68" s="76"/>
      <c r="W68" s="76"/>
      <c r="X68" s="73"/>
      <c r="Y68" s="73"/>
      <c r="Z68" s="73"/>
      <c r="AA68" s="73"/>
      <c r="AB68" s="73"/>
      <c r="AC68" s="75"/>
      <c r="AD68" s="76"/>
      <c r="AE68" s="73"/>
      <c r="AF68" s="73"/>
      <c r="AG68" s="73"/>
      <c r="AH68" s="73"/>
      <c r="AI68" s="73"/>
      <c r="AJ68" s="73"/>
      <c r="AK68" s="73"/>
      <c r="AL68" s="73"/>
      <c r="AM68" s="73"/>
      <c r="AN68" s="73"/>
      <c r="AO68" s="73"/>
    </row>
    <row r="69" spans="4:41" ht="14.25">
      <c r="D69" s="73"/>
      <c r="E69" s="73"/>
      <c r="F69" s="73"/>
      <c r="G69" s="73"/>
      <c r="H69" s="73"/>
      <c r="I69" s="73"/>
      <c r="J69" s="74"/>
      <c r="K69" s="73"/>
      <c r="L69" s="73"/>
      <c r="M69" s="73"/>
      <c r="N69" s="73"/>
      <c r="O69" s="73"/>
      <c r="P69" s="73"/>
      <c r="Q69" s="73"/>
      <c r="R69" s="73"/>
      <c r="S69" s="73"/>
      <c r="T69" s="73"/>
      <c r="U69" s="75"/>
      <c r="V69" s="76"/>
      <c r="W69" s="76"/>
      <c r="X69" s="73"/>
      <c r="Y69" s="73"/>
      <c r="Z69" s="73"/>
      <c r="AA69" s="73"/>
      <c r="AB69" s="73"/>
      <c r="AC69" s="75"/>
      <c r="AD69" s="76"/>
      <c r="AE69" s="73"/>
      <c r="AF69" s="73"/>
      <c r="AG69" s="73"/>
      <c r="AH69" s="73"/>
      <c r="AI69" s="73"/>
      <c r="AJ69" s="73"/>
      <c r="AK69" s="73"/>
      <c r="AL69" s="73"/>
      <c r="AM69" s="73"/>
      <c r="AN69" s="73"/>
      <c r="AO69" s="73"/>
    </row>
  </sheetData>
  <sheetProtection/>
  <mergeCells count="286">
    <mergeCell ref="A3:AP3"/>
    <mergeCell ref="A38:AD38"/>
    <mergeCell ref="L47:M47"/>
    <mergeCell ref="L48:M48"/>
    <mergeCell ref="L49:M49"/>
    <mergeCell ref="R44:S44"/>
    <mergeCell ref="R45:S45"/>
    <mergeCell ref="R47:S47"/>
    <mergeCell ref="R49:S49"/>
    <mergeCell ref="O47:P47"/>
    <mergeCell ref="O48:P48"/>
    <mergeCell ref="O49:P49"/>
    <mergeCell ref="L43:M43"/>
    <mergeCell ref="L44:M44"/>
    <mergeCell ref="U42:V42"/>
    <mergeCell ref="R42:S42"/>
    <mergeCell ref="R43:S43"/>
    <mergeCell ref="L45:M45"/>
    <mergeCell ref="O44:P44"/>
    <mergeCell ref="O43:P43"/>
    <mergeCell ref="L46:M46"/>
    <mergeCell ref="L42:M42"/>
    <mergeCell ref="X6:Z6"/>
    <mergeCell ref="U43:V43"/>
    <mergeCell ref="T40:V40"/>
    <mergeCell ref="U41:V41"/>
    <mergeCell ref="Q40:S40"/>
    <mergeCell ref="R41:S41"/>
    <mergeCell ref="R46:S46"/>
    <mergeCell ref="O46:P46"/>
    <mergeCell ref="AE5:AP5"/>
    <mergeCell ref="X5:AD5"/>
    <mergeCell ref="Q5:W5"/>
    <mergeCell ref="K6:M6"/>
    <mergeCell ref="Q6:S6"/>
    <mergeCell ref="N6:P6"/>
    <mergeCell ref="AE6:AG6"/>
    <mergeCell ref="AH6:AO6"/>
    <mergeCell ref="AA6:AD6"/>
    <mergeCell ref="E5:J5"/>
    <mergeCell ref="E6:G6"/>
    <mergeCell ref="H6:J6"/>
    <mergeCell ref="K5:P5"/>
    <mergeCell ref="A48:C48"/>
    <mergeCell ref="A40:C41"/>
    <mergeCell ref="A44:C44"/>
    <mergeCell ref="D5:D6"/>
    <mergeCell ref="A9:A10"/>
    <mergeCell ref="A16:A17"/>
    <mergeCell ref="A19:A20"/>
    <mergeCell ref="A13:A14"/>
    <mergeCell ref="A27:A28"/>
    <mergeCell ref="A43:C43"/>
    <mergeCell ref="A54:C54"/>
    <mergeCell ref="A58:C58"/>
    <mergeCell ref="A53:C53"/>
    <mergeCell ref="A50:C50"/>
    <mergeCell ref="A59:C59"/>
    <mergeCell ref="C5:C6"/>
    <mergeCell ref="A5:B6"/>
    <mergeCell ref="A55:C55"/>
    <mergeCell ref="A56:C56"/>
    <mergeCell ref="A45:C45"/>
    <mergeCell ref="A46:C46"/>
    <mergeCell ref="A47:C47"/>
    <mergeCell ref="A51:C51"/>
    <mergeCell ref="A52:C52"/>
    <mergeCell ref="R48:S48"/>
    <mergeCell ref="U48:V48"/>
    <mergeCell ref="A65:C65"/>
    <mergeCell ref="A61:C61"/>
    <mergeCell ref="A62:C62"/>
    <mergeCell ref="A63:C63"/>
    <mergeCell ref="A64:C64"/>
    <mergeCell ref="A60:C60"/>
    <mergeCell ref="A57:C57"/>
    <mergeCell ref="A49:C49"/>
    <mergeCell ref="U46:V46"/>
    <mergeCell ref="AA46:AB46"/>
    <mergeCell ref="AA47:AB47"/>
    <mergeCell ref="Y47:Z47"/>
    <mergeCell ref="Y46:Z46"/>
    <mergeCell ref="U51:V51"/>
    <mergeCell ref="Y51:Z51"/>
    <mergeCell ref="Y52:Z52"/>
    <mergeCell ref="AA53:AB53"/>
    <mergeCell ref="AA52:AB52"/>
    <mergeCell ref="F54:G54"/>
    <mergeCell ref="L54:M54"/>
    <mergeCell ref="R53:S53"/>
    <mergeCell ref="R54:S54"/>
    <mergeCell ref="O54:P54"/>
    <mergeCell ref="I53:J53"/>
    <mergeCell ref="Y54:Z54"/>
    <mergeCell ref="Y53:Z53"/>
    <mergeCell ref="I55:J55"/>
    <mergeCell ref="AA55:AB55"/>
    <mergeCell ref="AA54:AB54"/>
    <mergeCell ref="AA56:AB56"/>
    <mergeCell ref="U56:V56"/>
    <mergeCell ref="U54:V54"/>
    <mergeCell ref="U55:V55"/>
    <mergeCell ref="Y55:Z55"/>
    <mergeCell ref="I56:J56"/>
    <mergeCell ref="R55:S55"/>
    <mergeCell ref="U57:V57"/>
    <mergeCell ref="Y57:Z57"/>
    <mergeCell ref="F56:G56"/>
    <mergeCell ref="L56:M56"/>
    <mergeCell ref="R56:S56"/>
    <mergeCell ref="L57:M57"/>
    <mergeCell ref="I57:J57"/>
    <mergeCell ref="O60:P60"/>
    <mergeCell ref="F60:G60"/>
    <mergeCell ref="L60:M60"/>
    <mergeCell ref="Y58:Z58"/>
    <mergeCell ref="I58:J58"/>
    <mergeCell ref="I59:J59"/>
    <mergeCell ref="R60:S60"/>
    <mergeCell ref="O58:P58"/>
    <mergeCell ref="L59:M59"/>
    <mergeCell ref="R58:S58"/>
    <mergeCell ref="AA59:AB59"/>
    <mergeCell ref="U59:V59"/>
    <mergeCell ref="AA63:AB63"/>
    <mergeCell ref="AA62:AB62"/>
    <mergeCell ref="U63:V63"/>
    <mergeCell ref="Y60:Z60"/>
    <mergeCell ref="AA61:AB61"/>
    <mergeCell ref="AA60:AB60"/>
    <mergeCell ref="U60:V60"/>
    <mergeCell ref="Y61:Z61"/>
    <mergeCell ref="R65:S65"/>
    <mergeCell ref="T6:W6"/>
    <mergeCell ref="U47:V47"/>
    <mergeCell ref="U49:V49"/>
    <mergeCell ref="U50:V50"/>
    <mergeCell ref="U52:V52"/>
    <mergeCell ref="U53:V53"/>
    <mergeCell ref="R62:S62"/>
    <mergeCell ref="R63:S63"/>
    <mergeCell ref="U58:V58"/>
    <mergeCell ref="F64:G64"/>
    <mergeCell ref="L64:M64"/>
    <mergeCell ref="O64:P64"/>
    <mergeCell ref="Y64:Z64"/>
    <mergeCell ref="U64:V64"/>
    <mergeCell ref="I64:J64"/>
    <mergeCell ref="R64:S64"/>
    <mergeCell ref="U65:V65"/>
    <mergeCell ref="AA65:AB65"/>
    <mergeCell ref="AA64:AB64"/>
    <mergeCell ref="AC46:AD46"/>
    <mergeCell ref="AC47:AD47"/>
    <mergeCell ref="AC50:AD50"/>
    <mergeCell ref="AC49:AD49"/>
    <mergeCell ref="AC53:AD53"/>
    <mergeCell ref="AC55:AD55"/>
    <mergeCell ref="AC57:AD57"/>
    <mergeCell ref="AC59:AD59"/>
    <mergeCell ref="AC61:AD61"/>
    <mergeCell ref="AC63:AD63"/>
    <mergeCell ref="AC65:AD65"/>
    <mergeCell ref="AC64:AD64"/>
    <mergeCell ref="AC62:AD62"/>
    <mergeCell ref="AC60:AD60"/>
    <mergeCell ref="I47:J47"/>
    <mergeCell ref="I48:J48"/>
    <mergeCell ref="AC58:AD58"/>
    <mergeCell ref="AC56:AD56"/>
    <mergeCell ref="AC54:AD54"/>
    <mergeCell ref="AC52:AD52"/>
    <mergeCell ref="AA58:AB58"/>
    <mergeCell ref="R57:S57"/>
    <mergeCell ref="O56:P56"/>
    <mergeCell ref="AA57:AB57"/>
    <mergeCell ref="I44:J44"/>
    <mergeCell ref="I45:J45"/>
    <mergeCell ref="I46:J46"/>
    <mergeCell ref="F41:G41"/>
    <mergeCell ref="F43:G43"/>
    <mergeCell ref="F44:G44"/>
    <mergeCell ref="F45:G45"/>
    <mergeCell ref="F46:G46"/>
    <mergeCell ref="I43:J43"/>
    <mergeCell ref="D40:G40"/>
    <mergeCell ref="K40:M40"/>
    <mergeCell ref="L41:M41"/>
    <mergeCell ref="I41:J41"/>
    <mergeCell ref="H40:J40"/>
    <mergeCell ref="D41:E41"/>
    <mergeCell ref="AA40:AD40"/>
    <mergeCell ref="AA41:AB41"/>
    <mergeCell ref="AC41:AD41"/>
    <mergeCell ref="O41:P41"/>
    <mergeCell ref="N40:P40"/>
    <mergeCell ref="W41:X41"/>
    <mergeCell ref="W40:Z40"/>
    <mergeCell ref="Y41:Z41"/>
    <mergeCell ref="I65:J65"/>
    <mergeCell ref="I60:J60"/>
    <mergeCell ref="F47:G47"/>
    <mergeCell ref="F48:G48"/>
    <mergeCell ref="F49:G49"/>
    <mergeCell ref="F59:G59"/>
    <mergeCell ref="F50:G50"/>
    <mergeCell ref="F57:G57"/>
    <mergeCell ref="F58:G58"/>
    <mergeCell ref="F51:G51"/>
    <mergeCell ref="Y42:Z42"/>
    <mergeCell ref="Y43:Z43"/>
    <mergeCell ref="Y44:Z44"/>
    <mergeCell ref="AA43:AB43"/>
    <mergeCell ref="AA44:AB44"/>
    <mergeCell ref="AA42:AB42"/>
    <mergeCell ref="AC43:AD43"/>
    <mergeCell ref="AC44:AD44"/>
    <mergeCell ref="O45:P45"/>
    <mergeCell ref="Y45:Z45"/>
    <mergeCell ref="AC45:AD45"/>
    <mergeCell ref="U44:V44"/>
    <mergeCell ref="AA45:AB45"/>
    <mergeCell ref="U45:V45"/>
    <mergeCell ref="AC48:AD48"/>
    <mergeCell ref="Y50:Z50"/>
    <mergeCell ref="AA50:AB50"/>
    <mergeCell ref="AA49:AB49"/>
    <mergeCell ref="Y49:Z49"/>
    <mergeCell ref="Y48:Z48"/>
    <mergeCell ref="AA48:AB48"/>
    <mergeCell ref="L50:M50"/>
    <mergeCell ref="O50:P50"/>
    <mergeCell ref="R50:S50"/>
    <mergeCell ref="I54:J54"/>
    <mergeCell ref="O51:P51"/>
    <mergeCell ref="R51:S51"/>
    <mergeCell ref="R52:S52"/>
    <mergeCell ref="I49:J49"/>
    <mergeCell ref="I50:J50"/>
    <mergeCell ref="I51:J51"/>
    <mergeCell ref="I52:J52"/>
    <mergeCell ref="U62:V62"/>
    <mergeCell ref="R61:S61"/>
    <mergeCell ref="L51:M51"/>
    <mergeCell ref="L55:M55"/>
    <mergeCell ref="L58:M58"/>
    <mergeCell ref="R59:S59"/>
    <mergeCell ref="Y63:Z63"/>
    <mergeCell ref="O55:P55"/>
    <mergeCell ref="O57:P57"/>
    <mergeCell ref="O59:P59"/>
    <mergeCell ref="Y59:Z59"/>
    <mergeCell ref="Y56:Z56"/>
    <mergeCell ref="O61:P61"/>
    <mergeCell ref="Y62:Z62"/>
    <mergeCell ref="O62:P62"/>
    <mergeCell ref="U61:V61"/>
    <mergeCell ref="Y65:Z65"/>
    <mergeCell ref="AA51:AB51"/>
    <mergeCell ref="AC51:AD51"/>
    <mergeCell ref="F52:G52"/>
    <mergeCell ref="L52:M52"/>
    <mergeCell ref="O52:P52"/>
    <mergeCell ref="F53:G53"/>
    <mergeCell ref="L53:M53"/>
    <mergeCell ref="O53:P53"/>
    <mergeCell ref="F55:G55"/>
    <mergeCell ref="F63:G63"/>
    <mergeCell ref="L63:M63"/>
    <mergeCell ref="O63:P63"/>
    <mergeCell ref="I61:J61"/>
    <mergeCell ref="I62:J62"/>
    <mergeCell ref="I63:J63"/>
    <mergeCell ref="F62:G62"/>
    <mergeCell ref="F61:G61"/>
    <mergeCell ref="L62:M62"/>
    <mergeCell ref="AC42:AD42"/>
    <mergeCell ref="A24:A26"/>
    <mergeCell ref="O42:P42"/>
    <mergeCell ref="F65:G65"/>
    <mergeCell ref="L65:M65"/>
    <mergeCell ref="O65:P65"/>
    <mergeCell ref="A42:C42"/>
    <mergeCell ref="I42:J42"/>
    <mergeCell ref="F42:G42"/>
    <mergeCell ref="L61:M61"/>
  </mergeCells>
  <printOptions horizontalCentered="1"/>
  <pageMargins left="0.5511811023622047" right="0.5511811023622047" top="0.5905511811023623" bottom="0.3937007874015748" header="0" footer="0"/>
  <pageSetup fitToHeight="1" fitToWidth="1" horizontalDpi="600" verticalDpi="600" orientation="landscape" paperSize="8"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76"/>
  <sheetViews>
    <sheetView zoomScaleSheetLayoutView="75" zoomScalePageLayoutView="0" workbookViewId="0" topLeftCell="A1">
      <selection activeCell="A1" sqref="A1"/>
    </sheetView>
  </sheetViews>
  <sheetFormatPr defaultColWidth="10.59765625" defaultRowHeight="15"/>
  <cols>
    <col min="1" max="1" width="33.59765625" style="159" customWidth="1"/>
    <col min="2" max="11" width="10.59765625" style="159" customWidth="1"/>
    <col min="12" max="12" width="7" style="159" customWidth="1"/>
    <col min="13" max="13" width="28.19921875" style="159" customWidth="1"/>
    <col min="14" max="25" width="5.59765625" style="159" customWidth="1"/>
    <col min="26" max="16384" width="10.59765625" style="159" customWidth="1"/>
  </cols>
  <sheetData>
    <row r="1" spans="1:25" ht="19.5" customHeight="1">
      <c r="A1" s="113" t="s">
        <v>478</v>
      </c>
      <c r="L1" s="160"/>
      <c r="Y1" s="3" t="s">
        <v>479</v>
      </c>
    </row>
    <row r="2" spans="1:25" ht="19.5" customHeight="1">
      <c r="A2" s="162"/>
      <c r="L2" s="160"/>
      <c r="Y2" s="160"/>
    </row>
    <row r="3" spans="1:25" ht="19.5" customHeight="1">
      <c r="A3" s="515" t="s">
        <v>480</v>
      </c>
      <c r="B3" s="515"/>
      <c r="C3" s="515"/>
      <c r="D3" s="515"/>
      <c r="E3" s="515"/>
      <c r="F3" s="515"/>
      <c r="G3" s="515"/>
      <c r="H3" s="515"/>
      <c r="I3" s="515"/>
      <c r="J3" s="515"/>
      <c r="K3" s="515"/>
      <c r="L3" s="515"/>
      <c r="M3" s="515"/>
      <c r="N3" s="515"/>
      <c r="O3" s="515"/>
      <c r="P3" s="515"/>
      <c r="Q3" s="515"/>
      <c r="R3" s="515"/>
      <c r="S3" s="515"/>
      <c r="T3" s="515"/>
      <c r="U3" s="515"/>
      <c r="V3" s="515"/>
      <c r="W3" s="515"/>
      <c r="X3" s="515"/>
      <c r="Y3" s="515"/>
    </row>
    <row r="4" spans="1:12" ht="18" customHeight="1">
      <c r="A4" s="162"/>
      <c r="L4" s="160"/>
    </row>
    <row r="5" spans="1:25" ht="18" customHeight="1">
      <c r="A5" s="162"/>
      <c r="L5" s="160"/>
      <c r="M5" s="535" t="s">
        <v>490</v>
      </c>
      <c r="N5" s="536"/>
      <c r="O5" s="536"/>
      <c r="P5" s="536"/>
      <c r="Q5" s="536"/>
      <c r="R5" s="536"/>
      <c r="S5" s="536"/>
      <c r="T5" s="536"/>
      <c r="U5" s="536"/>
      <c r="V5" s="536"/>
      <c r="W5" s="536"/>
      <c r="X5" s="536"/>
      <c r="Y5" s="536"/>
    </row>
    <row r="6" spans="1:12" ht="18" customHeight="1" thickBot="1">
      <c r="A6" s="535" t="s">
        <v>481</v>
      </c>
      <c r="B6" s="535"/>
      <c r="C6" s="535"/>
      <c r="D6" s="535"/>
      <c r="E6" s="535"/>
      <c r="F6" s="535"/>
      <c r="G6" s="535"/>
      <c r="H6" s="535"/>
      <c r="I6" s="535"/>
      <c r="J6" s="535"/>
      <c r="K6" s="535"/>
      <c r="L6" s="160"/>
    </row>
    <row r="7" spans="1:25" ht="15.75" customHeight="1" thickBot="1">
      <c r="A7" s="162"/>
      <c r="M7" s="265" t="s">
        <v>175</v>
      </c>
      <c r="N7" s="240" t="s">
        <v>491</v>
      </c>
      <c r="O7" s="240" t="s">
        <v>492</v>
      </c>
      <c r="P7" s="240" t="s">
        <v>493</v>
      </c>
      <c r="Q7" s="240" t="s">
        <v>494</v>
      </c>
      <c r="R7" s="240" t="s">
        <v>495</v>
      </c>
      <c r="S7" s="240" t="s">
        <v>496</v>
      </c>
      <c r="T7" s="240" t="s">
        <v>497</v>
      </c>
      <c r="U7" s="240" t="s">
        <v>498</v>
      </c>
      <c r="V7" s="240" t="s">
        <v>499</v>
      </c>
      <c r="W7" s="240" t="s">
        <v>467</v>
      </c>
      <c r="X7" s="240" t="s">
        <v>173</v>
      </c>
      <c r="Y7" s="241" t="s">
        <v>468</v>
      </c>
    </row>
    <row r="8" spans="1:25" ht="15.75" customHeight="1">
      <c r="A8" s="550" t="s">
        <v>482</v>
      </c>
      <c r="B8" s="489" t="s">
        <v>484</v>
      </c>
      <c r="C8" s="537"/>
      <c r="D8" s="538"/>
      <c r="E8" s="539"/>
      <c r="F8" s="539"/>
      <c r="G8" s="543" t="s">
        <v>483</v>
      </c>
      <c r="H8" s="544"/>
      <c r="I8" s="545"/>
      <c r="J8" s="546"/>
      <c r="K8" s="546"/>
      <c r="N8" s="242"/>
      <c r="O8" s="160"/>
      <c r="P8" s="160"/>
      <c r="Q8" s="160"/>
      <c r="R8" s="160"/>
      <c r="S8" s="160"/>
      <c r="T8" s="160"/>
      <c r="U8" s="160"/>
      <c r="V8" s="160"/>
      <c r="W8" s="160"/>
      <c r="X8" s="160"/>
      <c r="Y8" s="160"/>
    </row>
    <row r="9" spans="1:25" s="162" customFormat="1" ht="15.75" customHeight="1">
      <c r="A9" s="551"/>
      <c r="B9" s="540"/>
      <c r="C9" s="541"/>
      <c r="D9" s="541"/>
      <c r="E9" s="542"/>
      <c r="F9" s="542"/>
      <c r="G9" s="547"/>
      <c r="H9" s="548"/>
      <c r="I9" s="548"/>
      <c r="J9" s="549"/>
      <c r="K9" s="549"/>
      <c r="M9" s="171" t="s">
        <v>474</v>
      </c>
      <c r="N9" s="243">
        <v>747</v>
      </c>
      <c r="O9" s="172">
        <v>670</v>
      </c>
      <c r="P9" s="172">
        <v>720</v>
      </c>
      <c r="Q9" s="172">
        <v>635</v>
      </c>
      <c r="R9" s="172">
        <v>627</v>
      </c>
      <c r="S9" s="172">
        <v>534</v>
      </c>
      <c r="T9" s="172">
        <v>602</v>
      </c>
      <c r="U9" s="172">
        <v>631</v>
      </c>
      <c r="V9" s="172">
        <v>501</v>
      </c>
      <c r="W9" s="172">
        <v>642</v>
      </c>
      <c r="X9" s="172">
        <v>564</v>
      </c>
      <c r="Y9" s="172">
        <v>669</v>
      </c>
    </row>
    <row r="10" spans="1:25" ht="15.75" customHeight="1">
      <c r="A10" s="551"/>
      <c r="B10" s="453" t="s">
        <v>469</v>
      </c>
      <c r="C10" s="479" t="s">
        <v>470</v>
      </c>
      <c r="D10" s="479" t="s">
        <v>471</v>
      </c>
      <c r="E10" s="479" t="s">
        <v>472</v>
      </c>
      <c r="F10" s="479" t="s">
        <v>473</v>
      </c>
      <c r="G10" s="453" t="s">
        <v>469</v>
      </c>
      <c r="H10" s="479" t="s">
        <v>470</v>
      </c>
      <c r="I10" s="479" t="s">
        <v>471</v>
      </c>
      <c r="J10" s="479" t="s">
        <v>472</v>
      </c>
      <c r="K10" s="553" t="s">
        <v>473</v>
      </c>
      <c r="M10" s="112" t="s">
        <v>475</v>
      </c>
      <c r="N10" s="243">
        <v>678</v>
      </c>
      <c r="O10" s="160">
        <v>707</v>
      </c>
      <c r="P10" s="160">
        <v>798</v>
      </c>
      <c r="Q10" s="160">
        <v>639</v>
      </c>
      <c r="R10" s="160">
        <v>597</v>
      </c>
      <c r="S10" s="160">
        <v>563</v>
      </c>
      <c r="T10" s="160">
        <v>620</v>
      </c>
      <c r="U10" s="160">
        <v>586</v>
      </c>
      <c r="V10" s="160">
        <v>550</v>
      </c>
      <c r="W10" s="160">
        <v>602</v>
      </c>
      <c r="X10" s="160">
        <v>639</v>
      </c>
      <c r="Y10" s="160">
        <v>665</v>
      </c>
    </row>
    <row r="11" spans="1:25" ht="15.75" customHeight="1">
      <c r="A11" s="552"/>
      <c r="B11" s="554"/>
      <c r="C11" s="534"/>
      <c r="D11" s="534"/>
      <c r="E11" s="534"/>
      <c r="F11" s="534"/>
      <c r="G11" s="554"/>
      <c r="H11" s="534"/>
      <c r="I11" s="534"/>
      <c r="J11" s="534"/>
      <c r="K11" s="491"/>
      <c r="M11" s="112" t="s">
        <v>476</v>
      </c>
      <c r="N11" s="243">
        <v>677</v>
      </c>
      <c r="O11" s="160">
        <v>619</v>
      </c>
      <c r="P11" s="160">
        <v>769</v>
      </c>
      <c r="Q11" s="160">
        <v>615</v>
      </c>
      <c r="R11" s="160">
        <v>674</v>
      </c>
      <c r="S11" s="160">
        <v>579</v>
      </c>
      <c r="T11" s="160">
        <v>660</v>
      </c>
      <c r="U11" s="160">
        <v>620</v>
      </c>
      <c r="V11" s="160">
        <v>579</v>
      </c>
      <c r="W11" s="160">
        <v>663</v>
      </c>
      <c r="X11" s="160">
        <v>676</v>
      </c>
      <c r="Y11" s="160">
        <v>751</v>
      </c>
    </row>
    <row r="12" spans="1:25" ht="15.75" customHeight="1">
      <c r="A12" s="195"/>
      <c r="B12" s="168"/>
      <c r="C12" s="168"/>
      <c r="D12" s="168"/>
      <c r="E12" s="168"/>
      <c r="F12" s="168"/>
      <c r="G12" s="168"/>
      <c r="H12" s="168"/>
      <c r="I12" s="168"/>
      <c r="J12" s="168"/>
      <c r="K12" s="168"/>
      <c r="M12" s="112" t="s">
        <v>477</v>
      </c>
      <c r="N12" s="243">
        <v>787</v>
      </c>
      <c r="O12" s="160">
        <v>750</v>
      </c>
      <c r="P12" s="160">
        <v>749</v>
      </c>
      <c r="Q12" s="160">
        <v>674</v>
      </c>
      <c r="R12" s="160">
        <v>658</v>
      </c>
      <c r="S12" s="160">
        <v>562</v>
      </c>
      <c r="T12" s="160">
        <v>582</v>
      </c>
      <c r="U12" s="160">
        <v>573</v>
      </c>
      <c r="V12" s="160">
        <v>562</v>
      </c>
      <c r="W12" s="160">
        <v>598</v>
      </c>
      <c r="X12" s="160">
        <v>680</v>
      </c>
      <c r="Y12" s="160">
        <v>682</v>
      </c>
    </row>
    <row r="13" spans="1:25" ht="15.75" customHeight="1">
      <c r="A13" s="114" t="s">
        <v>404</v>
      </c>
      <c r="B13" s="214">
        <v>7542</v>
      </c>
      <c r="C13" s="214">
        <v>7644</v>
      </c>
      <c r="D13" s="214">
        <v>7882</v>
      </c>
      <c r="E13" s="214">
        <v>7857</v>
      </c>
      <c r="F13" s="214">
        <f>SUM(F15:F62)</f>
        <v>7706</v>
      </c>
      <c r="G13" s="257">
        <v>748.2</v>
      </c>
      <c r="H13" s="257">
        <v>750.1</v>
      </c>
      <c r="I13" s="257">
        <v>763.8</v>
      </c>
      <c r="J13" s="257">
        <v>751.1</v>
      </c>
      <c r="K13" s="257">
        <v>722.6</v>
      </c>
      <c r="M13" s="212" t="s">
        <v>402</v>
      </c>
      <c r="N13" s="258">
        <v>710</v>
      </c>
      <c r="O13" s="259">
        <v>711</v>
      </c>
      <c r="P13" s="259">
        <v>779</v>
      </c>
      <c r="Q13" s="259">
        <v>675</v>
      </c>
      <c r="R13" s="259">
        <v>573</v>
      </c>
      <c r="S13" s="259">
        <v>581</v>
      </c>
      <c r="T13" s="259">
        <v>653</v>
      </c>
      <c r="U13" s="259">
        <v>566</v>
      </c>
      <c r="V13" s="259">
        <v>545</v>
      </c>
      <c r="W13" s="259">
        <v>629</v>
      </c>
      <c r="X13" s="259">
        <v>580</v>
      </c>
      <c r="Y13" s="259">
        <v>704</v>
      </c>
    </row>
    <row r="14" spans="1:25" ht="15.75" customHeight="1">
      <c r="A14" s="244"/>
      <c r="B14" s="203"/>
      <c r="C14" s="203"/>
      <c r="D14" s="203"/>
      <c r="E14" s="203"/>
      <c r="F14" s="203"/>
      <c r="G14" s="253"/>
      <c r="H14" s="253"/>
      <c r="I14" s="253"/>
      <c r="J14" s="253"/>
      <c r="K14" s="253"/>
      <c r="L14" s="162"/>
      <c r="N14" s="243"/>
      <c r="O14" s="160"/>
      <c r="P14" s="160"/>
      <c r="Q14" s="160"/>
      <c r="R14" s="160"/>
      <c r="S14" s="160"/>
      <c r="T14" s="160"/>
      <c r="U14" s="160"/>
      <c r="V14" s="160"/>
      <c r="W14" s="160"/>
      <c r="X14" s="160"/>
      <c r="Y14" s="160"/>
    </row>
    <row r="15" spans="1:25" ht="15.75" customHeight="1">
      <c r="A15" s="244" t="s">
        <v>56</v>
      </c>
      <c r="B15" s="245">
        <v>1869</v>
      </c>
      <c r="C15" s="245">
        <v>1830</v>
      </c>
      <c r="D15" s="245">
        <v>1939</v>
      </c>
      <c r="E15" s="245">
        <v>1858</v>
      </c>
      <c r="F15" s="245">
        <v>1888</v>
      </c>
      <c r="G15" s="253">
        <v>185.4</v>
      </c>
      <c r="H15" s="253">
        <v>179.6</v>
      </c>
      <c r="I15" s="253">
        <v>187.9</v>
      </c>
      <c r="J15" s="253">
        <v>177.6</v>
      </c>
      <c r="K15" s="253">
        <v>177</v>
      </c>
      <c r="L15" s="162"/>
      <c r="M15" s="244" t="s">
        <v>56</v>
      </c>
      <c r="N15" s="243">
        <v>197</v>
      </c>
      <c r="O15" s="160">
        <v>187</v>
      </c>
      <c r="P15" s="160">
        <v>159</v>
      </c>
      <c r="Q15" s="160">
        <v>173</v>
      </c>
      <c r="R15" s="160">
        <v>164</v>
      </c>
      <c r="S15" s="160">
        <v>129</v>
      </c>
      <c r="T15" s="160">
        <v>171</v>
      </c>
      <c r="U15" s="160">
        <v>124</v>
      </c>
      <c r="V15" s="160">
        <v>110</v>
      </c>
      <c r="W15" s="160">
        <v>148</v>
      </c>
      <c r="X15" s="160">
        <v>156</v>
      </c>
      <c r="Y15" s="160">
        <v>170</v>
      </c>
    </row>
    <row r="16" spans="1:25" ht="15.75" customHeight="1">
      <c r="A16" s="244" t="s">
        <v>55</v>
      </c>
      <c r="B16" s="245">
        <v>1344</v>
      </c>
      <c r="C16" s="245">
        <v>1437</v>
      </c>
      <c r="D16" s="245">
        <v>1451</v>
      </c>
      <c r="E16" s="245">
        <v>1521</v>
      </c>
      <c r="F16" s="245">
        <v>1473</v>
      </c>
      <c r="G16" s="253">
        <v>133.3</v>
      </c>
      <c r="H16" s="253">
        <v>141</v>
      </c>
      <c r="I16" s="253">
        <v>140.6</v>
      </c>
      <c r="J16" s="253">
        <v>145.4</v>
      </c>
      <c r="K16" s="253">
        <v>138.1</v>
      </c>
      <c r="L16" s="162"/>
      <c r="M16" s="244" t="s">
        <v>55</v>
      </c>
      <c r="N16" s="243">
        <v>107</v>
      </c>
      <c r="O16" s="160">
        <v>123</v>
      </c>
      <c r="P16" s="160">
        <v>142</v>
      </c>
      <c r="Q16" s="160">
        <v>117</v>
      </c>
      <c r="R16" s="160">
        <v>98</v>
      </c>
      <c r="S16" s="160">
        <v>113</v>
      </c>
      <c r="T16" s="160">
        <v>123</v>
      </c>
      <c r="U16" s="160">
        <v>109</v>
      </c>
      <c r="V16" s="160">
        <v>138</v>
      </c>
      <c r="W16" s="160">
        <v>124</v>
      </c>
      <c r="X16" s="160">
        <v>114</v>
      </c>
      <c r="Y16" s="160">
        <v>143</v>
      </c>
    </row>
    <row r="17" spans="1:25" ht="15.75" customHeight="1">
      <c r="A17" s="244" t="s">
        <v>153</v>
      </c>
      <c r="B17" s="245">
        <v>898</v>
      </c>
      <c r="C17" s="245">
        <v>960</v>
      </c>
      <c r="D17" s="245">
        <v>1091</v>
      </c>
      <c r="E17" s="245">
        <v>1114</v>
      </c>
      <c r="F17" s="245">
        <v>1056</v>
      </c>
      <c r="G17" s="253">
        <v>89.1</v>
      </c>
      <c r="H17" s="253">
        <v>94.2</v>
      </c>
      <c r="I17" s="253">
        <v>105.7</v>
      </c>
      <c r="J17" s="253">
        <v>106.5</v>
      </c>
      <c r="K17" s="253">
        <v>99</v>
      </c>
      <c r="L17" s="162"/>
      <c r="M17" s="244" t="s">
        <v>153</v>
      </c>
      <c r="N17" s="243">
        <v>102</v>
      </c>
      <c r="O17" s="160">
        <v>96</v>
      </c>
      <c r="P17" s="160">
        <v>113</v>
      </c>
      <c r="Q17" s="160">
        <v>102</v>
      </c>
      <c r="R17" s="160">
        <v>90</v>
      </c>
      <c r="S17" s="160">
        <v>62</v>
      </c>
      <c r="T17" s="160">
        <v>72</v>
      </c>
      <c r="U17" s="160">
        <v>75</v>
      </c>
      <c r="V17" s="160">
        <v>68</v>
      </c>
      <c r="W17" s="160">
        <v>92</v>
      </c>
      <c r="X17" s="160">
        <v>80</v>
      </c>
      <c r="Y17" s="160">
        <v>104</v>
      </c>
    </row>
    <row r="18" spans="1:25" ht="15.75" customHeight="1">
      <c r="A18" s="244" t="s">
        <v>211</v>
      </c>
      <c r="B18" s="245">
        <v>506</v>
      </c>
      <c r="C18" s="245">
        <v>545</v>
      </c>
      <c r="D18" s="245">
        <v>487</v>
      </c>
      <c r="E18" s="245">
        <v>499</v>
      </c>
      <c r="F18" s="245">
        <v>443</v>
      </c>
      <c r="G18" s="253">
        <v>50.2</v>
      </c>
      <c r="H18" s="253">
        <v>53.5</v>
      </c>
      <c r="I18" s="253">
        <v>47.2</v>
      </c>
      <c r="J18" s="253">
        <v>47.7</v>
      </c>
      <c r="K18" s="253">
        <v>41.5</v>
      </c>
      <c r="L18" s="162"/>
      <c r="M18" s="244" t="s">
        <v>211</v>
      </c>
      <c r="N18" s="243">
        <v>43</v>
      </c>
      <c r="O18" s="160">
        <v>45</v>
      </c>
      <c r="P18" s="160">
        <v>55</v>
      </c>
      <c r="Q18" s="160">
        <v>36</v>
      </c>
      <c r="R18" s="160">
        <v>39</v>
      </c>
      <c r="S18" s="160">
        <v>29</v>
      </c>
      <c r="T18" s="160">
        <v>31</v>
      </c>
      <c r="U18" s="160">
        <v>21</v>
      </c>
      <c r="V18" s="160">
        <v>31</v>
      </c>
      <c r="W18" s="160">
        <v>36</v>
      </c>
      <c r="X18" s="160">
        <v>32</v>
      </c>
      <c r="Y18" s="160">
        <v>45</v>
      </c>
    </row>
    <row r="19" spans="1:25" ht="15.75" customHeight="1">
      <c r="A19" s="246" t="s">
        <v>212</v>
      </c>
      <c r="B19" s="245">
        <v>457</v>
      </c>
      <c r="C19" s="245">
        <v>484</v>
      </c>
      <c r="D19" s="245">
        <v>447</v>
      </c>
      <c r="E19" s="245">
        <v>418</v>
      </c>
      <c r="F19" s="245">
        <v>420</v>
      </c>
      <c r="G19" s="253">
        <v>45.3</v>
      </c>
      <c r="H19" s="253">
        <v>47.5</v>
      </c>
      <c r="I19" s="253">
        <v>43.3</v>
      </c>
      <c r="J19" s="253">
        <v>40</v>
      </c>
      <c r="K19" s="253">
        <v>39.4</v>
      </c>
      <c r="L19" s="162"/>
      <c r="M19" s="246" t="s">
        <v>212</v>
      </c>
      <c r="N19" s="243">
        <v>27</v>
      </c>
      <c r="O19" s="160">
        <v>33</v>
      </c>
      <c r="P19" s="160">
        <v>39</v>
      </c>
      <c r="Q19" s="160">
        <v>37</v>
      </c>
      <c r="R19" s="160">
        <v>26</v>
      </c>
      <c r="S19" s="160">
        <v>38</v>
      </c>
      <c r="T19" s="160">
        <v>50</v>
      </c>
      <c r="U19" s="160">
        <v>40</v>
      </c>
      <c r="V19" s="160">
        <v>23</v>
      </c>
      <c r="W19" s="160">
        <v>40</v>
      </c>
      <c r="X19" s="160">
        <v>34</v>
      </c>
      <c r="Y19" s="160">
        <v>33</v>
      </c>
    </row>
    <row r="20" spans="1:25" ht="15.75" customHeight="1">
      <c r="A20" s="166"/>
      <c r="B20" s="247"/>
      <c r="C20" s="172"/>
      <c r="D20" s="172"/>
      <c r="E20" s="172"/>
      <c r="F20" s="245"/>
      <c r="G20" s="254"/>
      <c r="H20" s="253"/>
      <c r="I20" s="253"/>
      <c r="J20" s="253"/>
      <c r="K20" s="255"/>
      <c r="L20" s="162"/>
      <c r="M20" s="166"/>
      <c r="N20" s="243"/>
      <c r="O20" s="160"/>
      <c r="P20" s="160"/>
      <c r="Q20" s="160"/>
      <c r="R20" s="160"/>
      <c r="S20" s="160"/>
      <c r="T20" s="160"/>
      <c r="U20" s="160"/>
      <c r="V20" s="160"/>
      <c r="W20" s="160"/>
      <c r="X20" s="160"/>
      <c r="Y20" s="160"/>
    </row>
    <row r="21" spans="1:25" ht="15.75" customHeight="1">
      <c r="A21" s="244" t="s">
        <v>154</v>
      </c>
      <c r="B21" s="245">
        <v>342</v>
      </c>
      <c r="C21" s="245">
        <v>311</v>
      </c>
      <c r="D21" s="245">
        <v>375</v>
      </c>
      <c r="E21" s="245">
        <v>413</v>
      </c>
      <c r="F21" s="245">
        <v>394</v>
      </c>
      <c r="G21" s="253">
        <v>33.9</v>
      </c>
      <c r="H21" s="253">
        <v>30.5</v>
      </c>
      <c r="I21" s="253">
        <v>36.3</v>
      </c>
      <c r="J21" s="253">
        <v>39.5</v>
      </c>
      <c r="K21" s="253">
        <v>36.9</v>
      </c>
      <c r="L21" s="162"/>
      <c r="M21" s="244" t="s">
        <v>154</v>
      </c>
      <c r="N21" s="243">
        <v>35</v>
      </c>
      <c r="O21" s="160">
        <v>47</v>
      </c>
      <c r="P21" s="160">
        <v>67</v>
      </c>
      <c r="Q21" s="160">
        <v>36</v>
      </c>
      <c r="R21" s="160">
        <v>13</v>
      </c>
      <c r="S21" s="160">
        <v>35</v>
      </c>
      <c r="T21" s="160">
        <v>30</v>
      </c>
      <c r="U21" s="160">
        <v>29</v>
      </c>
      <c r="V21" s="160">
        <v>22</v>
      </c>
      <c r="W21" s="160">
        <v>27</v>
      </c>
      <c r="X21" s="160">
        <v>20</v>
      </c>
      <c r="Y21" s="160">
        <v>33</v>
      </c>
    </row>
    <row r="22" spans="1:25" ht="15.75" customHeight="1">
      <c r="A22" s="244" t="s">
        <v>162</v>
      </c>
      <c r="B22" s="245">
        <v>181</v>
      </c>
      <c r="C22" s="245">
        <v>191</v>
      </c>
      <c r="D22" s="245">
        <v>208</v>
      </c>
      <c r="E22" s="245">
        <v>185</v>
      </c>
      <c r="F22" s="245">
        <v>181</v>
      </c>
      <c r="G22" s="253">
        <v>18</v>
      </c>
      <c r="H22" s="253">
        <v>18.7</v>
      </c>
      <c r="I22" s="253">
        <v>20.2</v>
      </c>
      <c r="J22" s="253">
        <v>17.7</v>
      </c>
      <c r="K22" s="253">
        <v>17</v>
      </c>
      <c r="L22" s="162"/>
      <c r="M22" s="244" t="s">
        <v>162</v>
      </c>
      <c r="N22" s="243">
        <v>26</v>
      </c>
      <c r="O22" s="160">
        <v>8</v>
      </c>
      <c r="P22" s="160">
        <v>17</v>
      </c>
      <c r="Q22" s="160">
        <v>23</v>
      </c>
      <c r="R22" s="160">
        <v>14</v>
      </c>
      <c r="S22" s="160">
        <v>7</v>
      </c>
      <c r="T22" s="160">
        <v>17</v>
      </c>
      <c r="U22" s="160">
        <v>14</v>
      </c>
      <c r="V22" s="160">
        <v>12</v>
      </c>
      <c r="W22" s="160">
        <v>13</v>
      </c>
      <c r="X22" s="160">
        <v>14</v>
      </c>
      <c r="Y22" s="160">
        <v>16</v>
      </c>
    </row>
    <row r="23" spans="1:25" ht="15.75" customHeight="1">
      <c r="A23" s="244" t="s">
        <v>161</v>
      </c>
      <c r="B23" s="245">
        <v>159</v>
      </c>
      <c r="C23" s="245">
        <v>162</v>
      </c>
      <c r="D23" s="245">
        <v>187</v>
      </c>
      <c r="E23" s="245">
        <v>179</v>
      </c>
      <c r="F23" s="245">
        <v>175</v>
      </c>
      <c r="G23" s="253">
        <v>15.8</v>
      </c>
      <c r="H23" s="253">
        <v>15.9</v>
      </c>
      <c r="I23" s="253">
        <v>18.1</v>
      </c>
      <c r="J23" s="253">
        <v>17.1</v>
      </c>
      <c r="K23" s="253">
        <v>16.4</v>
      </c>
      <c r="L23" s="162"/>
      <c r="M23" s="244" t="s">
        <v>161</v>
      </c>
      <c r="N23" s="243">
        <v>14</v>
      </c>
      <c r="O23" s="160">
        <v>8</v>
      </c>
      <c r="P23" s="160">
        <v>14</v>
      </c>
      <c r="Q23" s="160">
        <v>16</v>
      </c>
      <c r="R23" s="160">
        <v>15</v>
      </c>
      <c r="S23" s="160">
        <v>19</v>
      </c>
      <c r="T23" s="160">
        <v>15</v>
      </c>
      <c r="U23" s="160">
        <v>14</v>
      </c>
      <c r="V23" s="160">
        <v>20</v>
      </c>
      <c r="W23" s="160">
        <v>12</v>
      </c>
      <c r="X23" s="160">
        <v>12</v>
      </c>
      <c r="Y23" s="160">
        <v>16</v>
      </c>
    </row>
    <row r="24" spans="1:25" ht="15.75" customHeight="1">
      <c r="A24" s="244" t="s">
        <v>164</v>
      </c>
      <c r="B24" s="245">
        <v>141</v>
      </c>
      <c r="C24" s="245">
        <v>131</v>
      </c>
      <c r="D24" s="245">
        <v>133</v>
      </c>
      <c r="E24" s="245">
        <v>131</v>
      </c>
      <c r="F24" s="245">
        <v>115</v>
      </c>
      <c r="G24" s="253">
        <v>14</v>
      </c>
      <c r="H24" s="253">
        <v>12.9</v>
      </c>
      <c r="I24" s="253">
        <v>12.9</v>
      </c>
      <c r="J24" s="253">
        <v>12.5</v>
      </c>
      <c r="K24" s="253">
        <v>10.8</v>
      </c>
      <c r="L24" s="162"/>
      <c r="M24" s="244" t="s">
        <v>164</v>
      </c>
      <c r="N24" s="243">
        <v>14</v>
      </c>
      <c r="O24" s="160">
        <v>14</v>
      </c>
      <c r="P24" s="160">
        <v>15</v>
      </c>
      <c r="Q24" s="160">
        <v>13</v>
      </c>
      <c r="R24" s="160">
        <v>4</v>
      </c>
      <c r="S24" s="160">
        <v>6</v>
      </c>
      <c r="T24" s="160">
        <v>8</v>
      </c>
      <c r="U24" s="160">
        <v>5</v>
      </c>
      <c r="V24" s="160">
        <v>8</v>
      </c>
      <c r="W24" s="160">
        <v>10</v>
      </c>
      <c r="X24" s="160">
        <v>9</v>
      </c>
      <c r="Y24" s="160">
        <v>9</v>
      </c>
    </row>
    <row r="25" spans="1:25" ht="15.75" customHeight="1">
      <c r="A25" s="246" t="s">
        <v>103</v>
      </c>
      <c r="B25" s="245">
        <v>134</v>
      </c>
      <c r="C25" s="245">
        <v>120</v>
      </c>
      <c r="D25" s="245">
        <v>129</v>
      </c>
      <c r="E25" s="245">
        <v>124</v>
      </c>
      <c r="F25" s="245">
        <v>133</v>
      </c>
      <c r="G25" s="253">
        <v>13.3</v>
      </c>
      <c r="H25" s="253">
        <v>11.8</v>
      </c>
      <c r="I25" s="253">
        <v>12.5</v>
      </c>
      <c r="J25" s="253">
        <v>11.9</v>
      </c>
      <c r="K25" s="253">
        <v>12.5</v>
      </c>
      <c r="L25" s="162"/>
      <c r="M25" s="246" t="s">
        <v>103</v>
      </c>
      <c r="N25" s="243">
        <v>14</v>
      </c>
      <c r="O25" s="160">
        <v>24</v>
      </c>
      <c r="P25" s="160">
        <v>21</v>
      </c>
      <c r="Q25" s="160">
        <v>7</v>
      </c>
      <c r="R25" s="160">
        <v>9</v>
      </c>
      <c r="S25" s="160">
        <v>6</v>
      </c>
      <c r="T25" s="160">
        <v>7</v>
      </c>
      <c r="U25" s="160">
        <v>7</v>
      </c>
      <c r="V25" s="160">
        <v>4</v>
      </c>
      <c r="W25" s="160">
        <v>8</v>
      </c>
      <c r="X25" s="160">
        <v>10</v>
      </c>
      <c r="Y25" s="160">
        <v>16</v>
      </c>
    </row>
    <row r="26" spans="1:25" ht="15.75" customHeight="1">
      <c r="A26" s="244"/>
      <c r="B26" s="245"/>
      <c r="C26" s="203"/>
      <c r="D26" s="203"/>
      <c r="E26" s="203"/>
      <c r="F26" s="245"/>
      <c r="G26" s="254"/>
      <c r="H26" s="253"/>
      <c r="I26" s="253"/>
      <c r="J26" s="253"/>
      <c r="K26" s="255"/>
      <c r="L26" s="162"/>
      <c r="M26" s="244"/>
      <c r="N26" s="243"/>
      <c r="O26" s="160"/>
      <c r="P26" s="160"/>
      <c r="Q26" s="160"/>
      <c r="R26" s="160"/>
      <c r="S26" s="160"/>
      <c r="T26" s="160"/>
      <c r="U26" s="160"/>
      <c r="V26" s="160"/>
      <c r="W26" s="160"/>
      <c r="X26" s="160"/>
      <c r="Y26" s="160"/>
    </row>
    <row r="27" spans="1:25" ht="15.75" customHeight="1">
      <c r="A27" s="244" t="s">
        <v>213</v>
      </c>
      <c r="B27" s="245">
        <v>110</v>
      </c>
      <c r="C27" s="245">
        <v>102</v>
      </c>
      <c r="D27" s="245">
        <v>110</v>
      </c>
      <c r="E27" s="245">
        <v>110</v>
      </c>
      <c r="F27" s="245">
        <v>108</v>
      </c>
      <c r="G27" s="253">
        <v>10.9</v>
      </c>
      <c r="H27" s="253">
        <v>10</v>
      </c>
      <c r="I27" s="253">
        <v>10.7</v>
      </c>
      <c r="J27" s="253">
        <v>10.5</v>
      </c>
      <c r="K27" s="253">
        <v>10.1</v>
      </c>
      <c r="L27" s="162"/>
      <c r="M27" s="244" t="s">
        <v>213</v>
      </c>
      <c r="N27" s="243">
        <v>8</v>
      </c>
      <c r="O27" s="160">
        <v>8</v>
      </c>
      <c r="P27" s="160">
        <v>9</v>
      </c>
      <c r="Q27" s="160">
        <v>15</v>
      </c>
      <c r="R27" s="160">
        <v>7</v>
      </c>
      <c r="S27" s="160">
        <v>6</v>
      </c>
      <c r="T27" s="160">
        <v>10</v>
      </c>
      <c r="U27" s="160">
        <v>12</v>
      </c>
      <c r="V27" s="160">
        <v>6</v>
      </c>
      <c r="W27" s="160">
        <v>12</v>
      </c>
      <c r="X27" s="160">
        <v>6</v>
      </c>
      <c r="Y27" s="160">
        <v>9</v>
      </c>
    </row>
    <row r="28" spans="1:25" ht="15.75" customHeight="1">
      <c r="A28" s="244" t="s">
        <v>104</v>
      </c>
      <c r="B28" s="245">
        <v>91</v>
      </c>
      <c r="C28" s="245">
        <v>99</v>
      </c>
      <c r="D28" s="245">
        <v>96</v>
      </c>
      <c r="E28" s="245">
        <v>67</v>
      </c>
      <c r="F28" s="245">
        <v>72</v>
      </c>
      <c r="G28" s="253">
        <v>9</v>
      </c>
      <c r="H28" s="253">
        <v>9.7</v>
      </c>
      <c r="I28" s="253">
        <v>9.3</v>
      </c>
      <c r="J28" s="253">
        <v>6.4</v>
      </c>
      <c r="K28" s="253">
        <v>6.8</v>
      </c>
      <c r="L28" s="162"/>
      <c r="M28" s="244" t="s">
        <v>104</v>
      </c>
      <c r="N28" s="243">
        <v>8</v>
      </c>
      <c r="O28" s="160">
        <v>6</v>
      </c>
      <c r="P28" s="160">
        <v>7</v>
      </c>
      <c r="Q28" s="160">
        <v>6</v>
      </c>
      <c r="R28" s="266" t="s">
        <v>403</v>
      </c>
      <c r="S28" s="160">
        <v>6</v>
      </c>
      <c r="T28" s="160">
        <v>6</v>
      </c>
      <c r="U28" s="160">
        <v>9</v>
      </c>
      <c r="V28" s="160">
        <v>3</v>
      </c>
      <c r="W28" s="160">
        <v>8</v>
      </c>
      <c r="X28" s="160">
        <v>5</v>
      </c>
      <c r="Y28" s="160">
        <v>8</v>
      </c>
    </row>
    <row r="29" spans="1:25" ht="15.75" customHeight="1">
      <c r="A29" s="244" t="s">
        <v>105</v>
      </c>
      <c r="B29" s="245">
        <v>100</v>
      </c>
      <c r="C29" s="245">
        <v>97</v>
      </c>
      <c r="D29" s="245">
        <v>97</v>
      </c>
      <c r="E29" s="245">
        <v>105</v>
      </c>
      <c r="F29" s="245">
        <v>80</v>
      </c>
      <c r="G29" s="253">
        <v>9.9</v>
      </c>
      <c r="H29" s="253">
        <v>9.5</v>
      </c>
      <c r="I29" s="253">
        <v>9.4</v>
      </c>
      <c r="J29" s="253">
        <v>10</v>
      </c>
      <c r="K29" s="253">
        <v>7.5</v>
      </c>
      <c r="L29" s="162"/>
      <c r="M29" s="244" t="s">
        <v>105</v>
      </c>
      <c r="N29" s="243">
        <v>9</v>
      </c>
      <c r="O29" s="160">
        <v>7</v>
      </c>
      <c r="P29" s="160">
        <v>4</v>
      </c>
      <c r="Q29" s="160">
        <v>8</v>
      </c>
      <c r="R29" s="160">
        <v>7</v>
      </c>
      <c r="S29" s="160">
        <v>4</v>
      </c>
      <c r="T29" s="160">
        <v>12</v>
      </c>
      <c r="U29" s="160">
        <v>8</v>
      </c>
      <c r="V29" s="160">
        <v>8</v>
      </c>
      <c r="W29" s="160">
        <v>6</v>
      </c>
      <c r="X29" s="160">
        <v>3</v>
      </c>
      <c r="Y29" s="160">
        <v>4</v>
      </c>
    </row>
    <row r="30" spans="1:25" ht="15.75" customHeight="1">
      <c r="A30" s="248" t="s">
        <v>214</v>
      </c>
      <c r="B30" s="245">
        <v>93</v>
      </c>
      <c r="C30" s="245">
        <v>88</v>
      </c>
      <c r="D30" s="245">
        <v>75</v>
      </c>
      <c r="E30" s="245">
        <v>65</v>
      </c>
      <c r="F30" s="245">
        <v>83</v>
      </c>
      <c r="G30" s="253">
        <v>9.2</v>
      </c>
      <c r="H30" s="253">
        <v>8.6</v>
      </c>
      <c r="I30" s="253">
        <v>7.3</v>
      </c>
      <c r="J30" s="253">
        <v>6.2</v>
      </c>
      <c r="K30" s="253">
        <v>7.8</v>
      </c>
      <c r="L30" s="162"/>
      <c r="M30" s="248" t="s">
        <v>214</v>
      </c>
      <c r="N30" s="243">
        <v>9</v>
      </c>
      <c r="O30" s="160">
        <v>8</v>
      </c>
      <c r="P30" s="160">
        <v>9</v>
      </c>
      <c r="Q30" s="160">
        <v>8</v>
      </c>
      <c r="R30" s="160">
        <v>4</v>
      </c>
      <c r="S30" s="160">
        <v>4</v>
      </c>
      <c r="T30" s="160">
        <v>8</v>
      </c>
      <c r="U30" s="160">
        <v>12</v>
      </c>
      <c r="V30" s="160">
        <v>3</v>
      </c>
      <c r="W30" s="160">
        <v>8</v>
      </c>
      <c r="X30" s="160">
        <v>5</v>
      </c>
      <c r="Y30" s="160">
        <v>5</v>
      </c>
    </row>
    <row r="31" spans="1:25" ht="15.75" customHeight="1">
      <c r="A31" s="244" t="s">
        <v>163</v>
      </c>
      <c r="B31" s="245">
        <v>78</v>
      </c>
      <c r="C31" s="245">
        <v>73</v>
      </c>
      <c r="D31" s="245">
        <v>50</v>
      </c>
      <c r="E31" s="245">
        <v>72</v>
      </c>
      <c r="F31" s="245">
        <v>65</v>
      </c>
      <c r="G31" s="253">
        <v>7.7</v>
      </c>
      <c r="H31" s="253">
        <v>7.2</v>
      </c>
      <c r="I31" s="253">
        <v>4.8</v>
      </c>
      <c r="J31" s="253">
        <v>6.9</v>
      </c>
      <c r="K31" s="253">
        <v>6.1</v>
      </c>
      <c r="L31" s="162"/>
      <c r="M31" s="244" t="s">
        <v>163</v>
      </c>
      <c r="N31" s="243">
        <v>7</v>
      </c>
      <c r="O31" s="160">
        <v>3</v>
      </c>
      <c r="P31" s="160">
        <v>13</v>
      </c>
      <c r="Q31" s="160">
        <v>3</v>
      </c>
      <c r="R31" s="160">
        <v>5</v>
      </c>
      <c r="S31" s="160">
        <v>6</v>
      </c>
      <c r="T31" s="160">
        <v>2</v>
      </c>
      <c r="U31" s="160">
        <v>4</v>
      </c>
      <c r="V31" s="160">
        <v>5</v>
      </c>
      <c r="W31" s="160">
        <v>5</v>
      </c>
      <c r="X31" s="160">
        <v>6</v>
      </c>
      <c r="Y31" s="160">
        <v>6</v>
      </c>
    </row>
    <row r="32" spans="1:25" ht="15.75" customHeight="1">
      <c r="A32" s="244"/>
      <c r="B32" s="245"/>
      <c r="C32" s="203"/>
      <c r="D32" s="203"/>
      <c r="E32" s="203"/>
      <c r="F32" s="245"/>
      <c r="G32" s="255"/>
      <c r="H32" s="253"/>
      <c r="I32" s="253"/>
      <c r="J32" s="253"/>
      <c r="K32" s="255"/>
      <c r="L32" s="162"/>
      <c r="M32" s="244"/>
      <c r="N32" s="243"/>
      <c r="O32" s="160"/>
      <c r="P32" s="160"/>
      <c r="Q32" s="160"/>
      <c r="R32" s="160"/>
      <c r="S32" s="160"/>
      <c r="T32" s="160"/>
      <c r="U32" s="160"/>
      <c r="V32" s="160"/>
      <c r="W32" s="160"/>
      <c r="X32" s="160"/>
      <c r="Y32" s="160"/>
    </row>
    <row r="33" spans="1:25" ht="15.75" customHeight="1">
      <c r="A33" s="244" t="s">
        <v>215</v>
      </c>
      <c r="B33" s="245">
        <v>67</v>
      </c>
      <c r="C33" s="245">
        <v>68</v>
      </c>
      <c r="D33" s="245">
        <v>68</v>
      </c>
      <c r="E33" s="245">
        <v>78</v>
      </c>
      <c r="F33" s="245">
        <v>67</v>
      </c>
      <c r="G33" s="253">
        <v>6.6</v>
      </c>
      <c r="H33" s="253">
        <v>6.7</v>
      </c>
      <c r="I33" s="253">
        <v>6.6</v>
      </c>
      <c r="J33" s="253">
        <v>7.5</v>
      </c>
      <c r="K33" s="253">
        <v>6.3</v>
      </c>
      <c r="L33" s="162"/>
      <c r="M33" s="244" t="s">
        <v>215</v>
      </c>
      <c r="N33" s="243">
        <v>4</v>
      </c>
      <c r="O33" s="160">
        <v>4</v>
      </c>
      <c r="P33" s="160">
        <v>7</v>
      </c>
      <c r="Q33" s="160">
        <v>1</v>
      </c>
      <c r="R33" s="160">
        <v>10</v>
      </c>
      <c r="S33" s="160">
        <v>4</v>
      </c>
      <c r="T33" s="160">
        <v>8</v>
      </c>
      <c r="U33" s="160">
        <v>3</v>
      </c>
      <c r="V33" s="160">
        <v>9</v>
      </c>
      <c r="W33" s="160">
        <v>5</v>
      </c>
      <c r="X33" s="160">
        <v>6</v>
      </c>
      <c r="Y33" s="160">
        <v>6</v>
      </c>
    </row>
    <row r="34" spans="1:25" ht="15.75" customHeight="1">
      <c r="A34" s="244" t="s">
        <v>106</v>
      </c>
      <c r="B34" s="245">
        <v>56</v>
      </c>
      <c r="C34" s="245">
        <v>60</v>
      </c>
      <c r="D34" s="245">
        <v>45</v>
      </c>
      <c r="E34" s="245">
        <v>62</v>
      </c>
      <c r="F34" s="245">
        <v>47</v>
      </c>
      <c r="G34" s="253">
        <v>5.6</v>
      </c>
      <c r="H34" s="253">
        <v>5.9</v>
      </c>
      <c r="I34" s="253">
        <v>4.4</v>
      </c>
      <c r="J34" s="253">
        <v>5.9</v>
      </c>
      <c r="K34" s="253">
        <v>4.4</v>
      </c>
      <c r="L34" s="162"/>
      <c r="M34" s="244" t="s">
        <v>106</v>
      </c>
      <c r="N34" s="243">
        <v>2</v>
      </c>
      <c r="O34" s="160">
        <v>6</v>
      </c>
      <c r="P34" s="160">
        <v>3</v>
      </c>
      <c r="Q34" s="160">
        <v>5</v>
      </c>
      <c r="R34" s="160">
        <v>5</v>
      </c>
      <c r="S34" s="160">
        <v>3</v>
      </c>
      <c r="T34" s="160">
        <v>6</v>
      </c>
      <c r="U34" s="160">
        <v>5</v>
      </c>
      <c r="V34" s="160">
        <v>2</v>
      </c>
      <c r="W34" s="160">
        <v>2</v>
      </c>
      <c r="X34" s="160">
        <v>5</v>
      </c>
      <c r="Y34" s="160">
        <v>3</v>
      </c>
    </row>
    <row r="35" spans="1:25" ht="15.75" customHeight="1">
      <c r="A35" s="244" t="s">
        <v>107</v>
      </c>
      <c r="B35" s="245">
        <v>54</v>
      </c>
      <c r="C35" s="245">
        <v>56</v>
      </c>
      <c r="D35" s="245">
        <v>72</v>
      </c>
      <c r="E35" s="245">
        <v>62</v>
      </c>
      <c r="F35" s="245">
        <v>72</v>
      </c>
      <c r="G35" s="253">
        <v>5.4</v>
      </c>
      <c r="H35" s="253">
        <v>5.5</v>
      </c>
      <c r="I35" s="253">
        <v>4.3</v>
      </c>
      <c r="J35" s="253">
        <v>5.9</v>
      </c>
      <c r="K35" s="253">
        <v>6.8</v>
      </c>
      <c r="L35" s="162"/>
      <c r="M35" s="244" t="s">
        <v>107</v>
      </c>
      <c r="N35" s="243">
        <v>5</v>
      </c>
      <c r="O35" s="160">
        <v>7</v>
      </c>
      <c r="P35" s="160">
        <v>4</v>
      </c>
      <c r="Q35" s="160">
        <v>5</v>
      </c>
      <c r="R35" s="160">
        <v>10</v>
      </c>
      <c r="S35" s="160">
        <v>4</v>
      </c>
      <c r="T35" s="160">
        <v>3</v>
      </c>
      <c r="U35" s="160">
        <v>3</v>
      </c>
      <c r="V35" s="160">
        <v>7</v>
      </c>
      <c r="W35" s="160">
        <v>7</v>
      </c>
      <c r="X35" s="160">
        <v>9</v>
      </c>
      <c r="Y35" s="160">
        <v>8</v>
      </c>
    </row>
    <row r="36" spans="1:25" ht="15.75" customHeight="1">
      <c r="A36" s="244" t="s">
        <v>500</v>
      </c>
      <c r="B36" s="245">
        <v>44</v>
      </c>
      <c r="C36" s="245">
        <v>52</v>
      </c>
      <c r="D36" s="245">
        <v>44</v>
      </c>
      <c r="E36" s="245">
        <v>46</v>
      </c>
      <c r="F36" s="245">
        <v>43</v>
      </c>
      <c r="G36" s="253">
        <v>4.4</v>
      </c>
      <c r="H36" s="253">
        <v>5.1</v>
      </c>
      <c r="I36" s="253">
        <v>7</v>
      </c>
      <c r="J36" s="253">
        <v>4.4</v>
      </c>
      <c r="K36" s="253">
        <v>4</v>
      </c>
      <c r="L36" s="162"/>
      <c r="M36" s="244" t="s">
        <v>500</v>
      </c>
      <c r="N36" s="243">
        <v>3</v>
      </c>
      <c r="O36" s="160">
        <v>2</v>
      </c>
      <c r="P36" s="160">
        <v>4</v>
      </c>
      <c r="Q36" s="160">
        <v>3</v>
      </c>
      <c r="R36" s="160">
        <v>2</v>
      </c>
      <c r="S36" s="160">
        <v>3</v>
      </c>
      <c r="T36" s="160">
        <v>3</v>
      </c>
      <c r="U36" s="160">
        <v>8</v>
      </c>
      <c r="V36" s="160">
        <v>2</v>
      </c>
      <c r="W36" s="160">
        <v>4</v>
      </c>
      <c r="X36" s="160">
        <v>4</v>
      </c>
      <c r="Y36" s="160">
        <v>5</v>
      </c>
    </row>
    <row r="37" spans="1:25" ht="15.75" customHeight="1">
      <c r="A37" s="244" t="s">
        <v>216</v>
      </c>
      <c r="B37" s="245">
        <v>34</v>
      </c>
      <c r="C37" s="203">
        <v>43</v>
      </c>
      <c r="D37" s="203">
        <v>35</v>
      </c>
      <c r="E37" s="203">
        <v>27</v>
      </c>
      <c r="F37" s="245">
        <v>22</v>
      </c>
      <c r="G37" s="255">
        <v>3.4</v>
      </c>
      <c r="H37" s="253">
        <v>4.2</v>
      </c>
      <c r="I37" s="253">
        <v>4.3</v>
      </c>
      <c r="J37" s="253">
        <v>2.6</v>
      </c>
      <c r="K37" s="255">
        <v>2.1</v>
      </c>
      <c r="L37" s="162"/>
      <c r="M37" s="244" t="s">
        <v>216</v>
      </c>
      <c r="N37" s="243">
        <v>3</v>
      </c>
      <c r="O37" s="160">
        <v>2</v>
      </c>
      <c r="P37" s="266" t="s">
        <v>403</v>
      </c>
      <c r="Q37" s="160">
        <v>3</v>
      </c>
      <c r="R37" s="266" t="s">
        <v>403</v>
      </c>
      <c r="S37" s="160">
        <v>6</v>
      </c>
      <c r="T37" s="160">
        <v>1</v>
      </c>
      <c r="U37" s="160">
        <v>1</v>
      </c>
      <c r="V37" s="160">
        <v>3</v>
      </c>
      <c r="W37" s="160">
        <v>2</v>
      </c>
      <c r="X37" s="160">
        <v>1</v>
      </c>
      <c r="Y37" s="266" t="s">
        <v>403</v>
      </c>
    </row>
    <row r="38" spans="1:25" ht="15.75" customHeight="1">
      <c r="A38" s="244"/>
      <c r="B38" s="245"/>
      <c r="C38" s="245"/>
      <c r="D38" s="245"/>
      <c r="E38" s="245"/>
      <c r="F38" s="245"/>
      <c r="G38" s="253"/>
      <c r="H38" s="253"/>
      <c r="I38" s="253"/>
      <c r="J38" s="253"/>
      <c r="K38" s="253"/>
      <c r="L38" s="162"/>
      <c r="M38" s="244"/>
      <c r="N38" s="243"/>
      <c r="O38" s="160"/>
      <c r="P38" s="160"/>
      <c r="Q38" s="160"/>
      <c r="R38" s="160"/>
      <c r="S38" s="160"/>
      <c r="T38" s="160"/>
      <c r="U38" s="160"/>
      <c r="V38" s="160"/>
      <c r="W38" s="160"/>
      <c r="X38" s="160"/>
      <c r="Y38" s="160"/>
    </row>
    <row r="39" spans="1:25" ht="15.75" customHeight="1">
      <c r="A39" s="244" t="s">
        <v>155</v>
      </c>
      <c r="B39" s="245">
        <v>36</v>
      </c>
      <c r="C39" s="245">
        <v>30</v>
      </c>
      <c r="D39" s="245">
        <v>43</v>
      </c>
      <c r="E39" s="245">
        <v>31</v>
      </c>
      <c r="F39" s="245">
        <v>50</v>
      </c>
      <c r="G39" s="253">
        <v>3.6</v>
      </c>
      <c r="H39" s="253">
        <v>2.9</v>
      </c>
      <c r="I39" s="253">
        <v>3.4</v>
      </c>
      <c r="J39" s="253">
        <v>3</v>
      </c>
      <c r="K39" s="253">
        <v>4.7</v>
      </c>
      <c r="L39" s="162"/>
      <c r="M39" s="244" t="s">
        <v>155</v>
      </c>
      <c r="N39" s="243">
        <v>5</v>
      </c>
      <c r="O39" s="160">
        <v>4</v>
      </c>
      <c r="P39" s="160">
        <v>3</v>
      </c>
      <c r="Q39" s="160">
        <v>2</v>
      </c>
      <c r="R39" s="160">
        <v>7</v>
      </c>
      <c r="S39" s="160">
        <v>5</v>
      </c>
      <c r="T39" s="160">
        <v>4</v>
      </c>
      <c r="U39" s="160">
        <v>2</v>
      </c>
      <c r="V39" s="160">
        <v>4</v>
      </c>
      <c r="W39" s="160">
        <v>5</v>
      </c>
      <c r="X39" s="160">
        <v>3</v>
      </c>
      <c r="Y39" s="160">
        <v>6</v>
      </c>
    </row>
    <row r="40" spans="1:25" ht="15.75" customHeight="1">
      <c r="A40" s="244" t="s">
        <v>108</v>
      </c>
      <c r="B40" s="245">
        <v>29</v>
      </c>
      <c r="C40" s="245">
        <v>26</v>
      </c>
      <c r="D40" s="245">
        <v>25</v>
      </c>
      <c r="E40" s="245">
        <v>21</v>
      </c>
      <c r="F40" s="245">
        <v>22</v>
      </c>
      <c r="G40" s="253">
        <v>2.9</v>
      </c>
      <c r="H40" s="253">
        <v>2.6</v>
      </c>
      <c r="I40" s="253">
        <v>4.2</v>
      </c>
      <c r="J40" s="253">
        <v>2</v>
      </c>
      <c r="K40" s="253">
        <v>2.1</v>
      </c>
      <c r="L40" s="162"/>
      <c r="M40" s="244" t="s">
        <v>108</v>
      </c>
      <c r="N40" s="267" t="s">
        <v>403</v>
      </c>
      <c r="O40" s="266" t="s">
        <v>403</v>
      </c>
      <c r="P40" s="160">
        <v>2</v>
      </c>
      <c r="Q40" s="160">
        <v>3</v>
      </c>
      <c r="R40" s="160">
        <v>1</v>
      </c>
      <c r="S40" s="160">
        <v>5</v>
      </c>
      <c r="T40" s="160">
        <v>1</v>
      </c>
      <c r="U40" s="160">
        <v>1</v>
      </c>
      <c r="V40" s="160">
        <v>1</v>
      </c>
      <c r="W40" s="160">
        <v>2</v>
      </c>
      <c r="X40" s="160">
        <v>3</v>
      </c>
      <c r="Y40" s="160">
        <v>3</v>
      </c>
    </row>
    <row r="41" spans="1:25" ht="15.75" customHeight="1">
      <c r="A41" s="260" t="s">
        <v>217</v>
      </c>
      <c r="B41" s="245">
        <v>21</v>
      </c>
      <c r="C41" s="245">
        <v>17</v>
      </c>
      <c r="D41" s="245">
        <v>32</v>
      </c>
      <c r="E41" s="245">
        <v>18</v>
      </c>
      <c r="F41" s="245">
        <v>20</v>
      </c>
      <c r="G41" s="253">
        <v>2.1</v>
      </c>
      <c r="H41" s="253">
        <v>1.7</v>
      </c>
      <c r="I41" s="253">
        <v>2.4</v>
      </c>
      <c r="J41" s="253">
        <v>1.7</v>
      </c>
      <c r="K41" s="253">
        <v>1.9</v>
      </c>
      <c r="L41" s="162"/>
      <c r="M41" s="260" t="s">
        <v>217</v>
      </c>
      <c r="N41" s="243">
        <v>2</v>
      </c>
      <c r="O41" s="160">
        <v>2</v>
      </c>
      <c r="P41" s="160">
        <v>1</v>
      </c>
      <c r="Q41" s="160">
        <v>3</v>
      </c>
      <c r="R41" s="160">
        <v>1</v>
      </c>
      <c r="S41" s="160">
        <v>2</v>
      </c>
      <c r="T41" s="160">
        <v>2</v>
      </c>
      <c r="U41" s="160">
        <v>1</v>
      </c>
      <c r="V41" s="160">
        <v>2</v>
      </c>
      <c r="W41" s="160">
        <v>2</v>
      </c>
      <c r="X41" s="160">
        <v>1</v>
      </c>
      <c r="Y41" s="160">
        <v>1</v>
      </c>
    </row>
    <row r="42" spans="1:25" ht="15.75" customHeight="1">
      <c r="A42" s="246" t="s">
        <v>157</v>
      </c>
      <c r="B42" s="245">
        <v>7</v>
      </c>
      <c r="C42" s="245">
        <v>16</v>
      </c>
      <c r="D42" s="245">
        <v>9</v>
      </c>
      <c r="E42" s="245">
        <v>8</v>
      </c>
      <c r="F42" s="245">
        <v>7</v>
      </c>
      <c r="G42" s="253">
        <v>0.7</v>
      </c>
      <c r="H42" s="253">
        <v>1.6</v>
      </c>
      <c r="I42" s="253">
        <v>0.9</v>
      </c>
      <c r="J42" s="253">
        <v>0.8</v>
      </c>
      <c r="K42" s="253">
        <v>0.7</v>
      </c>
      <c r="L42" s="162"/>
      <c r="M42" s="246" t="s">
        <v>157</v>
      </c>
      <c r="N42" s="267" t="s">
        <v>403</v>
      </c>
      <c r="O42" s="160">
        <v>2</v>
      </c>
      <c r="P42" s="160">
        <v>4</v>
      </c>
      <c r="Q42" s="160">
        <v>1</v>
      </c>
      <c r="R42" s="266" t="s">
        <v>403</v>
      </c>
      <c r="S42" s="266" t="s">
        <v>403</v>
      </c>
      <c r="T42" s="266" t="s">
        <v>403</v>
      </c>
      <c r="U42" s="266" t="s">
        <v>403</v>
      </c>
      <c r="V42" s="266" t="s">
        <v>403</v>
      </c>
      <c r="W42" s="266" t="s">
        <v>403</v>
      </c>
      <c r="X42" s="266" t="s">
        <v>403</v>
      </c>
      <c r="Y42" s="266" t="s">
        <v>403</v>
      </c>
    </row>
    <row r="43" spans="1:25" ht="15.75" customHeight="1">
      <c r="A43" s="244" t="s">
        <v>109</v>
      </c>
      <c r="B43" s="245">
        <v>15</v>
      </c>
      <c r="C43" s="245">
        <v>15</v>
      </c>
      <c r="D43" s="245">
        <v>14</v>
      </c>
      <c r="E43" s="245">
        <v>20</v>
      </c>
      <c r="F43" s="245">
        <v>15</v>
      </c>
      <c r="G43" s="253">
        <v>1.5</v>
      </c>
      <c r="H43" s="253">
        <v>1.5</v>
      </c>
      <c r="I43" s="253">
        <v>1.4</v>
      </c>
      <c r="J43" s="253">
        <v>1.9</v>
      </c>
      <c r="K43" s="253">
        <v>1.4</v>
      </c>
      <c r="L43" s="162"/>
      <c r="M43" s="244" t="s">
        <v>109</v>
      </c>
      <c r="N43" s="243">
        <v>1</v>
      </c>
      <c r="O43" s="266" t="s">
        <v>403</v>
      </c>
      <c r="P43" s="160">
        <v>1</v>
      </c>
      <c r="Q43" s="160">
        <v>2</v>
      </c>
      <c r="R43" s="160">
        <v>2</v>
      </c>
      <c r="S43" s="160">
        <v>1</v>
      </c>
      <c r="T43" s="266" t="s">
        <v>403</v>
      </c>
      <c r="U43" s="160">
        <v>4</v>
      </c>
      <c r="V43" s="160">
        <v>1</v>
      </c>
      <c r="W43" s="160">
        <v>1</v>
      </c>
      <c r="X43" s="266" t="s">
        <v>403</v>
      </c>
      <c r="Y43" s="160">
        <v>2</v>
      </c>
    </row>
    <row r="44" spans="1:25" ht="15.75" customHeight="1">
      <c r="A44" s="244"/>
      <c r="B44" s="245"/>
      <c r="C44" s="245"/>
      <c r="D44" s="245"/>
      <c r="E44" s="245"/>
      <c r="F44" s="245"/>
      <c r="G44" s="253"/>
      <c r="H44" s="253"/>
      <c r="I44" s="253"/>
      <c r="J44" s="253"/>
      <c r="K44" s="253"/>
      <c r="L44" s="162"/>
      <c r="M44" s="244"/>
      <c r="N44" s="243"/>
      <c r="O44" s="160"/>
      <c r="P44" s="160"/>
      <c r="Q44" s="160"/>
      <c r="R44" s="160"/>
      <c r="S44" s="160"/>
      <c r="T44" s="160"/>
      <c r="U44" s="160"/>
      <c r="V44" s="160"/>
      <c r="W44" s="160"/>
      <c r="X44" s="160"/>
      <c r="Y44" s="160"/>
    </row>
    <row r="45" spans="1:25" ht="15.75" customHeight="1">
      <c r="A45" s="244" t="s">
        <v>110</v>
      </c>
      <c r="B45" s="245">
        <v>9</v>
      </c>
      <c r="C45" s="245">
        <v>15</v>
      </c>
      <c r="D45" s="245">
        <v>7</v>
      </c>
      <c r="E45" s="245">
        <v>13</v>
      </c>
      <c r="F45" s="245">
        <v>19</v>
      </c>
      <c r="G45" s="253">
        <v>0.9</v>
      </c>
      <c r="H45" s="253">
        <v>1.5</v>
      </c>
      <c r="I45" s="253">
        <v>0.7</v>
      </c>
      <c r="J45" s="253">
        <v>1.2</v>
      </c>
      <c r="K45" s="253">
        <v>1.8</v>
      </c>
      <c r="L45" s="162"/>
      <c r="M45" s="244" t="s">
        <v>110</v>
      </c>
      <c r="N45" s="243">
        <v>5</v>
      </c>
      <c r="O45" s="160">
        <v>1</v>
      </c>
      <c r="P45" s="160">
        <v>1</v>
      </c>
      <c r="Q45" s="160">
        <v>1</v>
      </c>
      <c r="R45" s="266" t="s">
        <v>403</v>
      </c>
      <c r="S45" s="266" t="s">
        <v>403</v>
      </c>
      <c r="T45" s="160">
        <v>1</v>
      </c>
      <c r="U45" s="266" t="s">
        <v>403</v>
      </c>
      <c r="V45" s="160">
        <v>2</v>
      </c>
      <c r="W45" s="266" t="s">
        <v>403</v>
      </c>
      <c r="X45" s="160">
        <v>3</v>
      </c>
      <c r="Y45" s="160">
        <v>5</v>
      </c>
    </row>
    <row r="46" spans="1:25" ht="16.5" customHeight="1">
      <c r="A46" s="244" t="s">
        <v>57</v>
      </c>
      <c r="B46" s="245">
        <v>11</v>
      </c>
      <c r="C46" s="245">
        <v>10</v>
      </c>
      <c r="D46" s="245">
        <v>13</v>
      </c>
      <c r="E46" s="245">
        <v>8</v>
      </c>
      <c r="F46" s="245">
        <v>13</v>
      </c>
      <c r="G46" s="253">
        <v>1</v>
      </c>
      <c r="H46" s="253">
        <v>1.1</v>
      </c>
      <c r="I46" s="253">
        <v>1.3</v>
      </c>
      <c r="J46" s="253">
        <v>0.8</v>
      </c>
      <c r="K46" s="253">
        <v>1.2</v>
      </c>
      <c r="L46" s="162"/>
      <c r="M46" s="244" t="s">
        <v>57</v>
      </c>
      <c r="N46" s="243">
        <v>2</v>
      </c>
      <c r="O46" s="266" t="s">
        <v>403</v>
      </c>
      <c r="P46" s="266" t="s">
        <v>403</v>
      </c>
      <c r="Q46" s="160">
        <v>2</v>
      </c>
      <c r="R46" s="160">
        <v>1</v>
      </c>
      <c r="S46" s="266" t="s">
        <v>403</v>
      </c>
      <c r="T46" s="160">
        <v>1</v>
      </c>
      <c r="U46" s="160">
        <v>2</v>
      </c>
      <c r="V46" s="266" t="s">
        <v>403</v>
      </c>
      <c r="W46" s="160">
        <v>2</v>
      </c>
      <c r="X46" s="160">
        <v>1</v>
      </c>
      <c r="Y46" s="160">
        <v>2</v>
      </c>
    </row>
    <row r="47" spans="1:25" ht="15.75" customHeight="1">
      <c r="A47" s="244" t="s">
        <v>156</v>
      </c>
      <c r="B47" s="245">
        <v>4</v>
      </c>
      <c r="C47" s="245">
        <v>9</v>
      </c>
      <c r="D47" s="245">
        <v>11</v>
      </c>
      <c r="E47" s="245">
        <v>5</v>
      </c>
      <c r="F47" s="245">
        <v>10</v>
      </c>
      <c r="G47" s="253">
        <v>0.4</v>
      </c>
      <c r="H47" s="253">
        <v>0.9</v>
      </c>
      <c r="I47" s="253">
        <v>1.1</v>
      </c>
      <c r="J47" s="253">
        <v>0.5</v>
      </c>
      <c r="K47" s="253">
        <v>0.9</v>
      </c>
      <c r="L47" s="162"/>
      <c r="M47" s="244" t="s">
        <v>156</v>
      </c>
      <c r="N47" s="243">
        <v>3</v>
      </c>
      <c r="O47" s="160">
        <v>2</v>
      </c>
      <c r="P47" s="266" t="s">
        <v>403</v>
      </c>
      <c r="Q47" s="266" t="s">
        <v>403</v>
      </c>
      <c r="R47" s="266" t="s">
        <v>403</v>
      </c>
      <c r="S47" s="266" t="s">
        <v>403</v>
      </c>
      <c r="T47" s="160">
        <v>1</v>
      </c>
      <c r="U47" s="160">
        <v>1</v>
      </c>
      <c r="V47" s="160">
        <v>1</v>
      </c>
      <c r="W47" s="160">
        <v>1</v>
      </c>
      <c r="X47" s="266" t="s">
        <v>403</v>
      </c>
      <c r="Y47" s="160">
        <v>1</v>
      </c>
    </row>
    <row r="48" spans="1:25" ht="15.75" customHeight="1">
      <c r="A48" s="244" t="s">
        <v>158</v>
      </c>
      <c r="B48" s="245">
        <v>6</v>
      </c>
      <c r="C48" s="245">
        <v>9</v>
      </c>
      <c r="D48" s="245">
        <v>10</v>
      </c>
      <c r="E48" s="245">
        <v>3</v>
      </c>
      <c r="F48" s="245">
        <v>10</v>
      </c>
      <c r="G48" s="253">
        <v>0.6</v>
      </c>
      <c r="H48" s="253">
        <v>0.9</v>
      </c>
      <c r="I48" s="253">
        <v>1</v>
      </c>
      <c r="J48" s="253">
        <v>0.3</v>
      </c>
      <c r="K48" s="253">
        <v>0.9</v>
      </c>
      <c r="L48" s="162"/>
      <c r="M48" s="244" t="s">
        <v>158</v>
      </c>
      <c r="N48" s="243">
        <v>2</v>
      </c>
      <c r="O48" s="160">
        <v>1</v>
      </c>
      <c r="P48" s="160">
        <v>1</v>
      </c>
      <c r="Q48" s="266" t="s">
        <v>403</v>
      </c>
      <c r="R48" s="266" t="s">
        <v>403</v>
      </c>
      <c r="S48" s="160">
        <v>3</v>
      </c>
      <c r="T48" s="266" t="s">
        <v>403</v>
      </c>
      <c r="U48" s="266" t="s">
        <v>403</v>
      </c>
      <c r="V48" s="160">
        <v>1</v>
      </c>
      <c r="W48" s="160">
        <v>1</v>
      </c>
      <c r="X48" s="160">
        <v>1</v>
      </c>
      <c r="Y48" s="266" t="s">
        <v>403</v>
      </c>
    </row>
    <row r="49" spans="1:25" ht="15.75" customHeight="1">
      <c r="A49" s="244" t="s">
        <v>218</v>
      </c>
      <c r="B49" s="245">
        <v>11</v>
      </c>
      <c r="C49" s="245">
        <v>7</v>
      </c>
      <c r="D49" s="245">
        <v>5</v>
      </c>
      <c r="E49" s="245">
        <v>9</v>
      </c>
      <c r="F49" s="245">
        <v>8</v>
      </c>
      <c r="G49" s="253">
        <v>1.1</v>
      </c>
      <c r="H49" s="253">
        <v>0.7</v>
      </c>
      <c r="I49" s="253">
        <v>0.5</v>
      </c>
      <c r="J49" s="253">
        <v>0.9</v>
      </c>
      <c r="K49" s="253">
        <v>0.8</v>
      </c>
      <c r="L49" s="162"/>
      <c r="M49" s="244" t="s">
        <v>218</v>
      </c>
      <c r="N49" s="243">
        <v>2</v>
      </c>
      <c r="O49" s="160">
        <v>1</v>
      </c>
      <c r="P49" s="160">
        <v>1</v>
      </c>
      <c r="Q49" s="266" t="s">
        <v>403</v>
      </c>
      <c r="R49" s="266" t="s">
        <v>403</v>
      </c>
      <c r="S49" s="160">
        <v>1</v>
      </c>
      <c r="T49" s="160">
        <v>1</v>
      </c>
      <c r="U49" s="266" t="s">
        <v>403</v>
      </c>
      <c r="V49" s="266" t="s">
        <v>403</v>
      </c>
      <c r="W49" s="160">
        <v>2</v>
      </c>
      <c r="X49" s="266" t="s">
        <v>403</v>
      </c>
      <c r="Y49" s="266" t="s">
        <v>403</v>
      </c>
    </row>
    <row r="50" spans="1:25" ht="15.75" customHeight="1">
      <c r="A50" s="244"/>
      <c r="B50" s="245"/>
      <c r="C50" s="203"/>
      <c r="D50" s="203"/>
      <c r="E50" s="203"/>
      <c r="F50" s="245"/>
      <c r="G50" s="255"/>
      <c r="H50" s="253"/>
      <c r="I50" s="253"/>
      <c r="J50" s="253"/>
      <c r="K50" s="255"/>
      <c r="L50" s="162"/>
      <c r="M50" s="244"/>
      <c r="N50" s="243"/>
      <c r="O50" s="160"/>
      <c r="P50" s="160"/>
      <c r="Q50" s="160"/>
      <c r="R50" s="160"/>
      <c r="S50" s="160"/>
      <c r="T50" s="160"/>
      <c r="U50" s="160"/>
      <c r="V50" s="160"/>
      <c r="W50" s="160"/>
      <c r="X50" s="160"/>
      <c r="Y50" s="160"/>
    </row>
    <row r="51" spans="1:25" ht="15.75" customHeight="1">
      <c r="A51" s="246" t="s">
        <v>219</v>
      </c>
      <c r="B51" s="245">
        <v>3</v>
      </c>
      <c r="C51" s="203">
        <v>6</v>
      </c>
      <c r="D51" s="203">
        <v>6</v>
      </c>
      <c r="E51" s="203">
        <v>7</v>
      </c>
      <c r="F51" s="245">
        <v>9</v>
      </c>
      <c r="G51" s="255">
        <v>0.3</v>
      </c>
      <c r="H51" s="253">
        <v>0.6</v>
      </c>
      <c r="I51" s="253">
        <v>0.6</v>
      </c>
      <c r="J51" s="253">
        <v>0.7</v>
      </c>
      <c r="K51" s="255">
        <v>0.8</v>
      </c>
      <c r="L51" s="162"/>
      <c r="M51" s="246" t="s">
        <v>219</v>
      </c>
      <c r="N51" s="267" t="s">
        <v>403</v>
      </c>
      <c r="O51" s="160">
        <v>1</v>
      </c>
      <c r="P51" s="266" t="s">
        <v>403</v>
      </c>
      <c r="Q51" s="266" t="s">
        <v>403</v>
      </c>
      <c r="R51" s="160">
        <v>1</v>
      </c>
      <c r="S51" s="266" t="s">
        <v>403</v>
      </c>
      <c r="T51" s="160">
        <v>1</v>
      </c>
      <c r="U51" s="160">
        <v>1</v>
      </c>
      <c r="V51" s="160">
        <v>3</v>
      </c>
      <c r="W51" s="266" t="s">
        <v>403</v>
      </c>
      <c r="X51" s="160">
        <v>1</v>
      </c>
      <c r="Y51" s="160">
        <v>1</v>
      </c>
    </row>
    <row r="52" spans="1:25" ht="15.75" customHeight="1">
      <c r="A52" s="244" t="s">
        <v>220</v>
      </c>
      <c r="B52" s="245">
        <v>4</v>
      </c>
      <c r="C52" s="245">
        <v>5</v>
      </c>
      <c r="D52" s="245">
        <v>3</v>
      </c>
      <c r="E52" s="245">
        <v>6</v>
      </c>
      <c r="F52" s="245">
        <v>1</v>
      </c>
      <c r="G52" s="253">
        <v>0.4</v>
      </c>
      <c r="H52" s="253">
        <v>0.5</v>
      </c>
      <c r="I52" s="253">
        <v>0.3</v>
      </c>
      <c r="J52" s="253">
        <v>0.6</v>
      </c>
      <c r="K52" s="253">
        <v>0.1</v>
      </c>
      <c r="L52" s="162"/>
      <c r="M52" s="244" t="s">
        <v>220</v>
      </c>
      <c r="N52" s="267" t="s">
        <v>403</v>
      </c>
      <c r="O52" s="266" t="s">
        <v>403</v>
      </c>
      <c r="P52" s="266" t="s">
        <v>403</v>
      </c>
      <c r="Q52" s="160">
        <v>1</v>
      </c>
      <c r="R52" s="266" t="s">
        <v>403</v>
      </c>
      <c r="S52" s="266" t="s">
        <v>403</v>
      </c>
      <c r="T52" s="266" t="s">
        <v>403</v>
      </c>
      <c r="U52" s="266" t="s">
        <v>403</v>
      </c>
      <c r="V52" s="266" t="s">
        <v>403</v>
      </c>
      <c r="W52" s="266" t="s">
        <v>403</v>
      </c>
      <c r="X52" s="266" t="s">
        <v>403</v>
      </c>
      <c r="Y52" s="266" t="s">
        <v>403</v>
      </c>
    </row>
    <row r="53" spans="1:25" ht="15.75" customHeight="1">
      <c r="A53" s="244" t="s">
        <v>159</v>
      </c>
      <c r="B53" s="245">
        <v>2</v>
      </c>
      <c r="C53" s="245">
        <v>4</v>
      </c>
      <c r="D53" s="245">
        <v>2</v>
      </c>
      <c r="E53" s="245">
        <v>3</v>
      </c>
      <c r="F53" s="245">
        <v>1</v>
      </c>
      <c r="G53" s="253">
        <v>0.2</v>
      </c>
      <c r="H53" s="253">
        <v>0.4</v>
      </c>
      <c r="I53" s="253">
        <v>0.2</v>
      </c>
      <c r="J53" s="253">
        <v>0.3</v>
      </c>
      <c r="K53" s="253">
        <v>0.1</v>
      </c>
      <c r="L53" s="162"/>
      <c r="M53" s="244" t="s">
        <v>159</v>
      </c>
      <c r="N53" s="243">
        <v>1</v>
      </c>
      <c r="O53" s="266" t="s">
        <v>403</v>
      </c>
      <c r="P53" s="266" t="s">
        <v>403</v>
      </c>
      <c r="Q53" s="266" t="s">
        <v>403</v>
      </c>
      <c r="R53" s="266" t="s">
        <v>403</v>
      </c>
      <c r="S53" s="266" t="s">
        <v>403</v>
      </c>
      <c r="T53" s="266" t="s">
        <v>403</v>
      </c>
      <c r="U53" s="266" t="s">
        <v>403</v>
      </c>
      <c r="V53" s="266" t="s">
        <v>403</v>
      </c>
      <c r="W53" s="266" t="s">
        <v>403</v>
      </c>
      <c r="X53" s="266" t="s">
        <v>403</v>
      </c>
      <c r="Y53" s="266" t="s">
        <v>403</v>
      </c>
    </row>
    <row r="54" spans="1:25" ht="15.75" customHeight="1">
      <c r="A54" s="244" t="s">
        <v>221</v>
      </c>
      <c r="B54" s="245">
        <v>7</v>
      </c>
      <c r="C54" s="245">
        <v>4</v>
      </c>
      <c r="D54" s="245">
        <v>4</v>
      </c>
      <c r="E54" s="245">
        <v>4</v>
      </c>
      <c r="F54" s="245">
        <v>1</v>
      </c>
      <c r="G54" s="253">
        <v>0.7</v>
      </c>
      <c r="H54" s="253">
        <v>0.4</v>
      </c>
      <c r="I54" s="253">
        <v>0.4</v>
      </c>
      <c r="J54" s="253">
        <v>0.4</v>
      </c>
      <c r="K54" s="253">
        <v>0.1</v>
      </c>
      <c r="L54" s="162"/>
      <c r="M54" s="244" t="s">
        <v>221</v>
      </c>
      <c r="N54" s="267" t="s">
        <v>403</v>
      </c>
      <c r="O54" s="266" t="s">
        <v>403</v>
      </c>
      <c r="P54" s="266" t="s">
        <v>403</v>
      </c>
      <c r="Q54" s="266" t="s">
        <v>403</v>
      </c>
      <c r="R54" s="266" t="s">
        <v>403</v>
      </c>
      <c r="S54" s="266" t="s">
        <v>403</v>
      </c>
      <c r="T54" s="266" t="s">
        <v>403</v>
      </c>
      <c r="U54" s="266" t="s">
        <v>403</v>
      </c>
      <c r="V54" s="266" t="s">
        <v>403</v>
      </c>
      <c r="W54" s="266" t="s">
        <v>403</v>
      </c>
      <c r="X54" s="266" t="s">
        <v>403</v>
      </c>
      <c r="Y54" s="160">
        <v>1</v>
      </c>
    </row>
    <row r="55" spans="1:25" ht="15.75" customHeight="1">
      <c r="A55" s="244" t="s">
        <v>171</v>
      </c>
      <c r="B55" s="245">
        <v>9</v>
      </c>
      <c r="C55" s="245">
        <v>4</v>
      </c>
      <c r="D55" s="245">
        <v>6</v>
      </c>
      <c r="E55" s="245">
        <v>6</v>
      </c>
      <c r="F55" s="245">
        <v>7</v>
      </c>
      <c r="G55" s="253">
        <v>0.9</v>
      </c>
      <c r="H55" s="253">
        <v>0.4</v>
      </c>
      <c r="I55" s="253">
        <v>0.6</v>
      </c>
      <c r="J55" s="253">
        <v>0.6</v>
      </c>
      <c r="K55" s="253">
        <v>0.7</v>
      </c>
      <c r="L55" s="162"/>
      <c r="M55" s="244" t="s">
        <v>171</v>
      </c>
      <c r="N55" s="243">
        <v>2</v>
      </c>
      <c r="O55" s="266" t="s">
        <v>403</v>
      </c>
      <c r="P55" s="160">
        <v>1</v>
      </c>
      <c r="Q55" s="266" t="s">
        <v>403</v>
      </c>
      <c r="R55" s="266" t="s">
        <v>403</v>
      </c>
      <c r="S55" s="266" t="s">
        <v>403</v>
      </c>
      <c r="T55" s="266" t="s">
        <v>403</v>
      </c>
      <c r="U55" s="266" t="s">
        <v>403</v>
      </c>
      <c r="V55" s="160">
        <v>1</v>
      </c>
      <c r="W55" s="160">
        <v>1</v>
      </c>
      <c r="X55" s="160">
        <v>1</v>
      </c>
      <c r="Y55" s="160">
        <v>1</v>
      </c>
    </row>
    <row r="56" spans="1:25" ht="15.75" customHeight="1">
      <c r="A56" s="244"/>
      <c r="B56" s="245"/>
      <c r="C56" s="245"/>
      <c r="D56" s="245"/>
      <c r="E56" s="245"/>
      <c r="F56" s="245"/>
      <c r="G56" s="253"/>
      <c r="H56" s="253"/>
      <c r="I56" s="253"/>
      <c r="J56" s="253"/>
      <c r="K56" s="253"/>
      <c r="L56" s="162"/>
      <c r="M56" s="244"/>
      <c r="N56" s="243"/>
      <c r="O56" s="160"/>
      <c r="P56" s="160"/>
      <c r="Q56" s="160"/>
      <c r="R56" s="160"/>
      <c r="S56" s="160"/>
      <c r="T56" s="160"/>
      <c r="U56" s="160"/>
      <c r="V56" s="160"/>
      <c r="W56" s="160"/>
      <c r="X56" s="160"/>
      <c r="Y56" s="160"/>
    </row>
    <row r="57" spans="1:25" ht="15.75" customHeight="1">
      <c r="A57" s="244" t="s">
        <v>222</v>
      </c>
      <c r="B57" s="262" t="s">
        <v>403</v>
      </c>
      <c r="C57" s="245">
        <v>2</v>
      </c>
      <c r="D57" s="262" t="s">
        <v>403</v>
      </c>
      <c r="E57" s="262" t="s">
        <v>403</v>
      </c>
      <c r="F57" s="262" t="s">
        <v>403</v>
      </c>
      <c r="G57" s="263" t="s">
        <v>403</v>
      </c>
      <c r="H57" s="253">
        <v>0.2</v>
      </c>
      <c r="I57" s="263" t="s">
        <v>403</v>
      </c>
      <c r="J57" s="263" t="s">
        <v>403</v>
      </c>
      <c r="K57" s="263" t="s">
        <v>403</v>
      </c>
      <c r="L57" s="162"/>
      <c r="M57" s="244" t="s">
        <v>222</v>
      </c>
      <c r="N57" s="267" t="s">
        <v>403</v>
      </c>
      <c r="O57" s="266" t="s">
        <v>403</v>
      </c>
      <c r="P57" s="266" t="s">
        <v>403</v>
      </c>
      <c r="Q57" s="266" t="s">
        <v>403</v>
      </c>
      <c r="R57" s="266" t="s">
        <v>403</v>
      </c>
      <c r="S57" s="266" t="s">
        <v>403</v>
      </c>
      <c r="T57" s="266" t="s">
        <v>403</v>
      </c>
      <c r="U57" s="266" t="s">
        <v>403</v>
      </c>
      <c r="V57" s="266" t="s">
        <v>403</v>
      </c>
      <c r="W57" s="266" t="s">
        <v>403</v>
      </c>
      <c r="X57" s="266" t="s">
        <v>403</v>
      </c>
      <c r="Y57" s="266" t="s">
        <v>403</v>
      </c>
    </row>
    <row r="58" spans="1:25" ht="15.75" customHeight="1">
      <c r="A58" s="244" t="s">
        <v>111</v>
      </c>
      <c r="B58" s="245">
        <v>1</v>
      </c>
      <c r="C58" s="245">
        <v>1</v>
      </c>
      <c r="D58" s="262" t="s">
        <v>403</v>
      </c>
      <c r="E58" s="262" t="s">
        <v>403</v>
      </c>
      <c r="F58" s="262" t="s">
        <v>403</v>
      </c>
      <c r="G58" s="253">
        <v>0.1</v>
      </c>
      <c r="H58" s="253">
        <v>0.1</v>
      </c>
      <c r="I58" s="263" t="s">
        <v>403</v>
      </c>
      <c r="J58" s="263" t="s">
        <v>403</v>
      </c>
      <c r="K58" s="263" t="s">
        <v>403</v>
      </c>
      <c r="L58" s="162"/>
      <c r="M58" s="244" t="s">
        <v>111</v>
      </c>
      <c r="N58" s="267" t="s">
        <v>403</v>
      </c>
      <c r="O58" s="266" t="s">
        <v>403</v>
      </c>
      <c r="P58" s="266" t="s">
        <v>403</v>
      </c>
      <c r="Q58" s="266" t="s">
        <v>403</v>
      </c>
      <c r="R58" s="266" t="s">
        <v>403</v>
      </c>
      <c r="S58" s="266" t="s">
        <v>403</v>
      </c>
      <c r="T58" s="266" t="s">
        <v>403</v>
      </c>
      <c r="U58" s="266" t="s">
        <v>403</v>
      </c>
      <c r="V58" s="266" t="s">
        <v>403</v>
      </c>
      <c r="W58" s="266" t="s">
        <v>403</v>
      </c>
      <c r="X58" s="266" t="s">
        <v>403</v>
      </c>
      <c r="Y58" s="266" t="s">
        <v>403</v>
      </c>
    </row>
    <row r="59" spans="1:25" ht="15.75" customHeight="1">
      <c r="A59" s="244" t="s">
        <v>112</v>
      </c>
      <c r="B59" s="245">
        <v>1</v>
      </c>
      <c r="C59" s="245">
        <v>1</v>
      </c>
      <c r="D59" s="245">
        <v>3</v>
      </c>
      <c r="E59" s="262" t="s">
        <v>403</v>
      </c>
      <c r="F59" s="262" t="s">
        <v>403</v>
      </c>
      <c r="G59" s="253">
        <v>0.1</v>
      </c>
      <c r="H59" s="253">
        <v>0.1</v>
      </c>
      <c r="I59" s="253">
        <v>0.3</v>
      </c>
      <c r="J59" s="263" t="s">
        <v>403</v>
      </c>
      <c r="K59" s="263" t="s">
        <v>403</v>
      </c>
      <c r="L59" s="162"/>
      <c r="M59" s="244" t="s">
        <v>112</v>
      </c>
      <c r="N59" s="267" t="s">
        <v>403</v>
      </c>
      <c r="O59" s="266" t="s">
        <v>403</v>
      </c>
      <c r="P59" s="266" t="s">
        <v>403</v>
      </c>
      <c r="Q59" s="266" t="s">
        <v>403</v>
      </c>
      <c r="R59" s="266" t="s">
        <v>403</v>
      </c>
      <c r="S59" s="266" t="s">
        <v>403</v>
      </c>
      <c r="T59" s="266" t="s">
        <v>403</v>
      </c>
      <c r="U59" s="266" t="s">
        <v>403</v>
      </c>
      <c r="V59" s="266" t="s">
        <v>403</v>
      </c>
      <c r="W59" s="266" t="s">
        <v>403</v>
      </c>
      <c r="X59" s="266" t="s">
        <v>403</v>
      </c>
      <c r="Y59" s="266" t="s">
        <v>403</v>
      </c>
    </row>
    <row r="60" spans="1:25" ht="15.75" customHeight="1">
      <c r="A60" s="244" t="s">
        <v>223</v>
      </c>
      <c r="B60" s="245">
        <v>9</v>
      </c>
      <c r="C60" s="174">
        <v>1</v>
      </c>
      <c r="D60" s="174">
        <v>6</v>
      </c>
      <c r="E60" s="245">
        <v>7</v>
      </c>
      <c r="F60" s="245">
        <v>3</v>
      </c>
      <c r="G60" s="255">
        <v>0.9</v>
      </c>
      <c r="H60" s="253">
        <v>0.1</v>
      </c>
      <c r="I60" s="253">
        <v>0.6</v>
      </c>
      <c r="J60" s="253">
        <v>0.7</v>
      </c>
      <c r="K60" s="253">
        <v>0.3</v>
      </c>
      <c r="L60" s="162"/>
      <c r="M60" s="244" t="s">
        <v>223</v>
      </c>
      <c r="N60" s="243">
        <v>1</v>
      </c>
      <c r="O60" s="266" t="s">
        <v>403</v>
      </c>
      <c r="P60" s="266" t="s">
        <v>403</v>
      </c>
      <c r="Q60" s="266" t="s">
        <v>403</v>
      </c>
      <c r="R60" s="266" t="s">
        <v>403</v>
      </c>
      <c r="S60" s="266" t="s">
        <v>403</v>
      </c>
      <c r="T60" s="266" t="s">
        <v>403</v>
      </c>
      <c r="U60" s="266" t="s">
        <v>403</v>
      </c>
      <c r="V60" s="160">
        <v>1</v>
      </c>
      <c r="W60" s="266" t="s">
        <v>403</v>
      </c>
      <c r="X60" s="266" t="s">
        <v>403</v>
      </c>
      <c r="Y60" s="160">
        <v>1</v>
      </c>
    </row>
    <row r="61" spans="1:25" ht="15.75" customHeight="1">
      <c r="A61" s="261" t="s">
        <v>224</v>
      </c>
      <c r="B61" s="247">
        <v>11</v>
      </c>
      <c r="C61" s="216" t="s">
        <v>403</v>
      </c>
      <c r="D61" s="172">
        <v>8</v>
      </c>
      <c r="E61" s="245">
        <v>6</v>
      </c>
      <c r="F61" s="247">
        <v>11</v>
      </c>
      <c r="G61" s="254">
        <v>1.1</v>
      </c>
      <c r="H61" s="263" t="s">
        <v>403</v>
      </c>
      <c r="I61" s="253">
        <v>0.8</v>
      </c>
      <c r="J61" s="253">
        <v>0.6</v>
      </c>
      <c r="K61" s="253">
        <v>1</v>
      </c>
      <c r="L61" s="162"/>
      <c r="M61" s="261" t="s">
        <v>224</v>
      </c>
      <c r="N61" s="267" t="s">
        <v>403</v>
      </c>
      <c r="O61" s="160">
        <v>2</v>
      </c>
      <c r="P61" s="160">
        <v>1</v>
      </c>
      <c r="Q61" s="160">
        <v>1</v>
      </c>
      <c r="R61" s="266" t="s">
        <v>403</v>
      </c>
      <c r="S61" s="266" t="s">
        <v>403</v>
      </c>
      <c r="T61" s="160">
        <v>2</v>
      </c>
      <c r="U61" s="160">
        <v>1</v>
      </c>
      <c r="V61" s="160">
        <v>1</v>
      </c>
      <c r="W61" s="160">
        <v>1</v>
      </c>
      <c r="X61" s="160">
        <v>1</v>
      </c>
      <c r="Y61" s="160">
        <v>1</v>
      </c>
    </row>
    <row r="62" spans="1:25" ht="15.75" customHeight="1">
      <c r="A62" s="246" t="s">
        <v>85</v>
      </c>
      <c r="B62" s="247" t="s">
        <v>359</v>
      </c>
      <c r="C62" s="172" t="s">
        <v>359</v>
      </c>
      <c r="D62" s="172" t="s">
        <v>359</v>
      </c>
      <c r="E62" s="245" t="s">
        <v>359</v>
      </c>
      <c r="F62" s="247">
        <v>562</v>
      </c>
      <c r="G62" s="254" t="s">
        <v>359</v>
      </c>
      <c r="H62" s="253" t="s">
        <v>359</v>
      </c>
      <c r="I62" s="253" t="s">
        <v>359</v>
      </c>
      <c r="J62" s="253" t="s">
        <v>359</v>
      </c>
      <c r="K62" s="253">
        <v>52.7</v>
      </c>
      <c r="L62" s="162"/>
      <c r="M62" s="246" t="s">
        <v>85</v>
      </c>
      <c r="N62" s="243">
        <v>47</v>
      </c>
      <c r="O62" s="160">
        <v>57</v>
      </c>
      <c r="P62" s="160">
        <v>61</v>
      </c>
      <c r="Q62" s="160">
        <v>42</v>
      </c>
      <c r="R62" s="160">
        <v>38</v>
      </c>
      <c r="S62" s="160">
        <v>52</v>
      </c>
      <c r="T62" s="160">
        <v>56</v>
      </c>
      <c r="U62" s="160">
        <v>50</v>
      </c>
      <c r="V62" s="160">
        <v>43</v>
      </c>
      <c r="W62" s="160">
        <v>42</v>
      </c>
      <c r="X62" s="160">
        <v>34</v>
      </c>
      <c r="Y62" s="160">
        <v>40</v>
      </c>
    </row>
    <row r="63" spans="1:25" ht="15.75" customHeight="1">
      <c r="A63" s="244"/>
      <c r="B63" s="245"/>
      <c r="C63" s="245"/>
      <c r="D63" s="245"/>
      <c r="E63" s="245"/>
      <c r="F63" s="245"/>
      <c r="G63" s="253"/>
      <c r="H63" s="253"/>
      <c r="I63" s="253"/>
      <c r="J63" s="253"/>
      <c r="K63" s="253"/>
      <c r="L63" s="162"/>
      <c r="M63" s="162"/>
      <c r="N63" s="243"/>
      <c r="O63" s="160"/>
      <c r="P63" s="160"/>
      <c r="Q63" s="160"/>
      <c r="R63" s="160"/>
      <c r="S63" s="160"/>
      <c r="T63" s="160"/>
      <c r="U63" s="160"/>
      <c r="V63" s="160"/>
      <c r="W63" s="160"/>
      <c r="X63" s="160"/>
      <c r="Y63" s="160"/>
    </row>
    <row r="64" spans="1:25" ht="15.75" customHeight="1">
      <c r="A64" s="249" t="s">
        <v>485</v>
      </c>
      <c r="B64" s="245">
        <v>136</v>
      </c>
      <c r="C64" s="245">
        <v>126</v>
      </c>
      <c r="D64" s="245">
        <v>127</v>
      </c>
      <c r="E64" s="245">
        <v>125</v>
      </c>
      <c r="F64" s="245">
        <v>112</v>
      </c>
      <c r="G64" s="253">
        <v>13.5</v>
      </c>
      <c r="H64" s="253">
        <v>12.4</v>
      </c>
      <c r="I64" s="253">
        <v>12.3</v>
      </c>
      <c r="J64" s="253">
        <v>12</v>
      </c>
      <c r="K64" s="253">
        <v>10.5</v>
      </c>
      <c r="L64" s="162"/>
      <c r="M64" s="201" t="s">
        <v>488</v>
      </c>
      <c r="N64" s="243">
        <v>13</v>
      </c>
      <c r="O64" s="160">
        <v>14</v>
      </c>
      <c r="P64" s="160">
        <v>15</v>
      </c>
      <c r="Q64" s="160">
        <v>13</v>
      </c>
      <c r="R64" s="160">
        <v>4</v>
      </c>
      <c r="S64" s="160">
        <v>5</v>
      </c>
      <c r="T64" s="160">
        <v>8</v>
      </c>
      <c r="U64" s="160">
        <v>5</v>
      </c>
      <c r="V64" s="160">
        <v>7</v>
      </c>
      <c r="W64" s="160">
        <v>10</v>
      </c>
      <c r="X64" s="160">
        <v>9</v>
      </c>
      <c r="Y64" s="160">
        <v>9</v>
      </c>
    </row>
    <row r="65" spans="1:25" ht="15.75" customHeight="1">
      <c r="A65" s="249" t="s">
        <v>486</v>
      </c>
      <c r="B65" s="245">
        <v>627</v>
      </c>
      <c r="C65" s="245">
        <v>647</v>
      </c>
      <c r="D65" s="245">
        <v>644</v>
      </c>
      <c r="E65" s="245">
        <v>656</v>
      </c>
      <c r="F65" s="245">
        <v>585</v>
      </c>
      <c r="G65" s="253">
        <v>62.2</v>
      </c>
      <c r="H65" s="253">
        <v>63.5</v>
      </c>
      <c r="I65" s="253">
        <v>62.4</v>
      </c>
      <c r="J65" s="253">
        <v>62.7</v>
      </c>
      <c r="K65" s="253">
        <v>54.9</v>
      </c>
      <c r="L65" s="162"/>
      <c r="M65" s="201" t="s">
        <v>160</v>
      </c>
      <c r="N65" s="243">
        <v>45</v>
      </c>
      <c r="O65" s="160">
        <v>45</v>
      </c>
      <c r="P65" s="160">
        <v>56</v>
      </c>
      <c r="Q65" s="160">
        <v>54</v>
      </c>
      <c r="R65" s="160">
        <v>41</v>
      </c>
      <c r="S65" s="160">
        <v>62</v>
      </c>
      <c r="T65" s="160">
        <v>45</v>
      </c>
      <c r="U65" s="160">
        <v>37</v>
      </c>
      <c r="V65" s="160">
        <v>52</v>
      </c>
      <c r="W65" s="160">
        <v>47</v>
      </c>
      <c r="X65" s="160">
        <v>45</v>
      </c>
      <c r="Y65" s="160">
        <v>56</v>
      </c>
    </row>
    <row r="66" spans="1:25" ht="15.75" customHeight="1">
      <c r="A66" s="250" t="s">
        <v>487</v>
      </c>
      <c r="B66" s="251">
        <v>213</v>
      </c>
      <c r="C66" s="251">
        <v>228</v>
      </c>
      <c r="D66" s="251">
        <v>215</v>
      </c>
      <c r="E66" s="245">
        <v>170</v>
      </c>
      <c r="F66" s="245">
        <v>180</v>
      </c>
      <c r="G66" s="256">
        <v>21.1</v>
      </c>
      <c r="H66" s="256">
        <v>22.4</v>
      </c>
      <c r="I66" s="256">
        <v>20.8</v>
      </c>
      <c r="J66" s="256">
        <v>16.3</v>
      </c>
      <c r="K66" s="256">
        <v>16.9</v>
      </c>
      <c r="L66" s="162"/>
      <c r="M66" s="264" t="s">
        <v>489</v>
      </c>
      <c r="N66" s="252">
        <v>6</v>
      </c>
      <c r="O66" s="177">
        <v>15</v>
      </c>
      <c r="P66" s="177">
        <v>15</v>
      </c>
      <c r="Q66" s="177">
        <v>21</v>
      </c>
      <c r="R66" s="177">
        <v>11</v>
      </c>
      <c r="S66" s="177">
        <v>17</v>
      </c>
      <c r="T66" s="177">
        <v>21</v>
      </c>
      <c r="U66" s="177">
        <v>14</v>
      </c>
      <c r="V66" s="177">
        <v>15</v>
      </c>
      <c r="W66" s="177">
        <v>16</v>
      </c>
      <c r="X66" s="177">
        <v>16</v>
      </c>
      <c r="Y66" s="177">
        <v>13</v>
      </c>
    </row>
    <row r="67" spans="1:12" ht="15.75" customHeight="1">
      <c r="A67" s="162" t="s">
        <v>245</v>
      </c>
      <c r="E67" s="194"/>
      <c r="F67" s="194"/>
      <c r="G67" s="194"/>
      <c r="H67" s="194"/>
      <c r="I67" s="194"/>
      <c r="J67" s="162"/>
      <c r="K67" s="194"/>
      <c r="L67" s="162"/>
    </row>
    <row r="68" spans="5:12" ht="15.75" customHeight="1">
      <c r="E68" s="162"/>
      <c r="F68" s="162"/>
      <c r="G68" s="162"/>
      <c r="H68" s="162"/>
      <c r="I68" s="162"/>
      <c r="J68" s="162"/>
      <c r="K68" s="162"/>
      <c r="L68" s="162"/>
    </row>
    <row r="69" ht="15.75" customHeight="1">
      <c r="L69" s="162"/>
    </row>
    <row r="70" ht="15.75" customHeight="1">
      <c r="L70" s="162"/>
    </row>
    <row r="71" ht="15.75" customHeight="1">
      <c r="L71" s="162"/>
    </row>
    <row r="72" ht="15.75" customHeight="1">
      <c r="L72" s="162"/>
    </row>
    <row r="73" ht="15.75" customHeight="1">
      <c r="L73" s="162"/>
    </row>
    <row r="74" ht="15" customHeight="1">
      <c r="L74" s="162"/>
    </row>
    <row r="75" ht="15" customHeight="1">
      <c r="L75" s="162"/>
    </row>
    <row r="76" ht="14.25">
      <c r="L76" s="162"/>
    </row>
  </sheetData>
  <sheetProtection/>
  <mergeCells count="16">
    <mergeCell ref="A3:Y3"/>
    <mergeCell ref="A6:K6"/>
    <mergeCell ref="A8:A11"/>
    <mergeCell ref="K10:K11"/>
    <mergeCell ref="J10:J11"/>
    <mergeCell ref="I10:I11"/>
    <mergeCell ref="H10:H11"/>
    <mergeCell ref="G10:G11"/>
    <mergeCell ref="B10:B11"/>
    <mergeCell ref="C10:C11"/>
    <mergeCell ref="D10:D11"/>
    <mergeCell ref="E10:E11"/>
    <mergeCell ref="F10:F11"/>
    <mergeCell ref="M5:Y5"/>
    <mergeCell ref="B8:F9"/>
    <mergeCell ref="G8:K9"/>
  </mergeCells>
  <printOptions horizontalCentered="1"/>
  <pageMargins left="0.5511811023622047" right="0.5511811023622047" top="0.5905511811023623" bottom="0.3937007874015748" header="0" footer="0"/>
  <pageSetup fitToHeight="1" fitToWidth="1" horizontalDpi="600" verticalDpi="600" orientation="landscape" paperSize="8" scale="76" r:id="rId1"/>
</worksheet>
</file>

<file path=xl/worksheets/sheet3.xml><?xml version="1.0" encoding="utf-8"?>
<worksheet xmlns="http://schemas.openxmlformats.org/spreadsheetml/2006/main" xmlns:r="http://schemas.openxmlformats.org/officeDocument/2006/relationships">
  <sheetPr>
    <pageSetUpPr fitToPage="1"/>
  </sheetPr>
  <dimension ref="A1:AI74"/>
  <sheetViews>
    <sheetView zoomScalePageLayoutView="0" workbookViewId="0" topLeftCell="A1">
      <selection activeCell="A1" sqref="A1"/>
    </sheetView>
  </sheetViews>
  <sheetFormatPr defaultColWidth="8.796875" defaultRowHeight="16.5" customHeight="1"/>
  <cols>
    <col min="1" max="8" width="9.59765625" style="239" customWidth="1"/>
    <col min="9" max="12" width="10.59765625" style="239" customWidth="1"/>
    <col min="13" max="14" width="9.59765625" style="239" customWidth="1"/>
    <col min="15" max="15" width="5.09765625" style="239" customWidth="1"/>
    <col min="16" max="16" width="11.59765625" style="239" customWidth="1"/>
    <col min="17" max="17" width="8.69921875" style="239" customWidth="1"/>
    <col min="18" max="18" width="5.09765625" style="239" customWidth="1"/>
    <col min="19" max="19" width="5.59765625" style="239" customWidth="1"/>
    <col min="20" max="20" width="6.59765625" style="239" customWidth="1"/>
    <col min="21" max="21" width="5.09765625" style="239" customWidth="1"/>
    <col min="22" max="22" width="8.59765625" style="239" customWidth="1"/>
    <col min="23" max="23" width="5.09765625" style="239" customWidth="1"/>
    <col min="24" max="24" width="6.59765625" style="239" customWidth="1"/>
    <col min="25" max="25" width="6.19921875" style="239" customWidth="1"/>
    <col min="26" max="27" width="6.59765625" style="239" customWidth="1"/>
    <col min="28" max="29" width="5.09765625" style="239" customWidth="1"/>
    <col min="30" max="30" width="7.19921875" style="239" customWidth="1"/>
    <col min="31" max="33" width="5.09765625" style="239" customWidth="1"/>
    <col min="34" max="35" width="8.59765625" style="239" customWidth="1"/>
    <col min="36" max="49" width="5.09765625" style="239" customWidth="1"/>
    <col min="50" max="16384" width="9" style="239" customWidth="1"/>
  </cols>
  <sheetData>
    <row r="1" spans="1:35" ht="16.5" customHeight="1">
      <c r="A1" s="1" t="s">
        <v>501</v>
      </c>
      <c r="AI1" s="3" t="s">
        <v>502</v>
      </c>
    </row>
    <row r="3" spans="14:30" ht="16.5" customHeight="1">
      <c r="N3" s="159"/>
      <c r="P3" s="515" t="s">
        <v>509</v>
      </c>
      <c r="Q3" s="515"/>
      <c r="R3" s="515"/>
      <c r="S3" s="515"/>
      <c r="T3" s="515"/>
      <c r="U3" s="515"/>
      <c r="V3" s="515"/>
      <c r="W3" s="515"/>
      <c r="X3" s="515"/>
      <c r="Y3" s="515"/>
      <c r="Z3" s="515"/>
      <c r="AA3" s="515"/>
      <c r="AB3" s="515"/>
      <c r="AC3" s="515"/>
      <c r="AD3" s="515"/>
    </row>
    <row r="4" spans="1:16" ht="16.5" customHeight="1">
      <c r="A4" s="515" t="s">
        <v>503</v>
      </c>
      <c r="B4" s="515"/>
      <c r="C4" s="515"/>
      <c r="D4" s="515"/>
      <c r="E4" s="515"/>
      <c r="F4" s="515"/>
      <c r="G4" s="515"/>
      <c r="H4" s="515"/>
      <c r="I4" s="515"/>
      <c r="J4" s="515"/>
      <c r="K4" s="515"/>
      <c r="L4" s="515"/>
      <c r="M4" s="515"/>
      <c r="P4" s="159"/>
    </row>
    <row r="5" spans="14:30" ht="16.5" customHeight="1">
      <c r="N5" s="159"/>
      <c r="P5" s="535" t="s">
        <v>510</v>
      </c>
      <c r="Q5" s="535"/>
      <c r="R5" s="535"/>
      <c r="S5" s="535"/>
      <c r="T5" s="535"/>
      <c r="U5" s="535"/>
      <c r="V5" s="535"/>
      <c r="W5" s="535"/>
      <c r="X5" s="535"/>
      <c r="Y5" s="535"/>
      <c r="Z5" s="535"/>
      <c r="AA5" s="535"/>
      <c r="AB5" s="535"/>
      <c r="AC5" s="535"/>
      <c r="AD5" s="535"/>
    </row>
    <row r="6" spans="1:14" ht="16.5" customHeight="1" thickBot="1">
      <c r="A6" s="535" t="s">
        <v>504</v>
      </c>
      <c r="B6" s="535"/>
      <c r="C6" s="535"/>
      <c r="D6" s="535"/>
      <c r="E6" s="535"/>
      <c r="F6" s="535"/>
      <c r="G6" s="535"/>
      <c r="H6" s="535"/>
      <c r="I6" s="535"/>
      <c r="J6" s="535"/>
      <c r="K6" s="535"/>
      <c r="L6" s="535"/>
      <c r="M6" s="535"/>
      <c r="N6" s="268"/>
    </row>
    <row r="7" spans="1:30" ht="16.5" customHeight="1" thickBot="1">
      <c r="A7" s="269"/>
      <c r="B7" s="270"/>
      <c r="C7" s="270"/>
      <c r="D7" s="271"/>
      <c r="E7" s="271"/>
      <c r="F7" s="271"/>
      <c r="G7" s="271"/>
      <c r="H7" s="271"/>
      <c r="I7" s="271"/>
      <c r="J7" s="271"/>
      <c r="K7" s="271"/>
      <c r="L7" s="271"/>
      <c r="M7" s="271"/>
      <c r="N7" s="268"/>
      <c r="P7" s="567" t="s">
        <v>508</v>
      </c>
      <c r="Q7" s="562" t="s">
        <v>515</v>
      </c>
      <c r="R7" s="563"/>
      <c r="S7" s="563"/>
      <c r="T7" s="563"/>
      <c r="U7" s="563"/>
      <c r="V7" s="563"/>
      <c r="W7" s="563"/>
      <c r="X7" s="563"/>
      <c r="Y7" s="563"/>
      <c r="Z7" s="563"/>
      <c r="AA7" s="563"/>
      <c r="AB7" s="563"/>
      <c r="AC7" s="564"/>
      <c r="AD7" s="586" t="s">
        <v>136</v>
      </c>
    </row>
    <row r="8" spans="1:30" ht="16.5" customHeight="1">
      <c r="A8" s="520" t="s">
        <v>505</v>
      </c>
      <c r="B8" s="556"/>
      <c r="C8" s="557"/>
      <c r="D8" s="562" t="s">
        <v>131</v>
      </c>
      <c r="E8" s="563"/>
      <c r="F8" s="563"/>
      <c r="G8" s="563"/>
      <c r="H8" s="564"/>
      <c r="I8" s="565" t="s">
        <v>506</v>
      </c>
      <c r="J8" s="566"/>
      <c r="K8" s="566"/>
      <c r="L8" s="566"/>
      <c r="M8" s="566"/>
      <c r="N8" s="273"/>
      <c r="P8" s="568"/>
      <c r="Q8" s="595" t="s">
        <v>83</v>
      </c>
      <c r="R8" s="576" t="s">
        <v>236</v>
      </c>
      <c r="S8" s="576" t="s">
        <v>132</v>
      </c>
      <c r="T8" s="576" t="s">
        <v>133</v>
      </c>
      <c r="U8" s="573" t="s">
        <v>134</v>
      </c>
      <c r="V8" s="583" t="s">
        <v>511</v>
      </c>
      <c r="W8" s="576" t="s">
        <v>135</v>
      </c>
      <c r="X8" s="583" t="s">
        <v>524</v>
      </c>
      <c r="Y8" s="579" t="s">
        <v>514</v>
      </c>
      <c r="Z8" s="583" t="s">
        <v>512</v>
      </c>
      <c r="AA8" s="583" t="s">
        <v>513</v>
      </c>
      <c r="AB8" s="579" t="s">
        <v>225</v>
      </c>
      <c r="AC8" s="573" t="s">
        <v>112</v>
      </c>
      <c r="AD8" s="587"/>
    </row>
    <row r="9" spans="1:30" ht="16.5" customHeight="1">
      <c r="A9" s="558"/>
      <c r="B9" s="558"/>
      <c r="C9" s="559"/>
      <c r="D9" s="274" t="s">
        <v>335</v>
      </c>
      <c r="E9" s="296" t="s">
        <v>334</v>
      </c>
      <c r="F9" s="296" t="s">
        <v>254</v>
      </c>
      <c r="G9" s="296" t="s">
        <v>243</v>
      </c>
      <c r="H9" s="296" t="s">
        <v>244</v>
      </c>
      <c r="I9" s="274" t="s">
        <v>335</v>
      </c>
      <c r="J9" s="296" t="s">
        <v>334</v>
      </c>
      <c r="K9" s="296" t="s">
        <v>254</v>
      </c>
      <c r="L9" s="296" t="s">
        <v>243</v>
      </c>
      <c r="M9" s="311" t="s">
        <v>336</v>
      </c>
      <c r="N9" s="273"/>
      <c r="P9" s="568"/>
      <c r="Q9" s="596"/>
      <c r="R9" s="577"/>
      <c r="S9" s="577"/>
      <c r="T9" s="577"/>
      <c r="U9" s="574"/>
      <c r="V9" s="584"/>
      <c r="W9" s="577"/>
      <c r="X9" s="584"/>
      <c r="Y9" s="580"/>
      <c r="Z9" s="584"/>
      <c r="AA9" s="584"/>
      <c r="AB9" s="577"/>
      <c r="AC9" s="574"/>
      <c r="AD9" s="587"/>
    </row>
    <row r="10" spans="1:30" ht="16.5" customHeight="1">
      <c r="A10" s="275"/>
      <c r="B10" s="275"/>
      <c r="C10" s="275"/>
      <c r="D10" s="276"/>
      <c r="I10" s="268"/>
      <c r="J10" s="268"/>
      <c r="N10" s="268"/>
      <c r="P10" s="569"/>
      <c r="Q10" s="597"/>
      <c r="R10" s="578"/>
      <c r="S10" s="578"/>
      <c r="T10" s="578"/>
      <c r="U10" s="575"/>
      <c r="V10" s="585"/>
      <c r="W10" s="578"/>
      <c r="X10" s="585"/>
      <c r="Y10" s="581"/>
      <c r="Z10" s="585"/>
      <c r="AA10" s="585"/>
      <c r="AB10" s="578"/>
      <c r="AC10" s="575"/>
      <c r="AD10" s="588"/>
    </row>
    <row r="11" spans="1:16" ht="16.5" customHeight="1">
      <c r="A11" s="501" t="s">
        <v>83</v>
      </c>
      <c r="B11" s="560"/>
      <c r="C11" s="560"/>
      <c r="D11" s="290">
        <v>234</v>
      </c>
      <c r="E11" s="291">
        <v>236</v>
      </c>
      <c r="F11" s="291">
        <v>226</v>
      </c>
      <c r="G11" s="292">
        <v>228</v>
      </c>
      <c r="H11" s="292">
        <v>186</v>
      </c>
      <c r="I11" s="293">
        <v>1227.4</v>
      </c>
      <c r="J11" s="294">
        <v>1190.8</v>
      </c>
      <c r="K11" s="295">
        <v>1112.6</v>
      </c>
      <c r="L11" s="295">
        <v>1156</v>
      </c>
      <c r="M11" s="295">
        <v>988.5</v>
      </c>
      <c r="N11" s="97"/>
      <c r="P11" s="190"/>
    </row>
    <row r="12" spans="4:30" ht="16.5" customHeight="1">
      <c r="D12" s="276"/>
      <c r="I12" s="288"/>
      <c r="J12" s="288"/>
      <c r="K12" s="289"/>
      <c r="L12" s="289"/>
      <c r="M12" s="289"/>
      <c r="N12" s="268"/>
      <c r="P12" s="171" t="s">
        <v>392</v>
      </c>
      <c r="Q12" s="277">
        <f>SUM(R12:AC12)</f>
        <v>390</v>
      </c>
      <c r="R12" s="297" t="s">
        <v>403</v>
      </c>
      <c r="S12" s="277">
        <v>375</v>
      </c>
      <c r="T12" s="297" t="s">
        <v>403</v>
      </c>
      <c r="U12" s="277">
        <v>1</v>
      </c>
      <c r="V12" s="277">
        <v>1</v>
      </c>
      <c r="W12" s="297" t="s">
        <v>403</v>
      </c>
      <c r="X12" s="297" t="s">
        <v>403</v>
      </c>
      <c r="Y12" s="277">
        <v>12</v>
      </c>
      <c r="Z12" s="297" t="s">
        <v>403</v>
      </c>
      <c r="AA12" s="277">
        <v>1</v>
      </c>
      <c r="AB12" s="297" t="s">
        <v>403</v>
      </c>
      <c r="AC12" s="297" t="s">
        <v>403</v>
      </c>
      <c r="AD12" s="305">
        <v>1004</v>
      </c>
    </row>
    <row r="13" spans="1:30" ht="16.5" customHeight="1">
      <c r="A13" s="555" t="s">
        <v>106</v>
      </c>
      <c r="B13" s="555"/>
      <c r="C13" s="555"/>
      <c r="D13" s="287">
        <v>43</v>
      </c>
      <c r="E13" s="277">
        <v>44</v>
      </c>
      <c r="F13" s="277">
        <v>28</v>
      </c>
      <c r="G13" s="277">
        <v>41</v>
      </c>
      <c r="H13" s="278">
        <v>31</v>
      </c>
      <c r="I13" s="288">
        <v>225.5</v>
      </c>
      <c r="J13" s="288">
        <v>222</v>
      </c>
      <c r="K13" s="289">
        <v>137.9</v>
      </c>
      <c r="L13" s="289">
        <v>207.7</v>
      </c>
      <c r="M13" s="289">
        <v>164.7</v>
      </c>
      <c r="N13" s="278"/>
      <c r="P13" s="103" t="s">
        <v>475</v>
      </c>
      <c r="Q13" s="277">
        <f>SUM(R13:AC13)</f>
        <v>236</v>
      </c>
      <c r="R13" s="297" t="s">
        <v>403</v>
      </c>
      <c r="S13" s="277">
        <v>228</v>
      </c>
      <c r="T13" s="297" t="s">
        <v>403</v>
      </c>
      <c r="U13" s="277">
        <v>5</v>
      </c>
      <c r="V13" s="297" t="s">
        <v>403</v>
      </c>
      <c r="W13" s="297" t="s">
        <v>403</v>
      </c>
      <c r="X13" s="297" t="s">
        <v>403</v>
      </c>
      <c r="Y13" s="277">
        <v>1</v>
      </c>
      <c r="Z13" s="277">
        <v>1</v>
      </c>
      <c r="AA13" s="297" t="s">
        <v>403</v>
      </c>
      <c r="AB13" s="297" t="s">
        <v>403</v>
      </c>
      <c r="AC13" s="277">
        <v>1</v>
      </c>
      <c r="AD13" s="277">
        <v>355</v>
      </c>
    </row>
    <row r="14" spans="1:30" ht="16.5" customHeight="1">
      <c r="A14" s="555" t="s">
        <v>154</v>
      </c>
      <c r="B14" s="555"/>
      <c r="C14" s="555"/>
      <c r="D14" s="287">
        <v>21</v>
      </c>
      <c r="E14" s="277">
        <v>4</v>
      </c>
      <c r="F14" s="277">
        <v>23</v>
      </c>
      <c r="G14" s="277">
        <v>19</v>
      </c>
      <c r="H14" s="278">
        <v>17</v>
      </c>
      <c r="I14" s="288">
        <v>110.2</v>
      </c>
      <c r="J14" s="288">
        <v>121.1</v>
      </c>
      <c r="K14" s="289">
        <v>113.2</v>
      </c>
      <c r="L14" s="289">
        <v>96.3</v>
      </c>
      <c r="M14" s="289">
        <v>90.3</v>
      </c>
      <c r="N14" s="278"/>
      <c r="P14" s="103" t="s">
        <v>476</v>
      </c>
      <c r="Q14" s="277">
        <f>SUM(R14:AC14)</f>
        <v>31</v>
      </c>
      <c r="R14" s="297" t="s">
        <v>403</v>
      </c>
      <c r="S14" s="277">
        <v>22</v>
      </c>
      <c r="T14" s="297" t="s">
        <v>403</v>
      </c>
      <c r="U14" s="277">
        <v>5</v>
      </c>
      <c r="V14" s="277">
        <v>1</v>
      </c>
      <c r="W14" s="297" t="s">
        <v>403</v>
      </c>
      <c r="X14" s="297" t="s">
        <v>403</v>
      </c>
      <c r="Y14" s="277">
        <v>1</v>
      </c>
      <c r="Z14" s="277">
        <v>1</v>
      </c>
      <c r="AA14" s="297" t="s">
        <v>403</v>
      </c>
      <c r="AB14" s="297" t="s">
        <v>403</v>
      </c>
      <c r="AC14" s="277">
        <v>1</v>
      </c>
      <c r="AD14" s="277">
        <v>548</v>
      </c>
    </row>
    <row r="15" spans="1:30" ht="16.5" customHeight="1">
      <c r="A15" s="561" t="s">
        <v>237</v>
      </c>
      <c r="B15" s="561"/>
      <c r="C15" s="561"/>
      <c r="D15" s="287">
        <v>13</v>
      </c>
      <c r="E15" s="277">
        <v>21</v>
      </c>
      <c r="F15" s="277">
        <v>16</v>
      </c>
      <c r="G15" s="277">
        <v>13</v>
      </c>
      <c r="H15" s="277">
        <v>16</v>
      </c>
      <c r="I15" s="288">
        <v>68.2</v>
      </c>
      <c r="J15" s="288">
        <v>106</v>
      </c>
      <c r="K15" s="289">
        <v>78.8</v>
      </c>
      <c r="L15" s="289">
        <v>65.9</v>
      </c>
      <c r="M15" s="289">
        <v>85</v>
      </c>
      <c r="N15" s="278"/>
      <c r="P15" s="103" t="s">
        <v>477</v>
      </c>
      <c r="Q15" s="277">
        <f>SUM(R15:AC15)</f>
        <v>12</v>
      </c>
      <c r="R15" s="297" t="s">
        <v>403</v>
      </c>
      <c r="S15" s="277">
        <v>3</v>
      </c>
      <c r="T15" s="297" t="s">
        <v>403</v>
      </c>
      <c r="U15" s="277">
        <v>6</v>
      </c>
      <c r="V15" s="277">
        <v>1</v>
      </c>
      <c r="W15" s="297" t="s">
        <v>403</v>
      </c>
      <c r="X15" s="297" t="s">
        <v>403</v>
      </c>
      <c r="Y15" s="277">
        <v>1</v>
      </c>
      <c r="Z15" s="277">
        <v>1</v>
      </c>
      <c r="AA15" s="297" t="s">
        <v>403</v>
      </c>
      <c r="AB15" s="297" t="s">
        <v>403</v>
      </c>
      <c r="AC15" s="297" t="s">
        <v>403</v>
      </c>
      <c r="AD15" s="277">
        <v>109</v>
      </c>
    </row>
    <row r="16" spans="1:30" ht="16.5" customHeight="1">
      <c r="A16" s="555" t="s">
        <v>194</v>
      </c>
      <c r="B16" s="555"/>
      <c r="C16" s="555"/>
      <c r="D16" s="287">
        <v>23</v>
      </c>
      <c r="E16" s="277">
        <v>21</v>
      </c>
      <c r="F16" s="277">
        <v>16</v>
      </c>
      <c r="G16" s="277">
        <v>22</v>
      </c>
      <c r="H16" s="278">
        <v>16</v>
      </c>
      <c r="I16" s="288">
        <v>120.6</v>
      </c>
      <c r="J16" s="288">
        <v>106</v>
      </c>
      <c r="K16" s="289">
        <v>78.8</v>
      </c>
      <c r="L16" s="289">
        <v>111.5</v>
      </c>
      <c r="M16" s="289">
        <v>85</v>
      </c>
      <c r="N16" s="278"/>
      <c r="P16" s="237" t="s">
        <v>402</v>
      </c>
      <c r="Q16" s="303">
        <f>SUM(Q18:Q34)</f>
        <v>16</v>
      </c>
      <c r="R16" s="306" t="s">
        <v>403</v>
      </c>
      <c r="S16" s="306" t="s">
        <v>403</v>
      </c>
      <c r="T16" s="306" t="s">
        <v>403</v>
      </c>
      <c r="U16" s="303">
        <v>12</v>
      </c>
      <c r="V16" s="303">
        <v>2</v>
      </c>
      <c r="W16" s="306" t="s">
        <v>403</v>
      </c>
      <c r="X16" s="306" t="s">
        <v>403</v>
      </c>
      <c r="Y16" s="306" t="s">
        <v>403</v>
      </c>
      <c r="Z16" s="303">
        <v>2</v>
      </c>
      <c r="AA16" s="306" t="s">
        <v>403</v>
      </c>
      <c r="AB16" s="306" t="s">
        <v>403</v>
      </c>
      <c r="AC16" s="306" t="s">
        <v>403</v>
      </c>
      <c r="AD16" s="303">
        <v>800</v>
      </c>
    </row>
    <row r="17" spans="1:16" ht="16.5" customHeight="1">
      <c r="A17" s="561" t="s">
        <v>217</v>
      </c>
      <c r="B17" s="561"/>
      <c r="C17" s="561"/>
      <c r="D17" s="287">
        <v>21</v>
      </c>
      <c r="E17" s="277">
        <v>17</v>
      </c>
      <c r="F17" s="277">
        <v>32</v>
      </c>
      <c r="G17" s="277">
        <v>18</v>
      </c>
      <c r="H17" s="278">
        <v>20</v>
      </c>
      <c r="I17" s="288">
        <v>110.2</v>
      </c>
      <c r="J17" s="288">
        <v>85.8</v>
      </c>
      <c r="K17" s="289">
        <v>157.5</v>
      </c>
      <c r="L17" s="289">
        <v>91.3</v>
      </c>
      <c r="M17" s="289">
        <v>106.3</v>
      </c>
      <c r="N17" s="278"/>
      <c r="P17" s="249"/>
    </row>
    <row r="18" spans="4:30" ht="16.5" customHeight="1">
      <c r="D18" s="287"/>
      <c r="E18" s="277"/>
      <c r="F18" s="277"/>
      <c r="G18" s="277"/>
      <c r="H18" s="277"/>
      <c r="I18" s="288"/>
      <c r="J18" s="288"/>
      <c r="K18" s="289"/>
      <c r="L18" s="289"/>
      <c r="M18" s="289"/>
      <c r="N18" s="268"/>
      <c r="P18" s="244" t="s">
        <v>38</v>
      </c>
      <c r="Q18" s="277">
        <v>13</v>
      </c>
      <c r="R18" s="297" t="s">
        <v>403</v>
      </c>
      <c r="S18" s="297" t="s">
        <v>403</v>
      </c>
      <c r="T18" s="297" t="s">
        <v>403</v>
      </c>
      <c r="U18" s="277">
        <v>12</v>
      </c>
      <c r="V18" s="277">
        <v>1</v>
      </c>
      <c r="W18" s="297" t="s">
        <v>403</v>
      </c>
      <c r="X18" s="297" t="s">
        <v>403</v>
      </c>
      <c r="Y18" s="297" t="s">
        <v>403</v>
      </c>
      <c r="Z18" s="297" t="s">
        <v>403</v>
      </c>
      <c r="AA18" s="297" t="s">
        <v>403</v>
      </c>
      <c r="AB18" s="297" t="s">
        <v>403</v>
      </c>
      <c r="AC18" s="297" t="s">
        <v>403</v>
      </c>
      <c r="AD18" s="277">
        <v>167</v>
      </c>
    </row>
    <row r="19" spans="1:30" ht="16.5" customHeight="1">
      <c r="A19" s="555" t="s">
        <v>228</v>
      </c>
      <c r="B19" s="555"/>
      <c r="C19" s="555"/>
      <c r="D19" s="287">
        <v>9</v>
      </c>
      <c r="E19" s="277">
        <v>17</v>
      </c>
      <c r="F19" s="277">
        <v>11</v>
      </c>
      <c r="G19" s="277">
        <v>11</v>
      </c>
      <c r="H19" s="278">
        <v>10</v>
      </c>
      <c r="I19" s="288">
        <v>47.2</v>
      </c>
      <c r="J19" s="288">
        <v>85.8</v>
      </c>
      <c r="K19" s="289">
        <v>54.2</v>
      </c>
      <c r="L19" s="289">
        <v>55.8</v>
      </c>
      <c r="M19" s="289">
        <v>53.1</v>
      </c>
      <c r="N19" s="278"/>
      <c r="P19" s="244" t="s">
        <v>39</v>
      </c>
      <c r="Q19" s="297" t="s">
        <v>403</v>
      </c>
      <c r="R19" s="297" t="s">
        <v>403</v>
      </c>
      <c r="S19" s="297" t="s">
        <v>403</v>
      </c>
      <c r="T19" s="297" t="s">
        <v>403</v>
      </c>
      <c r="U19" s="297" t="s">
        <v>403</v>
      </c>
      <c r="V19" s="297" t="s">
        <v>403</v>
      </c>
      <c r="W19" s="297" t="s">
        <v>403</v>
      </c>
      <c r="X19" s="297" t="s">
        <v>403</v>
      </c>
      <c r="Y19" s="297" t="s">
        <v>403</v>
      </c>
      <c r="Z19" s="297" t="s">
        <v>403</v>
      </c>
      <c r="AA19" s="297" t="s">
        <v>403</v>
      </c>
      <c r="AB19" s="297" t="s">
        <v>403</v>
      </c>
      <c r="AC19" s="297" t="s">
        <v>403</v>
      </c>
      <c r="AD19" s="277">
        <v>11</v>
      </c>
    </row>
    <row r="20" spans="1:30" ht="16.5" customHeight="1">
      <c r="A20" s="555" t="s">
        <v>113</v>
      </c>
      <c r="B20" s="555"/>
      <c r="C20" s="555"/>
      <c r="D20" s="287">
        <v>20</v>
      </c>
      <c r="E20" s="277">
        <v>16</v>
      </c>
      <c r="F20" s="277">
        <v>6</v>
      </c>
      <c r="G20" s="277">
        <v>21</v>
      </c>
      <c r="H20" s="277">
        <v>11</v>
      </c>
      <c r="I20" s="288">
        <v>104.9</v>
      </c>
      <c r="J20" s="288">
        <v>80.7</v>
      </c>
      <c r="K20" s="289">
        <v>108.3</v>
      </c>
      <c r="L20" s="289">
        <v>106.5</v>
      </c>
      <c r="M20" s="289">
        <v>58.4</v>
      </c>
      <c r="N20" s="278"/>
      <c r="P20" s="244" t="s">
        <v>40</v>
      </c>
      <c r="Q20" s="297" t="s">
        <v>403</v>
      </c>
      <c r="R20" s="297" t="s">
        <v>403</v>
      </c>
      <c r="S20" s="297" t="s">
        <v>403</v>
      </c>
      <c r="T20" s="297" t="s">
        <v>403</v>
      </c>
      <c r="U20" s="297" t="s">
        <v>403</v>
      </c>
      <c r="V20" s="297" t="s">
        <v>403</v>
      </c>
      <c r="W20" s="297" t="s">
        <v>403</v>
      </c>
      <c r="X20" s="297" t="s">
        <v>403</v>
      </c>
      <c r="Y20" s="297" t="s">
        <v>403</v>
      </c>
      <c r="Z20" s="297" t="s">
        <v>403</v>
      </c>
      <c r="AA20" s="297" t="s">
        <v>403</v>
      </c>
      <c r="AB20" s="297" t="s">
        <v>403</v>
      </c>
      <c r="AC20" s="297" t="s">
        <v>403</v>
      </c>
      <c r="AD20" s="277">
        <v>53</v>
      </c>
    </row>
    <row r="21" spans="1:30" ht="16.5" customHeight="1">
      <c r="A21" s="555" t="s">
        <v>104</v>
      </c>
      <c r="B21" s="555"/>
      <c r="C21" s="555"/>
      <c r="D21" s="287">
        <v>6</v>
      </c>
      <c r="E21" s="277">
        <v>15</v>
      </c>
      <c r="F21" s="297" t="s">
        <v>403</v>
      </c>
      <c r="G21" s="277">
        <v>4</v>
      </c>
      <c r="H21" s="278">
        <v>2</v>
      </c>
      <c r="I21" s="288">
        <v>31.5</v>
      </c>
      <c r="J21" s="288">
        <v>75.7</v>
      </c>
      <c r="K21" s="299" t="s">
        <v>403</v>
      </c>
      <c r="L21" s="289">
        <v>20.3</v>
      </c>
      <c r="M21" s="289">
        <v>10.6</v>
      </c>
      <c r="N21" s="278"/>
      <c r="P21" s="244" t="s">
        <v>41</v>
      </c>
      <c r="Q21" s="277">
        <v>1</v>
      </c>
      <c r="R21" s="297" t="s">
        <v>403</v>
      </c>
      <c r="S21" s="297" t="s">
        <v>403</v>
      </c>
      <c r="T21" s="297" t="s">
        <v>403</v>
      </c>
      <c r="U21" s="297" t="s">
        <v>403</v>
      </c>
      <c r="V21" s="277">
        <v>1</v>
      </c>
      <c r="W21" s="297" t="s">
        <v>403</v>
      </c>
      <c r="X21" s="297" t="s">
        <v>403</v>
      </c>
      <c r="Y21" s="297" t="s">
        <v>403</v>
      </c>
      <c r="Z21" s="297" t="s">
        <v>403</v>
      </c>
      <c r="AA21" s="297" t="s">
        <v>403</v>
      </c>
      <c r="AB21" s="297" t="s">
        <v>403</v>
      </c>
      <c r="AC21" s="297" t="s">
        <v>403</v>
      </c>
      <c r="AD21" s="277">
        <v>163</v>
      </c>
    </row>
    <row r="22" spans="1:30" ht="16.5" customHeight="1">
      <c r="A22" s="555" t="s">
        <v>229</v>
      </c>
      <c r="B22" s="555"/>
      <c r="C22" s="555"/>
      <c r="D22" s="287">
        <v>15</v>
      </c>
      <c r="E22" s="277">
        <v>8</v>
      </c>
      <c r="F22" s="277">
        <v>12</v>
      </c>
      <c r="G22" s="277">
        <v>7</v>
      </c>
      <c r="H22" s="277">
        <v>6</v>
      </c>
      <c r="I22" s="288">
        <v>78.7</v>
      </c>
      <c r="J22" s="288">
        <v>40.4</v>
      </c>
      <c r="K22" s="289">
        <v>59.1</v>
      </c>
      <c r="L22" s="289">
        <v>35.5</v>
      </c>
      <c r="M22" s="289">
        <v>31.9</v>
      </c>
      <c r="N22" s="278"/>
      <c r="P22" s="244" t="s">
        <v>42</v>
      </c>
      <c r="Q22" s="297" t="s">
        <v>403</v>
      </c>
      <c r="R22" s="297" t="s">
        <v>403</v>
      </c>
      <c r="S22" s="297" t="s">
        <v>403</v>
      </c>
      <c r="T22" s="297" t="s">
        <v>403</v>
      </c>
      <c r="U22" s="297" t="s">
        <v>403</v>
      </c>
      <c r="V22" s="297" t="s">
        <v>403</v>
      </c>
      <c r="W22" s="297" t="s">
        <v>403</v>
      </c>
      <c r="X22" s="297" t="s">
        <v>403</v>
      </c>
      <c r="Y22" s="297" t="s">
        <v>403</v>
      </c>
      <c r="Z22" s="297" t="s">
        <v>403</v>
      </c>
      <c r="AA22" s="297" t="s">
        <v>403</v>
      </c>
      <c r="AB22" s="297" t="s">
        <v>403</v>
      </c>
      <c r="AC22" s="297" t="s">
        <v>403</v>
      </c>
      <c r="AD22" s="277">
        <v>2</v>
      </c>
    </row>
    <row r="23" spans="1:30" ht="16.5" customHeight="1">
      <c r="A23" s="555" t="s">
        <v>230</v>
      </c>
      <c r="B23" s="555"/>
      <c r="C23" s="555"/>
      <c r="D23" s="287">
        <v>4</v>
      </c>
      <c r="E23" s="277">
        <v>5</v>
      </c>
      <c r="F23" s="277">
        <v>4</v>
      </c>
      <c r="G23" s="277">
        <v>5</v>
      </c>
      <c r="H23" s="298" t="s">
        <v>403</v>
      </c>
      <c r="I23" s="288">
        <v>21</v>
      </c>
      <c r="J23" s="288">
        <v>25.2</v>
      </c>
      <c r="K23" s="289">
        <v>19.7</v>
      </c>
      <c r="L23" s="289">
        <v>25.4</v>
      </c>
      <c r="M23" s="299" t="s">
        <v>403</v>
      </c>
      <c r="N23" s="278"/>
      <c r="P23" s="244" t="s">
        <v>43</v>
      </c>
      <c r="Q23" s="297" t="s">
        <v>403</v>
      </c>
      <c r="R23" s="297" t="s">
        <v>403</v>
      </c>
      <c r="S23" s="297" t="s">
        <v>403</v>
      </c>
      <c r="T23" s="297" t="s">
        <v>403</v>
      </c>
      <c r="U23" s="297" t="s">
        <v>403</v>
      </c>
      <c r="V23" s="297" t="s">
        <v>403</v>
      </c>
      <c r="W23" s="297" t="s">
        <v>403</v>
      </c>
      <c r="X23" s="297" t="s">
        <v>403</v>
      </c>
      <c r="Y23" s="297" t="s">
        <v>403</v>
      </c>
      <c r="Z23" s="297" t="s">
        <v>403</v>
      </c>
      <c r="AA23" s="297" t="s">
        <v>403</v>
      </c>
      <c r="AB23" s="297" t="s">
        <v>403</v>
      </c>
      <c r="AC23" s="297" t="s">
        <v>403</v>
      </c>
      <c r="AD23" s="277">
        <v>40</v>
      </c>
    </row>
    <row r="24" spans="4:30" ht="16.5" customHeight="1">
      <c r="D24" s="287"/>
      <c r="E24" s="277"/>
      <c r="F24" s="277"/>
      <c r="G24" s="277"/>
      <c r="H24" s="277"/>
      <c r="I24" s="288"/>
      <c r="J24" s="288"/>
      <c r="K24" s="289"/>
      <c r="L24" s="289"/>
      <c r="M24" s="289"/>
      <c r="N24" s="268"/>
      <c r="P24" s="244" t="s">
        <v>44</v>
      </c>
      <c r="Q24" s="277">
        <v>2</v>
      </c>
      <c r="R24" s="297" t="s">
        <v>403</v>
      </c>
      <c r="S24" s="297" t="s">
        <v>403</v>
      </c>
      <c r="T24" s="297" t="s">
        <v>403</v>
      </c>
      <c r="U24" s="297" t="s">
        <v>403</v>
      </c>
      <c r="V24" s="297" t="s">
        <v>403</v>
      </c>
      <c r="W24" s="297" t="s">
        <v>403</v>
      </c>
      <c r="X24" s="297" t="s">
        <v>403</v>
      </c>
      <c r="Y24" s="297" t="s">
        <v>403</v>
      </c>
      <c r="Z24" s="277">
        <v>2</v>
      </c>
      <c r="AA24" s="297" t="s">
        <v>403</v>
      </c>
      <c r="AB24" s="297" t="s">
        <v>403</v>
      </c>
      <c r="AC24" s="297" t="s">
        <v>403</v>
      </c>
      <c r="AD24" s="277">
        <v>23</v>
      </c>
    </row>
    <row r="25" spans="1:30" ht="16.5" customHeight="1">
      <c r="A25" s="555" t="s">
        <v>238</v>
      </c>
      <c r="B25" s="555"/>
      <c r="C25" s="555"/>
      <c r="D25" s="287">
        <v>5</v>
      </c>
      <c r="E25" s="277">
        <v>4</v>
      </c>
      <c r="F25" s="277">
        <v>2</v>
      </c>
      <c r="G25" s="277">
        <v>3</v>
      </c>
      <c r="H25" s="278">
        <v>3</v>
      </c>
      <c r="I25" s="288">
        <v>26.2</v>
      </c>
      <c r="J25" s="288">
        <v>20.2</v>
      </c>
      <c r="K25" s="289">
        <v>9.8</v>
      </c>
      <c r="L25" s="289">
        <v>15.2</v>
      </c>
      <c r="M25" s="289">
        <v>15.9</v>
      </c>
      <c r="N25" s="278"/>
      <c r="P25" s="244" t="s">
        <v>45</v>
      </c>
      <c r="Q25" s="297" t="s">
        <v>403</v>
      </c>
      <c r="R25" s="297" t="s">
        <v>403</v>
      </c>
      <c r="S25" s="297" t="s">
        <v>403</v>
      </c>
      <c r="T25" s="297" t="s">
        <v>403</v>
      </c>
      <c r="U25" s="297" t="s">
        <v>403</v>
      </c>
      <c r="V25" s="297" t="s">
        <v>403</v>
      </c>
      <c r="W25" s="297" t="s">
        <v>403</v>
      </c>
      <c r="X25" s="297" t="s">
        <v>403</v>
      </c>
      <c r="Y25" s="297" t="s">
        <v>403</v>
      </c>
      <c r="Z25" s="297" t="s">
        <v>403</v>
      </c>
      <c r="AA25" s="297" t="s">
        <v>403</v>
      </c>
      <c r="AB25" s="297" t="s">
        <v>403</v>
      </c>
      <c r="AC25" s="297" t="s">
        <v>403</v>
      </c>
      <c r="AD25" s="277">
        <v>8</v>
      </c>
    </row>
    <row r="26" spans="1:16" ht="16.5" customHeight="1">
      <c r="A26" s="555" t="s">
        <v>231</v>
      </c>
      <c r="B26" s="555"/>
      <c r="C26" s="555"/>
      <c r="D26" s="287">
        <v>2</v>
      </c>
      <c r="E26" s="277">
        <v>3</v>
      </c>
      <c r="F26" s="277">
        <v>2</v>
      </c>
      <c r="G26" s="277">
        <v>1</v>
      </c>
      <c r="H26" s="277">
        <v>3</v>
      </c>
      <c r="I26" s="288">
        <v>10.5</v>
      </c>
      <c r="J26" s="288">
        <v>15.1</v>
      </c>
      <c r="K26" s="289">
        <v>9.8</v>
      </c>
      <c r="L26" s="289">
        <v>5.1</v>
      </c>
      <c r="M26" s="289">
        <v>15.9</v>
      </c>
      <c r="N26" s="278"/>
      <c r="P26" s="244"/>
    </row>
    <row r="27" spans="1:30" ht="16.5" customHeight="1">
      <c r="A27" s="555" t="s">
        <v>156</v>
      </c>
      <c r="B27" s="555"/>
      <c r="C27" s="555"/>
      <c r="D27" s="287">
        <v>1</v>
      </c>
      <c r="E27" s="277">
        <v>2</v>
      </c>
      <c r="F27" s="277">
        <v>5</v>
      </c>
      <c r="G27" s="277">
        <v>2</v>
      </c>
      <c r="H27" s="278">
        <v>2</v>
      </c>
      <c r="I27" s="288">
        <v>5.3</v>
      </c>
      <c r="J27" s="288">
        <v>10.1</v>
      </c>
      <c r="K27" s="289">
        <v>24.6</v>
      </c>
      <c r="L27" s="289">
        <v>10.1</v>
      </c>
      <c r="M27" s="289">
        <v>10.6</v>
      </c>
      <c r="N27" s="278"/>
      <c r="P27" s="244" t="s">
        <v>46</v>
      </c>
      <c r="Q27" s="297" t="s">
        <v>403</v>
      </c>
      <c r="R27" s="297" t="s">
        <v>403</v>
      </c>
      <c r="S27" s="297" t="s">
        <v>403</v>
      </c>
      <c r="T27" s="297" t="s">
        <v>403</v>
      </c>
      <c r="U27" s="297" t="s">
        <v>403</v>
      </c>
      <c r="V27" s="297" t="s">
        <v>403</v>
      </c>
      <c r="W27" s="297" t="s">
        <v>403</v>
      </c>
      <c r="X27" s="297" t="s">
        <v>403</v>
      </c>
      <c r="Y27" s="297" t="s">
        <v>403</v>
      </c>
      <c r="Z27" s="297" t="s">
        <v>403</v>
      </c>
      <c r="AA27" s="297" t="s">
        <v>403</v>
      </c>
      <c r="AB27" s="297" t="s">
        <v>403</v>
      </c>
      <c r="AC27" s="297" t="s">
        <v>403</v>
      </c>
      <c r="AD27" s="297" t="s">
        <v>403</v>
      </c>
    </row>
    <row r="28" spans="1:30" ht="16.5" customHeight="1">
      <c r="A28" s="555" t="s">
        <v>107</v>
      </c>
      <c r="B28" s="555"/>
      <c r="C28" s="555"/>
      <c r="D28" s="300" t="s">
        <v>403</v>
      </c>
      <c r="E28" s="277">
        <v>1</v>
      </c>
      <c r="F28" s="297" t="s">
        <v>403</v>
      </c>
      <c r="G28" s="277">
        <v>2</v>
      </c>
      <c r="H28" s="298" t="s">
        <v>403</v>
      </c>
      <c r="I28" s="301" t="s">
        <v>403</v>
      </c>
      <c r="J28" s="288">
        <v>5</v>
      </c>
      <c r="K28" s="289">
        <v>4.9</v>
      </c>
      <c r="L28" s="289">
        <v>10.1</v>
      </c>
      <c r="M28" s="299" t="s">
        <v>403</v>
      </c>
      <c r="N28" s="278"/>
      <c r="P28" s="244" t="s">
        <v>47</v>
      </c>
      <c r="Q28" s="297" t="s">
        <v>403</v>
      </c>
      <c r="R28" s="297" t="s">
        <v>403</v>
      </c>
      <c r="S28" s="297" t="s">
        <v>403</v>
      </c>
      <c r="T28" s="297" t="s">
        <v>403</v>
      </c>
      <c r="U28" s="297" t="s">
        <v>403</v>
      </c>
      <c r="V28" s="297" t="s">
        <v>403</v>
      </c>
      <c r="W28" s="297" t="s">
        <v>403</v>
      </c>
      <c r="X28" s="297" t="s">
        <v>403</v>
      </c>
      <c r="Y28" s="297" t="s">
        <v>403</v>
      </c>
      <c r="Z28" s="297" t="s">
        <v>403</v>
      </c>
      <c r="AA28" s="297" t="s">
        <v>403</v>
      </c>
      <c r="AB28" s="297" t="s">
        <v>403</v>
      </c>
      <c r="AC28" s="297" t="s">
        <v>403</v>
      </c>
      <c r="AD28" s="277">
        <v>11</v>
      </c>
    </row>
    <row r="29" spans="1:30" ht="16.5" customHeight="1">
      <c r="A29" s="555" t="s">
        <v>232</v>
      </c>
      <c r="B29" s="555"/>
      <c r="C29" s="555"/>
      <c r="D29" s="287">
        <v>2</v>
      </c>
      <c r="E29" s="277">
        <v>1</v>
      </c>
      <c r="F29" s="297" t="s">
        <v>403</v>
      </c>
      <c r="G29" s="277">
        <v>3</v>
      </c>
      <c r="H29" s="278">
        <v>2</v>
      </c>
      <c r="I29" s="288">
        <v>10.5</v>
      </c>
      <c r="J29" s="288">
        <v>5</v>
      </c>
      <c r="K29" s="299" t="s">
        <v>403</v>
      </c>
      <c r="L29" s="289">
        <v>15.2</v>
      </c>
      <c r="M29" s="289">
        <v>10.6</v>
      </c>
      <c r="N29" s="278"/>
      <c r="P29" s="244" t="s">
        <v>48</v>
      </c>
      <c r="Q29" s="297" t="s">
        <v>403</v>
      </c>
      <c r="R29" s="297" t="s">
        <v>403</v>
      </c>
      <c r="S29" s="297" t="s">
        <v>403</v>
      </c>
      <c r="T29" s="297" t="s">
        <v>403</v>
      </c>
      <c r="U29" s="297" t="s">
        <v>403</v>
      </c>
      <c r="V29" s="297" t="s">
        <v>403</v>
      </c>
      <c r="W29" s="297" t="s">
        <v>403</v>
      </c>
      <c r="X29" s="297" t="s">
        <v>403</v>
      </c>
      <c r="Y29" s="297" t="s">
        <v>403</v>
      </c>
      <c r="Z29" s="297" t="s">
        <v>403</v>
      </c>
      <c r="AA29" s="297" t="s">
        <v>403</v>
      </c>
      <c r="AB29" s="297" t="s">
        <v>403</v>
      </c>
      <c r="AC29" s="297" t="s">
        <v>403</v>
      </c>
      <c r="AD29" s="277">
        <v>7</v>
      </c>
    </row>
    <row r="30" spans="4:30" ht="16.5" customHeight="1">
      <c r="D30" s="287"/>
      <c r="E30" s="277"/>
      <c r="F30" s="277"/>
      <c r="G30" s="277"/>
      <c r="H30" s="277"/>
      <c r="I30" s="288"/>
      <c r="J30" s="288"/>
      <c r="K30" s="289"/>
      <c r="L30" s="289"/>
      <c r="M30" s="289"/>
      <c r="N30" s="268"/>
      <c r="P30" s="244" t="s">
        <v>49</v>
      </c>
      <c r="Q30" s="297" t="s">
        <v>403</v>
      </c>
      <c r="R30" s="297" t="s">
        <v>403</v>
      </c>
      <c r="S30" s="297" t="s">
        <v>403</v>
      </c>
      <c r="T30" s="297" t="s">
        <v>403</v>
      </c>
      <c r="U30" s="297" t="s">
        <v>403</v>
      </c>
      <c r="V30" s="297" t="s">
        <v>403</v>
      </c>
      <c r="W30" s="297" t="s">
        <v>403</v>
      </c>
      <c r="X30" s="297" t="s">
        <v>403</v>
      </c>
      <c r="Y30" s="297" t="s">
        <v>403</v>
      </c>
      <c r="Z30" s="297" t="s">
        <v>403</v>
      </c>
      <c r="AA30" s="297" t="s">
        <v>403</v>
      </c>
      <c r="AB30" s="297" t="s">
        <v>403</v>
      </c>
      <c r="AC30" s="297" t="s">
        <v>403</v>
      </c>
      <c r="AD30" s="277">
        <v>2</v>
      </c>
    </row>
    <row r="31" spans="1:30" ht="16.5" customHeight="1">
      <c r="A31" s="555" t="s">
        <v>233</v>
      </c>
      <c r="B31" s="555"/>
      <c r="C31" s="555"/>
      <c r="D31" s="300" t="s">
        <v>403</v>
      </c>
      <c r="E31" s="277">
        <v>1</v>
      </c>
      <c r="F31" s="277">
        <v>1</v>
      </c>
      <c r="G31" s="297" t="s">
        <v>403</v>
      </c>
      <c r="H31" s="297" t="s">
        <v>403</v>
      </c>
      <c r="I31" s="297" t="s">
        <v>403</v>
      </c>
      <c r="J31" s="288">
        <v>5</v>
      </c>
      <c r="K31" s="289">
        <v>4.9</v>
      </c>
      <c r="L31" s="299" t="s">
        <v>403</v>
      </c>
      <c r="M31" s="299" t="s">
        <v>403</v>
      </c>
      <c r="N31" s="278"/>
      <c r="P31" s="244" t="s">
        <v>50</v>
      </c>
      <c r="Q31" s="297" t="s">
        <v>403</v>
      </c>
      <c r="R31" s="297" t="s">
        <v>403</v>
      </c>
      <c r="S31" s="297" t="s">
        <v>403</v>
      </c>
      <c r="T31" s="297" t="s">
        <v>403</v>
      </c>
      <c r="U31" s="297" t="s">
        <v>403</v>
      </c>
      <c r="V31" s="297" t="s">
        <v>403</v>
      </c>
      <c r="W31" s="297" t="s">
        <v>403</v>
      </c>
      <c r="X31" s="297" t="s">
        <v>403</v>
      </c>
      <c r="Y31" s="297" t="s">
        <v>403</v>
      </c>
      <c r="Z31" s="297" t="s">
        <v>403</v>
      </c>
      <c r="AA31" s="297" t="s">
        <v>403</v>
      </c>
      <c r="AB31" s="297" t="s">
        <v>403</v>
      </c>
      <c r="AC31" s="297" t="s">
        <v>403</v>
      </c>
      <c r="AD31" s="277">
        <v>308</v>
      </c>
    </row>
    <row r="32" spans="1:30" ht="16.5" customHeight="1">
      <c r="A32" s="555" t="s">
        <v>239</v>
      </c>
      <c r="B32" s="555"/>
      <c r="C32" s="555"/>
      <c r="D32" s="287">
        <v>3</v>
      </c>
      <c r="E32" s="277">
        <v>1</v>
      </c>
      <c r="F32" s="277">
        <v>4</v>
      </c>
      <c r="G32" s="277">
        <v>2</v>
      </c>
      <c r="H32" s="278">
        <v>2</v>
      </c>
      <c r="I32" s="288">
        <v>15.7</v>
      </c>
      <c r="J32" s="288">
        <v>5</v>
      </c>
      <c r="K32" s="289">
        <v>19.7</v>
      </c>
      <c r="L32" s="289">
        <v>10.1</v>
      </c>
      <c r="M32" s="289">
        <v>10.6</v>
      </c>
      <c r="N32" s="278"/>
      <c r="P32" s="244" t="s">
        <v>51</v>
      </c>
      <c r="Q32" s="297" t="s">
        <v>403</v>
      </c>
      <c r="R32" s="297" t="s">
        <v>403</v>
      </c>
      <c r="S32" s="297" t="s">
        <v>403</v>
      </c>
      <c r="T32" s="297" t="s">
        <v>403</v>
      </c>
      <c r="U32" s="297" t="s">
        <v>403</v>
      </c>
      <c r="V32" s="297" t="s">
        <v>403</v>
      </c>
      <c r="W32" s="297" t="s">
        <v>403</v>
      </c>
      <c r="X32" s="297" t="s">
        <v>403</v>
      </c>
      <c r="Y32" s="297" t="s">
        <v>403</v>
      </c>
      <c r="Z32" s="297" t="s">
        <v>403</v>
      </c>
      <c r="AA32" s="297" t="s">
        <v>403</v>
      </c>
      <c r="AB32" s="297" t="s">
        <v>403</v>
      </c>
      <c r="AC32" s="297" t="s">
        <v>403</v>
      </c>
      <c r="AD32" s="297" t="s">
        <v>403</v>
      </c>
    </row>
    <row r="33" spans="1:30" ht="16.5" customHeight="1">
      <c r="A33" s="555" t="s">
        <v>234</v>
      </c>
      <c r="B33" s="555"/>
      <c r="C33" s="555"/>
      <c r="D33" s="287">
        <v>3</v>
      </c>
      <c r="E33" s="297" t="s">
        <v>403</v>
      </c>
      <c r="F33" s="277">
        <v>1</v>
      </c>
      <c r="G33" s="297" t="s">
        <v>403</v>
      </c>
      <c r="H33" s="297" t="s">
        <v>403</v>
      </c>
      <c r="I33" s="288">
        <v>15.7</v>
      </c>
      <c r="J33" s="301" t="s">
        <v>403</v>
      </c>
      <c r="K33" s="289">
        <v>4.9</v>
      </c>
      <c r="L33" s="299" t="s">
        <v>403</v>
      </c>
      <c r="M33" s="299" t="s">
        <v>403</v>
      </c>
      <c r="N33" s="278"/>
      <c r="P33" s="244" t="s">
        <v>52</v>
      </c>
      <c r="Q33" s="297" t="s">
        <v>403</v>
      </c>
      <c r="R33" s="297" t="s">
        <v>403</v>
      </c>
      <c r="S33" s="297" t="s">
        <v>403</v>
      </c>
      <c r="T33" s="297" t="s">
        <v>403</v>
      </c>
      <c r="U33" s="297" t="s">
        <v>403</v>
      </c>
      <c r="V33" s="297" t="s">
        <v>403</v>
      </c>
      <c r="W33" s="297" t="s">
        <v>403</v>
      </c>
      <c r="X33" s="297" t="s">
        <v>403</v>
      </c>
      <c r="Y33" s="297" t="s">
        <v>403</v>
      </c>
      <c r="Z33" s="297" t="s">
        <v>403</v>
      </c>
      <c r="AA33" s="297" t="s">
        <v>403</v>
      </c>
      <c r="AB33" s="297" t="s">
        <v>403</v>
      </c>
      <c r="AC33" s="297" t="s">
        <v>403</v>
      </c>
      <c r="AD33" s="277">
        <v>1</v>
      </c>
    </row>
    <row r="34" spans="1:30" ht="16.5" customHeight="1">
      <c r="A34" s="555" t="s">
        <v>193</v>
      </c>
      <c r="B34" s="555"/>
      <c r="C34" s="555"/>
      <c r="D34" s="287">
        <v>1</v>
      </c>
      <c r="E34" s="297" t="s">
        <v>403</v>
      </c>
      <c r="F34" s="277">
        <v>1</v>
      </c>
      <c r="G34" s="277">
        <v>1</v>
      </c>
      <c r="H34" s="277">
        <v>1</v>
      </c>
      <c r="I34" s="288">
        <v>5.3</v>
      </c>
      <c r="J34" s="301" t="s">
        <v>403</v>
      </c>
      <c r="K34" s="289">
        <v>4.9</v>
      </c>
      <c r="L34" s="289">
        <v>5.1</v>
      </c>
      <c r="M34" s="289">
        <v>5.3</v>
      </c>
      <c r="N34" s="278"/>
      <c r="P34" s="244" t="s">
        <v>53</v>
      </c>
      <c r="Q34" s="297" t="s">
        <v>403</v>
      </c>
      <c r="R34" s="297" t="s">
        <v>403</v>
      </c>
      <c r="S34" s="297" t="s">
        <v>403</v>
      </c>
      <c r="T34" s="297" t="s">
        <v>403</v>
      </c>
      <c r="U34" s="297" t="s">
        <v>403</v>
      </c>
      <c r="V34" s="297" t="s">
        <v>403</v>
      </c>
      <c r="W34" s="297" t="s">
        <v>403</v>
      </c>
      <c r="X34" s="297" t="s">
        <v>403</v>
      </c>
      <c r="Y34" s="297" t="s">
        <v>403</v>
      </c>
      <c r="Z34" s="297" t="s">
        <v>403</v>
      </c>
      <c r="AA34" s="297" t="s">
        <v>403</v>
      </c>
      <c r="AB34" s="297" t="s">
        <v>403</v>
      </c>
      <c r="AC34" s="297" t="s">
        <v>403</v>
      </c>
      <c r="AD34" s="277">
        <v>4</v>
      </c>
    </row>
    <row r="35" spans="1:30" ht="16.5" customHeight="1">
      <c r="A35" s="555" t="s">
        <v>235</v>
      </c>
      <c r="B35" s="555"/>
      <c r="C35" s="555"/>
      <c r="D35" s="300" t="s">
        <v>403</v>
      </c>
      <c r="E35" s="297" t="s">
        <v>403</v>
      </c>
      <c r="F35" s="277">
        <v>1</v>
      </c>
      <c r="G35" s="277">
        <v>1</v>
      </c>
      <c r="H35" s="297" t="s">
        <v>403</v>
      </c>
      <c r="I35" s="297" t="s">
        <v>403</v>
      </c>
      <c r="J35" s="297" t="s">
        <v>403</v>
      </c>
      <c r="K35" s="289">
        <v>4.9</v>
      </c>
      <c r="L35" s="289">
        <v>5.1</v>
      </c>
      <c r="M35" s="299" t="s">
        <v>403</v>
      </c>
      <c r="N35" s="278"/>
      <c r="P35" s="279"/>
      <c r="Q35" s="280"/>
      <c r="R35" s="281"/>
      <c r="S35" s="281"/>
      <c r="T35" s="281"/>
      <c r="U35" s="281"/>
      <c r="V35" s="281"/>
      <c r="W35" s="281"/>
      <c r="X35" s="281"/>
      <c r="Y35" s="281"/>
      <c r="Z35" s="281"/>
      <c r="AA35" s="281"/>
      <c r="AB35" s="281"/>
      <c r="AC35" s="281"/>
      <c r="AD35" s="281"/>
    </row>
    <row r="36" spans="1:23" ht="16.5" customHeight="1">
      <c r="A36" s="555" t="s">
        <v>223</v>
      </c>
      <c r="B36" s="536"/>
      <c r="C36" s="536"/>
      <c r="D36" s="300" t="s">
        <v>403</v>
      </c>
      <c r="E36" s="297" t="s">
        <v>403</v>
      </c>
      <c r="F36" s="297" t="s">
        <v>403</v>
      </c>
      <c r="G36" s="297" t="s">
        <v>403</v>
      </c>
      <c r="H36" s="297" t="s">
        <v>403</v>
      </c>
      <c r="I36" s="297" t="s">
        <v>403</v>
      </c>
      <c r="J36" s="297" t="s">
        <v>403</v>
      </c>
      <c r="K36" s="299" t="s">
        <v>403</v>
      </c>
      <c r="L36" s="299" t="s">
        <v>403</v>
      </c>
      <c r="M36" s="299" t="s">
        <v>403</v>
      </c>
      <c r="N36" s="273"/>
      <c r="P36" s="159" t="s">
        <v>516</v>
      </c>
      <c r="Q36" s="159"/>
      <c r="R36" s="282"/>
      <c r="S36" s="159"/>
      <c r="T36" s="159"/>
      <c r="U36" s="159"/>
      <c r="V36" s="159"/>
      <c r="W36" s="159"/>
    </row>
    <row r="37" spans="1:24" ht="16.5" customHeight="1">
      <c r="A37" s="555" t="s">
        <v>192</v>
      </c>
      <c r="B37" s="555"/>
      <c r="C37" s="555"/>
      <c r="D37" s="300" t="s">
        <v>403</v>
      </c>
      <c r="E37" s="297" t="s">
        <v>403</v>
      </c>
      <c r="F37" s="277">
        <v>1</v>
      </c>
      <c r="G37" s="297" t="s">
        <v>403</v>
      </c>
      <c r="H37" s="297" t="s">
        <v>403</v>
      </c>
      <c r="I37" s="297" t="s">
        <v>403</v>
      </c>
      <c r="J37" s="297" t="s">
        <v>403</v>
      </c>
      <c r="K37" s="289">
        <v>4.9</v>
      </c>
      <c r="L37" s="299" t="s">
        <v>403</v>
      </c>
      <c r="M37" s="299" t="s">
        <v>403</v>
      </c>
      <c r="N37" s="278"/>
      <c r="P37" s="159" t="s">
        <v>517</v>
      </c>
      <c r="Q37" s="159"/>
      <c r="R37" s="8"/>
      <c r="S37" s="159"/>
      <c r="T37" s="159"/>
      <c r="U37" s="159"/>
      <c r="V37" s="159"/>
      <c r="W37" s="159"/>
      <c r="X37" s="159"/>
    </row>
    <row r="38" spans="1:24" ht="16.5" customHeight="1">
      <c r="A38" s="555" t="s">
        <v>85</v>
      </c>
      <c r="B38" s="555"/>
      <c r="C38" s="555"/>
      <c r="D38" s="287" t="s">
        <v>360</v>
      </c>
      <c r="E38" s="277" t="s">
        <v>360</v>
      </c>
      <c r="F38" s="277" t="s">
        <v>360</v>
      </c>
      <c r="G38" s="277" t="s">
        <v>360</v>
      </c>
      <c r="H38" s="278">
        <v>42</v>
      </c>
      <c r="I38" s="288" t="s">
        <v>359</v>
      </c>
      <c r="J38" s="288" t="s">
        <v>360</v>
      </c>
      <c r="K38" s="289" t="s">
        <v>359</v>
      </c>
      <c r="L38" s="289" t="s">
        <v>360</v>
      </c>
      <c r="M38" s="289">
        <v>223.2</v>
      </c>
      <c r="N38" s="278"/>
      <c r="P38" s="162" t="s">
        <v>246</v>
      </c>
      <c r="Q38" s="159"/>
      <c r="R38" s="168"/>
      <c r="S38" s="159"/>
      <c r="T38" s="159"/>
      <c r="U38" s="159"/>
      <c r="V38" s="159"/>
      <c r="W38" s="159"/>
      <c r="X38" s="159"/>
    </row>
    <row r="39" spans="1:14" ht="16.5" customHeight="1">
      <c r="A39" s="281"/>
      <c r="B39" s="281"/>
      <c r="C39" s="281"/>
      <c r="D39" s="280"/>
      <c r="E39" s="281"/>
      <c r="F39" s="281"/>
      <c r="G39" s="281"/>
      <c r="H39" s="281"/>
      <c r="I39" s="281"/>
      <c r="J39" s="281"/>
      <c r="K39" s="281"/>
      <c r="L39" s="281"/>
      <c r="M39" s="281"/>
      <c r="N39" s="268"/>
    </row>
    <row r="40" spans="1:14" ht="16.5" customHeight="1">
      <c r="A40" s="162" t="s">
        <v>245</v>
      </c>
      <c r="N40" s="268"/>
    </row>
    <row r="41" spans="1:35" ht="16.5" customHeight="1">
      <c r="A41" s="159"/>
      <c r="P41" s="535" t="s">
        <v>518</v>
      </c>
      <c r="Q41" s="535"/>
      <c r="R41" s="535"/>
      <c r="S41" s="535"/>
      <c r="T41" s="535"/>
      <c r="U41" s="535"/>
      <c r="V41" s="535"/>
      <c r="W41" s="535"/>
      <c r="X41" s="535"/>
      <c r="Y41" s="535"/>
      <c r="Z41" s="535"/>
      <c r="AA41" s="535"/>
      <c r="AB41" s="535"/>
      <c r="AC41" s="535"/>
      <c r="AD41" s="535"/>
      <c r="AE41" s="535"/>
      <c r="AF41" s="535"/>
      <c r="AG41" s="535"/>
      <c r="AH41" s="535"/>
      <c r="AI41" s="535"/>
    </row>
    <row r="42" ht="16.5" customHeight="1" thickBot="1"/>
    <row r="43" spans="16:35" ht="16.5" customHeight="1">
      <c r="P43" s="567" t="s">
        <v>508</v>
      </c>
      <c r="Q43" s="589" t="s">
        <v>83</v>
      </c>
      <c r="R43" s="590" t="s">
        <v>198</v>
      </c>
      <c r="S43" s="562" t="s">
        <v>520</v>
      </c>
      <c r="T43" s="563"/>
      <c r="U43" s="563"/>
      <c r="V43" s="563"/>
      <c r="W43" s="563"/>
      <c r="X43" s="563"/>
      <c r="Y43" s="563"/>
      <c r="Z43" s="563"/>
      <c r="AA43" s="563"/>
      <c r="AB43" s="563"/>
      <c r="AC43" s="563"/>
      <c r="AD43" s="563"/>
      <c r="AE43" s="563"/>
      <c r="AF43" s="564"/>
      <c r="AG43" s="582" t="s">
        <v>141</v>
      </c>
      <c r="AH43" s="594" t="s">
        <v>522</v>
      </c>
      <c r="AI43" s="556"/>
    </row>
    <row r="44" spans="16:35" ht="16.5" customHeight="1">
      <c r="P44" s="568"/>
      <c r="Q44" s="459"/>
      <c r="R44" s="571"/>
      <c r="S44" s="576" t="s">
        <v>226</v>
      </c>
      <c r="T44" s="576" t="s">
        <v>519</v>
      </c>
      <c r="U44" s="576" t="s">
        <v>5</v>
      </c>
      <c r="V44" s="579" t="s">
        <v>521</v>
      </c>
      <c r="W44" s="576" t="s">
        <v>199</v>
      </c>
      <c r="X44" s="576" t="s">
        <v>111</v>
      </c>
      <c r="Y44" s="576" t="s">
        <v>137</v>
      </c>
      <c r="Z44" s="576" t="s">
        <v>200</v>
      </c>
      <c r="AA44" s="573" t="s">
        <v>201</v>
      </c>
      <c r="AB44" s="570" t="s">
        <v>138</v>
      </c>
      <c r="AC44" s="573" t="s">
        <v>139</v>
      </c>
      <c r="AD44" s="576" t="s">
        <v>140</v>
      </c>
      <c r="AE44" s="570" t="s">
        <v>227</v>
      </c>
      <c r="AF44" s="570" t="s">
        <v>202</v>
      </c>
      <c r="AG44" s="577"/>
      <c r="AH44" s="577" t="s">
        <v>164</v>
      </c>
      <c r="AI44" s="591" t="s">
        <v>523</v>
      </c>
    </row>
    <row r="45" spans="1:35" ht="16.5" customHeight="1">
      <c r="A45" s="535" t="s">
        <v>507</v>
      </c>
      <c r="B45" s="535"/>
      <c r="C45" s="535"/>
      <c r="D45" s="535"/>
      <c r="E45" s="535"/>
      <c r="F45" s="535"/>
      <c r="G45" s="535"/>
      <c r="H45" s="535"/>
      <c r="I45" s="535"/>
      <c r="J45" s="535"/>
      <c r="K45" s="535"/>
      <c r="L45" s="535"/>
      <c r="M45" s="535"/>
      <c r="N45" s="535"/>
      <c r="P45" s="568"/>
      <c r="Q45" s="459"/>
      <c r="R45" s="571"/>
      <c r="S45" s="577"/>
      <c r="T45" s="577"/>
      <c r="U45" s="577"/>
      <c r="V45" s="580"/>
      <c r="W45" s="577"/>
      <c r="X45" s="577"/>
      <c r="Y45" s="577"/>
      <c r="Z45" s="577"/>
      <c r="AA45" s="574"/>
      <c r="AB45" s="571"/>
      <c r="AC45" s="574"/>
      <c r="AD45" s="577"/>
      <c r="AE45" s="571"/>
      <c r="AF45" s="571"/>
      <c r="AG45" s="577"/>
      <c r="AH45" s="577"/>
      <c r="AI45" s="592"/>
    </row>
    <row r="46" spans="16:35" ht="16.5" customHeight="1" thickBot="1">
      <c r="P46" s="568"/>
      <c r="Q46" s="459"/>
      <c r="R46" s="571"/>
      <c r="S46" s="577"/>
      <c r="T46" s="577"/>
      <c r="U46" s="577"/>
      <c r="V46" s="580"/>
      <c r="W46" s="577"/>
      <c r="X46" s="577"/>
      <c r="Y46" s="577"/>
      <c r="Z46" s="577"/>
      <c r="AA46" s="574"/>
      <c r="AB46" s="571"/>
      <c r="AC46" s="574"/>
      <c r="AD46" s="577"/>
      <c r="AE46" s="571"/>
      <c r="AF46" s="571"/>
      <c r="AG46" s="577"/>
      <c r="AH46" s="577"/>
      <c r="AI46" s="592"/>
    </row>
    <row r="47" spans="1:35" ht="16.5" customHeight="1">
      <c r="A47" s="283" t="s">
        <v>114</v>
      </c>
      <c r="B47" s="304" t="s">
        <v>83</v>
      </c>
      <c r="C47" s="304" t="s">
        <v>491</v>
      </c>
      <c r="D47" s="304" t="s">
        <v>492</v>
      </c>
      <c r="E47" s="304" t="s">
        <v>493</v>
      </c>
      <c r="F47" s="304" t="s">
        <v>494</v>
      </c>
      <c r="G47" s="304" t="s">
        <v>495</v>
      </c>
      <c r="H47" s="304" t="s">
        <v>496</v>
      </c>
      <c r="I47" s="304" t="s">
        <v>497</v>
      </c>
      <c r="J47" s="304" t="s">
        <v>498</v>
      </c>
      <c r="K47" s="304" t="s">
        <v>499</v>
      </c>
      <c r="L47" s="304" t="s">
        <v>196</v>
      </c>
      <c r="M47" s="304" t="s">
        <v>173</v>
      </c>
      <c r="N47" s="272" t="s">
        <v>195</v>
      </c>
      <c r="P47" s="568"/>
      <c r="Q47" s="459"/>
      <c r="R47" s="571"/>
      <c r="S47" s="577"/>
      <c r="T47" s="577"/>
      <c r="U47" s="577"/>
      <c r="V47" s="580"/>
      <c r="W47" s="577"/>
      <c r="X47" s="577"/>
      <c r="Y47" s="577"/>
      <c r="Z47" s="577"/>
      <c r="AA47" s="574"/>
      <c r="AB47" s="571"/>
      <c r="AC47" s="574"/>
      <c r="AD47" s="577"/>
      <c r="AE47" s="571"/>
      <c r="AF47" s="571"/>
      <c r="AG47" s="577"/>
      <c r="AH47" s="577"/>
      <c r="AI47" s="592"/>
    </row>
    <row r="48" spans="1:35" ht="16.5" customHeight="1">
      <c r="A48" s="284"/>
      <c r="P48" s="569"/>
      <c r="Q48" s="460"/>
      <c r="R48" s="572"/>
      <c r="S48" s="578"/>
      <c r="T48" s="578"/>
      <c r="U48" s="578"/>
      <c r="V48" s="581"/>
      <c r="W48" s="578"/>
      <c r="X48" s="578"/>
      <c r="Y48" s="578"/>
      <c r="Z48" s="578"/>
      <c r="AA48" s="575"/>
      <c r="AB48" s="572"/>
      <c r="AC48" s="575"/>
      <c r="AD48" s="578"/>
      <c r="AE48" s="572"/>
      <c r="AF48" s="572"/>
      <c r="AG48" s="578"/>
      <c r="AH48" s="578"/>
      <c r="AI48" s="593"/>
    </row>
    <row r="49" spans="1:16" ht="16.5" customHeight="1">
      <c r="A49" s="302" t="s">
        <v>197</v>
      </c>
      <c r="B49" s="303">
        <f>SUM(B51:B67)</f>
        <v>186</v>
      </c>
      <c r="C49" s="303">
        <f aca="true" t="shared" si="0" ref="C49:N49">SUM(C51:C67)</f>
        <v>17</v>
      </c>
      <c r="D49" s="303">
        <f t="shared" si="0"/>
        <v>18</v>
      </c>
      <c r="E49" s="303">
        <f t="shared" si="0"/>
        <v>12</v>
      </c>
      <c r="F49" s="303">
        <f t="shared" si="0"/>
        <v>20</v>
      </c>
      <c r="G49" s="303">
        <f t="shared" si="0"/>
        <v>12</v>
      </c>
      <c r="H49" s="303">
        <f t="shared" si="0"/>
        <v>16</v>
      </c>
      <c r="I49" s="303">
        <f t="shared" si="0"/>
        <v>21</v>
      </c>
      <c r="J49" s="303">
        <f t="shared" si="0"/>
        <v>16</v>
      </c>
      <c r="K49" s="303">
        <f t="shared" si="0"/>
        <v>18</v>
      </c>
      <c r="L49" s="303">
        <f t="shared" si="0"/>
        <v>15</v>
      </c>
      <c r="M49" s="303">
        <f t="shared" si="0"/>
        <v>7</v>
      </c>
      <c r="N49" s="303">
        <f t="shared" si="0"/>
        <v>14</v>
      </c>
      <c r="P49" s="190"/>
    </row>
    <row r="50" spans="1:35" ht="16.5" customHeight="1">
      <c r="A50" s="285"/>
      <c r="P50" s="171" t="s">
        <v>474</v>
      </c>
      <c r="Q50" s="307">
        <v>3026</v>
      </c>
      <c r="R50" s="310" t="s">
        <v>403</v>
      </c>
      <c r="S50" s="310" t="s">
        <v>403</v>
      </c>
      <c r="T50" s="307">
        <v>560</v>
      </c>
      <c r="U50" s="310" t="s">
        <v>403</v>
      </c>
      <c r="V50" s="307">
        <v>892</v>
      </c>
      <c r="W50" s="310" t="s">
        <v>403</v>
      </c>
      <c r="X50" s="307">
        <v>2</v>
      </c>
      <c r="Y50" s="310" t="s">
        <v>403</v>
      </c>
      <c r="Z50" s="310" t="s">
        <v>403</v>
      </c>
      <c r="AA50" s="310" t="s">
        <v>403</v>
      </c>
      <c r="AB50" s="310" t="s">
        <v>403</v>
      </c>
      <c r="AC50" s="310" t="s">
        <v>403</v>
      </c>
      <c r="AD50" s="310" t="s">
        <v>403</v>
      </c>
      <c r="AE50" s="310" t="s">
        <v>403</v>
      </c>
      <c r="AF50" s="310" t="s">
        <v>403</v>
      </c>
      <c r="AG50" s="310" t="s">
        <v>403</v>
      </c>
      <c r="AH50" s="307">
        <v>1572</v>
      </c>
      <c r="AI50" s="307">
        <v>1416</v>
      </c>
    </row>
    <row r="51" spans="1:35" ht="16.5" customHeight="1">
      <c r="A51" s="285" t="s">
        <v>38</v>
      </c>
      <c r="B51" s="277">
        <v>56</v>
      </c>
      <c r="C51" s="277">
        <v>8</v>
      </c>
      <c r="D51" s="277">
        <v>3</v>
      </c>
      <c r="E51" s="277">
        <v>3</v>
      </c>
      <c r="F51" s="277">
        <v>7</v>
      </c>
      <c r="G51" s="277">
        <v>3</v>
      </c>
      <c r="H51" s="277">
        <v>6</v>
      </c>
      <c r="I51" s="277">
        <v>6</v>
      </c>
      <c r="J51" s="277">
        <v>5</v>
      </c>
      <c r="K51" s="277">
        <v>6</v>
      </c>
      <c r="L51" s="277">
        <v>4</v>
      </c>
      <c r="M51" s="277">
        <v>1</v>
      </c>
      <c r="N51" s="277">
        <v>4</v>
      </c>
      <c r="P51" s="103" t="s">
        <v>475</v>
      </c>
      <c r="Q51" s="307">
        <v>3687</v>
      </c>
      <c r="R51" s="310" t="s">
        <v>403</v>
      </c>
      <c r="S51" s="310" t="s">
        <v>403</v>
      </c>
      <c r="T51" s="307">
        <v>944</v>
      </c>
      <c r="U51" s="310" t="s">
        <v>403</v>
      </c>
      <c r="V51" s="307">
        <v>1280</v>
      </c>
      <c r="W51" s="310" t="s">
        <v>403</v>
      </c>
      <c r="X51" s="307">
        <v>1</v>
      </c>
      <c r="Y51" s="310" t="s">
        <v>403</v>
      </c>
      <c r="Z51" s="310" t="s">
        <v>403</v>
      </c>
      <c r="AA51" s="310" t="s">
        <v>403</v>
      </c>
      <c r="AB51" s="310" t="s">
        <v>403</v>
      </c>
      <c r="AC51" s="310" t="s">
        <v>403</v>
      </c>
      <c r="AD51" s="310" t="s">
        <v>403</v>
      </c>
      <c r="AE51" s="310" t="s">
        <v>403</v>
      </c>
      <c r="AF51" s="310" t="s">
        <v>403</v>
      </c>
      <c r="AG51" s="310" t="s">
        <v>403</v>
      </c>
      <c r="AH51" s="308">
        <v>1462</v>
      </c>
      <c r="AI51" s="308">
        <v>1312</v>
      </c>
    </row>
    <row r="52" spans="1:35" ht="16.5" customHeight="1">
      <c r="A52" s="285" t="s">
        <v>39</v>
      </c>
      <c r="B52" s="277">
        <v>11</v>
      </c>
      <c r="C52" s="297" t="s">
        <v>403</v>
      </c>
      <c r="D52" s="277">
        <v>1</v>
      </c>
      <c r="E52" s="297" t="s">
        <v>403</v>
      </c>
      <c r="F52" s="277">
        <v>1</v>
      </c>
      <c r="G52" s="277">
        <v>2</v>
      </c>
      <c r="H52" s="277">
        <v>1</v>
      </c>
      <c r="I52" s="277">
        <v>1</v>
      </c>
      <c r="J52" s="277">
        <v>1</v>
      </c>
      <c r="K52" s="277">
        <v>1</v>
      </c>
      <c r="L52" s="277">
        <v>2</v>
      </c>
      <c r="M52" s="297" t="s">
        <v>403</v>
      </c>
      <c r="N52" s="277">
        <v>1</v>
      </c>
      <c r="P52" s="103" t="s">
        <v>476</v>
      </c>
      <c r="Q52" s="307">
        <v>6089</v>
      </c>
      <c r="R52" s="310" t="s">
        <v>403</v>
      </c>
      <c r="S52" s="310" t="s">
        <v>403</v>
      </c>
      <c r="T52" s="307">
        <v>786</v>
      </c>
      <c r="U52" s="307">
        <v>3</v>
      </c>
      <c r="V52" s="308">
        <v>4241</v>
      </c>
      <c r="W52" s="310" t="s">
        <v>403</v>
      </c>
      <c r="X52" s="307">
        <v>1</v>
      </c>
      <c r="Y52" s="310" t="s">
        <v>403</v>
      </c>
      <c r="Z52" s="310" t="s">
        <v>403</v>
      </c>
      <c r="AA52" s="310" t="s">
        <v>403</v>
      </c>
      <c r="AB52" s="310" t="s">
        <v>403</v>
      </c>
      <c r="AC52" s="310" t="s">
        <v>403</v>
      </c>
      <c r="AD52" s="310" t="s">
        <v>403</v>
      </c>
      <c r="AE52" s="310" t="s">
        <v>403</v>
      </c>
      <c r="AF52" s="310" t="s">
        <v>403</v>
      </c>
      <c r="AG52" s="310" t="s">
        <v>403</v>
      </c>
      <c r="AH52" s="308">
        <v>1058</v>
      </c>
      <c r="AI52" s="308">
        <v>130</v>
      </c>
    </row>
    <row r="53" spans="1:35" ht="16.5" customHeight="1">
      <c r="A53" s="285" t="s">
        <v>40</v>
      </c>
      <c r="B53" s="277">
        <v>15</v>
      </c>
      <c r="C53" s="297" t="s">
        <v>403</v>
      </c>
      <c r="D53" s="277">
        <v>3</v>
      </c>
      <c r="E53" s="277">
        <v>1</v>
      </c>
      <c r="F53" s="277">
        <v>3</v>
      </c>
      <c r="G53" s="297" t="s">
        <v>403</v>
      </c>
      <c r="H53" s="297" t="s">
        <v>403</v>
      </c>
      <c r="I53" s="277">
        <v>1</v>
      </c>
      <c r="J53" s="277">
        <v>2</v>
      </c>
      <c r="K53" s="277">
        <v>1</v>
      </c>
      <c r="L53" s="277">
        <v>1</v>
      </c>
      <c r="M53" s="277">
        <v>1</v>
      </c>
      <c r="N53" s="277">
        <v>2</v>
      </c>
      <c r="P53" s="103" t="s">
        <v>477</v>
      </c>
      <c r="Q53" s="307">
        <v>2152</v>
      </c>
      <c r="R53" s="310" t="s">
        <v>403</v>
      </c>
      <c r="S53" s="310" t="s">
        <v>403</v>
      </c>
      <c r="T53" s="307">
        <v>921</v>
      </c>
      <c r="U53" s="310" t="s">
        <v>403</v>
      </c>
      <c r="V53" s="307">
        <v>178</v>
      </c>
      <c r="W53" s="310" t="s">
        <v>403</v>
      </c>
      <c r="X53" s="307">
        <v>1</v>
      </c>
      <c r="Y53" s="310" t="s">
        <v>403</v>
      </c>
      <c r="Z53" s="310" t="s">
        <v>403</v>
      </c>
      <c r="AA53" s="310" t="s">
        <v>403</v>
      </c>
      <c r="AB53" s="310" t="s">
        <v>403</v>
      </c>
      <c r="AC53" s="310" t="s">
        <v>403</v>
      </c>
      <c r="AD53" s="310" t="s">
        <v>403</v>
      </c>
      <c r="AE53" s="310" t="s">
        <v>403</v>
      </c>
      <c r="AF53" s="310" t="s">
        <v>403</v>
      </c>
      <c r="AG53" s="310" t="s">
        <v>403</v>
      </c>
      <c r="AH53" s="308">
        <v>1052</v>
      </c>
      <c r="AI53" s="308">
        <v>938</v>
      </c>
    </row>
    <row r="54" spans="1:35" ht="16.5" customHeight="1">
      <c r="A54" s="285" t="s">
        <v>41</v>
      </c>
      <c r="B54" s="277">
        <v>4</v>
      </c>
      <c r="C54" s="297" t="s">
        <v>403</v>
      </c>
      <c r="D54" s="297" t="s">
        <v>403</v>
      </c>
      <c r="E54" s="277">
        <v>1</v>
      </c>
      <c r="F54" s="297" t="s">
        <v>403</v>
      </c>
      <c r="G54" s="297" t="s">
        <v>403</v>
      </c>
      <c r="H54" s="297" t="s">
        <v>403</v>
      </c>
      <c r="I54" s="277">
        <v>2</v>
      </c>
      <c r="J54" s="297" t="s">
        <v>403</v>
      </c>
      <c r="K54" s="277">
        <v>1</v>
      </c>
      <c r="L54" s="297" t="s">
        <v>403</v>
      </c>
      <c r="M54" s="297" t="s">
        <v>403</v>
      </c>
      <c r="N54" s="297" t="s">
        <v>403</v>
      </c>
      <c r="P54" s="237" t="s">
        <v>402</v>
      </c>
      <c r="Q54" s="309">
        <v>1373</v>
      </c>
      <c r="R54" s="306" t="s">
        <v>403</v>
      </c>
      <c r="S54" s="306" t="s">
        <v>403</v>
      </c>
      <c r="T54" s="303">
        <v>402</v>
      </c>
      <c r="U54" s="303">
        <v>2</v>
      </c>
      <c r="V54" s="303">
        <v>88</v>
      </c>
      <c r="W54" s="306" t="s">
        <v>403</v>
      </c>
      <c r="X54" s="306" t="s">
        <v>403</v>
      </c>
      <c r="Y54" s="306" t="s">
        <v>403</v>
      </c>
      <c r="Z54" s="306" t="s">
        <v>403</v>
      </c>
      <c r="AA54" s="306" t="s">
        <v>403</v>
      </c>
      <c r="AB54" s="306" t="s">
        <v>403</v>
      </c>
      <c r="AC54" s="306" t="s">
        <v>403</v>
      </c>
      <c r="AD54" s="306" t="s">
        <v>403</v>
      </c>
      <c r="AE54" s="306" t="s">
        <v>403</v>
      </c>
      <c r="AF54" s="306" t="s">
        <v>403</v>
      </c>
      <c r="AG54" s="306" t="s">
        <v>403</v>
      </c>
      <c r="AH54" s="303">
        <v>881</v>
      </c>
      <c r="AI54" s="303">
        <v>793</v>
      </c>
    </row>
    <row r="55" spans="1:16" ht="16.5" customHeight="1">
      <c r="A55" s="285" t="s">
        <v>42</v>
      </c>
      <c r="B55" s="277">
        <v>8</v>
      </c>
      <c r="C55" s="297" t="s">
        <v>403</v>
      </c>
      <c r="D55" s="297" t="s">
        <v>403</v>
      </c>
      <c r="E55" s="297" t="s">
        <v>403</v>
      </c>
      <c r="F55" s="277">
        <v>1</v>
      </c>
      <c r="G55" s="277">
        <v>2</v>
      </c>
      <c r="H55" s="277">
        <v>1</v>
      </c>
      <c r="I55" s="277">
        <v>1</v>
      </c>
      <c r="J55" s="277">
        <v>1</v>
      </c>
      <c r="K55" s="277">
        <v>1</v>
      </c>
      <c r="L55" s="297" t="s">
        <v>403</v>
      </c>
      <c r="M55" s="297" t="s">
        <v>403</v>
      </c>
      <c r="N55" s="277">
        <v>1</v>
      </c>
      <c r="P55" s="249"/>
    </row>
    <row r="56" spans="1:35" ht="16.5" customHeight="1">
      <c r="A56" s="285" t="s">
        <v>43</v>
      </c>
      <c r="B56" s="277">
        <v>12</v>
      </c>
      <c r="C56" s="297" t="s">
        <v>403</v>
      </c>
      <c r="D56" s="277">
        <v>2</v>
      </c>
      <c r="E56" s="277">
        <v>1</v>
      </c>
      <c r="F56" s="277">
        <v>2</v>
      </c>
      <c r="G56" s="297" t="s">
        <v>403</v>
      </c>
      <c r="H56" s="297" t="s">
        <v>403</v>
      </c>
      <c r="I56" s="277">
        <v>2</v>
      </c>
      <c r="J56" s="277">
        <v>1</v>
      </c>
      <c r="K56" s="277">
        <v>3</v>
      </c>
      <c r="L56" s="277">
        <v>1</v>
      </c>
      <c r="M56" s="297" t="s">
        <v>403</v>
      </c>
      <c r="N56" s="297" t="s">
        <v>403</v>
      </c>
      <c r="P56" s="244" t="s">
        <v>38</v>
      </c>
      <c r="Q56" s="277">
        <v>397</v>
      </c>
      <c r="R56" s="310" t="s">
        <v>403</v>
      </c>
      <c r="S56" s="310" t="s">
        <v>403</v>
      </c>
      <c r="T56" s="277">
        <v>46</v>
      </c>
      <c r="U56" s="297" t="s">
        <v>403</v>
      </c>
      <c r="V56" s="277">
        <v>3</v>
      </c>
      <c r="W56" s="297" t="s">
        <v>403</v>
      </c>
      <c r="X56" s="297" t="s">
        <v>403</v>
      </c>
      <c r="Y56" s="297" t="s">
        <v>403</v>
      </c>
      <c r="Z56" s="297" t="s">
        <v>403</v>
      </c>
      <c r="AA56" s="297" t="s">
        <v>403</v>
      </c>
      <c r="AB56" s="297" t="s">
        <v>403</v>
      </c>
      <c r="AC56" s="297" t="s">
        <v>403</v>
      </c>
      <c r="AD56" s="297" t="s">
        <v>403</v>
      </c>
      <c r="AE56" s="297" t="s">
        <v>403</v>
      </c>
      <c r="AF56" s="297" t="s">
        <v>403</v>
      </c>
      <c r="AG56" s="297" t="s">
        <v>403</v>
      </c>
      <c r="AH56" s="277">
        <v>348</v>
      </c>
      <c r="AI56" s="277">
        <v>319</v>
      </c>
    </row>
    <row r="57" spans="1:35" ht="16.5" customHeight="1">
      <c r="A57" s="285" t="s">
        <v>44</v>
      </c>
      <c r="B57" s="277">
        <v>9</v>
      </c>
      <c r="C57" s="277">
        <v>1</v>
      </c>
      <c r="D57" s="277">
        <v>1</v>
      </c>
      <c r="E57" s="277">
        <v>1</v>
      </c>
      <c r="F57" s="297" t="s">
        <v>403</v>
      </c>
      <c r="G57" s="297" t="s">
        <v>403</v>
      </c>
      <c r="H57" s="277">
        <v>1</v>
      </c>
      <c r="I57" s="297" t="s">
        <v>403</v>
      </c>
      <c r="J57" s="277">
        <v>1</v>
      </c>
      <c r="K57" s="277">
        <v>1</v>
      </c>
      <c r="L57" s="277">
        <v>1</v>
      </c>
      <c r="M57" s="277">
        <v>1</v>
      </c>
      <c r="N57" s="277">
        <v>1</v>
      </c>
      <c r="P57" s="244" t="s">
        <v>39</v>
      </c>
      <c r="Q57" s="277">
        <v>38</v>
      </c>
      <c r="R57" s="310" t="s">
        <v>403</v>
      </c>
      <c r="S57" s="310" t="s">
        <v>403</v>
      </c>
      <c r="T57" s="297" t="s">
        <v>403</v>
      </c>
      <c r="U57" s="297" t="s">
        <v>403</v>
      </c>
      <c r="V57" s="297" t="s">
        <v>403</v>
      </c>
      <c r="W57" s="297" t="s">
        <v>403</v>
      </c>
      <c r="X57" s="297" t="s">
        <v>403</v>
      </c>
      <c r="Y57" s="297" t="s">
        <v>403</v>
      </c>
      <c r="Z57" s="297" t="s">
        <v>403</v>
      </c>
      <c r="AA57" s="297" t="s">
        <v>403</v>
      </c>
      <c r="AB57" s="297" t="s">
        <v>403</v>
      </c>
      <c r="AC57" s="297" t="s">
        <v>403</v>
      </c>
      <c r="AD57" s="297" t="s">
        <v>403</v>
      </c>
      <c r="AE57" s="297" t="s">
        <v>403</v>
      </c>
      <c r="AF57" s="297" t="s">
        <v>403</v>
      </c>
      <c r="AG57" s="297" t="s">
        <v>403</v>
      </c>
      <c r="AH57" s="277">
        <v>38</v>
      </c>
      <c r="AI57" s="277">
        <v>34</v>
      </c>
    </row>
    <row r="58" spans="1:35" ht="16.5" customHeight="1">
      <c r="A58" s="285" t="s">
        <v>45</v>
      </c>
      <c r="B58" s="277">
        <v>6</v>
      </c>
      <c r="C58" s="297" t="s">
        <v>403</v>
      </c>
      <c r="D58" s="297" t="s">
        <v>403</v>
      </c>
      <c r="E58" s="297" t="s">
        <v>403</v>
      </c>
      <c r="F58" s="297" t="s">
        <v>403</v>
      </c>
      <c r="G58" s="277">
        <v>3</v>
      </c>
      <c r="H58" s="277">
        <v>1</v>
      </c>
      <c r="I58" s="297" t="s">
        <v>403</v>
      </c>
      <c r="J58" s="277">
        <v>1</v>
      </c>
      <c r="K58" s="297" t="s">
        <v>403</v>
      </c>
      <c r="L58" s="277">
        <v>1</v>
      </c>
      <c r="M58" s="297" t="s">
        <v>403</v>
      </c>
      <c r="N58" s="297" t="s">
        <v>403</v>
      </c>
      <c r="P58" s="244" t="s">
        <v>40</v>
      </c>
      <c r="Q58" s="277">
        <v>249</v>
      </c>
      <c r="R58" s="310" t="s">
        <v>403</v>
      </c>
      <c r="S58" s="310" t="s">
        <v>403</v>
      </c>
      <c r="T58" s="277">
        <v>138</v>
      </c>
      <c r="U58" s="297" t="s">
        <v>403</v>
      </c>
      <c r="V58" s="297" t="s">
        <v>403</v>
      </c>
      <c r="W58" s="297" t="s">
        <v>403</v>
      </c>
      <c r="X58" s="297" t="s">
        <v>403</v>
      </c>
      <c r="Y58" s="297" t="s">
        <v>403</v>
      </c>
      <c r="Z58" s="297" t="s">
        <v>403</v>
      </c>
      <c r="AA58" s="297" t="s">
        <v>403</v>
      </c>
      <c r="AB58" s="297" t="s">
        <v>403</v>
      </c>
      <c r="AC58" s="297" t="s">
        <v>403</v>
      </c>
      <c r="AD58" s="297" t="s">
        <v>403</v>
      </c>
      <c r="AE58" s="297" t="s">
        <v>403</v>
      </c>
      <c r="AF58" s="297" t="s">
        <v>403</v>
      </c>
      <c r="AG58" s="297" t="s">
        <v>403</v>
      </c>
      <c r="AH58" s="277">
        <v>111</v>
      </c>
      <c r="AI58" s="277">
        <v>105</v>
      </c>
    </row>
    <row r="59" spans="1:35" ht="16.5" customHeight="1">
      <c r="A59" s="285"/>
      <c r="P59" s="244" t="s">
        <v>41</v>
      </c>
      <c r="Q59" s="277">
        <v>66</v>
      </c>
      <c r="R59" s="310" t="s">
        <v>403</v>
      </c>
      <c r="S59" s="310" t="s">
        <v>403</v>
      </c>
      <c r="T59" s="277">
        <v>17</v>
      </c>
      <c r="U59" s="297" t="s">
        <v>403</v>
      </c>
      <c r="V59" s="297" t="s">
        <v>403</v>
      </c>
      <c r="W59" s="297" t="s">
        <v>403</v>
      </c>
      <c r="X59" s="297" t="s">
        <v>403</v>
      </c>
      <c r="Y59" s="297" t="s">
        <v>403</v>
      </c>
      <c r="Z59" s="297" t="s">
        <v>403</v>
      </c>
      <c r="AA59" s="297" t="s">
        <v>403</v>
      </c>
      <c r="AB59" s="297" t="s">
        <v>403</v>
      </c>
      <c r="AC59" s="297" t="s">
        <v>403</v>
      </c>
      <c r="AD59" s="297" t="s">
        <v>403</v>
      </c>
      <c r="AE59" s="297" t="s">
        <v>403</v>
      </c>
      <c r="AF59" s="297" t="s">
        <v>403</v>
      </c>
      <c r="AG59" s="297" t="s">
        <v>403</v>
      </c>
      <c r="AH59" s="277">
        <v>49</v>
      </c>
      <c r="AI59" s="277">
        <v>39</v>
      </c>
    </row>
    <row r="60" spans="1:35" ht="16.5" customHeight="1">
      <c r="A60" s="285" t="s">
        <v>46</v>
      </c>
      <c r="B60" s="277">
        <v>2</v>
      </c>
      <c r="C60" s="277">
        <v>1</v>
      </c>
      <c r="D60" s="297" t="s">
        <v>403</v>
      </c>
      <c r="E60" s="297" t="s">
        <v>403</v>
      </c>
      <c r="F60" s="297" t="s">
        <v>403</v>
      </c>
      <c r="G60" s="297" t="s">
        <v>403</v>
      </c>
      <c r="H60" s="297" t="s">
        <v>403</v>
      </c>
      <c r="I60" s="297" t="s">
        <v>403</v>
      </c>
      <c r="J60" s="297" t="s">
        <v>403</v>
      </c>
      <c r="K60" s="297" t="s">
        <v>403</v>
      </c>
      <c r="L60" s="297" t="s">
        <v>403</v>
      </c>
      <c r="M60" s="297" t="s">
        <v>403</v>
      </c>
      <c r="N60" s="277">
        <v>1</v>
      </c>
      <c r="P60" s="244" t="s">
        <v>42</v>
      </c>
      <c r="Q60" s="277">
        <v>66</v>
      </c>
      <c r="R60" s="310" t="s">
        <v>403</v>
      </c>
      <c r="S60" s="310" t="s">
        <v>403</v>
      </c>
      <c r="T60" s="277">
        <v>45</v>
      </c>
      <c r="U60" s="277">
        <v>2</v>
      </c>
      <c r="V60" s="297" t="s">
        <v>403</v>
      </c>
      <c r="W60" s="297" t="s">
        <v>403</v>
      </c>
      <c r="X60" s="297" t="s">
        <v>403</v>
      </c>
      <c r="Y60" s="297" t="s">
        <v>403</v>
      </c>
      <c r="Z60" s="297" t="s">
        <v>403</v>
      </c>
      <c r="AA60" s="297" t="s">
        <v>403</v>
      </c>
      <c r="AB60" s="297" t="s">
        <v>403</v>
      </c>
      <c r="AC60" s="297" t="s">
        <v>403</v>
      </c>
      <c r="AD60" s="297" t="s">
        <v>403</v>
      </c>
      <c r="AE60" s="297" t="s">
        <v>403</v>
      </c>
      <c r="AF60" s="297" t="s">
        <v>403</v>
      </c>
      <c r="AG60" s="297" t="s">
        <v>403</v>
      </c>
      <c r="AH60" s="277">
        <v>19</v>
      </c>
      <c r="AI60" s="277">
        <v>18</v>
      </c>
    </row>
    <row r="61" spans="1:35" ht="16.5" customHeight="1">
      <c r="A61" s="285" t="s">
        <v>47</v>
      </c>
      <c r="B61" s="277">
        <v>10</v>
      </c>
      <c r="C61" s="297" t="s">
        <v>403</v>
      </c>
      <c r="D61" s="277">
        <v>3</v>
      </c>
      <c r="E61" s="277">
        <v>2</v>
      </c>
      <c r="F61" s="277">
        <v>2</v>
      </c>
      <c r="G61" s="297" t="s">
        <v>403</v>
      </c>
      <c r="H61" s="297" t="s">
        <v>403</v>
      </c>
      <c r="I61" s="277">
        <v>1</v>
      </c>
      <c r="J61" s="297" t="s">
        <v>403</v>
      </c>
      <c r="K61" s="277">
        <v>1</v>
      </c>
      <c r="L61" s="297" t="s">
        <v>403</v>
      </c>
      <c r="M61" s="297" t="s">
        <v>403</v>
      </c>
      <c r="N61" s="277">
        <v>1</v>
      </c>
      <c r="P61" s="244" t="s">
        <v>43</v>
      </c>
      <c r="Q61" s="277">
        <v>65</v>
      </c>
      <c r="R61" s="310" t="s">
        <v>403</v>
      </c>
      <c r="S61" s="310" t="s">
        <v>403</v>
      </c>
      <c r="T61" s="277">
        <v>1</v>
      </c>
      <c r="U61" s="297" t="s">
        <v>403</v>
      </c>
      <c r="V61" s="297" t="s">
        <v>403</v>
      </c>
      <c r="W61" s="297" t="s">
        <v>403</v>
      </c>
      <c r="X61" s="297" t="s">
        <v>403</v>
      </c>
      <c r="Y61" s="297" t="s">
        <v>403</v>
      </c>
      <c r="Z61" s="297" t="s">
        <v>403</v>
      </c>
      <c r="AA61" s="297" t="s">
        <v>403</v>
      </c>
      <c r="AB61" s="297" t="s">
        <v>403</v>
      </c>
      <c r="AC61" s="297" t="s">
        <v>403</v>
      </c>
      <c r="AD61" s="297" t="s">
        <v>403</v>
      </c>
      <c r="AE61" s="297" t="s">
        <v>403</v>
      </c>
      <c r="AF61" s="297" t="s">
        <v>403</v>
      </c>
      <c r="AG61" s="297" t="s">
        <v>403</v>
      </c>
      <c r="AH61" s="277">
        <v>64</v>
      </c>
      <c r="AI61" s="277">
        <v>50</v>
      </c>
    </row>
    <row r="62" spans="1:35" ht="16.5" customHeight="1">
      <c r="A62" s="285" t="s">
        <v>48</v>
      </c>
      <c r="B62" s="277">
        <v>13</v>
      </c>
      <c r="C62" s="277">
        <v>2</v>
      </c>
      <c r="D62" s="277">
        <v>2</v>
      </c>
      <c r="E62" s="297" t="s">
        <v>403</v>
      </c>
      <c r="F62" s="277">
        <v>2</v>
      </c>
      <c r="G62" s="277">
        <v>1</v>
      </c>
      <c r="H62" s="277">
        <v>1</v>
      </c>
      <c r="I62" s="277">
        <v>2</v>
      </c>
      <c r="J62" s="297" t="s">
        <v>403</v>
      </c>
      <c r="K62" s="297" t="s">
        <v>403</v>
      </c>
      <c r="L62" s="297" t="s">
        <v>403</v>
      </c>
      <c r="M62" s="277">
        <v>1</v>
      </c>
      <c r="N62" s="277">
        <v>2</v>
      </c>
      <c r="P62" s="244" t="s">
        <v>44</v>
      </c>
      <c r="Q62" s="277">
        <v>14</v>
      </c>
      <c r="R62" s="310" t="s">
        <v>403</v>
      </c>
      <c r="S62" s="310" t="s">
        <v>403</v>
      </c>
      <c r="T62" s="277">
        <v>1</v>
      </c>
      <c r="U62" s="297" t="s">
        <v>403</v>
      </c>
      <c r="V62" s="297" t="s">
        <v>403</v>
      </c>
      <c r="W62" s="297" t="s">
        <v>403</v>
      </c>
      <c r="X62" s="297" t="s">
        <v>403</v>
      </c>
      <c r="Y62" s="297" t="s">
        <v>403</v>
      </c>
      <c r="Z62" s="297" t="s">
        <v>403</v>
      </c>
      <c r="AA62" s="297" t="s">
        <v>403</v>
      </c>
      <c r="AB62" s="297" t="s">
        <v>403</v>
      </c>
      <c r="AC62" s="297" t="s">
        <v>403</v>
      </c>
      <c r="AD62" s="297" t="s">
        <v>403</v>
      </c>
      <c r="AE62" s="297" t="s">
        <v>403</v>
      </c>
      <c r="AF62" s="297" t="s">
        <v>403</v>
      </c>
      <c r="AG62" s="297" t="s">
        <v>403</v>
      </c>
      <c r="AH62" s="277">
        <v>13</v>
      </c>
      <c r="AI62" s="277">
        <v>11</v>
      </c>
    </row>
    <row r="63" spans="1:35" ht="16.5" customHeight="1">
      <c r="A63" s="285" t="s">
        <v>49</v>
      </c>
      <c r="B63" s="277">
        <v>9</v>
      </c>
      <c r="C63" s="297" t="s">
        <v>403</v>
      </c>
      <c r="D63" s="297" t="s">
        <v>403</v>
      </c>
      <c r="E63" s="297" t="s">
        <v>403</v>
      </c>
      <c r="F63" s="277">
        <v>1</v>
      </c>
      <c r="G63" s="277">
        <v>1</v>
      </c>
      <c r="H63" s="277">
        <v>1</v>
      </c>
      <c r="I63" s="297" t="s">
        <v>403</v>
      </c>
      <c r="J63" s="297" t="s">
        <v>403</v>
      </c>
      <c r="K63" s="277">
        <v>2</v>
      </c>
      <c r="L63" s="277">
        <v>2</v>
      </c>
      <c r="M63" s="277">
        <v>1</v>
      </c>
      <c r="N63" s="277">
        <v>1</v>
      </c>
      <c r="P63" s="244" t="s">
        <v>45</v>
      </c>
      <c r="Q63" s="277">
        <v>22</v>
      </c>
      <c r="R63" s="310" t="s">
        <v>403</v>
      </c>
      <c r="S63" s="310" t="s">
        <v>403</v>
      </c>
      <c r="T63" s="277">
        <v>7</v>
      </c>
      <c r="U63" s="297" t="s">
        <v>403</v>
      </c>
      <c r="V63" s="277">
        <v>1</v>
      </c>
      <c r="W63" s="297" t="s">
        <v>403</v>
      </c>
      <c r="X63" s="297" t="s">
        <v>403</v>
      </c>
      <c r="Y63" s="297" t="s">
        <v>403</v>
      </c>
      <c r="Z63" s="297" t="s">
        <v>403</v>
      </c>
      <c r="AA63" s="297" t="s">
        <v>403</v>
      </c>
      <c r="AB63" s="297" t="s">
        <v>403</v>
      </c>
      <c r="AC63" s="297" t="s">
        <v>403</v>
      </c>
      <c r="AD63" s="297" t="s">
        <v>403</v>
      </c>
      <c r="AE63" s="297" t="s">
        <v>403</v>
      </c>
      <c r="AF63" s="297" t="s">
        <v>403</v>
      </c>
      <c r="AG63" s="297" t="s">
        <v>403</v>
      </c>
      <c r="AH63" s="277">
        <v>14</v>
      </c>
      <c r="AI63" s="277">
        <v>14</v>
      </c>
    </row>
    <row r="64" spans="1:16" ht="16.5" customHeight="1">
      <c r="A64" s="285" t="s">
        <v>50</v>
      </c>
      <c r="B64" s="277">
        <v>13</v>
      </c>
      <c r="C64" s="297" t="s">
        <v>403</v>
      </c>
      <c r="D64" s="277">
        <v>3</v>
      </c>
      <c r="E64" s="297" t="s">
        <v>403</v>
      </c>
      <c r="F64" s="297" t="s">
        <v>403</v>
      </c>
      <c r="G64" s="297" t="s">
        <v>403</v>
      </c>
      <c r="H64" s="277">
        <v>2</v>
      </c>
      <c r="I64" s="277">
        <v>2</v>
      </c>
      <c r="J64" s="277">
        <v>3</v>
      </c>
      <c r="K64" s="277">
        <v>1</v>
      </c>
      <c r="L64" s="277">
        <v>2</v>
      </c>
      <c r="M64" s="297" t="s">
        <v>403</v>
      </c>
      <c r="N64" s="297" t="s">
        <v>403</v>
      </c>
      <c r="P64" s="244"/>
    </row>
    <row r="65" spans="1:35" ht="16.5" customHeight="1">
      <c r="A65" s="285" t="s">
        <v>51</v>
      </c>
      <c r="B65" s="277">
        <v>9</v>
      </c>
      <c r="C65" s="277">
        <v>2</v>
      </c>
      <c r="D65" s="297" t="s">
        <v>403</v>
      </c>
      <c r="E65" s="297" t="s">
        <v>403</v>
      </c>
      <c r="F65" s="277">
        <v>1</v>
      </c>
      <c r="G65" s="297" t="s">
        <v>403</v>
      </c>
      <c r="H65" s="277">
        <v>1</v>
      </c>
      <c r="I65" s="277">
        <v>2</v>
      </c>
      <c r="J65" s="277">
        <v>1</v>
      </c>
      <c r="K65" s="297" t="s">
        <v>403</v>
      </c>
      <c r="L65" s="277">
        <v>1</v>
      </c>
      <c r="M65" s="277">
        <v>1</v>
      </c>
      <c r="N65" s="297" t="s">
        <v>403</v>
      </c>
      <c r="P65" s="244" t="s">
        <v>46</v>
      </c>
      <c r="Q65" s="277">
        <v>13</v>
      </c>
      <c r="R65" s="310" t="s">
        <v>403</v>
      </c>
      <c r="S65" s="310" t="s">
        <v>403</v>
      </c>
      <c r="T65" s="297" t="s">
        <v>403</v>
      </c>
      <c r="U65" s="297" t="s">
        <v>403</v>
      </c>
      <c r="V65" s="297" t="s">
        <v>403</v>
      </c>
      <c r="W65" s="297" t="s">
        <v>403</v>
      </c>
      <c r="X65" s="297" t="s">
        <v>403</v>
      </c>
      <c r="Y65" s="297" t="s">
        <v>403</v>
      </c>
      <c r="Z65" s="297" t="s">
        <v>403</v>
      </c>
      <c r="AA65" s="297" t="s">
        <v>403</v>
      </c>
      <c r="AB65" s="297" t="s">
        <v>403</v>
      </c>
      <c r="AC65" s="297" t="s">
        <v>403</v>
      </c>
      <c r="AD65" s="297" t="s">
        <v>403</v>
      </c>
      <c r="AE65" s="297" t="s">
        <v>403</v>
      </c>
      <c r="AF65" s="297" t="s">
        <v>403</v>
      </c>
      <c r="AG65" s="297" t="s">
        <v>403</v>
      </c>
      <c r="AH65" s="277">
        <v>13</v>
      </c>
      <c r="AI65" s="277">
        <v>10</v>
      </c>
    </row>
    <row r="66" spans="1:35" ht="16.5" customHeight="1">
      <c r="A66" s="285" t="s">
        <v>52</v>
      </c>
      <c r="B66" s="277">
        <v>8</v>
      </c>
      <c r="C66" s="277">
        <v>3</v>
      </c>
      <c r="D66" s="297" t="s">
        <v>403</v>
      </c>
      <c r="E66" s="277">
        <v>2</v>
      </c>
      <c r="F66" s="297" t="s">
        <v>403</v>
      </c>
      <c r="G66" s="297" t="s">
        <v>403</v>
      </c>
      <c r="H66" s="277">
        <v>1</v>
      </c>
      <c r="I66" s="277">
        <v>1</v>
      </c>
      <c r="J66" s="297" t="s">
        <v>403</v>
      </c>
      <c r="K66" s="297" t="s">
        <v>403</v>
      </c>
      <c r="L66" s="297" t="s">
        <v>403</v>
      </c>
      <c r="M66" s="277">
        <v>1</v>
      </c>
      <c r="N66" s="297" t="s">
        <v>403</v>
      </c>
      <c r="P66" s="244" t="s">
        <v>47</v>
      </c>
      <c r="Q66" s="277">
        <v>25</v>
      </c>
      <c r="R66" s="310" t="s">
        <v>403</v>
      </c>
      <c r="S66" s="310" t="s">
        <v>403</v>
      </c>
      <c r="T66" s="297" t="s">
        <v>403</v>
      </c>
      <c r="U66" s="297" t="s">
        <v>403</v>
      </c>
      <c r="V66" s="297" t="s">
        <v>403</v>
      </c>
      <c r="W66" s="297" t="s">
        <v>403</v>
      </c>
      <c r="X66" s="297" t="s">
        <v>403</v>
      </c>
      <c r="Y66" s="297" t="s">
        <v>403</v>
      </c>
      <c r="Z66" s="297" t="s">
        <v>403</v>
      </c>
      <c r="AA66" s="297" t="s">
        <v>403</v>
      </c>
      <c r="AB66" s="297" t="s">
        <v>403</v>
      </c>
      <c r="AC66" s="297" t="s">
        <v>403</v>
      </c>
      <c r="AD66" s="297" t="s">
        <v>403</v>
      </c>
      <c r="AE66" s="297" t="s">
        <v>403</v>
      </c>
      <c r="AF66" s="297" t="s">
        <v>403</v>
      </c>
      <c r="AG66" s="297" t="s">
        <v>403</v>
      </c>
      <c r="AH66" s="277">
        <v>25</v>
      </c>
      <c r="AI66" s="277">
        <v>25</v>
      </c>
    </row>
    <row r="67" spans="1:35" ht="16.5" customHeight="1">
      <c r="A67" s="285" t="s">
        <v>53</v>
      </c>
      <c r="B67" s="277">
        <v>1</v>
      </c>
      <c r="C67" s="297" t="s">
        <v>403</v>
      </c>
      <c r="D67" s="297" t="s">
        <v>403</v>
      </c>
      <c r="E67" s="277">
        <v>1</v>
      </c>
      <c r="F67" s="297" t="s">
        <v>403</v>
      </c>
      <c r="G67" s="297" t="s">
        <v>403</v>
      </c>
      <c r="H67" s="297" t="s">
        <v>403</v>
      </c>
      <c r="I67" s="297" t="s">
        <v>403</v>
      </c>
      <c r="J67" s="297" t="s">
        <v>403</v>
      </c>
      <c r="K67" s="297" t="s">
        <v>403</v>
      </c>
      <c r="L67" s="297" t="s">
        <v>403</v>
      </c>
      <c r="M67" s="297" t="s">
        <v>403</v>
      </c>
      <c r="N67" s="297" t="s">
        <v>403</v>
      </c>
      <c r="P67" s="244" t="s">
        <v>48</v>
      </c>
      <c r="Q67" s="277">
        <v>73</v>
      </c>
      <c r="R67" s="310" t="s">
        <v>403</v>
      </c>
      <c r="S67" s="310" t="s">
        <v>403</v>
      </c>
      <c r="T67" s="277">
        <v>1</v>
      </c>
      <c r="U67" s="297" t="s">
        <v>403</v>
      </c>
      <c r="V67" s="277">
        <v>25</v>
      </c>
      <c r="W67" s="297" t="s">
        <v>403</v>
      </c>
      <c r="X67" s="297" t="s">
        <v>403</v>
      </c>
      <c r="Y67" s="297" t="s">
        <v>403</v>
      </c>
      <c r="Z67" s="297" t="s">
        <v>403</v>
      </c>
      <c r="AA67" s="297" t="s">
        <v>403</v>
      </c>
      <c r="AB67" s="297" t="s">
        <v>403</v>
      </c>
      <c r="AC67" s="297" t="s">
        <v>403</v>
      </c>
      <c r="AD67" s="297" t="s">
        <v>403</v>
      </c>
      <c r="AE67" s="297" t="s">
        <v>403</v>
      </c>
      <c r="AF67" s="297" t="s">
        <v>403</v>
      </c>
      <c r="AG67" s="297" t="s">
        <v>403</v>
      </c>
      <c r="AH67" s="277">
        <v>47</v>
      </c>
      <c r="AI67" s="277">
        <v>46</v>
      </c>
    </row>
    <row r="68" spans="1:35" ht="16.5" customHeight="1">
      <c r="A68" s="286"/>
      <c r="B68" s="280"/>
      <c r="C68" s="281"/>
      <c r="D68" s="281"/>
      <c r="E68" s="281"/>
      <c r="F68" s="281"/>
      <c r="G68" s="281"/>
      <c r="H68" s="281"/>
      <c r="I68" s="281"/>
      <c r="J68" s="281"/>
      <c r="K68" s="281"/>
      <c r="L68" s="281"/>
      <c r="M68" s="281"/>
      <c r="N68" s="281"/>
      <c r="P68" s="244" t="s">
        <v>49</v>
      </c>
      <c r="Q68" s="277">
        <v>48</v>
      </c>
      <c r="R68" s="310" t="s">
        <v>403</v>
      </c>
      <c r="S68" s="310" t="s">
        <v>403</v>
      </c>
      <c r="T68" s="297" t="s">
        <v>403</v>
      </c>
      <c r="U68" s="297" t="s">
        <v>403</v>
      </c>
      <c r="V68" s="297" t="s">
        <v>403</v>
      </c>
      <c r="W68" s="297" t="s">
        <v>403</v>
      </c>
      <c r="X68" s="297" t="s">
        <v>403</v>
      </c>
      <c r="Y68" s="297" t="s">
        <v>403</v>
      </c>
      <c r="Z68" s="297" t="s">
        <v>403</v>
      </c>
      <c r="AA68" s="297" t="s">
        <v>403</v>
      </c>
      <c r="AB68" s="297" t="s">
        <v>403</v>
      </c>
      <c r="AC68" s="297" t="s">
        <v>403</v>
      </c>
      <c r="AD68" s="297" t="s">
        <v>403</v>
      </c>
      <c r="AE68" s="297" t="s">
        <v>403</v>
      </c>
      <c r="AF68" s="297" t="s">
        <v>403</v>
      </c>
      <c r="AG68" s="297" t="s">
        <v>403</v>
      </c>
      <c r="AH68" s="277">
        <v>48</v>
      </c>
      <c r="AI68" s="277">
        <v>47</v>
      </c>
    </row>
    <row r="69" spans="1:35" ht="16.5" customHeight="1">
      <c r="A69" s="162" t="s">
        <v>246</v>
      </c>
      <c r="P69" s="244" t="s">
        <v>50</v>
      </c>
      <c r="Q69" s="277">
        <v>69</v>
      </c>
      <c r="R69" s="310" t="s">
        <v>403</v>
      </c>
      <c r="S69" s="310" t="s">
        <v>403</v>
      </c>
      <c r="T69" s="277">
        <v>49</v>
      </c>
      <c r="U69" s="297" t="s">
        <v>403</v>
      </c>
      <c r="V69" s="277">
        <v>1</v>
      </c>
      <c r="W69" s="297" t="s">
        <v>403</v>
      </c>
      <c r="X69" s="297" t="s">
        <v>403</v>
      </c>
      <c r="Y69" s="297" t="s">
        <v>403</v>
      </c>
      <c r="Z69" s="297" t="s">
        <v>403</v>
      </c>
      <c r="AA69" s="297" t="s">
        <v>403</v>
      </c>
      <c r="AB69" s="297" t="s">
        <v>403</v>
      </c>
      <c r="AC69" s="297" t="s">
        <v>403</v>
      </c>
      <c r="AD69" s="297" t="s">
        <v>403</v>
      </c>
      <c r="AE69" s="297" t="s">
        <v>403</v>
      </c>
      <c r="AF69" s="297" t="s">
        <v>403</v>
      </c>
      <c r="AG69" s="297" t="s">
        <v>403</v>
      </c>
      <c r="AH69" s="277">
        <v>19</v>
      </c>
      <c r="AI69" s="277">
        <v>17</v>
      </c>
    </row>
    <row r="70" spans="16:35" ht="16.5" customHeight="1">
      <c r="P70" s="244" t="s">
        <v>51</v>
      </c>
      <c r="Q70" s="277">
        <v>47</v>
      </c>
      <c r="R70" s="310" t="s">
        <v>403</v>
      </c>
      <c r="S70" s="310" t="s">
        <v>403</v>
      </c>
      <c r="T70" s="277">
        <v>1</v>
      </c>
      <c r="U70" s="297" t="s">
        <v>403</v>
      </c>
      <c r="V70" s="277">
        <v>10</v>
      </c>
      <c r="W70" s="297" t="s">
        <v>403</v>
      </c>
      <c r="X70" s="297" t="s">
        <v>403</v>
      </c>
      <c r="Y70" s="297" t="s">
        <v>403</v>
      </c>
      <c r="Z70" s="297" t="s">
        <v>403</v>
      </c>
      <c r="AA70" s="297" t="s">
        <v>403</v>
      </c>
      <c r="AB70" s="297" t="s">
        <v>403</v>
      </c>
      <c r="AC70" s="297" t="s">
        <v>403</v>
      </c>
      <c r="AD70" s="297" t="s">
        <v>403</v>
      </c>
      <c r="AE70" s="297" t="s">
        <v>403</v>
      </c>
      <c r="AF70" s="297" t="s">
        <v>403</v>
      </c>
      <c r="AG70" s="297" t="s">
        <v>403</v>
      </c>
      <c r="AH70" s="277">
        <v>36</v>
      </c>
      <c r="AI70" s="277">
        <v>26</v>
      </c>
    </row>
    <row r="71" spans="16:35" ht="16.5" customHeight="1">
      <c r="P71" s="244" t="s">
        <v>52</v>
      </c>
      <c r="Q71" s="277">
        <v>165</v>
      </c>
      <c r="R71" s="310" t="s">
        <v>403</v>
      </c>
      <c r="S71" s="310" t="s">
        <v>403</v>
      </c>
      <c r="T71" s="277">
        <v>94</v>
      </c>
      <c r="U71" s="297" t="s">
        <v>403</v>
      </c>
      <c r="V71" s="277">
        <v>48</v>
      </c>
      <c r="W71" s="297" t="s">
        <v>403</v>
      </c>
      <c r="X71" s="297" t="s">
        <v>403</v>
      </c>
      <c r="Y71" s="297" t="s">
        <v>403</v>
      </c>
      <c r="Z71" s="297" t="s">
        <v>403</v>
      </c>
      <c r="AA71" s="297" t="s">
        <v>403</v>
      </c>
      <c r="AB71" s="297" t="s">
        <v>403</v>
      </c>
      <c r="AC71" s="297" t="s">
        <v>403</v>
      </c>
      <c r="AD71" s="297" t="s">
        <v>403</v>
      </c>
      <c r="AE71" s="297" t="s">
        <v>403</v>
      </c>
      <c r="AF71" s="297" t="s">
        <v>403</v>
      </c>
      <c r="AG71" s="297" t="s">
        <v>403</v>
      </c>
      <c r="AH71" s="277">
        <v>23</v>
      </c>
      <c r="AI71" s="277">
        <v>21</v>
      </c>
    </row>
    <row r="72" spans="16:35" ht="16.5" customHeight="1">
      <c r="P72" s="244" t="s">
        <v>53</v>
      </c>
      <c r="Q72" s="277">
        <v>16</v>
      </c>
      <c r="R72" s="310" t="s">
        <v>403</v>
      </c>
      <c r="S72" s="310" t="s">
        <v>403</v>
      </c>
      <c r="T72" s="277">
        <v>2</v>
      </c>
      <c r="U72" s="297" t="s">
        <v>403</v>
      </c>
      <c r="V72" s="297" t="s">
        <v>403</v>
      </c>
      <c r="W72" s="297" t="s">
        <v>403</v>
      </c>
      <c r="X72" s="297" t="s">
        <v>403</v>
      </c>
      <c r="Y72" s="297" t="s">
        <v>403</v>
      </c>
      <c r="Z72" s="297" t="s">
        <v>403</v>
      </c>
      <c r="AA72" s="297" t="s">
        <v>403</v>
      </c>
      <c r="AB72" s="297" t="s">
        <v>403</v>
      </c>
      <c r="AC72" s="297" t="s">
        <v>403</v>
      </c>
      <c r="AD72" s="297" t="s">
        <v>403</v>
      </c>
      <c r="AE72" s="297" t="s">
        <v>403</v>
      </c>
      <c r="AF72" s="297" t="s">
        <v>403</v>
      </c>
      <c r="AG72" s="297" t="s">
        <v>403</v>
      </c>
      <c r="AH72" s="277">
        <v>14</v>
      </c>
      <c r="AI72" s="277">
        <v>11</v>
      </c>
    </row>
    <row r="73" spans="16:35" ht="16.5" customHeight="1">
      <c r="P73" s="279"/>
      <c r="Q73" s="280"/>
      <c r="R73" s="281"/>
      <c r="S73" s="281"/>
      <c r="T73" s="281"/>
      <c r="U73" s="281"/>
      <c r="V73" s="281"/>
      <c r="W73" s="281"/>
      <c r="X73" s="281"/>
      <c r="Y73" s="281"/>
      <c r="Z73" s="281"/>
      <c r="AA73" s="281"/>
      <c r="AB73" s="281"/>
      <c r="AC73" s="281"/>
      <c r="AD73" s="281"/>
      <c r="AE73" s="281"/>
      <c r="AF73" s="281"/>
      <c r="AG73" s="281"/>
      <c r="AH73" s="281"/>
      <c r="AI73" s="281"/>
    </row>
    <row r="74" ht="16.5" customHeight="1">
      <c r="P74" s="159" t="s">
        <v>240</v>
      </c>
    </row>
  </sheetData>
  <sheetProtection/>
  <mergeCells count="71">
    <mergeCell ref="AA8:AA10"/>
    <mergeCell ref="T8:T10"/>
    <mergeCell ref="AI44:AI48"/>
    <mergeCell ref="AH44:AH48"/>
    <mergeCell ref="AH43:AI43"/>
    <mergeCell ref="P3:AD3"/>
    <mergeCell ref="P5:AD5"/>
    <mergeCell ref="P7:P10"/>
    <mergeCell ref="Q8:Q10"/>
    <mergeCell ref="R8:R10"/>
    <mergeCell ref="Q7:AC7"/>
    <mergeCell ref="Z44:Z48"/>
    <mergeCell ref="AB8:AB10"/>
    <mergeCell ref="AC8:AC10"/>
    <mergeCell ref="Y8:Y10"/>
    <mergeCell ref="A4:M4"/>
    <mergeCell ref="A6:M6"/>
    <mergeCell ref="A37:C37"/>
    <mergeCell ref="A17:C17"/>
    <mergeCell ref="A36:C36"/>
    <mergeCell ref="S8:S10"/>
    <mergeCell ref="X44:X48"/>
    <mergeCell ref="Q43:Q48"/>
    <mergeCell ref="R43:R48"/>
    <mergeCell ref="S44:S48"/>
    <mergeCell ref="A45:N45"/>
    <mergeCell ref="A32:C32"/>
    <mergeCell ref="A33:C33"/>
    <mergeCell ref="A34:C34"/>
    <mergeCell ref="S43:AF43"/>
    <mergeCell ref="AE44:AE48"/>
    <mergeCell ref="T44:T48"/>
    <mergeCell ref="AG43:AG48"/>
    <mergeCell ref="V8:V10"/>
    <mergeCell ref="W8:W10"/>
    <mergeCell ref="U8:U10"/>
    <mergeCell ref="X8:X10"/>
    <mergeCell ref="Z8:Z10"/>
    <mergeCell ref="AD7:AD10"/>
    <mergeCell ref="AD44:AD48"/>
    <mergeCell ref="AF44:AF48"/>
    <mergeCell ref="P43:P48"/>
    <mergeCell ref="P41:AI41"/>
    <mergeCell ref="AB44:AB48"/>
    <mergeCell ref="AC44:AC48"/>
    <mergeCell ref="A31:C31"/>
    <mergeCell ref="AA44:AA48"/>
    <mergeCell ref="Y44:Y48"/>
    <mergeCell ref="U44:U48"/>
    <mergeCell ref="V44:V48"/>
    <mergeCell ref="W44:W48"/>
    <mergeCell ref="A26:C26"/>
    <mergeCell ref="A38:C38"/>
    <mergeCell ref="A28:C28"/>
    <mergeCell ref="A27:C27"/>
    <mergeCell ref="D8:H8"/>
    <mergeCell ref="I8:M8"/>
    <mergeCell ref="A21:C21"/>
    <mergeCell ref="A22:C22"/>
    <mergeCell ref="A23:C23"/>
    <mergeCell ref="A25:C25"/>
    <mergeCell ref="A29:C29"/>
    <mergeCell ref="A20:C20"/>
    <mergeCell ref="A35:C35"/>
    <mergeCell ref="A8:C9"/>
    <mergeCell ref="A11:C11"/>
    <mergeCell ref="A13:C13"/>
    <mergeCell ref="A14:C14"/>
    <mergeCell ref="A15:C15"/>
    <mergeCell ref="A16:C16"/>
    <mergeCell ref="A19:C19"/>
  </mergeCells>
  <printOptions horizontalCentered="1"/>
  <pageMargins left="0.5511811023622047" right="0.5511811023622047" top="0.5905511811023623" bottom="0.3937007874015748" header="0" footer="0"/>
  <pageSetup fitToHeight="1" fitToWidth="1" horizontalDpi="200" verticalDpi="200" orientation="landscape" paperSize="8" scale="66" r:id="rId1"/>
</worksheet>
</file>

<file path=xl/worksheets/sheet4.xml><?xml version="1.0" encoding="utf-8"?>
<worksheet xmlns="http://schemas.openxmlformats.org/spreadsheetml/2006/main" xmlns:r="http://schemas.openxmlformats.org/officeDocument/2006/relationships">
  <sheetPr>
    <pageSetUpPr fitToPage="1"/>
  </sheetPr>
  <dimension ref="A1:AL74"/>
  <sheetViews>
    <sheetView zoomScaleSheetLayoutView="75" zoomScalePageLayoutView="0" workbookViewId="0" topLeftCell="A1">
      <selection activeCell="A1" sqref="A1"/>
    </sheetView>
  </sheetViews>
  <sheetFormatPr defaultColWidth="10.59765625" defaultRowHeight="15"/>
  <cols>
    <col min="1" max="1" width="11.59765625" style="4" customWidth="1"/>
    <col min="2" max="19" width="5.8984375" style="4" customWidth="1"/>
    <col min="20" max="20" width="6" style="4" customWidth="1"/>
    <col min="21" max="21" width="10.69921875" style="4" customWidth="1"/>
    <col min="22" max="22" width="7.19921875" style="4" customWidth="1"/>
    <col min="23" max="38" width="5.59765625" style="4" customWidth="1"/>
    <col min="39" max="16384" width="10.59765625" style="4" customWidth="1"/>
  </cols>
  <sheetData>
    <row r="1" spans="1:38" s="2" customFormat="1" ht="16.5" customHeight="1">
      <c r="A1" s="1" t="s">
        <v>345</v>
      </c>
      <c r="AL1" s="3" t="s">
        <v>569</v>
      </c>
    </row>
    <row r="2" spans="1:20" ht="16.5" customHeight="1">
      <c r="A2" s="701"/>
      <c r="B2" s="701"/>
      <c r="C2" s="701"/>
      <c r="D2" s="701"/>
      <c r="E2" s="701"/>
      <c r="F2" s="701"/>
      <c r="G2" s="701"/>
      <c r="H2" s="701"/>
      <c r="I2" s="701"/>
      <c r="J2" s="701"/>
      <c r="K2" s="701"/>
      <c r="L2" s="701"/>
      <c r="M2" s="701"/>
      <c r="Q2" s="7"/>
      <c r="T2" s="6"/>
    </row>
    <row r="3" spans="1:38" ht="14.25" customHeight="1">
      <c r="A3" s="683" t="s">
        <v>530</v>
      </c>
      <c r="B3" s="684"/>
      <c r="C3" s="684"/>
      <c r="D3" s="684"/>
      <c r="E3" s="684"/>
      <c r="F3" s="684"/>
      <c r="G3" s="684"/>
      <c r="H3" s="684"/>
      <c r="I3" s="684"/>
      <c r="J3" s="684"/>
      <c r="K3" s="684"/>
      <c r="L3" s="684"/>
      <c r="M3" s="684"/>
      <c r="N3" s="684"/>
      <c r="O3" s="684"/>
      <c r="P3" s="684"/>
      <c r="Q3" s="684"/>
      <c r="R3" s="684"/>
      <c r="S3" s="685"/>
      <c r="T3"/>
      <c r="U3" s="598" t="s">
        <v>585</v>
      </c>
      <c r="V3" s="598"/>
      <c r="W3" s="598"/>
      <c r="X3" s="598"/>
      <c r="Y3" s="598"/>
      <c r="Z3" s="598"/>
      <c r="AA3" s="598"/>
      <c r="AB3" s="598"/>
      <c r="AC3" s="598"/>
      <c r="AD3" s="598"/>
      <c r="AE3" s="598"/>
      <c r="AF3" s="730"/>
      <c r="AG3" s="730"/>
      <c r="AH3" s="730"/>
      <c r="AI3" s="730"/>
      <c r="AJ3" s="730"/>
      <c r="AK3" s="730"/>
      <c r="AL3" s="730"/>
    </row>
    <row r="4" spans="1:20" ht="14.25" customHeight="1" thickBot="1">
      <c r="A4" s="33"/>
      <c r="B4" s="33"/>
      <c r="C4" s="33"/>
      <c r="D4" s="33"/>
      <c r="E4" s="33"/>
      <c r="F4" s="33"/>
      <c r="G4" s="33"/>
      <c r="H4" s="33"/>
      <c r="I4" s="33"/>
      <c r="J4" s="33"/>
      <c r="K4" s="33"/>
      <c r="L4" s="33"/>
      <c r="M4" s="33"/>
      <c r="N4" s="33"/>
      <c r="O4" s="33"/>
      <c r="P4" s="33"/>
      <c r="Q4" s="33"/>
      <c r="R4" s="33"/>
      <c r="S4" s="27"/>
      <c r="T4"/>
    </row>
    <row r="5" spans="1:38" ht="14.25" customHeight="1">
      <c r="A5" s="691" t="s">
        <v>525</v>
      </c>
      <c r="B5" s="692"/>
      <c r="C5" s="692"/>
      <c r="D5" s="686" t="s">
        <v>529</v>
      </c>
      <c r="E5" s="650"/>
      <c r="F5" s="633"/>
      <c r="G5" s="686" t="s">
        <v>528</v>
      </c>
      <c r="H5" s="650"/>
      <c r="I5" s="633"/>
      <c r="J5" s="686" t="s">
        <v>527</v>
      </c>
      <c r="K5" s="650"/>
      <c r="L5" s="633"/>
      <c r="M5" s="680" t="s">
        <v>142</v>
      </c>
      <c r="N5" s="650"/>
      <c r="O5" s="633"/>
      <c r="P5" s="686" t="s">
        <v>143</v>
      </c>
      <c r="Q5" s="650"/>
      <c r="R5" s="650"/>
      <c r="S5" s="687"/>
      <c r="T5"/>
      <c r="U5" s="520" t="s">
        <v>1</v>
      </c>
      <c r="V5" s="707"/>
      <c r="W5" s="704" t="s">
        <v>589</v>
      </c>
      <c r="X5" s="610"/>
      <c r="Y5" s="610"/>
      <c r="Z5" s="610"/>
      <c r="AA5" s="610"/>
      <c r="AB5" s="610"/>
      <c r="AC5" s="610"/>
      <c r="AD5" s="705"/>
      <c r="AE5" s="704" t="s">
        <v>586</v>
      </c>
      <c r="AF5" s="610"/>
      <c r="AG5" s="610"/>
      <c r="AH5" s="610"/>
      <c r="AI5" s="610"/>
      <c r="AJ5" s="610"/>
      <c r="AK5" s="610"/>
      <c r="AL5" s="610"/>
    </row>
    <row r="6" spans="1:38" ht="14.25" customHeight="1">
      <c r="A6" s="693"/>
      <c r="B6" s="693"/>
      <c r="C6" s="693"/>
      <c r="D6" s="681"/>
      <c r="E6" s="682"/>
      <c r="F6" s="635"/>
      <c r="G6" s="681"/>
      <c r="H6" s="682"/>
      <c r="I6" s="635"/>
      <c r="J6" s="681"/>
      <c r="K6" s="682"/>
      <c r="L6" s="635"/>
      <c r="M6" s="681"/>
      <c r="N6" s="682"/>
      <c r="O6" s="635"/>
      <c r="P6" s="688" t="s">
        <v>526</v>
      </c>
      <c r="Q6" s="682"/>
      <c r="R6" s="682"/>
      <c r="S6" s="608"/>
      <c r="T6"/>
      <c r="U6" s="687"/>
      <c r="V6" s="708"/>
      <c r="W6" s="709" t="s">
        <v>340</v>
      </c>
      <c r="X6" s="615"/>
      <c r="Y6" s="605" t="s">
        <v>204</v>
      </c>
      <c r="Z6" s="612"/>
      <c r="AA6" s="711" t="s">
        <v>205</v>
      </c>
      <c r="AB6" s="615"/>
      <c r="AC6" s="709" t="s">
        <v>341</v>
      </c>
      <c r="AD6" s="722"/>
      <c r="AE6" s="709" t="s">
        <v>340</v>
      </c>
      <c r="AF6" s="615"/>
      <c r="AG6" s="605" t="s">
        <v>204</v>
      </c>
      <c r="AH6" s="612"/>
      <c r="AI6" s="711" t="s">
        <v>205</v>
      </c>
      <c r="AJ6" s="615"/>
      <c r="AK6" s="709" t="s">
        <v>341</v>
      </c>
      <c r="AL6" s="722"/>
    </row>
    <row r="7" spans="1:38" ht="14.25" customHeight="1">
      <c r="A7" s="657" t="s">
        <v>338</v>
      </c>
      <c r="B7" s="658"/>
      <c r="C7" s="658"/>
      <c r="D7" s="42"/>
      <c r="E7" s="42"/>
      <c r="F7" s="313">
        <v>76</v>
      </c>
      <c r="G7" s="313"/>
      <c r="H7" s="313"/>
      <c r="I7" s="313">
        <v>47</v>
      </c>
      <c r="J7" s="313"/>
      <c r="K7" s="313"/>
      <c r="L7" s="313">
        <v>29</v>
      </c>
      <c r="M7" s="313"/>
      <c r="N7" s="313"/>
      <c r="O7" s="319" t="s">
        <v>403</v>
      </c>
      <c r="P7" s="313"/>
      <c r="Q7" s="313"/>
      <c r="R7" s="314"/>
      <c r="S7" s="319" t="s">
        <v>403</v>
      </c>
      <c r="T7"/>
      <c r="U7" s="608"/>
      <c r="V7" s="613"/>
      <c r="W7" s="616"/>
      <c r="X7" s="617"/>
      <c r="Y7" s="607"/>
      <c r="Z7" s="613"/>
      <c r="AA7" s="712"/>
      <c r="AB7" s="617"/>
      <c r="AC7" s="616"/>
      <c r="AD7" s="723"/>
      <c r="AE7" s="616"/>
      <c r="AF7" s="617"/>
      <c r="AG7" s="607"/>
      <c r="AH7" s="613"/>
      <c r="AI7" s="712"/>
      <c r="AJ7" s="617"/>
      <c r="AK7" s="616"/>
      <c r="AL7" s="723"/>
    </row>
    <row r="8" spans="1:38" ht="14.25" customHeight="1">
      <c r="A8" s="659" t="s">
        <v>337</v>
      </c>
      <c r="B8" s="660"/>
      <c r="C8" s="660"/>
      <c r="D8" s="42"/>
      <c r="E8" s="42"/>
      <c r="F8" s="313">
        <v>45</v>
      </c>
      <c r="G8" s="313"/>
      <c r="H8" s="313"/>
      <c r="I8" s="313">
        <v>34</v>
      </c>
      <c r="J8" s="313"/>
      <c r="K8" s="313"/>
      <c r="L8" s="313">
        <v>10</v>
      </c>
      <c r="M8" s="313"/>
      <c r="N8" s="313"/>
      <c r="O8" s="313">
        <v>1</v>
      </c>
      <c r="P8" s="313"/>
      <c r="Q8" s="313"/>
      <c r="R8" s="314"/>
      <c r="S8" s="319" t="s">
        <v>403</v>
      </c>
      <c r="T8"/>
      <c r="U8" s="715" t="s">
        <v>339</v>
      </c>
      <c r="V8" s="716"/>
      <c r="W8" s="710">
        <v>26818</v>
      </c>
      <c r="X8" s="672"/>
      <c r="Y8" s="623">
        <v>22501</v>
      </c>
      <c r="Z8" s="623"/>
      <c r="AA8" s="623">
        <v>2812</v>
      </c>
      <c r="AB8" s="623"/>
      <c r="AC8" s="721">
        <v>644</v>
      </c>
      <c r="AD8" s="623"/>
      <c r="AE8" s="721">
        <v>6916</v>
      </c>
      <c r="AF8" s="672"/>
      <c r="AG8" s="623">
        <v>5945</v>
      </c>
      <c r="AH8" s="623"/>
      <c r="AI8" s="623">
        <v>591</v>
      </c>
      <c r="AJ8" s="623"/>
      <c r="AK8" s="721">
        <v>468</v>
      </c>
      <c r="AL8" s="623"/>
    </row>
    <row r="9" spans="1:38" ht="14.25" customHeight="1">
      <c r="A9" s="659" t="s">
        <v>253</v>
      </c>
      <c r="B9" s="660"/>
      <c r="C9" s="660"/>
      <c r="D9" s="42"/>
      <c r="E9" s="42"/>
      <c r="F9" s="313">
        <v>51</v>
      </c>
      <c r="G9" s="313"/>
      <c r="H9" s="313"/>
      <c r="I9" s="313">
        <v>25</v>
      </c>
      <c r="J9" s="313"/>
      <c r="K9" s="313"/>
      <c r="L9" s="313">
        <v>26</v>
      </c>
      <c r="M9" s="313"/>
      <c r="N9" s="313"/>
      <c r="O9" s="319" t="s">
        <v>403</v>
      </c>
      <c r="P9" s="313"/>
      <c r="Q9" s="313"/>
      <c r="R9" s="314"/>
      <c r="S9" s="319" t="s">
        <v>403</v>
      </c>
      <c r="T9"/>
      <c r="U9" s="659" t="s">
        <v>337</v>
      </c>
      <c r="V9" s="660"/>
      <c r="W9" s="710">
        <v>34482</v>
      </c>
      <c r="X9" s="672"/>
      <c r="Y9" s="623">
        <v>30473</v>
      </c>
      <c r="Z9" s="623"/>
      <c r="AA9" s="623">
        <v>2986</v>
      </c>
      <c r="AB9" s="623"/>
      <c r="AC9" s="721">
        <v>495</v>
      </c>
      <c r="AD9" s="623"/>
      <c r="AE9" s="721">
        <v>11950</v>
      </c>
      <c r="AF9" s="672"/>
      <c r="AG9" s="623">
        <v>11161</v>
      </c>
      <c r="AH9" s="623"/>
      <c r="AI9" s="623">
        <v>470</v>
      </c>
      <c r="AJ9" s="623"/>
      <c r="AK9" s="721">
        <v>299</v>
      </c>
      <c r="AL9" s="623"/>
    </row>
    <row r="10" spans="1:38" ht="14.25" customHeight="1">
      <c r="A10" s="659" t="s">
        <v>242</v>
      </c>
      <c r="B10" s="660"/>
      <c r="C10" s="660"/>
      <c r="D10" s="42"/>
      <c r="E10" s="42"/>
      <c r="F10" s="313">
        <v>46</v>
      </c>
      <c r="G10" s="313"/>
      <c r="H10" s="313"/>
      <c r="I10" s="313">
        <v>31</v>
      </c>
      <c r="J10" s="313"/>
      <c r="K10" s="313"/>
      <c r="L10" s="313">
        <v>14</v>
      </c>
      <c r="M10" s="313"/>
      <c r="N10" s="313"/>
      <c r="O10" s="313">
        <v>1</v>
      </c>
      <c r="P10" s="313"/>
      <c r="Q10" s="313"/>
      <c r="R10" s="314"/>
      <c r="S10" s="319" t="s">
        <v>403</v>
      </c>
      <c r="T10"/>
      <c r="U10" s="659" t="s">
        <v>253</v>
      </c>
      <c r="V10" s="660"/>
      <c r="W10" s="710">
        <v>37666</v>
      </c>
      <c r="X10" s="672"/>
      <c r="Y10" s="623">
        <v>32511</v>
      </c>
      <c r="Z10" s="623"/>
      <c r="AA10" s="623">
        <v>3412</v>
      </c>
      <c r="AB10" s="623"/>
      <c r="AC10" s="721">
        <v>387</v>
      </c>
      <c r="AD10" s="623"/>
      <c r="AE10" s="721">
        <v>13544</v>
      </c>
      <c r="AF10" s="672"/>
      <c r="AG10" s="623">
        <v>12048</v>
      </c>
      <c r="AH10" s="623"/>
      <c r="AI10" s="623">
        <v>191</v>
      </c>
      <c r="AJ10" s="623"/>
      <c r="AK10" s="721">
        <v>145</v>
      </c>
      <c r="AL10" s="623"/>
    </row>
    <row r="11" spans="1:38" ht="14.25" customHeight="1">
      <c r="A11" s="661" t="s">
        <v>402</v>
      </c>
      <c r="B11" s="662"/>
      <c r="C11" s="662"/>
      <c r="D11" s="312"/>
      <c r="E11" s="312"/>
      <c r="F11" s="232">
        <f>SUM(F13:F25)</f>
        <v>33</v>
      </c>
      <c r="G11" s="232"/>
      <c r="H11" s="232"/>
      <c r="I11" s="232">
        <f>SUM(I13:I25)</f>
        <v>30</v>
      </c>
      <c r="J11" s="232"/>
      <c r="K11" s="232"/>
      <c r="L11" s="232">
        <f>SUM(L13:L25)</f>
        <v>3</v>
      </c>
      <c r="M11" s="232"/>
      <c r="N11" s="232"/>
      <c r="O11" s="233" t="s">
        <v>403</v>
      </c>
      <c r="P11" s="232"/>
      <c r="Q11" s="232"/>
      <c r="R11" s="315"/>
      <c r="S11" s="233" t="s">
        <v>403</v>
      </c>
      <c r="T11"/>
      <c r="U11" s="659" t="s">
        <v>242</v>
      </c>
      <c r="V11" s="660"/>
      <c r="W11" s="710">
        <v>41527</v>
      </c>
      <c r="X11" s="672"/>
      <c r="Y11" s="623">
        <v>37347</v>
      </c>
      <c r="Z11" s="623"/>
      <c r="AA11" s="623">
        <v>2048</v>
      </c>
      <c r="AB11" s="623"/>
      <c r="AC11" s="721">
        <v>547</v>
      </c>
      <c r="AD11" s="623"/>
      <c r="AE11" s="721">
        <v>16599</v>
      </c>
      <c r="AF11" s="672"/>
      <c r="AG11" s="623">
        <v>14997</v>
      </c>
      <c r="AH11" s="623"/>
      <c r="AI11" s="623">
        <v>487</v>
      </c>
      <c r="AJ11" s="623"/>
      <c r="AK11" s="721">
        <v>378</v>
      </c>
      <c r="AL11" s="623"/>
    </row>
    <row r="12" spans="1:38" ht="14.25" customHeight="1">
      <c r="A12" s="648"/>
      <c r="B12" s="648"/>
      <c r="C12" s="649"/>
      <c r="D12" s="42"/>
      <c r="E12" s="42"/>
      <c r="F12" s="313"/>
      <c r="G12" s="313"/>
      <c r="H12" s="313"/>
      <c r="I12" s="313"/>
      <c r="J12" s="313"/>
      <c r="K12" s="313"/>
      <c r="L12" s="313"/>
      <c r="M12" s="313"/>
      <c r="N12" s="313"/>
      <c r="O12" s="313"/>
      <c r="P12" s="313"/>
      <c r="Q12" s="313"/>
      <c r="R12" s="314"/>
      <c r="S12" s="313"/>
      <c r="T12"/>
      <c r="U12" s="713" t="s">
        <v>580</v>
      </c>
      <c r="V12" s="714"/>
      <c r="W12" s="717">
        <v>46061</v>
      </c>
      <c r="X12" s="718"/>
      <c r="Y12" s="719">
        <v>40739</v>
      </c>
      <c r="Z12" s="719"/>
      <c r="AA12" s="719">
        <v>2560</v>
      </c>
      <c r="AB12" s="719"/>
      <c r="AC12" s="720">
        <v>582</v>
      </c>
      <c r="AD12" s="719"/>
      <c r="AE12" s="720">
        <v>15976</v>
      </c>
      <c r="AF12" s="718"/>
      <c r="AG12" s="719">
        <v>14671</v>
      </c>
      <c r="AH12" s="719"/>
      <c r="AI12" s="719">
        <v>523</v>
      </c>
      <c r="AJ12" s="719"/>
      <c r="AK12" s="720">
        <v>285</v>
      </c>
      <c r="AL12" s="719"/>
    </row>
    <row r="13" spans="1:20" ht="14.25" customHeight="1" thickBot="1">
      <c r="A13" s="632" t="s">
        <v>86</v>
      </c>
      <c r="B13" s="650"/>
      <c r="C13" s="633"/>
      <c r="D13" s="42"/>
      <c r="E13" s="42"/>
      <c r="F13" s="313">
        <v>1</v>
      </c>
      <c r="G13" s="313"/>
      <c r="H13" s="313"/>
      <c r="I13" s="313">
        <v>1</v>
      </c>
      <c r="J13" s="313"/>
      <c r="K13" s="313"/>
      <c r="L13" s="319" t="s">
        <v>403</v>
      </c>
      <c r="M13" s="313"/>
      <c r="N13" s="313"/>
      <c r="O13" s="319" t="s">
        <v>403</v>
      </c>
      <c r="P13" s="313"/>
      <c r="Q13" s="313"/>
      <c r="R13" s="314"/>
      <c r="S13" s="319" t="s">
        <v>403</v>
      </c>
      <c r="T13"/>
    </row>
    <row r="14" spans="1:38" ht="14.25" customHeight="1">
      <c r="A14" s="632" t="s">
        <v>531</v>
      </c>
      <c r="B14" s="650"/>
      <c r="C14" s="633"/>
      <c r="D14" s="42"/>
      <c r="E14" s="42"/>
      <c r="F14" s="313">
        <v>2</v>
      </c>
      <c r="G14" s="313"/>
      <c r="H14" s="313"/>
      <c r="I14" s="313">
        <v>1</v>
      </c>
      <c r="J14" s="313"/>
      <c r="K14" s="313"/>
      <c r="L14" s="313">
        <v>1</v>
      </c>
      <c r="M14" s="313"/>
      <c r="N14" s="313"/>
      <c r="O14" s="319" t="s">
        <v>403</v>
      </c>
      <c r="P14" s="313"/>
      <c r="Q14" s="313"/>
      <c r="R14" s="314"/>
      <c r="S14" s="319" t="s">
        <v>403</v>
      </c>
      <c r="T14"/>
      <c r="U14" s="520" t="s">
        <v>1</v>
      </c>
      <c r="V14" s="707"/>
      <c r="W14" s="704" t="s">
        <v>587</v>
      </c>
      <c r="X14" s="610"/>
      <c r="Y14" s="610"/>
      <c r="Z14" s="610"/>
      <c r="AA14" s="610"/>
      <c r="AB14" s="610"/>
      <c r="AC14" s="610"/>
      <c r="AD14" s="705"/>
      <c r="AE14" s="704" t="s">
        <v>588</v>
      </c>
      <c r="AF14" s="610"/>
      <c r="AG14" s="610"/>
      <c r="AH14" s="610"/>
      <c r="AI14" s="610"/>
      <c r="AJ14" s="610"/>
      <c r="AK14" s="610"/>
      <c r="AL14" s="610"/>
    </row>
    <row r="15" spans="1:38" ht="14.25" customHeight="1">
      <c r="A15" s="632" t="s">
        <v>456</v>
      </c>
      <c r="B15" s="650"/>
      <c r="C15" s="633"/>
      <c r="D15" s="42"/>
      <c r="E15" s="42"/>
      <c r="F15" s="313">
        <v>5</v>
      </c>
      <c r="G15" s="313"/>
      <c r="H15" s="313"/>
      <c r="I15" s="313">
        <v>5</v>
      </c>
      <c r="J15" s="313"/>
      <c r="K15" s="313"/>
      <c r="L15" s="319" t="s">
        <v>403</v>
      </c>
      <c r="M15" s="313"/>
      <c r="N15" s="313"/>
      <c r="O15" s="319" t="s">
        <v>403</v>
      </c>
      <c r="P15" s="313"/>
      <c r="Q15" s="313"/>
      <c r="R15" s="314"/>
      <c r="S15" s="319" t="s">
        <v>403</v>
      </c>
      <c r="T15"/>
      <c r="U15" s="687"/>
      <c r="V15" s="708"/>
      <c r="W15" s="709" t="s">
        <v>340</v>
      </c>
      <c r="X15" s="615"/>
      <c r="Y15" s="605" t="s">
        <v>204</v>
      </c>
      <c r="Z15" s="612"/>
      <c r="AA15" s="711" t="s">
        <v>205</v>
      </c>
      <c r="AB15" s="615"/>
      <c r="AC15" s="709" t="s">
        <v>341</v>
      </c>
      <c r="AD15" s="722"/>
      <c r="AE15" s="709" t="s">
        <v>340</v>
      </c>
      <c r="AF15" s="615"/>
      <c r="AG15" s="605" t="s">
        <v>204</v>
      </c>
      <c r="AH15" s="612"/>
      <c r="AI15" s="711" t="s">
        <v>205</v>
      </c>
      <c r="AJ15" s="615"/>
      <c r="AK15" s="709" t="s">
        <v>341</v>
      </c>
      <c r="AL15" s="722"/>
    </row>
    <row r="16" spans="1:38" ht="14.25" customHeight="1">
      <c r="A16" s="632" t="s">
        <v>457</v>
      </c>
      <c r="B16" s="650"/>
      <c r="C16" s="633"/>
      <c r="D16" s="42"/>
      <c r="E16" s="42"/>
      <c r="F16" s="313">
        <v>1</v>
      </c>
      <c r="G16" s="313"/>
      <c r="H16" s="313"/>
      <c r="I16" s="313">
        <v>1</v>
      </c>
      <c r="J16" s="313"/>
      <c r="K16" s="313"/>
      <c r="L16" s="319" t="s">
        <v>403</v>
      </c>
      <c r="M16" s="313"/>
      <c r="N16" s="313"/>
      <c r="O16" s="319" t="s">
        <v>403</v>
      </c>
      <c r="P16" s="313"/>
      <c r="Q16" s="313"/>
      <c r="R16" s="314"/>
      <c r="S16" s="319" t="s">
        <v>403</v>
      </c>
      <c r="T16"/>
      <c r="U16" s="608"/>
      <c r="V16" s="613"/>
      <c r="W16" s="616"/>
      <c r="X16" s="617"/>
      <c r="Y16" s="607"/>
      <c r="Z16" s="613"/>
      <c r="AA16" s="712"/>
      <c r="AB16" s="617"/>
      <c r="AC16" s="616"/>
      <c r="AD16" s="723"/>
      <c r="AE16" s="616"/>
      <c r="AF16" s="617"/>
      <c r="AG16" s="607"/>
      <c r="AH16" s="613"/>
      <c r="AI16" s="712"/>
      <c r="AJ16" s="617"/>
      <c r="AK16" s="616"/>
      <c r="AL16" s="723"/>
    </row>
    <row r="17" spans="1:38" ht="14.25" customHeight="1">
      <c r="A17" s="632" t="s">
        <v>458</v>
      </c>
      <c r="B17" s="650"/>
      <c r="C17" s="633"/>
      <c r="D17" s="42"/>
      <c r="E17" s="42"/>
      <c r="F17" s="319" t="s">
        <v>403</v>
      </c>
      <c r="G17" s="313"/>
      <c r="H17" s="313"/>
      <c r="I17" s="319" t="s">
        <v>403</v>
      </c>
      <c r="J17" s="313"/>
      <c r="K17" s="313"/>
      <c r="L17" s="319" t="s">
        <v>403</v>
      </c>
      <c r="M17" s="313"/>
      <c r="N17" s="313"/>
      <c r="O17" s="319" t="s">
        <v>403</v>
      </c>
      <c r="P17" s="313"/>
      <c r="Q17" s="313"/>
      <c r="R17" s="314"/>
      <c r="S17" s="319" t="s">
        <v>403</v>
      </c>
      <c r="T17"/>
      <c r="U17" s="715" t="s">
        <v>339</v>
      </c>
      <c r="V17" s="716"/>
      <c r="W17" s="710">
        <v>9486</v>
      </c>
      <c r="X17" s="672"/>
      <c r="Y17" s="623">
        <v>7999</v>
      </c>
      <c r="Z17" s="623"/>
      <c r="AA17" s="623">
        <v>698</v>
      </c>
      <c r="AB17" s="623"/>
      <c r="AC17" s="721">
        <v>80</v>
      </c>
      <c r="AD17" s="623"/>
      <c r="AE17" s="721">
        <v>10416</v>
      </c>
      <c r="AF17" s="672"/>
      <c r="AG17" s="623">
        <v>8557</v>
      </c>
      <c r="AH17" s="623"/>
      <c r="AI17" s="623">
        <v>1523</v>
      </c>
      <c r="AJ17" s="623"/>
      <c r="AK17" s="721">
        <v>96</v>
      </c>
      <c r="AL17" s="623"/>
    </row>
    <row r="18" spans="1:38" ht="14.25" customHeight="1">
      <c r="A18" s="632" t="s">
        <v>459</v>
      </c>
      <c r="B18" s="650"/>
      <c r="C18" s="633"/>
      <c r="D18" s="43"/>
      <c r="E18" s="42"/>
      <c r="F18" s="319" t="s">
        <v>403</v>
      </c>
      <c r="G18" s="313"/>
      <c r="H18" s="313"/>
      <c r="I18" s="319" t="s">
        <v>403</v>
      </c>
      <c r="J18" s="313"/>
      <c r="K18" s="313"/>
      <c r="L18" s="319" t="s">
        <v>403</v>
      </c>
      <c r="M18" s="313"/>
      <c r="N18" s="313"/>
      <c r="O18" s="319" t="s">
        <v>403</v>
      </c>
      <c r="P18" s="313"/>
      <c r="Q18" s="313"/>
      <c r="R18" s="314"/>
      <c r="S18" s="319" t="s">
        <v>403</v>
      </c>
      <c r="T18"/>
      <c r="U18" s="659" t="s">
        <v>337</v>
      </c>
      <c r="V18" s="660"/>
      <c r="W18" s="710">
        <v>11569</v>
      </c>
      <c r="X18" s="672"/>
      <c r="Y18" s="623">
        <v>10091</v>
      </c>
      <c r="Z18" s="623"/>
      <c r="AA18" s="623">
        <v>912</v>
      </c>
      <c r="AB18" s="623"/>
      <c r="AC18" s="721">
        <v>113</v>
      </c>
      <c r="AD18" s="623"/>
      <c r="AE18" s="721">
        <v>10963</v>
      </c>
      <c r="AF18" s="672"/>
      <c r="AG18" s="623">
        <v>9221</v>
      </c>
      <c r="AH18" s="623"/>
      <c r="AI18" s="623">
        <v>1604</v>
      </c>
      <c r="AJ18" s="623"/>
      <c r="AK18" s="721">
        <v>83</v>
      </c>
      <c r="AL18" s="623"/>
    </row>
    <row r="19" spans="1:38" ht="14.25" customHeight="1">
      <c r="A19" s="632" t="s">
        <v>460</v>
      </c>
      <c r="B19" s="650"/>
      <c r="C19" s="633"/>
      <c r="D19" s="42"/>
      <c r="E19" s="42"/>
      <c r="F19" s="313">
        <v>12</v>
      </c>
      <c r="G19" s="313"/>
      <c r="H19" s="313"/>
      <c r="I19" s="313">
        <v>12</v>
      </c>
      <c r="J19" s="313"/>
      <c r="K19" s="313"/>
      <c r="L19" s="319" t="s">
        <v>403</v>
      </c>
      <c r="M19" s="313"/>
      <c r="N19" s="313"/>
      <c r="O19" s="319" t="s">
        <v>403</v>
      </c>
      <c r="P19" s="313"/>
      <c r="Q19" s="313"/>
      <c r="R19" s="314"/>
      <c r="S19" s="319" t="s">
        <v>403</v>
      </c>
      <c r="T19"/>
      <c r="U19" s="659" t="s">
        <v>253</v>
      </c>
      <c r="V19" s="660"/>
      <c r="W19" s="710">
        <v>11022</v>
      </c>
      <c r="X19" s="672"/>
      <c r="Y19" s="623">
        <v>9617</v>
      </c>
      <c r="Z19" s="623"/>
      <c r="AA19" s="623">
        <v>969</v>
      </c>
      <c r="AB19" s="623"/>
      <c r="AC19" s="721">
        <v>82</v>
      </c>
      <c r="AD19" s="623"/>
      <c r="AE19" s="721">
        <v>13100</v>
      </c>
      <c r="AF19" s="672"/>
      <c r="AG19" s="623">
        <v>10846</v>
      </c>
      <c r="AH19" s="623"/>
      <c r="AI19" s="623">
        <v>2252</v>
      </c>
      <c r="AJ19" s="623"/>
      <c r="AK19" s="721">
        <v>160</v>
      </c>
      <c r="AL19" s="623"/>
    </row>
    <row r="20" spans="1:38" ht="14.25" customHeight="1">
      <c r="A20" s="632" t="s">
        <v>461</v>
      </c>
      <c r="B20" s="650"/>
      <c r="C20" s="633"/>
      <c r="D20" s="42"/>
      <c r="E20" s="42"/>
      <c r="F20" s="313">
        <v>10</v>
      </c>
      <c r="G20" s="313"/>
      <c r="H20" s="313"/>
      <c r="I20" s="313">
        <v>8</v>
      </c>
      <c r="J20" s="313"/>
      <c r="K20" s="313"/>
      <c r="L20" s="313">
        <v>2</v>
      </c>
      <c r="M20" s="313"/>
      <c r="N20" s="313"/>
      <c r="O20" s="319" t="s">
        <v>403</v>
      </c>
      <c r="P20" s="313"/>
      <c r="Q20" s="313"/>
      <c r="R20" s="314"/>
      <c r="S20" s="319" t="s">
        <v>403</v>
      </c>
      <c r="T20"/>
      <c r="U20" s="659" t="s">
        <v>242</v>
      </c>
      <c r="V20" s="660"/>
      <c r="W20" s="710">
        <v>12637</v>
      </c>
      <c r="X20" s="672"/>
      <c r="Y20" s="623">
        <v>11265</v>
      </c>
      <c r="Z20" s="623"/>
      <c r="AA20" s="623">
        <v>402</v>
      </c>
      <c r="AB20" s="623"/>
      <c r="AC20" s="721">
        <v>128</v>
      </c>
      <c r="AD20" s="623"/>
      <c r="AE20" s="721">
        <v>12291</v>
      </c>
      <c r="AF20" s="672"/>
      <c r="AG20" s="623">
        <v>11085</v>
      </c>
      <c r="AH20" s="623"/>
      <c r="AI20" s="623">
        <v>1159</v>
      </c>
      <c r="AJ20" s="623"/>
      <c r="AK20" s="721">
        <v>41</v>
      </c>
      <c r="AL20" s="623"/>
    </row>
    <row r="21" spans="1:38" ht="14.25" customHeight="1">
      <c r="A21" s="632" t="s">
        <v>462</v>
      </c>
      <c r="B21" s="650"/>
      <c r="C21" s="633"/>
      <c r="D21" s="42"/>
      <c r="E21" s="42"/>
      <c r="F21" s="319" t="s">
        <v>403</v>
      </c>
      <c r="G21" s="313"/>
      <c r="H21" s="313"/>
      <c r="I21" s="319" t="s">
        <v>403</v>
      </c>
      <c r="J21" s="313"/>
      <c r="K21" s="313"/>
      <c r="L21" s="319" t="s">
        <v>403</v>
      </c>
      <c r="M21" s="313"/>
      <c r="N21" s="313"/>
      <c r="O21" s="319" t="s">
        <v>403</v>
      </c>
      <c r="P21" s="313"/>
      <c r="Q21" s="313"/>
      <c r="R21" s="314"/>
      <c r="S21" s="319" t="s">
        <v>403</v>
      </c>
      <c r="T21"/>
      <c r="U21" s="713" t="s">
        <v>580</v>
      </c>
      <c r="V21" s="714"/>
      <c r="W21" s="717">
        <v>15486</v>
      </c>
      <c r="X21" s="718"/>
      <c r="Y21" s="719">
        <v>13833</v>
      </c>
      <c r="Z21" s="719"/>
      <c r="AA21" s="719">
        <v>745</v>
      </c>
      <c r="AB21" s="719"/>
      <c r="AC21" s="720">
        <v>213</v>
      </c>
      <c r="AD21" s="719"/>
      <c r="AE21" s="720">
        <v>14599</v>
      </c>
      <c r="AF21" s="718"/>
      <c r="AG21" s="719">
        <v>12235</v>
      </c>
      <c r="AH21" s="719"/>
      <c r="AI21" s="719">
        <v>1292</v>
      </c>
      <c r="AJ21" s="719"/>
      <c r="AK21" s="720">
        <v>84</v>
      </c>
      <c r="AL21" s="719"/>
    </row>
    <row r="22" spans="1:21" ht="14.25" customHeight="1">
      <c r="A22" s="632" t="s">
        <v>532</v>
      </c>
      <c r="B22" s="650"/>
      <c r="C22" s="633"/>
      <c r="D22" s="42"/>
      <c r="E22" s="42"/>
      <c r="F22" s="319" t="s">
        <v>403</v>
      </c>
      <c r="G22" s="313"/>
      <c r="H22" s="313"/>
      <c r="I22" s="319" t="s">
        <v>403</v>
      </c>
      <c r="J22" s="313"/>
      <c r="K22" s="313"/>
      <c r="L22" s="319" t="s">
        <v>403</v>
      </c>
      <c r="M22" s="313"/>
      <c r="N22" s="313"/>
      <c r="O22" s="319" t="s">
        <v>403</v>
      </c>
      <c r="P22" s="313"/>
      <c r="Q22" s="313"/>
      <c r="R22" s="314"/>
      <c r="S22" s="319" t="s">
        <v>403</v>
      </c>
      <c r="T22"/>
      <c r="U22" s="32" t="s">
        <v>4</v>
      </c>
    </row>
    <row r="23" spans="1:20" ht="14.25" customHeight="1">
      <c r="A23" s="632" t="s">
        <v>464</v>
      </c>
      <c r="B23" s="650"/>
      <c r="C23" s="633"/>
      <c r="D23" s="42"/>
      <c r="E23" s="42"/>
      <c r="F23" s="313">
        <v>2</v>
      </c>
      <c r="G23" s="313"/>
      <c r="H23" s="313"/>
      <c r="I23" s="313">
        <v>2</v>
      </c>
      <c r="J23" s="313"/>
      <c r="K23" s="313"/>
      <c r="L23" s="319" t="s">
        <v>403</v>
      </c>
      <c r="M23" s="313"/>
      <c r="N23" s="313"/>
      <c r="O23" s="319" t="s">
        <v>403</v>
      </c>
      <c r="P23" s="313"/>
      <c r="Q23" s="313"/>
      <c r="R23" s="314"/>
      <c r="S23" s="319" t="s">
        <v>403</v>
      </c>
      <c r="T23"/>
    </row>
    <row r="24" spans="1:36" ht="14.25" customHeight="1">
      <c r="A24" s="632" t="s">
        <v>241</v>
      </c>
      <c r="B24" s="650"/>
      <c r="C24" s="633"/>
      <c r="D24" s="43"/>
      <c r="E24" s="43"/>
      <c r="F24" s="319" t="s">
        <v>403</v>
      </c>
      <c r="G24" s="316"/>
      <c r="H24" s="316"/>
      <c r="I24" s="217" t="s">
        <v>403</v>
      </c>
      <c r="J24" s="316"/>
      <c r="K24" s="316"/>
      <c r="L24" s="319" t="s">
        <v>403</v>
      </c>
      <c r="M24" s="316"/>
      <c r="N24" s="316"/>
      <c r="O24" s="319" t="s">
        <v>403</v>
      </c>
      <c r="P24" s="316"/>
      <c r="Q24" s="316"/>
      <c r="R24" s="314"/>
      <c r="S24" s="319" t="s">
        <v>403</v>
      </c>
      <c r="T24"/>
      <c r="U24" s="598" t="s">
        <v>581</v>
      </c>
      <c r="V24" s="598"/>
      <c r="W24" s="598"/>
      <c r="X24" s="598"/>
      <c r="Y24" s="598"/>
      <c r="Z24" s="598"/>
      <c r="AA24" s="598"/>
      <c r="AB24" s="598"/>
      <c r="AC24" s="598"/>
      <c r="AD24" s="598"/>
      <c r="AE24" s="598"/>
      <c r="AF24" s="598"/>
      <c r="AG24" s="598"/>
      <c r="AH24" s="598"/>
      <c r="AI24" s="598"/>
      <c r="AJ24" s="598"/>
    </row>
    <row r="25" spans="1:35" ht="14.25" customHeight="1" thickBot="1">
      <c r="A25" s="634" t="s">
        <v>247</v>
      </c>
      <c r="B25" s="682"/>
      <c r="C25" s="635"/>
      <c r="D25" s="44"/>
      <c r="E25" s="44"/>
      <c r="F25" s="320" t="s">
        <v>403</v>
      </c>
      <c r="G25" s="317"/>
      <c r="H25" s="317"/>
      <c r="I25" s="320" t="s">
        <v>403</v>
      </c>
      <c r="J25" s="317"/>
      <c r="K25" s="317"/>
      <c r="L25" s="320" t="s">
        <v>403</v>
      </c>
      <c r="M25" s="317"/>
      <c r="N25" s="317"/>
      <c r="O25" s="320" t="s">
        <v>403</v>
      </c>
      <c r="P25" s="317"/>
      <c r="Q25" s="317"/>
      <c r="R25" s="318"/>
      <c r="S25" s="320" t="s">
        <v>403</v>
      </c>
      <c r="T25"/>
      <c r="U25" s="33"/>
      <c r="V25" s="33"/>
      <c r="W25" s="33"/>
      <c r="X25" s="33"/>
      <c r="Y25" s="33"/>
      <c r="Z25" s="33"/>
      <c r="AA25" s="33"/>
      <c r="AB25" s="33"/>
      <c r="AC25" s="27"/>
      <c r="AD25" s="27"/>
      <c r="AE25" s="27"/>
      <c r="AF25" s="82"/>
      <c r="AG25" s="27"/>
      <c r="AH25" s="27"/>
      <c r="AI25" s="6"/>
    </row>
    <row r="26" spans="1:36" ht="14.25" customHeight="1">
      <c r="A26" s="4" t="s">
        <v>240</v>
      </c>
      <c r="B26" s="32"/>
      <c r="C26" s="32"/>
      <c r="D26" s="32"/>
      <c r="E26" s="32"/>
      <c r="F26" s="32"/>
      <c r="G26" s="32"/>
      <c r="H26" s="32"/>
      <c r="I26" s="32"/>
      <c r="J26" s="32"/>
      <c r="K26" s="32"/>
      <c r="L26" s="32"/>
      <c r="M26" s="32"/>
      <c r="N26" s="32"/>
      <c r="O26" s="32"/>
      <c r="P26" s="32"/>
      <c r="Q26" s="32"/>
      <c r="R26" s="32"/>
      <c r="T26"/>
      <c r="U26" s="651" t="s">
        <v>525</v>
      </c>
      <c r="V26" s="652"/>
      <c r="W26" s="651" t="s">
        <v>147</v>
      </c>
      <c r="X26" s="729"/>
      <c r="Y26" s="729"/>
      <c r="Z26" s="637"/>
      <c r="AA26" s="724" t="s">
        <v>591</v>
      </c>
      <c r="AB26" s="707"/>
      <c r="AC26" s="642" t="s">
        <v>582</v>
      </c>
      <c r="AD26" s="643"/>
      <c r="AE26" s="642" t="s">
        <v>583</v>
      </c>
      <c r="AF26" s="643"/>
      <c r="AG26" s="673" t="s">
        <v>584</v>
      </c>
      <c r="AH26" s="674"/>
      <c r="AI26" s="673" t="s">
        <v>203</v>
      </c>
      <c r="AJ26" s="674"/>
    </row>
    <row r="27" spans="20:36" ht="14.25" customHeight="1">
      <c r="T27"/>
      <c r="U27" s="653"/>
      <c r="V27" s="654"/>
      <c r="W27" s="726" t="s">
        <v>148</v>
      </c>
      <c r="X27" s="727"/>
      <c r="Y27" s="611" t="s">
        <v>149</v>
      </c>
      <c r="Z27" s="612"/>
      <c r="AA27" s="725"/>
      <c r="AB27" s="708"/>
      <c r="AC27" s="644"/>
      <c r="AD27" s="645"/>
      <c r="AE27" s="644"/>
      <c r="AF27" s="645"/>
      <c r="AG27" s="675"/>
      <c r="AH27" s="676"/>
      <c r="AI27" s="675"/>
      <c r="AJ27" s="676"/>
    </row>
    <row r="28" spans="20:36" ht="14.25" customHeight="1">
      <c r="T28"/>
      <c r="U28" s="655"/>
      <c r="V28" s="656"/>
      <c r="W28" s="728"/>
      <c r="X28" s="727"/>
      <c r="Y28" s="607"/>
      <c r="Z28" s="613"/>
      <c r="AA28" s="607"/>
      <c r="AB28" s="613"/>
      <c r="AC28" s="621"/>
      <c r="AD28" s="622"/>
      <c r="AE28" s="621"/>
      <c r="AF28" s="622"/>
      <c r="AG28" s="677"/>
      <c r="AH28" s="678"/>
      <c r="AI28" s="677"/>
      <c r="AJ28" s="678"/>
    </row>
    <row r="29" spans="1:36" ht="14.25" customHeight="1">
      <c r="A29" s="598" t="s">
        <v>534</v>
      </c>
      <c r="B29" s="598"/>
      <c r="C29" s="598"/>
      <c r="D29" s="598"/>
      <c r="E29" s="598"/>
      <c r="F29" s="598"/>
      <c r="G29" s="598"/>
      <c r="H29" s="598"/>
      <c r="I29" s="598"/>
      <c r="J29" s="598"/>
      <c r="K29" s="598"/>
      <c r="L29" s="598"/>
      <c r="M29" s="598"/>
      <c r="N29" s="598"/>
      <c r="O29" s="598"/>
      <c r="P29" s="598"/>
      <c r="Q29" s="598"/>
      <c r="R29" s="598"/>
      <c r="S29" s="598"/>
      <c r="T29"/>
      <c r="U29" s="657" t="s">
        <v>339</v>
      </c>
      <c r="V29" s="658"/>
      <c r="W29" s="706">
        <v>185287</v>
      </c>
      <c r="X29" s="647"/>
      <c r="Y29" s="646">
        <v>132423</v>
      </c>
      <c r="Z29" s="646"/>
      <c r="AA29" s="646">
        <v>42540</v>
      </c>
      <c r="AB29" s="647"/>
      <c r="AC29" s="646">
        <v>428538</v>
      </c>
      <c r="AD29" s="647"/>
      <c r="AE29" s="646">
        <v>10373</v>
      </c>
      <c r="AF29" s="647"/>
      <c r="AG29" s="646">
        <v>258</v>
      </c>
      <c r="AH29" s="647"/>
      <c r="AI29" s="646">
        <v>2882</v>
      </c>
      <c r="AJ29" s="647"/>
    </row>
    <row r="30" spans="1:36" ht="14.25" customHeight="1">
      <c r="A30" s="32"/>
      <c r="B30" s="32"/>
      <c r="C30" s="32"/>
      <c r="D30" s="32"/>
      <c r="E30" s="32"/>
      <c r="F30" s="32"/>
      <c r="G30" s="32"/>
      <c r="H30" s="32"/>
      <c r="I30" s="32"/>
      <c r="J30" s="32"/>
      <c r="K30" s="32"/>
      <c r="L30" s="32"/>
      <c r="M30" s="32"/>
      <c r="N30" s="32"/>
      <c r="O30" s="32"/>
      <c r="P30" s="32"/>
      <c r="Q30" s="32"/>
      <c r="R30" s="32"/>
      <c r="T30"/>
      <c r="U30" s="659" t="s">
        <v>337</v>
      </c>
      <c r="V30" s="660"/>
      <c r="W30" s="702">
        <v>173702</v>
      </c>
      <c r="X30" s="627"/>
      <c r="Y30" s="626">
        <v>121039</v>
      </c>
      <c r="Z30" s="626"/>
      <c r="AA30" s="626">
        <v>43057</v>
      </c>
      <c r="AB30" s="627"/>
      <c r="AC30" s="626">
        <v>401040</v>
      </c>
      <c r="AD30" s="627"/>
      <c r="AE30" s="626">
        <v>8610</v>
      </c>
      <c r="AF30" s="627"/>
      <c r="AG30" s="626">
        <v>161</v>
      </c>
      <c r="AH30" s="627"/>
      <c r="AI30" s="626">
        <v>1516</v>
      </c>
      <c r="AJ30" s="627"/>
    </row>
    <row r="31" spans="1:36" ht="14.25" customHeight="1">
      <c r="A31" s="683" t="s">
        <v>533</v>
      </c>
      <c r="B31" s="683"/>
      <c r="C31" s="683"/>
      <c r="D31" s="683"/>
      <c r="E31" s="683"/>
      <c r="F31" s="683"/>
      <c r="G31" s="683"/>
      <c r="H31" s="683"/>
      <c r="I31" s="683"/>
      <c r="J31" s="683"/>
      <c r="K31" s="683"/>
      <c r="L31" s="683"/>
      <c r="M31" s="683"/>
      <c r="N31" s="683"/>
      <c r="O31" s="683"/>
      <c r="P31" s="683"/>
      <c r="Q31" s="683"/>
      <c r="R31" s="683"/>
      <c r="S31" s="683"/>
      <c r="T31"/>
      <c r="U31" s="659" t="s">
        <v>253</v>
      </c>
      <c r="V31" s="660"/>
      <c r="W31" s="702">
        <v>227898</v>
      </c>
      <c r="X31" s="627"/>
      <c r="Y31" s="626">
        <v>157513</v>
      </c>
      <c r="Z31" s="626"/>
      <c r="AA31" s="626">
        <v>42397</v>
      </c>
      <c r="AB31" s="627"/>
      <c r="AC31" s="626">
        <v>412345</v>
      </c>
      <c r="AD31" s="627"/>
      <c r="AE31" s="626">
        <v>7280</v>
      </c>
      <c r="AF31" s="627"/>
      <c r="AG31" s="626">
        <v>186</v>
      </c>
      <c r="AH31" s="627"/>
      <c r="AI31" s="626">
        <v>1168</v>
      </c>
      <c r="AJ31" s="627"/>
    </row>
    <row r="32" spans="1:36" ht="14.25" customHeight="1" thickBot="1">
      <c r="A32" s="33"/>
      <c r="B32" s="33"/>
      <c r="C32" s="33"/>
      <c r="D32" s="33"/>
      <c r="E32" s="33"/>
      <c r="F32" s="33"/>
      <c r="G32" s="33"/>
      <c r="H32" s="33"/>
      <c r="I32" s="33"/>
      <c r="J32" s="33"/>
      <c r="K32" s="33"/>
      <c r="L32" s="33"/>
      <c r="M32" s="33"/>
      <c r="N32" s="33"/>
      <c r="O32" s="33"/>
      <c r="P32" s="33"/>
      <c r="Q32" s="33"/>
      <c r="R32" s="33"/>
      <c r="S32" s="33"/>
      <c r="T32"/>
      <c r="U32" s="659" t="s">
        <v>242</v>
      </c>
      <c r="V32" s="660"/>
      <c r="W32" s="702">
        <v>56303</v>
      </c>
      <c r="X32" s="627"/>
      <c r="Y32" s="626">
        <v>28442</v>
      </c>
      <c r="Z32" s="626"/>
      <c r="AA32" s="626">
        <v>21571</v>
      </c>
      <c r="AB32" s="627"/>
      <c r="AC32" s="626">
        <v>289396</v>
      </c>
      <c r="AD32" s="627"/>
      <c r="AE32" s="626">
        <v>4824</v>
      </c>
      <c r="AF32" s="627"/>
      <c r="AG32" s="626">
        <v>117</v>
      </c>
      <c r="AH32" s="627"/>
      <c r="AI32" s="626">
        <v>635</v>
      </c>
      <c r="AJ32" s="627"/>
    </row>
    <row r="33" spans="1:36" ht="14.25" customHeight="1">
      <c r="A33" s="700" t="s">
        <v>440</v>
      </c>
      <c r="B33" s="695" t="s">
        <v>425</v>
      </c>
      <c r="C33" s="324" t="s">
        <v>535</v>
      </c>
      <c r="D33" s="324" t="s">
        <v>537</v>
      </c>
      <c r="E33" s="324" t="s">
        <v>539</v>
      </c>
      <c r="F33" s="324" t="s">
        <v>541</v>
      </c>
      <c r="G33" s="324" t="s">
        <v>543</v>
      </c>
      <c r="H33" s="324" t="s">
        <v>545</v>
      </c>
      <c r="I33" s="324" t="s">
        <v>547</v>
      </c>
      <c r="J33" s="324" t="s">
        <v>549</v>
      </c>
      <c r="K33" s="324" t="s">
        <v>551</v>
      </c>
      <c r="L33" s="324" t="s">
        <v>553</v>
      </c>
      <c r="M33" s="324" t="s">
        <v>555</v>
      </c>
      <c r="N33" s="324" t="s">
        <v>557</v>
      </c>
      <c r="O33" s="324" t="s">
        <v>559</v>
      </c>
      <c r="P33" s="324" t="s">
        <v>561</v>
      </c>
      <c r="Q33" s="324" t="s">
        <v>563</v>
      </c>
      <c r="R33" s="324" t="s">
        <v>565</v>
      </c>
      <c r="S33" s="326" t="s">
        <v>567</v>
      </c>
      <c r="T33"/>
      <c r="U33" s="661" t="s">
        <v>580</v>
      </c>
      <c r="V33" s="662"/>
      <c r="W33" s="679">
        <f>SUM(W35:X47)</f>
        <v>44150</v>
      </c>
      <c r="X33" s="629"/>
      <c r="Y33" s="628">
        <f>SUM(Y35:Z47)</f>
        <v>23746</v>
      </c>
      <c r="Z33" s="629"/>
      <c r="AA33" s="628">
        <f>SUM(AA35:AB47)</f>
        <v>14217</v>
      </c>
      <c r="AB33" s="629"/>
      <c r="AC33" s="628">
        <f>SUM(AC35:AD47)</f>
        <v>258192</v>
      </c>
      <c r="AD33" s="629"/>
      <c r="AE33" s="628">
        <f>SUM(AE35:AF47)</f>
        <v>4856</v>
      </c>
      <c r="AF33" s="629"/>
      <c r="AG33" s="628">
        <f>SUM(AG35:AH47)</f>
        <v>137</v>
      </c>
      <c r="AH33" s="629"/>
      <c r="AI33" s="628">
        <f>SUM(AI35:AJ47)</f>
        <v>596</v>
      </c>
      <c r="AJ33" s="629"/>
    </row>
    <row r="34" spans="1:36" ht="14.25" customHeight="1">
      <c r="A34" s="633"/>
      <c r="B34" s="696"/>
      <c r="C34" s="34" t="s">
        <v>144</v>
      </c>
      <c r="D34" s="694" t="s">
        <v>248</v>
      </c>
      <c r="E34" s="694" t="s">
        <v>248</v>
      </c>
      <c r="F34" s="694" t="s">
        <v>248</v>
      </c>
      <c r="G34" s="694" t="s">
        <v>248</v>
      </c>
      <c r="H34" s="694" t="s">
        <v>248</v>
      </c>
      <c r="I34" s="694" t="s">
        <v>248</v>
      </c>
      <c r="J34" s="694" t="s">
        <v>248</v>
      </c>
      <c r="K34" s="694" t="s">
        <v>248</v>
      </c>
      <c r="L34" s="694" t="s">
        <v>248</v>
      </c>
      <c r="M34" s="694" t="s">
        <v>248</v>
      </c>
      <c r="N34" s="694" t="s">
        <v>248</v>
      </c>
      <c r="O34" s="694" t="s">
        <v>248</v>
      </c>
      <c r="P34" s="694" t="s">
        <v>248</v>
      </c>
      <c r="Q34" s="694" t="s">
        <v>248</v>
      </c>
      <c r="R34" s="694" t="s">
        <v>248</v>
      </c>
      <c r="S34" s="37" t="s">
        <v>144</v>
      </c>
      <c r="T34"/>
      <c r="U34" s="648"/>
      <c r="V34" s="649"/>
      <c r="W34" s="703"/>
      <c r="X34" s="631"/>
      <c r="Y34" s="630"/>
      <c r="Z34" s="630"/>
      <c r="AA34" s="630"/>
      <c r="AB34" s="631"/>
      <c r="AC34" s="630"/>
      <c r="AD34" s="631"/>
      <c r="AE34" s="630"/>
      <c r="AF34" s="631"/>
      <c r="AG34" s="630"/>
      <c r="AH34" s="631"/>
      <c r="AI34" s="630"/>
      <c r="AJ34" s="631"/>
    </row>
    <row r="35" spans="1:36" ht="14.25" customHeight="1">
      <c r="A35" s="633"/>
      <c r="B35" s="696"/>
      <c r="C35" s="35" t="s">
        <v>248</v>
      </c>
      <c r="D35" s="694"/>
      <c r="E35" s="694"/>
      <c r="F35" s="694"/>
      <c r="G35" s="694"/>
      <c r="H35" s="694"/>
      <c r="I35" s="694"/>
      <c r="J35" s="694"/>
      <c r="K35" s="694"/>
      <c r="L35" s="694"/>
      <c r="M35" s="694"/>
      <c r="N35" s="694"/>
      <c r="O35" s="694"/>
      <c r="P35" s="694"/>
      <c r="Q35" s="694"/>
      <c r="R35" s="694"/>
      <c r="S35" s="38" t="s">
        <v>145</v>
      </c>
      <c r="T35"/>
      <c r="U35" s="650" t="s">
        <v>86</v>
      </c>
      <c r="V35" s="633"/>
      <c r="W35" s="672">
        <v>1846</v>
      </c>
      <c r="X35" s="624"/>
      <c r="Y35" s="623">
        <v>1183</v>
      </c>
      <c r="Z35" s="623"/>
      <c r="AA35" s="623">
        <v>502</v>
      </c>
      <c r="AB35" s="624"/>
      <c r="AC35" s="623">
        <v>15729</v>
      </c>
      <c r="AD35" s="624"/>
      <c r="AE35" s="623">
        <v>139</v>
      </c>
      <c r="AF35" s="624"/>
      <c r="AG35" s="623">
        <v>6</v>
      </c>
      <c r="AH35" s="624"/>
      <c r="AI35" s="623">
        <v>9</v>
      </c>
      <c r="AJ35" s="624"/>
    </row>
    <row r="36" spans="1:36" ht="14.25" customHeight="1">
      <c r="A36" s="635"/>
      <c r="B36" s="697"/>
      <c r="C36" s="325" t="s">
        <v>536</v>
      </c>
      <c r="D36" s="325" t="s">
        <v>538</v>
      </c>
      <c r="E36" s="325" t="s">
        <v>540</v>
      </c>
      <c r="F36" s="325" t="s">
        <v>542</v>
      </c>
      <c r="G36" s="325" t="s">
        <v>544</v>
      </c>
      <c r="H36" s="325" t="s">
        <v>546</v>
      </c>
      <c r="I36" s="325" t="s">
        <v>548</v>
      </c>
      <c r="J36" s="325" t="s">
        <v>550</v>
      </c>
      <c r="K36" s="325" t="s">
        <v>552</v>
      </c>
      <c r="L36" s="325" t="s">
        <v>554</v>
      </c>
      <c r="M36" s="325" t="s">
        <v>556</v>
      </c>
      <c r="N36" s="325" t="s">
        <v>558</v>
      </c>
      <c r="O36" s="325" t="s">
        <v>560</v>
      </c>
      <c r="P36" s="325" t="s">
        <v>562</v>
      </c>
      <c r="Q36" s="325" t="s">
        <v>564</v>
      </c>
      <c r="R36" s="325" t="s">
        <v>566</v>
      </c>
      <c r="S36" s="36" t="s">
        <v>146</v>
      </c>
      <c r="T36"/>
      <c r="U36" s="632" t="s">
        <v>531</v>
      </c>
      <c r="V36" s="633"/>
      <c r="W36" s="672">
        <v>4451</v>
      </c>
      <c r="X36" s="624"/>
      <c r="Y36" s="623">
        <v>2697</v>
      </c>
      <c r="Z36" s="623"/>
      <c r="AA36" s="623">
        <v>1258</v>
      </c>
      <c r="AB36" s="624"/>
      <c r="AC36" s="623">
        <v>21010</v>
      </c>
      <c r="AD36" s="624"/>
      <c r="AE36" s="623">
        <v>316</v>
      </c>
      <c r="AF36" s="624"/>
      <c r="AG36" s="623">
        <v>3</v>
      </c>
      <c r="AH36" s="624"/>
      <c r="AI36" s="623">
        <v>5</v>
      </c>
      <c r="AJ36" s="624"/>
    </row>
    <row r="37" spans="1:36" ht="14.25" customHeight="1">
      <c r="A37" s="321" t="s">
        <v>330</v>
      </c>
      <c r="B37" s="313">
        <v>141</v>
      </c>
      <c r="C37" s="319" t="s">
        <v>403</v>
      </c>
      <c r="D37" s="319" t="s">
        <v>403</v>
      </c>
      <c r="E37" s="319" t="s">
        <v>403</v>
      </c>
      <c r="F37" s="319" t="s">
        <v>403</v>
      </c>
      <c r="G37" s="313">
        <v>3</v>
      </c>
      <c r="H37" s="319" t="s">
        <v>403</v>
      </c>
      <c r="I37" s="313">
        <v>4</v>
      </c>
      <c r="J37" s="313">
        <v>5</v>
      </c>
      <c r="K37" s="313">
        <v>6</v>
      </c>
      <c r="L37" s="313">
        <v>11</v>
      </c>
      <c r="M37" s="313">
        <v>10</v>
      </c>
      <c r="N37" s="313">
        <v>17</v>
      </c>
      <c r="O37" s="313">
        <v>22</v>
      </c>
      <c r="P37" s="313">
        <v>23</v>
      </c>
      <c r="Q37" s="313">
        <v>20</v>
      </c>
      <c r="R37" s="313">
        <v>10</v>
      </c>
      <c r="S37" s="313">
        <v>10</v>
      </c>
      <c r="T37"/>
      <c r="U37" s="632" t="s">
        <v>456</v>
      </c>
      <c r="V37" s="633"/>
      <c r="W37" s="672">
        <v>3475</v>
      </c>
      <c r="X37" s="624"/>
      <c r="Y37" s="623">
        <v>1876</v>
      </c>
      <c r="Z37" s="623"/>
      <c r="AA37" s="623">
        <v>1172</v>
      </c>
      <c r="AB37" s="624"/>
      <c r="AC37" s="623">
        <v>20457</v>
      </c>
      <c r="AD37" s="624"/>
      <c r="AE37" s="623">
        <v>667</v>
      </c>
      <c r="AF37" s="624"/>
      <c r="AG37" s="623">
        <v>21</v>
      </c>
      <c r="AH37" s="624"/>
      <c r="AI37" s="623">
        <v>59</v>
      </c>
      <c r="AJ37" s="624"/>
    </row>
    <row r="38" spans="1:36" ht="14.25" customHeight="1">
      <c r="A38" s="103" t="s">
        <v>331</v>
      </c>
      <c r="B38" s="313">
        <v>131</v>
      </c>
      <c r="C38" s="319" t="s">
        <v>403</v>
      </c>
      <c r="D38" s="319" t="s">
        <v>403</v>
      </c>
      <c r="E38" s="319" t="s">
        <v>403</v>
      </c>
      <c r="F38" s="319" t="s">
        <v>403</v>
      </c>
      <c r="G38" s="319" t="s">
        <v>403</v>
      </c>
      <c r="H38" s="313">
        <v>4</v>
      </c>
      <c r="I38" s="313">
        <v>1</v>
      </c>
      <c r="J38" s="313">
        <v>5</v>
      </c>
      <c r="K38" s="313">
        <v>6</v>
      </c>
      <c r="L38" s="313">
        <v>6</v>
      </c>
      <c r="M38" s="313">
        <v>4</v>
      </c>
      <c r="N38" s="313">
        <v>11</v>
      </c>
      <c r="O38" s="313">
        <v>14</v>
      </c>
      <c r="P38" s="313">
        <v>16</v>
      </c>
      <c r="Q38" s="313">
        <v>28</v>
      </c>
      <c r="R38" s="313">
        <v>16</v>
      </c>
      <c r="S38" s="313">
        <v>19</v>
      </c>
      <c r="U38" s="632" t="s">
        <v>457</v>
      </c>
      <c r="V38" s="633"/>
      <c r="W38" s="672">
        <v>3149</v>
      </c>
      <c r="X38" s="624"/>
      <c r="Y38" s="623">
        <v>956</v>
      </c>
      <c r="Z38" s="623"/>
      <c r="AA38" s="623">
        <v>1788</v>
      </c>
      <c r="AB38" s="624"/>
      <c r="AC38" s="623">
        <v>18553</v>
      </c>
      <c r="AD38" s="624"/>
      <c r="AE38" s="623">
        <v>441</v>
      </c>
      <c r="AF38" s="624"/>
      <c r="AG38" s="623">
        <v>12</v>
      </c>
      <c r="AH38" s="624"/>
      <c r="AI38" s="623">
        <v>80</v>
      </c>
      <c r="AJ38" s="624"/>
    </row>
    <row r="39" spans="1:36" ht="14.25" customHeight="1">
      <c r="A39" s="103" t="s">
        <v>332</v>
      </c>
      <c r="B39" s="313">
        <v>133</v>
      </c>
      <c r="C39" s="319" t="s">
        <v>403</v>
      </c>
      <c r="D39" s="313">
        <v>1</v>
      </c>
      <c r="E39" s="319" t="s">
        <v>403</v>
      </c>
      <c r="F39" s="319" t="s">
        <v>403</v>
      </c>
      <c r="G39" s="313">
        <v>2</v>
      </c>
      <c r="H39" s="319" t="s">
        <v>403</v>
      </c>
      <c r="I39" s="313">
        <v>4</v>
      </c>
      <c r="J39" s="313">
        <v>4</v>
      </c>
      <c r="K39" s="313">
        <v>13</v>
      </c>
      <c r="L39" s="313">
        <v>9</v>
      </c>
      <c r="M39" s="313">
        <v>9</v>
      </c>
      <c r="N39" s="313">
        <v>8</v>
      </c>
      <c r="O39" s="313">
        <v>9</v>
      </c>
      <c r="P39" s="313">
        <v>16</v>
      </c>
      <c r="Q39" s="313">
        <v>30</v>
      </c>
      <c r="R39" s="313">
        <v>18</v>
      </c>
      <c r="S39" s="313">
        <v>10</v>
      </c>
      <c r="U39" s="632" t="s">
        <v>458</v>
      </c>
      <c r="V39" s="633"/>
      <c r="W39" s="672">
        <v>2751</v>
      </c>
      <c r="X39" s="624"/>
      <c r="Y39" s="623">
        <v>1873</v>
      </c>
      <c r="Z39" s="623"/>
      <c r="AA39" s="623">
        <v>526</v>
      </c>
      <c r="AB39" s="624"/>
      <c r="AC39" s="623">
        <v>16479</v>
      </c>
      <c r="AD39" s="624"/>
      <c r="AE39" s="623">
        <v>331</v>
      </c>
      <c r="AF39" s="624"/>
      <c r="AG39" s="623">
        <v>11</v>
      </c>
      <c r="AH39" s="624"/>
      <c r="AI39" s="623">
        <v>60</v>
      </c>
      <c r="AJ39" s="624"/>
    </row>
    <row r="40" spans="1:36" ht="14.25" customHeight="1">
      <c r="A40" s="103" t="s">
        <v>333</v>
      </c>
      <c r="B40" s="313">
        <v>131</v>
      </c>
      <c r="C40" s="217" t="s">
        <v>403</v>
      </c>
      <c r="D40" s="217" t="s">
        <v>403</v>
      </c>
      <c r="E40" s="217" t="s">
        <v>403</v>
      </c>
      <c r="F40" s="217" t="s">
        <v>403</v>
      </c>
      <c r="G40" s="217" t="s">
        <v>403</v>
      </c>
      <c r="H40" s="217" t="s">
        <v>403</v>
      </c>
      <c r="I40" s="316">
        <v>5</v>
      </c>
      <c r="J40" s="316">
        <v>1</v>
      </c>
      <c r="K40" s="316">
        <v>4</v>
      </c>
      <c r="L40" s="316">
        <v>11</v>
      </c>
      <c r="M40" s="316">
        <v>10</v>
      </c>
      <c r="N40" s="316">
        <v>11</v>
      </c>
      <c r="O40" s="316">
        <v>11</v>
      </c>
      <c r="P40" s="316">
        <v>20</v>
      </c>
      <c r="Q40" s="316">
        <v>22</v>
      </c>
      <c r="R40" s="316">
        <v>21</v>
      </c>
      <c r="S40" s="316">
        <v>15</v>
      </c>
      <c r="U40" s="632" t="s">
        <v>459</v>
      </c>
      <c r="V40" s="633"/>
      <c r="W40" s="672">
        <v>2594</v>
      </c>
      <c r="X40" s="624"/>
      <c r="Y40" s="623">
        <v>1785</v>
      </c>
      <c r="Z40" s="623"/>
      <c r="AA40" s="623">
        <v>666</v>
      </c>
      <c r="AB40" s="624"/>
      <c r="AC40" s="623">
        <v>19186</v>
      </c>
      <c r="AD40" s="624"/>
      <c r="AE40" s="623">
        <v>307</v>
      </c>
      <c r="AF40" s="624"/>
      <c r="AG40" s="623">
        <v>6</v>
      </c>
      <c r="AH40" s="624"/>
      <c r="AI40" s="623">
        <v>82</v>
      </c>
      <c r="AJ40" s="624"/>
    </row>
    <row r="41" spans="1:36" ht="14.25" customHeight="1">
      <c r="A41" s="322" t="s">
        <v>402</v>
      </c>
      <c r="B41" s="323">
        <v>115</v>
      </c>
      <c r="C41" s="323">
        <v>1</v>
      </c>
      <c r="D41" s="327" t="s">
        <v>403</v>
      </c>
      <c r="E41" s="327" t="s">
        <v>403</v>
      </c>
      <c r="F41" s="327" t="s">
        <v>403</v>
      </c>
      <c r="G41" s="327" t="s">
        <v>403</v>
      </c>
      <c r="H41" s="323">
        <v>2</v>
      </c>
      <c r="I41" s="323">
        <v>1</v>
      </c>
      <c r="J41" s="323">
        <v>2</v>
      </c>
      <c r="K41" s="323">
        <v>4</v>
      </c>
      <c r="L41" s="323">
        <v>8</v>
      </c>
      <c r="M41" s="323">
        <v>7</v>
      </c>
      <c r="N41" s="323">
        <v>9</v>
      </c>
      <c r="O41" s="323">
        <v>20</v>
      </c>
      <c r="P41" s="323">
        <v>14</v>
      </c>
      <c r="Q41" s="323">
        <v>23</v>
      </c>
      <c r="R41" s="323">
        <v>13</v>
      </c>
      <c r="S41" s="323">
        <v>11</v>
      </c>
      <c r="U41" s="632" t="s">
        <v>460</v>
      </c>
      <c r="V41" s="633"/>
      <c r="W41" s="672">
        <v>608</v>
      </c>
      <c r="X41" s="624"/>
      <c r="Y41" s="623">
        <v>488</v>
      </c>
      <c r="Z41" s="623"/>
      <c r="AA41" s="623">
        <v>116</v>
      </c>
      <c r="AB41" s="624"/>
      <c r="AC41" s="623">
        <v>6320</v>
      </c>
      <c r="AD41" s="624"/>
      <c r="AE41" s="623">
        <v>93</v>
      </c>
      <c r="AF41" s="624"/>
      <c r="AG41" s="623">
        <v>2</v>
      </c>
      <c r="AH41" s="624"/>
      <c r="AI41" s="623">
        <v>1</v>
      </c>
      <c r="AJ41" s="624"/>
    </row>
    <row r="42" spans="2:36" ht="14.25" customHeight="1">
      <c r="B42" s="32"/>
      <c r="C42" s="32"/>
      <c r="D42" s="32"/>
      <c r="E42" s="32"/>
      <c r="F42" s="32"/>
      <c r="G42" s="32"/>
      <c r="H42" s="32"/>
      <c r="I42" s="32"/>
      <c r="J42" s="32"/>
      <c r="K42" s="32"/>
      <c r="L42" s="32"/>
      <c r="M42" s="32"/>
      <c r="N42" s="32"/>
      <c r="O42" s="32"/>
      <c r="P42" s="32"/>
      <c r="Q42" s="32"/>
      <c r="R42" s="32"/>
      <c r="S42" s="32"/>
      <c r="U42" s="632" t="s">
        <v>461</v>
      </c>
      <c r="V42" s="633"/>
      <c r="W42" s="672">
        <v>2476</v>
      </c>
      <c r="X42" s="624"/>
      <c r="Y42" s="623">
        <v>1418</v>
      </c>
      <c r="Z42" s="623"/>
      <c r="AA42" s="623">
        <v>748</v>
      </c>
      <c r="AB42" s="624"/>
      <c r="AC42" s="623">
        <v>15750</v>
      </c>
      <c r="AD42" s="624"/>
      <c r="AE42" s="623">
        <v>155</v>
      </c>
      <c r="AF42" s="624"/>
      <c r="AG42" s="623">
        <v>11</v>
      </c>
      <c r="AH42" s="624"/>
      <c r="AI42" s="623">
        <v>36</v>
      </c>
      <c r="AJ42" s="624"/>
    </row>
    <row r="43" spans="2:36" ht="14.25" customHeight="1">
      <c r="B43" s="32"/>
      <c r="C43" s="32"/>
      <c r="D43" s="32"/>
      <c r="E43" s="32"/>
      <c r="F43" s="32"/>
      <c r="G43" s="32"/>
      <c r="H43" s="32"/>
      <c r="I43" s="32"/>
      <c r="J43" s="32"/>
      <c r="K43" s="32"/>
      <c r="L43" s="32"/>
      <c r="M43" s="32"/>
      <c r="N43" s="32"/>
      <c r="O43" s="32"/>
      <c r="P43" s="32"/>
      <c r="Q43" s="32"/>
      <c r="R43" s="32"/>
      <c r="U43" s="632" t="s">
        <v>462</v>
      </c>
      <c r="V43" s="633"/>
      <c r="W43" s="672">
        <v>612</v>
      </c>
      <c r="X43" s="624"/>
      <c r="Y43" s="623">
        <v>355</v>
      </c>
      <c r="Z43" s="623"/>
      <c r="AA43" s="623">
        <v>128</v>
      </c>
      <c r="AB43" s="624"/>
      <c r="AC43" s="623">
        <v>5612</v>
      </c>
      <c r="AD43" s="624"/>
      <c r="AE43" s="623">
        <v>55</v>
      </c>
      <c r="AF43" s="624"/>
      <c r="AG43" s="625" t="s">
        <v>578</v>
      </c>
      <c r="AH43" s="624"/>
      <c r="AI43" s="623">
        <v>1</v>
      </c>
      <c r="AJ43" s="624"/>
    </row>
    <row r="44" spans="1:36" ht="14.25" customHeight="1">
      <c r="A44" s="683" t="s">
        <v>568</v>
      </c>
      <c r="B44" s="684"/>
      <c r="C44" s="684"/>
      <c r="D44" s="684"/>
      <c r="E44" s="684"/>
      <c r="F44" s="684"/>
      <c r="G44" s="684"/>
      <c r="H44" s="684"/>
      <c r="I44" s="684"/>
      <c r="J44" s="684"/>
      <c r="K44" s="684"/>
      <c r="L44" s="684"/>
      <c r="M44" s="684"/>
      <c r="N44" s="684"/>
      <c r="O44" s="684"/>
      <c r="P44" s="32"/>
      <c r="Q44" s="32"/>
      <c r="R44" s="32"/>
      <c r="U44" s="632" t="s">
        <v>532</v>
      </c>
      <c r="V44" s="633"/>
      <c r="W44" s="672">
        <v>970</v>
      </c>
      <c r="X44" s="624"/>
      <c r="Y44" s="623">
        <v>557</v>
      </c>
      <c r="Z44" s="623"/>
      <c r="AA44" s="623">
        <v>263</v>
      </c>
      <c r="AB44" s="624"/>
      <c r="AC44" s="623">
        <v>6288</v>
      </c>
      <c r="AD44" s="624"/>
      <c r="AE44" s="623">
        <v>151</v>
      </c>
      <c r="AF44" s="624"/>
      <c r="AG44" s="625" t="s">
        <v>579</v>
      </c>
      <c r="AH44" s="624"/>
      <c r="AI44" s="623">
        <v>10</v>
      </c>
      <c r="AJ44" s="624"/>
    </row>
    <row r="45" spans="1:36" ht="14.25" customHeight="1" thickBot="1">
      <c r="A45" s="33"/>
      <c r="B45" s="33"/>
      <c r="C45" s="33"/>
      <c r="D45" s="33"/>
      <c r="E45" s="33"/>
      <c r="F45" s="33"/>
      <c r="G45" s="33"/>
      <c r="H45" s="33"/>
      <c r="I45" s="33"/>
      <c r="J45" s="33"/>
      <c r="K45" s="33"/>
      <c r="L45" s="33"/>
      <c r="M45" s="33"/>
      <c r="N45" s="33"/>
      <c r="O45" s="33"/>
      <c r="P45" s="105"/>
      <c r="Q45" s="105"/>
      <c r="R45" s="105"/>
      <c r="U45" s="632" t="s">
        <v>464</v>
      </c>
      <c r="V45" s="633"/>
      <c r="W45" s="672">
        <v>1912</v>
      </c>
      <c r="X45" s="624"/>
      <c r="Y45" s="623">
        <v>1193</v>
      </c>
      <c r="Z45" s="623"/>
      <c r="AA45" s="623">
        <v>501</v>
      </c>
      <c r="AB45" s="624"/>
      <c r="AC45" s="623">
        <v>10428</v>
      </c>
      <c r="AD45" s="624"/>
      <c r="AE45" s="623">
        <v>305</v>
      </c>
      <c r="AF45" s="624"/>
      <c r="AG45" s="623">
        <v>11</v>
      </c>
      <c r="AH45" s="624"/>
      <c r="AI45" s="623">
        <v>68</v>
      </c>
      <c r="AJ45" s="624"/>
    </row>
    <row r="46" spans="1:36" ht="14.25" customHeight="1">
      <c r="A46" s="698" t="s">
        <v>590</v>
      </c>
      <c r="B46" s="699"/>
      <c r="C46" s="670" t="s">
        <v>83</v>
      </c>
      <c r="D46" s="663" t="s">
        <v>491</v>
      </c>
      <c r="E46" s="663" t="s">
        <v>492</v>
      </c>
      <c r="F46" s="663" t="s">
        <v>493</v>
      </c>
      <c r="G46" s="663" t="s">
        <v>494</v>
      </c>
      <c r="H46" s="663" t="s">
        <v>495</v>
      </c>
      <c r="I46" s="663" t="s">
        <v>496</v>
      </c>
      <c r="J46" s="663" t="s">
        <v>497</v>
      </c>
      <c r="K46" s="663" t="s">
        <v>498</v>
      </c>
      <c r="L46" s="663" t="s">
        <v>499</v>
      </c>
      <c r="M46" s="667" t="s">
        <v>174</v>
      </c>
      <c r="N46" s="667" t="s">
        <v>173</v>
      </c>
      <c r="O46" s="665" t="s">
        <v>172</v>
      </c>
      <c r="U46" s="632" t="s">
        <v>241</v>
      </c>
      <c r="V46" s="633"/>
      <c r="W46" s="672">
        <v>10929</v>
      </c>
      <c r="X46" s="624"/>
      <c r="Y46" s="623">
        <v>5889</v>
      </c>
      <c r="Z46" s="623"/>
      <c r="AA46" s="623">
        <v>3477</v>
      </c>
      <c r="AB46" s="624"/>
      <c r="AC46" s="623">
        <v>70933</v>
      </c>
      <c r="AD46" s="624"/>
      <c r="AE46" s="623">
        <v>1298</v>
      </c>
      <c r="AF46" s="624"/>
      <c r="AG46" s="623">
        <v>35</v>
      </c>
      <c r="AH46" s="624"/>
      <c r="AI46" s="623">
        <v>145</v>
      </c>
      <c r="AJ46" s="624"/>
    </row>
    <row r="47" spans="1:36" ht="14.25" customHeight="1">
      <c r="A47" s="682"/>
      <c r="B47" s="682"/>
      <c r="C47" s="671"/>
      <c r="D47" s="664"/>
      <c r="E47" s="664"/>
      <c r="F47" s="664"/>
      <c r="G47" s="664"/>
      <c r="H47" s="664"/>
      <c r="I47" s="664"/>
      <c r="J47" s="664"/>
      <c r="K47" s="664"/>
      <c r="L47" s="664"/>
      <c r="M47" s="664"/>
      <c r="N47" s="664"/>
      <c r="O47" s="666"/>
      <c r="U47" s="634" t="s">
        <v>247</v>
      </c>
      <c r="V47" s="635"/>
      <c r="W47" s="668">
        <v>8377</v>
      </c>
      <c r="X47" s="600"/>
      <c r="Y47" s="599">
        <v>3476</v>
      </c>
      <c r="Z47" s="599"/>
      <c r="AA47" s="599">
        <v>3072</v>
      </c>
      <c r="AB47" s="600"/>
      <c r="AC47" s="599">
        <v>31447</v>
      </c>
      <c r="AD47" s="600"/>
      <c r="AE47" s="599">
        <v>598</v>
      </c>
      <c r="AF47" s="600"/>
      <c r="AG47" s="599">
        <v>19</v>
      </c>
      <c r="AH47" s="600"/>
      <c r="AI47" s="599">
        <v>40</v>
      </c>
      <c r="AJ47" s="600"/>
    </row>
    <row r="48" spans="1:28" ht="14.25" customHeight="1">
      <c r="A48" s="79"/>
      <c r="B48" s="98"/>
      <c r="C48" s="41"/>
      <c r="D48" s="79"/>
      <c r="E48" s="79"/>
      <c r="F48" s="99"/>
      <c r="G48" s="11"/>
      <c r="H48" s="11"/>
      <c r="I48" s="11"/>
      <c r="J48" s="41"/>
      <c r="K48" s="11"/>
      <c r="L48" s="11"/>
      <c r="M48" s="41"/>
      <c r="N48" s="11"/>
      <c r="O48" s="11"/>
      <c r="U48" s="32" t="s">
        <v>4</v>
      </c>
      <c r="V48" s="32"/>
      <c r="W48" s="32"/>
      <c r="X48" s="32"/>
      <c r="Y48" s="32"/>
      <c r="Z48" s="32"/>
      <c r="AA48" s="32"/>
      <c r="AB48" s="32"/>
    </row>
    <row r="49" spans="1:15" ht="14.25" customHeight="1">
      <c r="A49" s="690" t="s">
        <v>83</v>
      </c>
      <c r="B49" s="690"/>
      <c r="C49" s="340">
        <f>SUM(C51:C67)</f>
        <v>115</v>
      </c>
      <c r="D49" s="341">
        <f>SUM(D51:D67)</f>
        <v>14</v>
      </c>
      <c r="E49" s="342">
        <f>SUM(E51:E67)</f>
        <v>14</v>
      </c>
      <c r="F49" s="235">
        <f>SUM(F51:F67)</f>
        <v>15</v>
      </c>
      <c r="G49" s="235">
        <f aca="true" t="shared" si="0" ref="G49:O49">SUM(G51:G67)</f>
        <v>13</v>
      </c>
      <c r="H49" s="235">
        <f t="shared" si="0"/>
        <v>4</v>
      </c>
      <c r="I49" s="235">
        <f t="shared" si="0"/>
        <v>6</v>
      </c>
      <c r="J49" s="235">
        <f t="shared" si="0"/>
        <v>8</v>
      </c>
      <c r="K49" s="235">
        <f t="shared" si="0"/>
        <v>5</v>
      </c>
      <c r="L49" s="235">
        <f t="shared" si="0"/>
        <v>8</v>
      </c>
      <c r="M49" s="235">
        <f t="shared" si="0"/>
        <v>10</v>
      </c>
      <c r="N49" s="235">
        <f t="shared" si="0"/>
        <v>9</v>
      </c>
      <c r="O49" s="235">
        <f t="shared" si="0"/>
        <v>9</v>
      </c>
    </row>
    <row r="50" spans="1:38" ht="14.25" customHeight="1">
      <c r="A50" s="40"/>
      <c r="B50" s="80"/>
      <c r="C50" s="328"/>
      <c r="D50" s="329"/>
      <c r="E50" s="330"/>
      <c r="F50" s="331"/>
      <c r="G50" s="332"/>
      <c r="H50" s="332"/>
      <c r="I50" s="332"/>
      <c r="J50" s="333"/>
      <c r="K50" s="334"/>
      <c r="L50" s="334"/>
      <c r="M50" s="331"/>
      <c r="N50" s="332"/>
      <c r="O50" s="332"/>
      <c r="U50" s="598" t="s">
        <v>570</v>
      </c>
      <c r="V50" s="598"/>
      <c r="W50" s="598"/>
      <c r="X50" s="598"/>
      <c r="Y50" s="598"/>
      <c r="Z50" s="598"/>
      <c r="AA50" s="598"/>
      <c r="AB50" s="598"/>
      <c r="AC50" s="598"/>
      <c r="AD50" s="598"/>
      <c r="AE50" s="598"/>
      <c r="AF50" s="598"/>
      <c r="AG50" s="598"/>
      <c r="AH50" s="598"/>
      <c r="AI50" s="598"/>
      <c r="AJ50" s="598"/>
      <c r="AK50" s="598"/>
      <c r="AL50" s="598"/>
    </row>
    <row r="51" spans="1:22" ht="14.25" customHeight="1" thickBot="1">
      <c r="A51" s="669" t="s">
        <v>115</v>
      </c>
      <c r="B51" s="669"/>
      <c r="C51" s="335">
        <f>SUM(D51:O51)</f>
        <v>37</v>
      </c>
      <c r="D51" s="316">
        <v>4</v>
      </c>
      <c r="E51" s="316">
        <v>3</v>
      </c>
      <c r="F51" s="316">
        <v>5</v>
      </c>
      <c r="G51" s="336">
        <v>4</v>
      </c>
      <c r="H51" s="336">
        <v>2</v>
      </c>
      <c r="I51" s="336">
        <v>2</v>
      </c>
      <c r="J51" s="337">
        <v>3</v>
      </c>
      <c r="K51" s="338">
        <v>2</v>
      </c>
      <c r="L51" s="338">
        <v>1</v>
      </c>
      <c r="M51" s="316">
        <v>3</v>
      </c>
      <c r="N51" s="336">
        <v>6</v>
      </c>
      <c r="O51" s="336">
        <v>2</v>
      </c>
      <c r="U51" s="33"/>
      <c r="V51" s="33"/>
    </row>
    <row r="52" spans="1:38" ht="14.25" customHeight="1">
      <c r="A52" s="669" t="s">
        <v>116</v>
      </c>
      <c r="B52" s="669"/>
      <c r="C52" s="335">
        <f aca="true" t="shared" si="1" ref="C52:C67">SUM(D52:O52)</f>
        <v>4</v>
      </c>
      <c r="D52" s="316">
        <v>1</v>
      </c>
      <c r="E52" s="217" t="s">
        <v>403</v>
      </c>
      <c r="F52" s="316">
        <v>2</v>
      </c>
      <c r="G52" s="217" t="s">
        <v>403</v>
      </c>
      <c r="H52" s="217" t="s">
        <v>403</v>
      </c>
      <c r="I52" s="217" t="s">
        <v>403</v>
      </c>
      <c r="J52" s="217" t="s">
        <v>403</v>
      </c>
      <c r="K52" s="217" t="s">
        <v>403</v>
      </c>
      <c r="L52" s="338">
        <v>1</v>
      </c>
      <c r="M52" s="217" t="s">
        <v>403</v>
      </c>
      <c r="N52" s="217" t="s">
        <v>403</v>
      </c>
      <c r="O52" s="217" t="s">
        <v>403</v>
      </c>
      <c r="U52" s="651" t="s">
        <v>525</v>
      </c>
      <c r="V52" s="652"/>
      <c r="W52" s="636" t="s">
        <v>31</v>
      </c>
      <c r="X52" s="637"/>
      <c r="Y52" s="642" t="s">
        <v>571</v>
      </c>
      <c r="Z52" s="643"/>
      <c r="AA52" s="609" t="s">
        <v>576</v>
      </c>
      <c r="AB52" s="610"/>
      <c r="AC52" s="610"/>
      <c r="AD52" s="610"/>
      <c r="AE52" s="610"/>
      <c r="AF52" s="610"/>
      <c r="AG52" s="610"/>
      <c r="AH52" s="610"/>
      <c r="AI52" s="610"/>
      <c r="AJ52" s="610"/>
      <c r="AK52" s="610"/>
      <c r="AL52" s="610"/>
    </row>
    <row r="53" spans="1:38" ht="14.25" customHeight="1">
      <c r="A53" s="669" t="s">
        <v>117</v>
      </c>
      <c r="B53" s="669"/>
      <c r="C53" s="335">
        <f t="shared" si="1"/>
        <v>20</v>
      </c>
      <c r="D53" s="316">
        <v>2</v>
      </c>
      <c r="E53" s="316">
        <v>2</v>
      </c>
      <c r="F53" s="316">
        <v>3</v>
      </c>
      <c r="G53" s="336">
        <v>2</v>
      </c>
      <c r="H53" s="336">
        <v>1</v>
      </c>
      <c r="I53" s="343" t="s">
        <v>403</v>
      </c>
      <c r="J53" s="337">
        <v>2</v>
      </c>
      <c r="K53" s="338">
        <v>1</v>
      </c>
      <c r="L53" s="338">
        <v>1</v>
      </c>
      <c r="M53" s="316">
        <v>2</v>
      </c>
      <c r="N53" s="336">
        <v>1</v>
      </c>
      <c r="O53" s="336">
        <v>3</v>
      </c>
      <c r="U53" s="653"/>
      <c r="V53" s="654"/>
      <c r="W53" s="638"/>
      <c r="X53" s="639"/>
      <c r="Y53" s="644"/>
      <c r="Z53" s="645"/>
      <c r="AA53" s="611" t="s">
        <v>572</v>
      </c>
      <c r="AB53" s="612"/>
      <c r="AC53" s="614" t="s">
        <v>255</v>
      </c>
      <c r="AD53" s="615"/>
      <c r="AE53" s="618" t="s">
        <v>573</v>
      </c>
      <c r="AF53" s="612"/>
      <c r="AG53" s="619" t="s">
        <v>574</v>
      </c>
      <c r="AH53" s="620"/>
      <c r="AI53" s="601" t="s">
        <v>575</v>
      </c>
      <c r="AJ53" s="602"/>
      <c r="AK53" s="605" t="s">
        <v>85</v>
      </c>
      <c r="AL53" s="606"/>
    </row>
    <row r="54" spans="1:38" ht="14.25" customHeight="1">
      <c r="A54" s="669" t="s">
        <v>118</v>
      </c>
      <c r="B54" s="669"/>
      <c r="C54" s="335">
        <f t="shared" si="1"/>
        <v>9</v>
      </c>
      <c r="D54" s="217" t="s">
        <v>403</v>
      </c>
      <c r="E54" s="316">
        <v>2</v>
      </c>
      <c r="F54" s="217" t="s">
        <v>403</v>
      </c>
      <c r="G54" s="343" t="s">
        <v>403</v>
      </c>
      <c r="H54" s="343" t="s">
        <v>403</v>
      </c>
      <c r="I54" s="336">
        <v>1</v>
      </c>
      <c r="J54" s="344" t="s">
        <v>403</v>
      </c>
      <c r="K54" s="338">
        <v>1</v>
      </c>
      <c r="L54" s="338">
        <v>1</v>
      </c>
      <c r="M54" s="316">
        <v>2</v>
      </c>
      <c r="N54" s="336">
        <v>1</v>
      </c>
      <c r="O54" s="336">
        <v>1</v>
      </c>
      <c r="U54" s="655"/>
      <c r="V54" s="656"/>
      <c r="W54" s="640"/>
      <c r="X54" s="641"/>
      <c r="Y54" s="621"/>
      <c r="Z54" s="622"/>
      <c r="AA54" s="607"/>
      <c r="AB54" s="613"/>
      <c r="AC54" s="616"/>
      <c r="AD54" s="617"/>
      <c r="AE54" s="607"/>
      <c r="AF54" s="613"/>
      <c r="AG54" s="621"/>
      <c r="AH54" s="622"/>
      <c r="AI54" s="603"/>
      <c r="AJ54" s="604"/>
      <c r="AK54" s="607"/>
      <c r="AL54" s="608"/>
    </row>
    <row r="55" spans="1:38" ht="14.25" customHeight="1">
      <c r="A55" s="669" t="s">
        <v>119</v>
      </c>
      <c r="B55" s="669"/>
      <c r="C55" s="335">
        <f t="shared" si="1"/>
        <v>6</v>
      </c>
      <c r="D55" s="316">
        <v>1</v>
      </c>
      <c r="E55" s="316">
        <v>2</v>
      </c>
      <c r="F55" s="217" t="s">
        <v>403</v>
      </c>
      <c r="G55" s="336">
        <v>1</v>
      </c>
      <c r="H55" s="343" t="s">
        <v>403</v>
      </c>
      <c r="I55" s="343" t="s">
        <v>403</v>
      </c>
      <c r="J55" s="337">
        <v>2</v>
      </c>
      <c r="K55" s="344" t="s">
        <v>403</v>
      </c>
      <c r="L55" s="344" t="s">
        <v>403</v>
      </c>
      <c r="M55" s="217" t="s">
        <v>403</v>
      </c>
      <c r="N55" s="343" t="s">
        <v>403</v>
      </c>
      <c r="O55" s="343" t="s">
        <v>403</v>
      </c>
      <c r="U55" s="657" t="s">
        <v>339</v>
      </c>
      <c r="V55" s="658"/>
      <c r="W55" s="646">
        <v>3251</v>
      </c>
      <c r="X55" s="647"/>
      <c r="Y55" s="646">
        <v>446</v>
      </c>
      <c r="Z55" s="647"/>
      <c r="AB55" s="5">
        <v>33</v>
      </c>
      <c r="AC55" s="5"/>
      <c r="AD55" s="5">
        <v>16</v>
      </c>
      <c r="AE55" s="5"/>
      <c r="AF55" s="5">
        <v>7</v>
      </c>
      <c r="AG55" s="5"/>
      <c r="AH55" s="5">
        <v>2</v>
      </c>
      <c r="AI55" s="5"/>
      <c r="AJ55" s="266" t="s">
        <v>403</v>
      </c>
      <c r="AK55" s="5"/>
      <c r="AL55" s="5">
        <v>361</v>
      </c>
    </row>
    <row r="56" spans="1:38" ht="14.25" customHeight="1">
      <c r="A56" s="669" t="s">
        <v>120</v>
      </c>
      <c r="B56" s="669"/>
      <c r="C56" s="335">
        <f t="shared" si="1"/>
        <v>6</v>
      </c>
      <c r="D56" s="316">
        <v>1</v>
      </c>
      <c r="E56" s="316">
        <v>1</v>
      </c>
      <c r="F56" s="217" t="s">
        <v>403</v>
      </c>
      <c r="G56" s="336">
        <v>1</v>
      </c>
      <c r="H56" s="336">
        <v>1</v>
      </c>
      <c r="I56" s="343" t="s">
        <v>403</v>
      </c>
      <c r="J56" s="344" t="s">
        <v>403</v>
      </c>
      <c r="K56" s="344" t="s">
        <v>403</v>
      </c>
      <c r="L56" s="344" t="s">
        <v>403</v>
      </c>
      <c r="M56" s="316">
        <v>1</v>
      </c>
      <c r="N56" s="343" t="s">
        <v>403</v>
      </c>
      <c r="O56" s="336">
        <v>1</v>
      </c>
      <c r="U56" s="659" t="s">
        <v>337</v>
      </c>
      <c r="V56" s="660"/>
      <c r="W56" s="626">
        <v>3760</v>
      </c>
      <c r="X56" s="627"/>
      <c r="Y56" s="626">
        <v>323</v>
      </c>
      <c r="Z56" s="627"/>
      <c r="AB56" s="5">
        <v>17</v>
      </c>
      <c r="AC56" s="5"/>
      <c r="AD56" s="5">
        <v>25</v>
      </c>
      <c r="AE56" s="5"/>
      <c r="AF56" s="5">
        <v>13</v>
      </c>
      <c r="AG56" s="5"/>
      <c r="AH56" s="266" t="s">
        <v>403</v>
      </c>
      <c r="AI56" s="5"/>
      <c r="AJ56" s="266" t="s">
        <v>403</v>
      </c>
      <c r="AK56" s="5"/>
      <c r="AL56" s="5">
        <v>270</v>
      </c>
    </row>
    <row r="57" spans="1:38" ht="14.25" customHeight="1">
      <c r="A57" s="669" t="s">
        <v>121</v>
      </c>
      <c r="B57" s="669"/>
      <c r="C57" s="335">
        <f t="shared" si="1"/>
        <v>4</v>
      </c>
      <c r="D57" s="316">
        <v>1</v>
      </c>
      <c r="E57" s="316">
        <v>1</v>
      </c>
      <c r="F57" s="217" t="s">
        <v>403</v>
      </c>
      <c r="G57" s="343" t="s">
        <v>403</v>
      </c>
      <c r="H57" s="343" t="s">
        <v>403</v>
      </c>
      <c r="I57" s="336">
        <v>1</v>
      </c>
      <c r="J57" s="344" t="s">
        <v>403</v>
      </c>
      <c r="K57" s="344" t="s">
        <v>403</v>
      </c>
      <c r="L57" s="344" t="s">
        <v>403</v>
      </c>
      <c r="M57" s="217" t="s">
        <v>403</v>
      </c>
      <c r="N57" s="343" t="s">
        <v>403</v>
      </c>
      <c r="O57" s="336">
        <v>1</v>
      </c>
      <c r="U57" s="659" t="s">
        <v>253</v>
      </c>
      <c r="V57" s="660"/>
      <c r="W57" s="626">
        <v>453</v>
      </c>
      <c r="X57" s="627"/>
      <c r="Y57" s="626">
        <v>11</v>
      </c>
      <c r="Z57" s="627"/>
      <c r="AB57" s="5">
        <v>2</v>
      </c>
      <c r="AC57" s="5"/>
      <c r="AD57" s="5">
        <v>1</v>
      </c>
      <c r="AE57" s="5"/>
      <c r="AF57" s="5">
        <v>2</v>
      </c>
      <c r="AG57" s="5"/>
      <c r="AH57" s="266" t="s">
        <v>403</v>
      </c>
      <c r="AI57" s="5"/>
      <c r="AJ57" s="266" t="s">
        <v>403</v>
      </c>
      <c r="AK57" s="5"/>
      <c r="AL57" s="5">
        <v>6</v>
      </c>
    </row>
    <row r="58" spans="1:38" ht="14.25" customHeight="1">
      <c r="A58" s="669" t="s">
        <v>122</v>
      </c>
      <c r="B58" s="669"/>
      <c r="C58" s="335">
        <f t="shared" si="1"/>
        <v>1</v>
      </c>
      <c r="D58" s="316">
        <v>1</v>
      </c>
      <c r="E58" s="217" t="s">
        <v>403</v>
      </c>
      <c r="F58" s="217" t="s">
        <v>403</v>
      </c>
      <c r="G58" s="217" t="s">
        <v>403</v>
      </c>
      <c r="H58" s="217" t="s">
        <v>403</v>
      </c>
      <c r="I58" s="217" t="s">
        <v>403</v>
      </c>
      <c r="J58" s="217" t="s">
        <v>403</v>
      </c>
      <c r="K58" s="217" t="s">
        <v>403</v>
      </c>
      <c r="L58" s="217" t="s">
        <v>403</v>
      </c>
      <c r="M58" s="217" t="s">
        <v>403</v>
      </c>
      <c r="N58" s="217" t="s">
        <v>403</v>
      </c>
      <c r="O58" s="217" t="s">
        <v>403</v>
      </c>
      <c r="U58" s="659" t="s">
        <v>242</v>
      </c>
      <c r="V58" s="660"/>
      <c r="W58" s="626">
        <v>301</v>
      </c>
      <c r="X58" s="627"/>
      <c r="Y58" s="626">
        <v>19</v>
      </c>
      <c r="Z58" s="627"/>
      <c r="AB58" s="5">
        <v>1</v>
      </c>
      <c r="AC58" s="5"/>
      <c r="AD58" s="5">
        <v>2</v>
      </c>
      <c r="AE58" s="5"/>
      <c r="AF58" s="5">
        <v>3</v>
      </c>
      <c r="AG58" s="5"/>
      <c r="AH58" s="266" t="s">
        <v>403</v>
      </c>
      <c r="AI58" s="5"/>
      <c r="AJ58" s="266" t="s">
        <v>403</v>
      </c>
      <c r="AK58" s="5"/>
      <c r="AL58" s="5">
        <v>13</v>
      </c>
    </row>
    <row r="59" spans="1:38" ht="14.25" customHeight="1">
      <c r="A59" s="6"/>
      <c r="B59" s="6"/>
      <c r="C59" s="335"/>
      <c r="D59" s="316"/>
      <c r="E59" s="316"/>
      <c r="F59" s="316"/>
      <c r="G59" s="336"/>
      <c r="H59" s="336"/>
      <c r="I59" s="336"/>
      <c r="J59" s="337"/>
      <c r="K59" s="338"/>
      <c r="L59" s="338"/>
      <c r="M59" s="316"/>
      <c r="N59" s="336"/>
      <c r="O59" s="336"/>
      <c r="U59" s="661" t="s">
        <v>402</v>
      </c>
      <c r="V59" s="662"/>
      <c r="W59" s="628">
        <v>666</v>
      </c>
      <c r="X59" s="629"/>
      <c r="Y59" s="628">
        <v>9</v>
      </c>
      <c r="Z59" s="629"/>
      <c r="AA59" s="346"/>
      <c r="AB59" s="259">
        <v>3</v>
      </c>
      <c r="AC59" s="259"/>
      <c r="AD59" s="347" t="s">
        <v>403</v>
      </c>
      <c r="AE59" s="259"/>
      <c r="AF59" s="347" t="s">
        <v>403</v>
      </c>
      <c r="AG59" s="259"/>
      <c r="AH59" s="347" t="s">
        <v>403</v>
      </c>
      <c r="AI59" s="259"/>
      <c r="AJ59" s="347" t="s">
        <v>403</v>
      </c>
      <c r="AK59" s="259"/>
      <c r="AL59" s="259">
        <v>6</v>
      </c>
    </row>
    <row r="60" spans="1:38" ht="14.25" customHeight="1">
      <c r="A60" s="669" t="s">
        <v>123</v>
      </c>
      <c r="B60" s="669"/>
      <c r="C60" s="335">
        <f t="shared" si="1"/>
        <v>2</v>
      </c>
      <c r="D60" s="217" t="s">
        <v>403</v>
      </c>
      <c r="E60" s="316">
        <v>1</v>
      </c>
      <c r="F60" s="217" t="s">
        <v>403</v>
      </c>
      <c r="G60" s="217" t="s">
        <v>403</v>
      </c>
      <c r="H60" s="217" t="s">
        <v>403</v>
      </c>
      <c r="I60" s="217" t="s">
        <v>403</v>
      </c>
      <c r="J60" s="217" t="s">
        <v>403</v>
      </c>
      <c r="K60" s="217" t="s">
        <v>403</v>
      </c>
      <c r="L60" s="338">
        <v>1</v>
      </c>
      <c r="M60" s="217" t="s">
        <v>403</v>
      </c>
      <c r="N60" s="217" t="s">
        <v>403</v>
      </c>
      <c r="O60" s="217" t="s">
        <v>403</v>
      </c>
      <c r="U60" s="648"/>
      <c r="V60" s="649"/>
      <c r="W60" s="630"/>
      <c r="X60" s="631"/>
      <c r="Y60" s="630"/>
      <c r="Z60" s="631"/>
      <c r="AB60" s="5"/>
      <c r="AC60" s="5"/>
      <c r="AD60" s="5"/>
      <c r="AE60" s="5"/>
      <c r="AF60" s="5"/>
      <c r="AG60" s="5"/>
      <c r="AH60" s="5"/>
      <c r="AI60" s="5"/>
      <c r="AJ60" s="5"/>
      <c r="AK60" s="5"/>
      <c r="AL60" s="5"/>
    </row>
    <row r="61" spans="1:38" ht="14.25" customHeight="1">
      <c r="A61" s="669" t="s">
        <v>124</v>
      </c>
      <c r="B61" s="669"/>
      <c r="C61" s="335">
        <f t="shared" si="1"/>
        <v>3</v>
      </c>
      <c r="D61" s="217" t="s">
        <v>403</v>
      </c>
      <c r="E61" s="217" t="s">
        <v>403</v>
      </c>
      <c r="F61" s="316">
        <v>1</v>
      </c>
      <c r="G61" s="336">
        <v>1</v>
      </c>
      <c r="H61" s="343" t="s">
        <v>403</v>
      </c>
      <c r="I61" s="343" t="s">
        <v>403</v>
      </c>
      <c r="J61" s="337">
        <v>1</v>
      </c>
      <c r="K61" s="345" t="s">
        <v>403</v>
      </c>
      <c r="L61" s="345" t="s">
        <v>403</v>
      </c>
      <c r="M61" s="217" t="s">
        <v>403</v>
      </c>
      <c r="N61" s="217" t="s">
        <v>403</v>
      </c>
      <c r="O61" s="217" t="s">
        <v>403</v>
      </c>
      <c r="U61" s="650" t="s">
        <v>86</v>
      </c>
      <c r="V61" s="633"/>
      <c r="W61" s="623">
        <v>34</v>
      </c>
      <c r="X61" s="624"/>
      <c r="Y61" s="625" t="s">
        <v>403</v>
      </c>
      <c r="Z61" s="624"/>
      <c r="AB61" s="266" t="s">
        <v>403</v>
      </c>
      <c r="AC61" s="5"/>
      <c r="AD61" s="266" t="s">
        <v>403</v>
      </c>
      <c r="AE61" s="5"/>
      <c r="AF61" s="266" t="s">
        <v>403</v>
      </c>
      <c r="AG61" s="5"/>
      <c r="AH61" s="266" t="s">
        <v>403</v>
      </c>
      <c r="AI61" s="5"/>
      <c r="AJ61" s="266" t="s">
        <v>403</v>
      </c>
      <c r="AK61" s="5"/>
      <c r="AL61" s="266" t="s">
        <v>403</v>
      </c>
    </row>
    <row r="62" spans="1:38" ht="14.25" customHeight="1">
      <c r="A62" s="669" t="s">
        <v>125</v>
      </c>
      <c r="B62" s="669"/>
      <c r="C62" s="335">
        <f t="shared" si="1"/>
        <v>8</v>
      </c>
      <c r="D62" s="316">
        <v>1</v>
      </c>
      <c r="E62" s="316">
        <v>1</v>
      </c>
      <c r="F62" s="316">
        <v>1</v>
      </c>
      <c r="G62" s="336">
        <v>2</v>
      </c>
      <c r="H62" s="343" t="s">
        <v>403</v>
      </c>
      <c r="I62" s="336">
        <v>1</v>
      </c>
      <c r="J62" s="344" t="s">
        <v>403</v>
      </c>
      <c r="K62" s="345" t="s">
        <v>403</v>
      </c>
      <c r="L62" s="338">
        <v>2</v>
      </c>
      <c r="M62" s="217" t="s">
        <v>403</v>
      </c>
      <c r="N62" s="217" t="s">
        <v>403</v>
      </c>
      <c r="O62" s="217" t="s">
        <v>403</v>
      </c>
      <c r="U62" s="632" t="s">
        <v>531</v>
      </c>
      <c r="V62" s="633"/>
      <c r="W62" s="623">
        <v>6</v>
      </c>
      <c r="X62" s="624"/>
      <c r="Y62" s="625" t="s">
        <v>403</v>
      </c>
      <c r="Z62" s="624"/>
      <c r="AB62" s="266" t="s">
        <v>403</v>
      </c>
      <c r="AC62" s="5"/>
      <c r="AD62" s="266" t="s">
        <v>403</v>
      </c>
      <c r="AE62" s="5"/>
      <c r="AF62" s="266" t="s">
        <v>403</v>
      </c>
      <c r="AG62" s="5"/>
      <c r="AH62" s="266" t="s">
        <v>403</v>
      </c>
      <c r="AI62" s="5"/>
      <c r="AJ62" s="266" t="s">
        <v>403</v>
      </c>
      <c r="AK62" s="5"/>
      <c r="AL62" s="266" t="s">
        <v>403</v>
      </c>
    </row>
    <row r="63" spans="1:38" ht="14.25" customHeight="1">
      <c r="A63" s="669" t="s">
        <v>126</v>
      </c>
      <c r="B63" s="669"/>
      <c r="C63" s="335">
        <f t="shared" si="1"/>
        <v>3</v>
      </c>
      <c r="D63" s="217" t="s">
        <v>403</v>
      </c>
      <c r="E63" s="217" t="s">
        <v>403</v>
      </c>
      <c r="F63" s="316">
        <v>1</v>
      </c>
      <c r="G63" s="336">
        <v>1</v>
      </c>
      <c r="H63" s="217" t="s">
        <v>403</v>
      </c>
      <c r="I63" s="217" t="s">
        <v>403</v>
      </c>
      <c r="J63" s="217" t="s">
        <v>403</v>
      </c>
      <c r="K63" s="217" t="s">
        <v>403</v>
      </c>
      <c r="L63" s="217" t="s">
        <v>403</v>
      </c>
      <c r="M63" s="316">
        <v>1</v>
      </c>
      <c r="N63" s="343" t="s">
        <v>403</v>
      </c>
      <c r="O63" s="343" t="s">
        <v>403</v>
      </c>
      <c r="U63" s="632" t="s">
        <v>456</v>
      </c>
      <c r="V63" s="633"/>
      <c r="W63" s="623">
        <v>12</v>
      </c>
      <c r="X63" s="624"/>
      <c r="Y63" s="625" t="s">
        <v>403</v>
      </c>
      <c r="Z63" s="624"/>
      <c r="AB63" s="266" t="s">
        <v>403</v>
      </c>
      <c r="AC63" s="5"/>
      <c r="AD63" s="266" t="s">
        <v>403</v>
      </c>
      <c r="AE63" s="5"/>
      <c r="AF63" s="266" t="s">
        <v>403</v>
      </c>
      <c r="AG63" s="5"/>
      <c r="AH63" s="266" t="s">
        <v>403</v>
      </c>
      <c r="AI63" s="5"/>
      <c r="AJ63" s="266" t="s">
        <v>403</v>
      </c>
      <c r="AK63" s="5"/>
      <c r="AL63" s="266" t="s">
        <v>403</v>
      </c>
    </row>
    <row r="64" spans="1:38" ht="14.25" customHeight="1">
      <c r="A64" s="669" t="s">
        <v>127</v>
      </c>
      <c r="B64" s="669"/>
      <c r="C64" s="335">
        <f t="shared" si="1"/>
        <v>5</v>
      </c>
      <c r="D64" s="316">
        <v>2</v>
      </c>
      <c r="E64" s="316">
        <v>1</v>
      </c>
      <c r="F64" s="217" t="s">
        <v>403</v>
      </c>
      <c r="G64" s="217" t="s">
        <v>403</v>
      </c>
      <c r="H64" s="217" t="s">
        <v>403</v>
      </c>
      <c r="I64" s="217" t="s">
        <v>403</v>
      </c>
      <c r="J64" s="217" t="s">
        <v>403</v>
      </c>
      <c r="K64" s="217" t="s">
        <v>403</v>
      </c>
      <c r="L64" s="217" t="s">
        <v>403</v>
      </c>
      <c r="M64" s="217" t="s">
        <v>403</v>
      </c>
      <c r="N64" s="336">
        <v>1</v>
      </c>
      <c r="O64" s="336">
        <v>1</v>
      </c>
      <c r="U64" s="632" t="s">
        <v>457</v>
      </c>
      <c r="V64" s="633"/>
      <c r="W64" s="623">
        <v>83</v>
      </c>
      <c r="X64" s="624"/>
      <c r="Y64" s="623">
        <v>1</v>
      </c>
      <c r="Z64" s="624"/>
      <c r="AB64" s="5">
        <v>1</v>
      </c>
      <c r="AC64" s="5"/>
      <c r="AD64" s="266" t="s">
        <v>403</v>
      </c>
      <c r="AE64" s="5"/>
      <c r="AF64" s="266" t="s">
        <v>403</v>
      </c>
      <c r="AG64" s="5"/>
      <c r="AH64" s="266" t="s">
        <v>403</v>
      </c>
      <c r="AI64" s="5"/>
      <c r="AJ64" s="266" t="s">
        <v>403</v>
      </c>
      <c r="AK64" s="5"/>
      <c r="AL64" s="266" t="s">
        <v>403</v>
      </c>
    </row>
    <row r="65" spans="1:38" ht="14.25" customHeight="1">
      <c r="A65" s="669" t="s">
        <v>128</v>
      </c>
      <c r="B65" s="669"/>
      <c r="C65" s="335">
        <f t="shared" si="1"/>
        <v>5</v>
      </c>
      <c r="D65" s="217" t="s">
        <v>403</v>
      </c>
      <c r="E65" s="217" t="s">
        <v>403</v>
      </c>
      <c r="F65" s="316">
        <v>2</v>
      </c>
      <c r="G65" s="336">
        <v>1</v>
      </c>
      <c r="H65" s="217" t="s">
        <v>403</v>
      </c>
      <c r="I65" s="217" t="s">
        <v>403</v>
      </c>
      <c r="J65" s="217" t="s">
        <v>403</v>
      </c>
      <c r="K65" s="338">
        <v>1</v>
      </c>
      <c r="L65" s="338">
        <v>1</v>
      </c>
      <c r="M65" s="217" t="s">
        <v>403</v>
      </c>
      <c r="N65" s="217" t="s">
        <v>403</v>
      </c>
      <c r="O65" s="217" t="s">
        <v>403</v>
      </c>
      <c r="U65" s="632" t="s">
        <v>458</v>
      </c>
      <c r="V65" s="633"/>
      <c r="W65" s="623">
        <v>2</v>
      </c>
      <c r="X65" s="624"/>
      <c r="Y65" s="625" t="s">
        <v>403</v>
      </c>
      <c r="Z65" s="624"/>
      <c r="AB65" s="266" t="s">
        <v>403</v>
      </c>
      <c r="AC65" s="5"/>
      <c r="AD65" s="266" t="s">
        <v>403</v>
      </c>
      <c r="AE65" s="5"/>
      <c r="AF65" s="266" t="s">
        <v>403</v>
      </c>
      <c r="AG65" s="5"/>
      <c r="AH65" s="266" t="s">
        <v>403</v>
      </c>
      <c r="AI65" s="5"/>
      <c r="AJ65" s="266" t="s">
        <v>403</v>
      </c>
      <c r="AK65" s="5"/>
      <c r="AL65" s="266" t="s">
        <v>403</v>
      </c>
    </row>
    <row r="66" spans="1:38" ht="14.25" customHeight="1">
      <c r="A66" s="669" t="s">
        <v>129</v>
      </c>
      <c r="B66" s="669"/>
      <c r="C66" s="335">
        <f t="shared" si="1"/>
        <v>1</v>
      </c>
      <c r="D66" s="217" t="s">
        <v>403</v>
      </c>
      <c r="E66" s="217" t="s">
        <v>403</v>
      </c>
      <c r="F66" s="217" t="s">
        <v>403</v>
      </c>
      <c r="G66" s="217" t="s">
        <v>403</v>
      </c>
      <c r="H66" s="217" t="s">
        <v>403</v>
      </c>
      <c r="I66" s="336">
        <v>1</v>
      </c>
      <c r="J66" s="217" t="s">
        <v>403</v>
      </c>
      <c r="K66" s="217" t="s">
        <v>403</v>
      </c>
      <c r="L66" s="217" t="s">
        <v>403</v>
      </c>
      <c r="M66" s="217" t="s">
        <v>403</v>
      </c>
      <c r="N66" s="217" t="s">
        <v>403</v>
      </c>
      <c r="O66" s="217" t="s">
        <v>403</v>
      </c>
      <c r="U66" s="632" t="s">
        <v>459</v>
      </c>
      <c r="V66" s="633"/>
      <c r="W66" s="623">
        <v>9</v>
      </c>
      <c r="X66" s="624"/>
      <c r="Y66" s="625" t="s">
        <v>403</v>
      </c>
      <c r="Z66" s="624"/>
      <c r="AB66" s="266" t="s">
        <v>403</v>
      </c>
      <c r="AC66" s="5"/>
      <c r="AD66" s="266" t="s">
        <v>403</v>
      </c>
      <c r="AE66" s="5"/>
      <c r="AF66" s="266" t="s">
        <v>403</v>
      </c>
      <c r="AG66" s="5"/>
      <c r="AH66" s="266" t="s">
        <v>403</v>
      </c>
      <c r="AI66" s="5"/>
      <c r="AJ66" s="266" t="s">
        <v>403</v>
      </c>
      <c r="AK66" s="5"/>
      <c r="AL66" s="266" t="s">
        <v>403</v>
      </c>
    </row>
    <row r="67" spans="1:38" ht="14.25" customHeight="1">
      <c r="A67" s="689" t="s">
        <v>130</v>
      </c>
      <c r="B67" s="689"/>
      <c r="C67" s="339">
        <f t="shared" si="1"/>
        <v>1</v>
      </c>
      <c r="D67" s="320" t="s">
        <v>403</v>
      </c>
      <c r="E67" s="320" t="s">
        <v>403</v>
      </c>
      <c r="F67" s="320" t="s">
        <v>403</v>
      </c>
      <c r="G67" s="320" t="s">
        <v>403</v>
      </c>
      <c r="H67" s="320" t="s">
        <v>403</v>
      </c>
      <c r="I67" s="320" t="s">
        <v>403</v>
      </c>
      <c r="J67" s="320" t="s">
        <v>403</v>
      </c>
      <c r="K67" s="320" t="s">
        <v>403</v>
      </c>
      <c r="L67" s="320" t="s">
        <v>403</v>
      </c>
      <c r="M67" s="317">
        <v>1</v>
      </c>
      <c r="N67" s="320" t="s">
        <v>403</v>
      </c>
      <c r="O67" s="320" t="s">
        <v>403</v>
      </c>
      <c r="U67" s="632" t="s">
        <v>460</v>
      </c>
      <c r="V67" s="633"/>
      <c r="W67" s="625" t="s">
        <v>403</v>
      </c>
      <c r="X67" s="624"/>
      <c r="Y67" s="625" t="s">
        <v>403</v>
      </c>
      <c r="Z67" s="624"/>
      <c r="AB67" s="266" t="s">
        <v>403</v>
      </c>
      <c r="AC67" s="5"/>
      <c r="AD67" s="266" t="s">
        <v>403</v>
      </c>
      <c r="AE67" s="5"/>
      <c r="AF67" s="266" t="s">
        <v>403</v>
      </c>
      <c r="AG67" s="5"/>
      <c r="AH67" s="266" t="s">
        <v>403</v>
      </c>
      <c r="AI67" s="5"/>
      <c r="AJ67" s="266" t="s">
        <v>403</v>
      </c>
      <c r="AK67" s="5"/>
      <c r="AL67" s="266" t="s">
        <v>403</v>
      </c>
    </row>
    <row r="68" spans="1:38" ht="14.25" customHeight="1">
      <c r="A68" s="4" t="s">
        <v>176</v>
      </c>
      <c r="B68"/>
      <c r="C68"/>
      <c r="D68"/>
      <c r="E68"/>
      <c r="F68"/>
      <c r="G68"/>
      <c r="H68"/>
      <c r="I68"/>
      <c r="J68"/>
      <c r="K68"/>
      <c r="L68"/>
      <c r="U68" s="632" t="s">
        <v>461</v>
      </c>
      <c r="V68" s="633"/>
      <c r="W68" s="623">
        <v>256</v>
      </c>
      <c r="X68" s="624"/>
      <c r="Y68" s="625" t="s">
        <v>403</v>
      </c>
      <c r="Z68" s="624"/>
      <c r="AB68" s="266" t="s">
        <v>403</v>
      </c>
      <c r="AC68" s="5"/>
      <c r="AD68" s="266" t="s">
        <v>403</v>
      </c>
      <c r="AE68" s="5"/>
      <c r="AF68" s="266" t="s">
        <v>403</v>
      </c>
      <c r="AG68" s="5"/>
      <c r="AH68" s="266" t="s">
        <v>403</v>
      </c>
      <c r="AI68" s="5"/>
      <c r="AJ68" s="266" t="s">
        <v>403</v>
      </c>
      <c r="AK68" s="5"/>
      <c r="AL68" s="266" t="s">
        <v>403</v>
      </c>
    </row>
    <row r="69" spans="21:38" ht="14.25" customHeight="1">
      <c r="U69" s="632" t="s">
        <v>462</v>
      </c>
      <c r="V69" s="633"/>
      <c r="W69" s="623">
        <v>24</v>
      </c>
      <c r="X69" s="624"/>
      <c r="Y69" s="623">
        <v>1</v>
      </c>
      <c r="Z69" s="624"/>
      <c r="AB69" s="5">
        <v>1</v>
      </c>
      <c r="AC69" s="5"/>
      <c r="AD69" s="266" t="s">
        <v>403</v>
      </c>
      <c r="AE69" s="5"/>
      <c r="AF69" s="266" t="s">
        <v>403</v>
      </c>
      <c r="AG69" s="5"/>
      <c r="AH69" s="266" t="s">
        <v>403</v>
      </c>
      <c r="AI69" s="5"/>
      <c r="AJ69" s="266" t="s">
        <v>403</v>
      </c>
      <c r="AK69" s="5"/>
      <c r="AL69" s="266" t="s">
        <v>403</v>
      </c>
    </row>
    <row r="70" spans="21:38" ht="14.25" customHeight="1">
      <c r="U70" s="632" t="s">
        <v>532</v>
      </c>
      <c r="V70" s="633"/>
      <c r="W70" s="623">
        <v>11</v>
      </c>
      <c r="X70" s="624"/>
      <c r="Y70" s="266" t="s">
        <v>577</v>
      </c>
      <c r="Z70" s="266" t="s">
        <v>403</v>
      </c>
      <c r="AB70" s="266" t="s">
        <v>403</v>
      </c>
      <c r="AC70" s="5"/>
      <c r="AD70" s="266" t="s">
        <v>403</v>
      </c>
      <c r="AE70" s="5"/>
      <c r="AF70" s="266" t="s">
        <v>403</v>
      </c>
      <c r="AG70" s="5"/>
      <c r="AH70" s="266" t="s">
        <v>403</v>
      </c>
      <c r="AI70" s="5"/>
      <c r="AJ70" s="266" t="s">
        <v>403</v>
      </c>
      <c r="AK70" s="5"/>
      <c r="AL70" s="266" t="s">
        <v>403</v>
      </c>
    </row>
    <row r="71" spans="21:38" ht="14.25" customHeight="1">
      <c r="U71" s="632" t="s">
        <v>464</v>
      </c>
      <c r="V71" s="633"/>
      <c r="W71" s="625" t="s">
        <v>403</v>
      </c>
      <c r="X71" s="624"/>
      <c r="Y71" s="266" t="s">
        <v>577</v>
      </c>
      <c r="Z71" s="266" t="s">
        <v>403</v>
      </c>
      <c r="AB71" s="266" t="s">
        <v>403</v>
      </c>
      <c r="AC71" s="5"/>
      <c r="AD71" s="266" t="s">
        <v>403</v>
      </c>
      <c r="AE71" s="5"/>
      <c r="AF71" s="266" t="s">
        <v>403</v>
      </c>
      <c r="AG71" s="5"/>
      <c r="AH71" s="266" t="s">
        <v>403</v>
      </c>
      <c r="AI71" s="5"/>
      <c r="AJ71" s="266" t="s">
        <v>403</v>
      </c>
      <c r="AK71" s="5"/>
      <c r="AL71" s="266" t="s">
        <v>403</v>
      </c>
    </row>
    <row r="72" spans="21:38" ht="14.25" customHeight="1">
      <c r="U72" s="632" t="s">
        <v>241</v>
      </c>
      <c r="V72" s="633"/>
      <c r="W72" s="623">
        <v>154</v>
      </c>
      <c r="X72" s="624"/>
      <c r="Y72" s="623">
        <v>1</v>
      </c>
      <c r="Z72" s="624"/>
      <c r="AB72" s="266" t="s">
        <v>403</v>
      </c>
      <c r="AC72" s="5"/>
      <c r="AD72" s="266" t="s">
        <v>403</v>
      </c>
      <c r="AE72" s="5"/>
      <c r="AF72" s="266" t="s">
        <v>403</v>
      </c>
      <c r="AG72" s="5"/>
      <c r="AH72" s="266" t="s">
        <v>403</v>
      </c>
      <c r="AI72" s="5"/>
      <c r="AJ72" s="266" t="s">
        <v>403</v>
      </c>
      <c r="AK72" s="5"/>
      <c r="AL72" s="5">
        <v>1</v>
      </c>
    </row>
    <row r="73" spans="21:38" ht="14.25" customHeight="1">
      <c r="U73" s="634" t="s">
        <v>247</v>
      </c>
      <c r="V73" s="635"/>
      <c r="W73" s="599">
        <v>75</v>
      </c>
      <c r="X73" s="600"/>
      <c r="Y73" s="599">
        <v>6</v>
      </c>
      <c r="Z73" s="600"/>
      <c r="AA73" s="26"/>
      <c r="AB73" s="28">
        <v>1</v>
      </c>
      <c r="AC73" s="28"/>
      <c r="AD73" s="348" t="s">
        <v>403</v>
      </c>
      <c r="AE73" s="28"/>
      <c r="AF73" s="348" t="s">
        <v>403</v>
      </c>
      <c r="AG73" s="28"/>
      <c r="AH73" s="348" t="s">
        <v>403</v>
      </c>
      <c r="AI73" s="28"/>
      <c r="AJ73" s="348" t="s">
        <v>403</v>
      </c>
      <c r="AK73" s="28"/>
      <c r="AL73" s="28">
        <v>5</v>
      </c>
    </row>
    <row r="74" spans="21:24" ht="14.25">
      <c r="U74" s="32" t="s">
        <v>4</v>
      </c>
      <c r="V74" s="32"/>
      <c r="W74" s="32"/>
      <c r="X74" s="32"/>
    </row>
  </sheetData>
  <sheetProtection/>
  <mergeCells count="420">
    <mergeCell ref="U3:AL3"/>
    <mergeCell ref="AE34:AF34"/>
    <mergeCell ref="AE35:AF35"/>
    <mergeCell ref="AE36:AF36"/>
    <mergeCell ref="AI36:AJ36"/>
    <mergeCell ref="AI26:AJ28"/>
    <mergeCell ref="AI38:AJ38"/>
    <mergeCell ref="AI39:AJ39"/>
    <mergeCell ref="AI32:AJ32"/>
    <mergeCell ref="AC43:AD43"/>
    <mergeCell ref="AI30:AJ30"/>
    <mergeCell ref="AE43:AF43"/>
    <mergeCell ref="AE32:AF32"/>
    <mergeCell ref="AE33:AF33"/>
    <mergeCell ref="AI47:AJ47"/>
    <mergeCell ref="AI40:AJ40"/>
    <mergeCell ref="AI41:AJ41"/>
    <mergeCell ref="AI42:AJ42"/>
    <mergeCell ref="AI43:AJ43"/>
    <mergeCell ref="AG46:AH46"/>
    <mergeCell ref="AI44:AJ44"/>
    <mergeCell ref="Y47:Z47"/>
    <mergeCell ref="AA47:AB47"/>
    <mergeCell ref="AC47:AD47"/>
    <mergeCell ref="AG47:AH47"/>
    <mergeCell ref="AE47:AF47"/>
    <mergeCell ref="AE45:AF45"/>
    <mergeCell ref="AE46:AF46"/>
    <mergeCell ref="AG45:AH45"/>
    <mergeCell ref="AC46:AD46"/>
    <mergeCell ref="U46:V46"/>
    <mergeCell ref="W46:X46"/>
    <mergeCell ref="Y46:Z46"/>
    <mergeCell ref="AA46:AB46"/>
    <mergeCell ref="AI33:AJ33"/>
    <mergeCell ref="AI34:AJ34"/>
    <mergeCell ref="AI35:AJ35"/>
    <mergeCell ref="AG43:AH43"/>
    <mergeCell ref="AI45:AJ45"/>
    <mergeCell ref="AI46:AJ46"/>
    <mergeCell ref="AC45:AD45"/>
    <mergeCell ref="U44:V44"/>
    <mergeCell ref="W44:X44"/>
    <mergeCell ref="Y44:Z44"/>
    <mergeCell ref="AA44:AB44"/>
    <mergeCell ref="AC44:AD44"/>
    <mergeCell ref="U45:V45"/>
    <mergeCell ref="W45:X45"/>
    <mergeCell ref="Y45:Z45"/>
    <mergeCell ref="AA45:AB45"/>
    <mergeCell ref="AG44:AH44"/>
    <mergeCell ref="AE44:AF44"/>
    <mergeCell ref="U43:V43"/>
    <mergeCell ref="W43:X43"/>
    <mergeCell ref="Y43:Z43"/>
    <mergeCell ref="AA43:AB43"/>
    <mergeCell ref="AC41:AD41"/>
    <mergeCell ref="AG41:AH41"/>
    <mergeCell ref="U42:V42"/>
    <mergeCell ref="W42:X42"/>
    <mergeCell ref="Y42:Z42"/>
    <mergeCell ref="AA42:AB42"/>
    <mergeCell ref="AC42:AD42"/>
    <mergeCell ref="AG42:AH42"/>
    <mergeCell ref="AE41:AF41"/>
    <mergeCell ref="AE42:AF42"/>
    <mergeCell ref="U41:V41"/>
    <mergeCell ref="W41:X41"/>
    <mergeCell ref="Y41:Z41"/>
    <mergeCell ref="AA41:AB41"/>
    <mergeCell ref="U40:V40"/>
    <mergeCell ref="W40:X40"/>
    <mergeCell ref="Y40:Z40"/>
    <mergeCell ref="AA40:AB40"/>
    <mergeCell ref="AE14:AL14"/>
    <mergeCell ref="AG33:AH33"/>
    <mergeCell ref="AG35:AH35"/>
    <mergeCell ref="AG36:AH36"/>
    <mergeCell ref="AC40:AD40"/>
    <mergeCell ref="AG40:AH40"/>
    <mergeCell ref="AE40:AF40"/>
    <mergeCell ref="AC39:AD39"/>
    <mergeCell ref="AG39:AH39"/>
    <mergeCell ref="AE39:AF39"/>
    <mergeCell ref="AG20:AH20"/>
    <mergeCell ref="AI20:AJ20"/>
    <mergeCell ref="AK20:AL20"/>
    <mergeCell ref="AE37:AF37"/>
    <mergeCell ref="AE30:AF30"/>
    <mergeCell ref="AE31:AF31"/>
    <mergeCell ref="AI29:AJ29"/>
    <mergeCell ref="AI31:AJ31"/>
    <mergeCell ref="AI37:AJ37"/>
    <mergeCell ref="U39:V39"/>
    <mergeCell ref="W39:X39"/>
    <mergeCell ref="Y39:Z39"/>
    <mergeCell ref="AA39:AB39"/>
    <mergeCell ref="AA26:AB28"/>
    <mergeCell ref="AC26:AD28"/>
    <mergeCell ref="W27:X28"/>
    <mergeCell ref="Y27:Z28"/>
    <mergeCell ref="U33:V33"/>
    <mergeCell ref="U38:V38"/>
    <mergeCell ref="AK11:AL11"/>
    <mergeCell ref="U12:V12"/>
    <mergeCell ref="W12:X12"/>
    <mergeCell ref="Y12:Z12"/>
    <mergeCell ref="AA12:AB12"/>
    <mergeCell ref="AC12:AD12"/>
    <mergeCell ref="AK12:AL12"/>
    <mergeCell ref="AE12:AF12"/>
    <mergeCell ref="AG12:AH12"/>
    <mergeCell ref="AI12:AJ12"/>
    <mergeCell ref="AC11:AD11"/>
    <mergeCell ref="AE11:AF11"/>
    <mergeCell ref="AG11:AH11"/>
    <mergeCell ref="AI11:AJ11"/>
    <mergeCell ref="U11:V11"/>
    <mergeCell ref="W11:X11"/>
    <mergeCell ref="Y11:Z11"/>
    <mergeCell ref="AA11:AB11"/>
    <mergeCell ref="AK9:AL9"/>
    <mergeCell ref="U10:V10"/>
    <mergeCell ref="W10:X10"/>
    <mergeCell ref="Y10:Z10"/>
    <mergeCell ref="AA10:AB10"/>
    <mergeCell ref="AC10:AD10"/>
    <mergeCell ref="AE10:AF10"/>
    <mergeCell ref="AG10:AH10"/>
    <mergeCell ref="AI10:AJ10"/>
    <mergeCell ref="AK10:AL10"/>
    <mergeCell ref="AC9:AD9"/>
    <mergeCell ref="AE9:AF9"/>
    <mergeCell ref="AG9:AH9"/>
    <mergeCell ref="AI9:AJ9"/>
    <mergeCell ref="U9:V9"/>
    <mergeCell ref="W9:X9"/>
    <mergeCell ref="Y9:Z9"/>
    <mergeCell ref="AA9:AB9"/>
    <mergeCell ref="AK6:AL7"/>
    <mergeCell ref="U8:V8"/>
    <mergeCell ref="W8:X8"/>
    <mergeCell ref="Y8:Z8"/>
    <mergeCell ref="AA8:AB8"/>
    <mergeCell ref="AC8:AD8"/>
    <mergeCell ref="AE8:AF8"/>
    <mergeCell ref="AG8:AH8"/>
    <mergeCell ref="AI8:AJ8"/>
    <mergeCell ref="AK8:AL8"/>
    <mergeCell ref="U5:V7"/>
    <mergeCell ref="W5:AD5"/>
    <mergeCell ref="AE5:AL5"/>
    <mergeCell ref="W6:X7"/>
    <mergeCell ref="Y6:Z7"/>
    <mergeCell ref="AA6:AB7"/>
    <mergeCell ref="AC6:AD7"/>
    <mergeCell ref="AE6:AF7"/>
    <mergeCell ref="AG6:AH7"/>
    <mergeCell ref="AI6:AJ7"/>
    <mergeCell ref="AK19:AL19"/>
    <mergeCell ref="AE18:AF18"/>
    <mergeCell ref="AG18:AH18"/>
    <mergeCell ref="AI18:AJ18"/>
    <mergeCell ref="AK18:AL18"/>
    <mergeCell ref="AE21:AF21"/>
    <mergeCell ref="AG21:AH21"/>
    <mergeCell ref="AI21:AJ21"/>
    <mergeCell ref="AK21:AL21"/>
    <mergeCell ref="AE20:AF20"/>
    <mergeCell ref="AK15:AL16"/>
    <mergeCell ref="AI17:AJ17"/>
    <mergeCell ref="AK17:AL17"/>
    <mergeCell ref="AE15:AF16"/>
    <mergeCell ref="AG15:AH16"/>
    <mergeCell ref="AE17:AF17"/>
    <mergeCell ref="AG17:AH17"/>
    <mergeCell ref="AC21:AD21"/>
    <mergeCell ref="AC20:AD20"/>
    <mergeCell ref="AC19:AD19"/>
    <mergeCell ref="AC18:AD18"/>
    <mergeCell ref="AC15:AD16"/>
    <mergeCell ref="AI15:AJ16"/>
    <mergeCell ref="AC17:AD17"/>
    <mergeCell ref="AE19:AF19"/>
    <mergeCell ref="AG19:AH19"/>
    <mergeCell ref="AI19:AJ19"/>
    <mergeCell ref="AA21:AB21"/>
    <mergeCell ref="AA20:AB20"/>
    <mergeCell ref="AA17:AB17"/>
    <mergeCell ref="Y21:Z21"/>
    <mergeCell ref="Y18:Z18"/>
    <mergeCell ref="AA18:AB18"/>
    <mergeCell ref="AA19:AB19"/>
    <mergeCell ref="U21:V21"/>
    <mergeCell ref="U17:V17"/>
    <mergeCell ref="U18:V18"/>
    <mergeCell ref="U19:V19"/>
    <mergeCell ref="W21:X21"/>
    <mergeCell ref="W20:X20"/>
    <mergeCell ref="W18:X18"/>
    <mergeCell ref="W19:X19"/>
    <mergeCell ref="W15:X16"/>
    <mergeCell ref="Y15:Z16"/>
    <mergeCell ref="W17:X17"/>
    <mergeCell ref="Y17:Z17"/>
    <mergeCell ref="AA15:AB16"/>
    <mergeCell ref="U20:V20"/>
    <mergeCell ref="Y20:Z20"/>
    <mergeCell ref="Y19:Z19"/>
    <mergeCell ref="W14:AD14"/>
    <mergeCell ref="U32:V32"/>
    <mergeCell ref="U26:V28"/>
    <mergeCell ref="U29:V29"/>
    <mergeCell ref="U30:V30"/>
    <mergeCell ref="Y29:Z29"/>
    <mergeCell ref="AA29:AB29"/>
    <mergeCell ref="W29:X29"/>
    <mergeCell ref="U14:V16"/>
    <mergeCell ref="AC29:AD29"/>
    <mergeCell ref="U34:V34"/>
    <mergeCell ref="U35:V35"/>
    <mergeCell ref="U36:V36"/>
    <mergeCell ref="U37:V37"/>
    <mergeCell ref="W32:X32"/>
    <mergeCell ref="W35:X35"/>
    <mergeCell ref="W34:X34"/>
    <mergeCell ref="W36:X36"/>
    <mergeCell ref="W37:X37"/>
    <mergeCell ref="N34:N35"/>
    <mergeCell ref="U31:V31"/>
    <mergeCell ref="AA30:AB30"/>
    <mergeCell ref="W31:X31"/>
    <mergeCell ref="Y31:Z31"/>
    <mergeCell ref="AA31:AB31"/>
    <mergeCell ref="W30:X30"/>
    <mergeCell ref="Y30:Z30"/>
    <mergeCell ref="AA33:AB33"/>
    <mergeCell ref="AA32:AB32"/>
    <mergeCell ref="A2:M2"/>
    <mergeCell ref="O34:O35"/>
    <mergeCell ref="P34:P35"/>
    <mergeCell ref="Q34:Q35"/>
    <mergeCell ref="R34:R35"/>
    <mergeCell ref="F34:F35"/>
    <mergeCell ref="G34:G35"/>
    <mergeCell ref="M34:M35"/>
    <mergeCell ref="A23:C23"/>
    <mergeCell ref="A24:C24"/>
    <mergeCell ref="A25:C25"/>
    <mergeCell ref="A22:C22"/>
    <mergeCell ref="A46:B47"/>
    <mergeCell ref="F46:F47"/>
    <mergeCell ref="A29:S29"/>
    <mergeCell ref="A31:S31"/>
    <mergeCell ref="A44:O44"/>
    <mergeCell ref="G46:G47"/>
    <mergeCell ref="A33:A36"/>
    <mergeCell ref="H46:H47"/>
    <mergeCell ref="L34:L35"/>
    <mergeCell ref="K34:K35"/>
    <mergeCell ref="H34:H35"/>
    <mergeCell ref="D34:D35"/>
    <mergeCell ref="B33:B36"/>
    <mergeCell ref="E34:E35"/>
    <mergeCell ref="I34:I35"/>
    <mergeCell ref="J34:J35"/>
    <mergeCell ref="A9:C9"/>
    <mergeCell ref="A10:C10"/>
    <mergeCell ref="A11:C11"/>
    <mergeCell ref="A12:C12"/>
    <mergeCell ref="A18:C18"/>
    <mergeCell ref="A19:C19"/>
    <mergeCell ref="A17:C17"/>
    <mergeCell ref="A21:C21"/>
    <mergeCell ref="A20:C20"/>
    <mergeCell ref="A13:C13"/>
    <mergeCell ref="A14:C14"/>
    <mergeCell ref="A16:C16"/>
    <mergeCell ref="A15:C15"/>
    <mergeCell ref="A8:C8"/>
    <mergeCell ref="A7:C7"/>
    <mergeCell ref="A5:C6"/>
    <mergeCell ref="D5:F6"/>
    <mergeCell ref="G5:I6"/>
    <mergeCell ref="J5:L6"/>
    <mergeCell ref="M5:O6"/>
    <mergeCell ref="A3:S3"/>
    <mergeCell ref="P5:S5"/>
    <mergeCell ref="P6:S6"/>
    <mergeCell ref="A67:B67"/>
    <mergeCell ref="A49:B49"/>
    <mergeCell ref="A51:B51"/>
    <mergeCell ref="A52:B52"/>
    <mergeCell ref="A53:B53"/>
    <mergeCell ref="A54:B54"/>
    <mergeCell ref="A56:B56"/>
    <mergeCell ref="A65:B65"/>
    <mergeCell ref="A58:B58"/>
    <mergeCell ref="A60:B60"/>
    <mergeCell ref="AC30:AD30"/>
    <mergeCell ref="AG30:AH30"/>
    <mergeCell ref="AG31:AH31"/>
    <mergeCell ref="Y34:Z34"/>
    <mergeCell ref="AG34:AH34"/>
    <mergeCell ref="W33:X33"/>
    <mergeCell ref="AC32:AD32"/>
    <mergeCell ref="AG32:AH32"/>
    <mergeCell ref="Y32:Z32"/>
    <mergeCell ref="AG26:AH28"/>
    <mergeCell ref="AE29:AF29"/>
    <mergeCell ref="AG29:AH29"/>
    <mergeCell ref="AE26:AF28"/>
    <mergeCell ref="AC31:AD31"/>
    <mergeCell ref="W26:Z26"/>
    <mergeCell ref="Y33:Z33"/>
    <mergeCell ref="AA34:AB34"/>
    <mergeCell ref="AC34:AD34"/>
    <mergeCell ref="AC33:AD33"/>
    <mergeCell ref="Y35:Z35"/>
    <mergeCell ref="AA35:AB35"/>
    <mergeCell ref="AC35:AD35"/>
    <mergeCell ref="Y37:Z37"/>
    <mergeCell ref="AA37:AB37"/>
    <mergeCell ref="AC37:AD37"/>
    <mergeCell ref="AG37:AH37"/>
    <mergeCell ref="Y36:Z36"/>
    <mergeCell ref="AA36:AB36"/>
    <mergeCell ref="AC36:AD36"/>
    <mergeCell ref="AG38:AH38"/>
    <mergeCell ref="W38:X38"/>
    <mergeCell ref="Y38:Z38"/>
    <mergeCell ref="AA38:AB38"/>
    <mergeCell ref="AC38:AD38"/>
    <mergeCell ref="AE38:AF38"/>
    <mergeCell ref="A66:B66"/>
    <mergeCell ref="C46:C47"/>
    <mergeCell ref="D46:D47"/>
    <mergeCell ref="E46:E47"/>
    <mergeCell ref="A61:B61"/>
    <mergeCell ref="A62:B62"/>
    <mergeCell ref="A64:B64"/>
    <mergeCell ref="A63:B63"/>
    <mergeCell ref="A55:B55"/>
    <mergeCell ref="A57:B57"/>
    <mergeCell ref="U50:AL50"/>
    <mergeCell ref="I46:I47"/>
    <mergeCell ref="J46:J47"/>
    <mergeCell ref="O46:O47"/>
    <mergeCell ref="K46:K47"/>
    <mergeCell ref="L46:L47"/>
    <mergeCell ref="M46:M47"/>
    <mergeCell ref="N46:N47"/>
    <mergeCell ref="U47:V47"/>
    <mergeCell ref="W47:X47"/>
    <mergeCell ref="U52:V54"/>
    <mergeCell ref="U55:V55"/>
    <mergeCell ref="U56:V56"/>
    <mergeCell ref="U57:V57"/>
    <mergeCell ref="U58:V58"/>
    <mergeCell ref="U59:V59"/>
    <mergeCell ref="U60:V60"/>
    <mergeCell ref="U61:V61"/>
    <mergeCell ref="U62:V62"/>
    <mergeCell ref="U63:V63"/>
    <mergeCell ref="U64:V64"/>
    <mergeCell ref="U65:V65"/>
    <mergeCell ref="U66:V66"/>
    <mergeCell ref="U67:V67"/>
    <mergeCell ref="U68:V68"/>
    <mergeCell ref="U69:V69"/>
    <mergeCell ref="U70:V70"/>
    <mergeCell ref="U71:V71"/>
    <mergeCell ref="U72:V72"/>
    <mergeCell ref="U73:V73"/>
    <mergeCell ref="W52:X54"/>
    <mergeCell ref="Y52:Z54"/>
    <mergeCell ref="W55:X55"/>
    <mergeCell ref="Y55:Z55"/>
    <mergeCell ref="W56:X56"/>
    <mergeCell ref="Y56:Z56"/>
    <mergeCell ref="W57:X57"/>
    <mergeCell ref="Y57:Z57"/>
    <mergeCell ref="W58:X58"/>
    <mergeCell ref="Y58:Z58"/>
    <mergeCell ref="W59:X59"/>
    <mergeCell ref="Y59:Z59"/>
    <mergeCell ref="W60:X60"/>
    <mergeCell ref="Y60:Z60"/>
    <mergeCell ref="W61:X61"/>
    <mergeCell ref="Y61:Z61"/>
    <mergeCell ref="W62:X62"/>
    <mergeCell ref="Y62:Z62"/>
    <mergeCell ref="W63:X63"/>
    <mergeCell ref="Y63:Z63"/>
    <mergeCell ref="W64:X64"/>
    <mergeCell ref="Y64:Z64"/>
    <mergeCell ref="W65:X65"/>
    <mergeCell ref="Y65:Z65"/>
    <mergeCell ref="W66:X66"/>
    <mergeCell ref="Y66:Z66"/>
    <mergeCell ref="W70:X70"/>
    <mergeCell ref="W71:X71"/>
    <mergeCell ref="W72:X72"/>
    <mergeCell ref="Y72:Z72"/>
    <mergeCell ref="W67:X67"/>
    <mergeCell ref="Y67:Z67"/>
    <mergeCell ref="W68:X68"/>
    <mergeCell ref="Y68:Z68"/>
    <mergeCell ref="W69:X69"/>
    <mergeCell ref="Y69:Z69"/>
    <mergeCell ref="U24:AJ24"/>
    <mergeCell ref="W73:X73"/>
    <mergeCell ref="Y73:Z73"/>
    <mergeCell ref="AI53:AJ54"/>
    <mergeCell ref="AK53:AL54"/>
    <mergeCell ref="AA52:AL52"/>
    <mergeCell ref="AA53:AB54"/>
    <mergeCell ref="AC53:AD54"/>
    <mergeCell ref="AE53:AF54"/>
    <mergeCell ref="AG53:AH54"/>
  </mergeCells>
  <printOptions horizontalCentered="1"/>
  <pageMargins left="0.5511811023622047" right="0.5511811023622047" top="0.5905511811023623" bottom="0.3937007874015748" header="0" footer="0"/>
  <pageSetup fitToHeight="1" fitToWidth="1" horizontalDpi="600" verticalDpi="600" orientation="landscape" paperSize="8"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67"/>
  <sheetViews>
    <sheetView zoomScaleSheetLayoutView="75" zoomScalePageLayoutView="0" workbookViewId="0" topLeftCell="A1">
      <selection activeCell="A1" sqref="A1"/>
    </sheetView>
  </sheetViews>
  <sheetFormatPr defaultColWidth="10.59765625" defaultRowHeight="15"/>
  <cols>
    <col min="1" max="1" width="11.59765625" style="32" customWidth="1"/>
    <col min="2" max="2" width="8.8984375" style="32" customWidth="1"/>
    <col min="3" max="3" width="9.8984375" style="32" customWidth="1"/>
    <col min="4" max="4" width="12" style="32" customWidth="1"/>
    <col min="5" max="5" width="9.09765625" style="32" customWidth="1"/>
    <col min="6" max="11" width="8.59765625" style="32" customWidth="1"/>
    <col min="12" max="12" width="18.69921875" style="32" customWidth="1"/>
    <col min="13" max="13" width="10.3984375" style="32" customWidth="1"/>
    <col min="14" max="14" width="4.69921875" style="32" customWidth="1"/>
    <col min="15" max="16" width="8.59765625" style="32" customWidth="1"/>
    <col min="17" max="22" width="7.59765625" style="32" customWidth="1"/>
    <col min="23" max="26" width="10.09765625" style="32" customWidth="1"/>
    <col min="27" max="16384" width="10.59765625" style="32" customWidth="1"/>
  </cols>
  <sheetData>
    <row r="1" spans="1:22" s="30" customFormat="1" ht="16.5" customHeight="1">
      <c r="A1" s="29" t="s">
        <v>605</v>
      </c>
      <c r="V1" s="31" t="s">
        <v>602</v>
      </c>
    </row>
    <row r="2" ht="16.5" customHeight="1"/>
    <row r="3" spans="1:23" ht="16.5" customHeight="1">
      <c r="A3" s="758" t="s">
        <v>607</v>
      </c>
      <c r="B3" s="758"/>
      <c r="C3" s="758"/>
      <c r="D3" s="758"/>
      <c r="E3" s="758"/>
      <c r="F3" s="758"/>
      <c r="G3" s="758"/>
      <c r="H3" s="758"/>
      <c r="I3" s="758"/>
      <c r="J3" s="758"/>
      <c r="K3" s="758"/>
      <c r="M3" s="758" t="s">
        <v>596</v>
      </c>
      <c r="N3" s="758"/>
      <c r="O3" s="758"/>
      <c r="P3" s="758"/>
      <c r="Q3" s="758"/>
      <c r="R3" s="758"/>
      <c r="S3" s="758"/>
      <c r="T3" s="758"/>
      <c r="U3" s="758"/>
      <c r="V3" s="758"/>
      <c r="W3" s="116"/>
    </row>
    <row r="4" ht="14.25" customHeight="1"/>
    <row r="5" spans="1:22" ht="14.25" customHeight="1">
      <c r="A5" s="683" t="s">
        <v>608</v>
      </c>
      <c r="B5" s="684"/>
      <c r="C5" s="684"/>
      <c r="D5" s="684"/>
      <c r="E5" s="684"/>
      <c r="F5" s="684"/>
      <c r="G5" s="684"/>
      <c r="H5" s="684"/>
      <c r="I5" s="684"/>
      <c r="J5" s="684"/>
      <c r="K5" s="684"/>
      <c r="M5" s="683" t="s">
        <v>597</v>
      </c>
      <c r="N5" s="684"/>
      <c r="O5" s="684"/>
      <c r="P5" s="684"/>
      <c r="Q5" s="684"/>
      <c r="R5" s="684"/>
      <c r="S5" s="684"/>
      <c r="T5" s="684"/>
      <c r="U5" s="684"/>
      <c r="V5" s="684"/>
    </row>
    <row r="6" ht="14.25" customHeight="1" thickBot="1"/>
    <row r="7" spans="1:22" ht="14.25" customHeight="1">
      <c r="A7" s="750" t="s">
        <v>440</v>
      </c>
      <c r="B7" s="754" t="s">
        <v>603</v>
      </c>
      <c r="C7" s="755"/>
      <c r="D7" s="755" t="s">
        <v>206</v>
      </c>
      <c r="E7" s="755"/>
      <c r="F7" s="755" t="s">
        <v>207</v>
      </c>
      <c r="G7" s="755"/>
      <c r="H7" s="754" t="s">
        <v>606</v>
      </c>
      <c r="I7" s="755"/>
      <c r="J7" s="756" t="s">
        <v>208</v>
      </c>
      <c r="K7" s="757"/>
      <c r="M7" s="698" t="s">
        <v>592</v>
      </c>
      <c r="N7" s="735"/>
      <c r="O7" s="736" t="s">
        <v>32</v>
      </c>
      <c r="P7" s="737"/>
      <c r="Q7" s="737"/>
      <c r="R7" s="737"/>
      <c r="S7" s="737"/>
      <c r="T7" s="737"/>
      <c r="U7" s="737"/>
      <c r="V7" s="737"/>
    </row>
    <row r="8" spans="1:22" ht="14.25" customHeight="1">
      <c r="A8" s="635"/>
      <c r="B8" s="109" t="s">
        <v>32</v>
      </c>
      <c r="C8" s="83" t="s">
        <v>33</v>
      </c>
      <c r="D8" s="83" t="s">
        <v>32</v>
      </c>
      <c r="E8" s="83" t="s">
        <v>33</v>
      </c>
      <c r="F8" s="83" t="s">
        <v>32</v>
      </c>
      <c r="G8" s="83" t="s">
        <v>33</v>
      </c>
      <c r="H8" s="83" t="s">
        <v>32</v>
      </c>
      <c r="I8" s="83" t="s">
        <v>33</v>
      </c>
      <c r="J8" s="83" t="s">
        <v>32</v>
      </c>
      <c r="K8" s="84" t="s">
        <v>33</v>
      </c>
      <c r="M8" s="650"/>
      <c r="N8" s="633"/>
      <c r="O8" s="731" t="s">
        <v>598</v>
      </c>
      <c r="P8" s="732"/>
      <c r="Q8" s="731" t="s">
        <v>599</v>
      </c>
      <c r="R8" s="732"/>
      <c r="S8" s="731" t="s">
        <v>600</v>
      </c>
      <c r="T8" s="732"/>
      <c r="U8" s="731" t="s">
        <v>601</v>
      </c>
      <c r="V8" s="681"/>
    </row>
    <row r="9" spans="1:22" ht="14.25" customHeight="1">
      <c r="A9" s="110"/>
      <c r="M9" s="682"/>
      <c r="N9" s="635"/>
      <c r="O9" s="208" t="s">
        <v>261</v>
      </c>
      <c r="P9" s="81" t="s">
        <v>262</v>
      </c>
      <c r="Q9" s="208" t="s">
        <v>261</v>
      </c>
      <c r="R9" s="81" t="s">
        <v>262</v>
      </c>
      <c r="S9" s="208" t="s">
        <v>261</v>
      </c>
      <c r="T9" s="81" t="s">
        <v>262</v>
      </c>
      <c r="U9" s="208" t="s">
        <v>261</v>
      </c>
      <c r="V9" s="81" t="s">
        <v>262</v>
      </c>
    </row>
    <row r="10" spans="1:14" ht="14.25" customHeight="1">
      <c r="A10" s="104" t="s">
        <v>330</v>
      </c>
      <c r="B10" s="314">
        <v>4420</v>
      </c>
      <c r="C10" s="314">
        <v>6127</v>
      </c>
      <c r="D10" s="313">
        <v>3</v>
      </c>
      <c r="E10" s="313">
        <v>2</v>
      </c>
      <c r="F10" s="313">
        <v>3</v>
      </c>
      <c r="G10" s="313">
        <v>2</v>
      </c>
      <c r="H10" s="319" t="s">
        <v>403</v>
      </c>
      <c r="I10" s="319" t="s">
        <v>403</v>
      </c>
      <c r="J10" s="319" t="s">
        <v>403</v>
      </c>
      <c r="K10" s="319" t="s">
        <v>403</v>
      </c>
      <c r="N10" s="110"/>
    </row>
    <row r="11" spans="1:22" ht="14.25" customHeight="1">
      <c r="A11" s="103" t="s">
        <v>331</v>
      </c>
      <c r="B11" s="314">
        <v>3909</v>
      </c>
      <c r="C11" s="314">
        <v>5484</v>
      </c>
      <c r="D11" s="313">
        <v>1</v>
      </c>
      <c r="E11" s="313">
        <v>4</v>
      </c>
      <c r="F11" s="313">
        <v>1</v>
      </c>
      <c r="G11" s="313">
        <v>4</v>
      </c>
      <c r="H11" s="319" t="s">
        <v>403</v>
      </c>
      <c r="I11" s="319" t="s">
        <v>403</v>
      </c>
      <c r="J11" s="319" t="s">
        <v>403</v>
      </c>
      <c r="K11" s="319" t="s">
        <v>403</v>
      </c>
      <c r="M11" s="350" t="s">
        <v>593</v>
      </c>
      <c r="N11" s="117" t="s">
        <v>257</v>
      </c>
      <c r="O11" s="351">
        <v>109.7</v>
      </c>
      <c r="P11" s="351">
        <v>110.1</v>
      </c>
      <c r="Q11" s="351">
        <v>18.7</v>
      </c>
      <c r="R11" s="351">
        <v>18.7</v>
      </c>
      <c r="S11" s="351">
        <v>55.9</v>
      </c>
      <c r="T11" s="351">
        <v>56.1</v>
      </c>
      <c r="U11" s="351">
        <v>62.1</v>
      </c>
      <c r="V11" s="351">
        <v>61.9</v>
      </c>
    </row>
    <row r="12" spans="1:22" ht="14.25" customHeight="1">
      <c r="A12" s="103" t="s">
        <v>332</v>
      </c>
      <c r="B12" s="314">
        <v>3659</v>
      </c>
      <c r="C12" s="314">
        <v>5256</v>
      </c>
      <c r="D12" s="313">
        <v>4</v>
      </c>
      <c r="E12" s="319" t="s">
        <v>403</v>
      </c>
      <c r="F12" s="313">
        <v>4</v>
      </c>
      <c r="G12" s="319" t="s">
        <v>403</v>
      </c>
      <c r="H12" s="319" t="s">
        <v>403</v>
      </c>
      <c r="I12" s="319" t="s">
        <v>403</v>
      </c>
      <c r="J12" s="319" t="s">
        <v>403</v>
      </c>
      <c r="K12" s="319" t="s">
        <v>403</v>
      </c>
      <c r="N12" s="117"/>
      <c r="O12" s="351"/>
      <c r="P12" s="351"/>
      <c r="Q12" s="351"/>
      <c r="R12" s="351"/>
      <c r="S12" s="351"/>
      <c r="T12" s="351"/>
      <c r="U12" s="351"/>
      <c r="V12" s="351"/>
    </row>
    <row r="13" spans="1:22" ht="14.25" customHeight="1">
      <c r="A13" s="103" t="s">
        <v>333</v>
      </c>
      <c r="B13" s="314">
        <v>3799</v>
      </c>
      <c r="C13" s="314">
        <v>5020</v>
      </c>
      <c r="D13" s="313">
        <v>1</v>
      </c>
      <c r="E13" s="313">
        <v>3</v>
      </c>
      <c r="F13" s="313">
        <v>1</v>
      </c>
      <c r="G13" s="313">
        <v>2</v>
      </c>
      <c r="H13" s="319" t="s">
        <v>403</v>
      </c>
      <c r="I13" s="319">
        <v>1</v>
      </c>
      <c r="J13" s="319" t="s">
        <v>403</v>
      </c>
      <c r="K13" s="319" t="s">
        <v>403</v>
      </c>
      <c r="N13" s="117">
        <v>6</v>
      </c>
      <c r="O13" s="351">
        <v>115.1</v>
      </c>
      <c r="P13" s="351">
        <v>115.5</v>
      </c>
      <c r="Q13" s="351">
        <v>20.5</v>
      </c>
      <c r="R13" s="351">
        <v>20.6</v>
      </c>
      <c r="S13" s="351">
        <v>57.2</v>
      </c>
      <c r="T13" s="351">
        <v>57.6</v>
      </c>
      <c r="U13" s="351">
        <v>64.6</v>
      </c>
      <c r="V13" s="351">
        <v>64.7</v>
      </c>
    </row>
    <row r="14" spans="1:22" ht="14.25" customHeight="1">
      <c r="A14" s="237" t="s">
        <v>580</v>
      </c>
      <c r="B14" s="352">
        <v>3596</v>
      </c>
      <c r="C14" s="352">
        <v>4626</v>
      </c>
      <c r="D14" s="233" t="s">
        <v>403</v>
      </c>
      <c r="E14" s="233" t="s">
        <v>403</v>
      </c>
      <c r="F14" s="233" t="s">
        <v>403</v>
      </c>
      <c r="G14" s="233" t="s">
        <v>403</v>
      </c>
      <c r="H14" s="233" t="s">
        <v>403</v>
      </c>
      <c r="I14" s="233" t="s">
        <v>403</v>
      </c>
      <c r="J14" s="233" t="s">
        <v>403</v>
      </c>
      <c r="K14" s="233" t="s">
        <v>403</v>
      </c>
      <c r="N14" s="117">
        <v>7</v>
      </c>
      <c r="O14" s="351">
        <v>120.9</v>
      </c>
      <c r="P14" s="351">
        <v>121.6</v>
      </c>
      <c r="Q14" s="351">
        <v>22.9</v>
      </c>
      <c r="R14" s="351">
        <v>23.1</v>
      </c>
      <c r="S14" s="351">
        <v>59.3</v>
      </c>
      <c r="T14" s="351">
        <v>59.6</v>
      </c>
      <c r="U14" s="351">
        <v>67.2</v>
      </c>
      <c r="V14" s="351">
        <v>67.5</v>
      </c>
    </row>
    <row r="15" spans="1:22" ht="14.25" customHeight="1">
      <c r="A15" s="108"/>
      <c r="B15" s="107"/>
      <c r="C15" s="107"/>
      <c r="D15" s="107"/>
      <c r="E15" s="107"/>
      <c r="F15" s="107"/>
      <c r="G15" s="107"/>
      <c r="H15" s="107"/>
      <c r="I15" s="107"/>
      <c r="J15" s="107"/>
      <c r="K15" s="107"/>
      <c r="M15" s="733" t="s">
        <v>594</v>
      </c>
      <c r="N15" s="117">
        <v>8</v>
      </c>
      <c r="O15" s="351">
        <v>126</v>
      </c>
      <c r="P15" s="351">
        <v>126.6</v>
      </c>
      <c r="Q15" s="351">
        <v>25.4</v>
      </c>
      <c r="R15" s="351">
        <v>25.7</v>
      </c>
      <c r="S15" s="351">
        <v>61.5</v>
      </c>
      <c r="T15" s="351">
        <v>61.9</v>
      </c>
      <c r="U15" s="351">
        <v>69.5</v>
      </c>
      <c r="V15" s="351">
        <v>69.8</v>
      </c>
    </row>
    <row r="16" spans="1:22" ht="14.25" customHeight="1">
      <c r="A16" s="353" t="s">
        <v>577</v>
      </c>
      <c r="B16" s="40"/>
      <c r="C16" s="40"/>
      <c r="D16" s="40"/>
      <c r="E16" s="40"/>
      <c r="F16" s="40"/>
      <c r="G16" s="40"/>
      <c r="H16" s="40"/>
      <c r="I16" s="40"/>
      <c r="J16" s="40"/>
      <c r="K16" s="40"/>
      <c r="M16" s="734"/>
      <c r="N16" s="117">
        <v>9</v>
      </c>
      <c r="O16" s="351">
        <v>131.6</v>
      </c>
      <c r="P16" s="351">
        <v>132.3</v>
      </c>
      <c r="Q16" s="351">
        <v>28.5</v>
      </c>
      <c r="R16" s="351">
        <v>28.9</v>
      </c>
      <c r="S16" s="351">
        <v>63.9</v>
      </c>
      <c r="T16" s="351">
        <v>64.5</v>
      </c>
      <c r="U16" s="351">
        <v>71.9</v>
      </c>
      <c r="V16" s="351">
        <v>72.2</v>
      </c>
    </row>
    <row r="17" spans="14:22" ht="14.25" customHeight="1">
      <c r="N17" s="117">
        <v>10</v>
      </c>
      <c r="O17" s="351">
        <v>136.4</v>
      </c>
      <c r="P17" s="351">
        <v>137.2</v>
      </c>
      <c r="Q17" s="351">
        <v>31.5</v>
      </c>
      <c r="R17" s="351">
        <v>31.9</v>
      </c>
      <c r="S17" s="351">
        <v>66.3</v>
      </c>
      <c r="T17" s="351">
        <v>66.8</v>
      </c>
      <c r="U17" s="351">
        <v>74</v>
      </c>
      <c r="V17" s="351">
        <v>74.3</v>
      </c>
    </row>
    <row r="18" spans="1:22" ht="14.25" customHeight="1">
      <c r="A18" s="683" t="s">
        <v>609</v>
      </c>
      <c r="B18" s="684"/>
      <c r="C18" s="684"/>
      <c r="D18" s="684"/>
      <c r="E18" s="684"/>
      <c r="F18" s="684"/>
      <c r="G18" s="684"/>
      <c r="H18" s="684"/>
      <c r="I18" s="684"/>
      <c r="N18" s="117">
        <v>11</v>
      </c>
      <c r="O18" s="351">
        <v>142</v>
      </c>
      <c r="P18" s="351">
        <v>142.6</v>
      </c>
      <c r="Q18" s="351">
        <v>35.2</v>
      </c>
      <c r="R18" s="351">
        <v>35.7</v>
      </c>
      <c r="S18" s="351">
        <v>68.9</v>
      </c>
      <c r="T18" s="351">
        <v>69.5</v>
      </c>
      <c r="U18" s="351">
        <v>76.2</v>
      </c>
      <c r="V18" s="351">
        <v>76.5</v>
      </c>
    </row>
    <row r="19" spans="14:22" ht="14.25" customHeight="1" thickBot="1">
      <c r="N19" s="39"/>
      <c r="O19" s="351"/>
      <c r="P19" s="351"/>
      <c r="Q19" s="351"/>
      <c r="R19" s="351"/>
      <c r="S19" s="351"/>
      <c r="T19" s="351"/>
      <c r="U19" s="351"/>
      <c r="V19" s="351"/>
    </row>
    <row r="20" spans="1:22" ht="14.25" customHeight="1">
      <c r="A20" s="750" t="s">
        <v>440</v>
      </c>
      <c r="B20" s="754" t="s">
        <v>603</v>
      </c>
      <c r="C20" s="755"/>
      <c r="D20" s="754" t="s">
        <v>528</v>
      </c>
      <c r="E20" s="755"/>
      <c r="F20" s="754" t="s">
        <v>604</v>
      </c>
      <c r="G20" s="755"/>
      <c r="H20" s="756" t="s">
        <v>209</v>
      </c>
      <c r="I20" s="757"/>
      <c r="N20" s="117">
        <v>12</v>
      </c>
      <c r="O20" s="351">
        <v>148.6</v>
      </c>
      <c r="P20" s="351">
        <v>149.9</v>
      </c>
      <c r="Q20" s="351">
        <v>40</v>
      </c>
      <c r="R20" s="351">
        <v>40.9</v>
      </c>
      <c r="S20" s="351">
        <v>71.8</v>
      </c>
      <c r="T20" s="351">
        <v>71.9</v>
      </c>
      <c r="U20" s="351">
        <v>79.5</v>
      </c>
      <c r="V20" s="351">
        <v>80.1</v>
      </c>
    </row>
    <row r="21" spans="1:22" ht="14.25" customHeight="1">
      <c r="A21" s="635"/>
      <c r="B21" s="109" t="s">
        <v>32</v>
      </c>
      <c r="C21" s="83" t="s">
        <v>33</v>
      </c>
      <c r="D21" s="83" t="s">
        <v>32</v>
      </c>
      <c r="E21" s="83" t="s">
        <v>33</v>
      </c>
      <c r="F21" s="83" t="s">
        <v>32</v>
      </c>
      <c r="G21" s="83" t="s">
        <v>33</v>
      </c>
      <c r="H21" s="83" t="s">
        <v>32</v>
      </c>
      <c r="I21" s="84" t="s">
        <v>33</v>
      </c>
      <c r="M21" s="350" t="s">
        <v>595</v>
      </c>
      <c r="N21" s="117">
        <v>13</v>
      </c>
      <c r="O21" s="351">
        <v>156.1</v>
      </c>
      <c r="P21" s="351">
        <v>157</v>
      </c>
      <c r="Q21" s="351">
        <v>45.6</v>
      </c>
      <c r="R21" s="351">
        <v>46.4</v>
      </c>
      <c r="S21" s="351">
        <v>75.5</v>
      </c>
      <c r="T21" s="351">
        <v>75.7</v>
      </c>
      <c r="U21" s="351">
        <v>83.1</v>
      </c>
      <c r="V21" s="351">
        <v>83.4</v>
      </c>
    </row>
    <row r="22" spans="1:22" ht="14.25" customHeight="1">
      <c r="A22" s="110"/>
      <c r="N22" s="117">
        <v>14</v>
      </c>
      <c r="O22" s="351">
        <v>162.2</v>
      </c>
      <c r="P22" s="351">
        <v>163.2</v>
      </c>
      <c r="Q22" s="351">
        <v>51</v>
      </c>
      <c r="R22" s="351">
        <v>51.8</v>
      </c>
      <c r="S22" s="351">
        <v>79.2</v>
      </c>
      <c r="T22" s="351">
        <v>79.5</v>
      </c>
      <c r="U22" s="351">
        <v>86.4</v>
      </c>
      <c r="V22" s="351">
        <v>87</v>
      </c>
    </row>
    <row r="23" spans="1:22" ht="14.25" customHeight="1">
      <c r="A23" s="171" t="s">
        <v>330</v>
      </c>
      <c r="B23" s="314">
        <v>4420</v>
      </c>
      <c r="C23" s="314">
        <v>6127</v>
      </c>
      <c r="D23" s="314">
        <v>2</v>
      </c>
      <c r="E23" s="314">
        <v>2</v>
      </c>
      <c r="F23" s="319" t="s">
        <v>403</v>
      </c>
      <c r="G23" s="319" t="s">
        <v>403</v>
      </c>
      <c r="H23" s="319" t="s">
        <v>403</v>
      </c>
      <c r="I23" s="319" t="s">
        <v>403</v>
      </c>
      <c r="N23" s="39"/>
      <c r="O23" s="351"/>
      <c r="P23" s="351"/>
      <c r="Q23" s="351"/>
      <c r="R23" s="351"/>
      <c r="S23" s="351"/>
      <c r="T23" s="351"/>
      <c r="U23" s="351"/>
      <c r="V23" s="351"/>
    </row>
    <row r="24" spans="1:22" ht="14.25" customHeight="1">
      <c r="A24" s="103" t="s">
        <v>331</v>
      </c>
      <c r="B24" s="314">
        <v>3909</v>
      </c>
      <c r="C24" s="314">
        <v>5484</v>
      </c>
      <c r="D24" s="314">
        <v>4</v>
      </c>
      <c r="E24" s="314">
        <v>2</v>
      </c>
      <c r="F24" s="319" t="s">
        <v>403</v>
      </c>
      <c r="G24" s="319" t="s">
        <v>403</v>
      </c>
      <c r="H24" s="319" t="s">
        <v>403</v>
      </c>
      <c r="I24" s="319" t="s">
        <v>403</v>
      </c>
      <c r="N24" s="117">
        <v>15</v>
      </c>
      <c r="O24" s="351">
        <v>166.1</v>
      </c>
      <c r="P24" s="351">
        <v>167.3</v>
      </c>
      <c r="Q24" s="351">
        <v>55.4</v>
      </c>
      <c r="R24" s="351">
        <v>56.6</v>
      </c>
      <c r="S24" s="351">
        <v>82.2</v>
      </c>
      <c r="T24" s="351">
        <v>82.8</v>
      </c>
      <c r="U24" s="351">
        <v>88.9</v>
      </c>
      <c r="V24" s="351">
        <v>89.2</v>
      </c>
    </row>
    <row r="25" spans="1:22" ht="14.25" customHeight="1">
      <c r="A25" s="103" t="s">
        <v>332</v>
      </c>
      <c r="B25" s="314">
        <v>3659</v>
      </c>
      <c r="C25" s="314">
        <v>5256</v>
      </c>
      <c r="D25" s="319" t="s">
        <v>403</v>
      </c>
      <c r="E25" s="314">
        <v>1</v>
      </c>
      <c r="F25" s="319" t="s">
        <v>403</v>
      </c>
      <c r="G25" s="319" t="s">
        <v>403</v>
      </c>
      <c r="H25" s="319" t="s">
        <v>403</v>
      </c>
      <c r="I25" s="319" t="s">
        <v>403</v>
      </c>
      <c r="M25" s="32" t="s">
        <v>260</v>
      </c>
      <c r="N25" s="117">
        <v>16</v>
      </c>
      <c r="O25" s="351">
        <v>167.9</v>
      </c>
      <c r="P25" s="351">
        <v>168.7</v>
      </c>
      <c r="Q25" s="351">
        <v>57.8</v>
      </c>
      <c r="R25" s="351">
        <v>58.6</v>
      </c>
      <c r="S25" s="351">
        <v>83.9</v>
      </c>
      <c r="T25" s="351">
        <v>84.9</v>
      </c>
      <c r="U25" s="351">
        <v>89.9</v>
      </c>
      <c r="V25" s="351">
        <v>90.1</v>
      </c>
    </row>
    <row r="26" spans="1:22" ht="14.25" customHeight="1">
      <c r="A26" s="103" t="s">
        <v>333</v>
      </c>
      <c r="B26" s="314">
        <v>3799</v>
      </c>
      <c r="C26" s="314">
        <v>5020</v>
      </c>
      <c r="D26" s="313">
        <v>1</v>
      </c>
      <c r="E26" s="314">
        <v>2</v>
      </c>
      <c r="F26" s="319" t="s">
        <v>403</v>
      </c>
      <c r="G26" s="319" t="s">
        <v>403</v>
      </c>
      <c r="H26" s="319" t="s">
        <v>403</v>
      </c>
      <c r="I26" s="319" t="s">
        <v>403</v>
      </c>
      <c r="N26" s="117">
        <v>17</v>
      </c>
      <c r="O26" s="351">
        <v>168.8</v>
      </c>
      <c r="P26" s="351">
        <v>169.8</v>
      </c>
      <c r="Q26" s="351">
        <v>59.2</v>
      </c>
      <c r="R26" s="351">
        <v>60.2</v>
      </c>
      <c r="S26" s="351">
        <v>85.6</v>
      </c>
      <c r="T26" s="351">
        <v>86</v>
      </c>
      <c r="U26" s="351">
        <v>90.3</v>
      </c>
      <c r="V26" s="351">
        <v>90.6</v>
      </c>
    </row>
    <row r="27" spans="1:22" ht="14.25" customHeight="1">
      <c r="A27" s="237" t="s">
        <v>580</v>
      </c>
      <c r="B27" s="352">
        <v>3596</v>
      </c>
      <c r="C27" s="352">
        <v>4626</v>
      </c>
      <c r="D27" s="233" t="s">
        <v>403</v>
      </c>
      <c r="E27" s="352">
        <v>1</v>
      </c>
      <c r="F27" s="233" t="s">
        <v>403</v>
      </c>
      <c r="G27" s="233" t="s">
        <v>403</v>
      </c>
      <c r="H27" s="233" t="s">
        <v>403</v>
      </c>
      <c r="I27" s="233" t="s">
        <v>403</v>
      </c>
      <c r="M27" s="107"/>
      <c r="N27" s="108"/>
      <c r="O27" s="107"/>
      <c r="P27" s="107"/>
      <c r="Q27" s="107"/>
      <c r="R27" s="107"/>
      <c r="S27" s="107"/>
      <c r="T27" s="107"/>
      <c r="U27" s="107"/>
      <c r="V27" s="107"/>
    </row>
    <row r="28" spans="1:9" ht="14.25" customHeight="1">
      <c r="A28" s="108"/>
      <c r="B28" s="111"/>
      <c r="C28" s="107"/>
      <c r="D28" s="107"/>
      <c r="E28" s="107"/>
      <c r="F28" s="107"/>
      <c r="G28" s="107"/>
      <c r="H28" s="107"/>
      <c r="I28" s="107"/>
    </row>
    <row r="29" ht="14.25" customHeight="1"/>
    <row r="30" spans="1:11" ht="14.25" customHeight="1" thickBot="1">
      <c r="A30" s="683" t="s">
        <v>610</v>
      </c>
      <c r="B30" s="684"/>
      <c r="C30" s="684"/>
      <c r="D30" s="684"/>
      <c r="E30" s="684"/>
      <c r="F30" s="684"/>
      <c r="G30" s="684"/>
      <c r="H30" s="684"/>
      <c r="I30" s="684"/>
      <c r="J30" s="684"/>
      <c r="K30" s="684"/>
    </row>
    <row r="31" spans="13:22" ht="14.25" customHeight="1" thickBot="1">
      <c r="M31" s="698" t="s">
        <v>592</v>
      </c>
      <c r="N31" s="735"/>
      <c r="O31" s="736" t="s">
        <v>33</v>
      </c>
      <c r="P31" s="737"/>
      <c r="Q31" s="737"/>
      <c r="R31" s="737"/>
      <c r="S31" s="737"/>
      <c r="T31" s="737"/>
      <c r="U31" s="737"/>
      <c r="V31" s="737"/>
    </row>
    <row r="32" spans="1:22" ht="14.25" customHeight="1">
      <c r="A32" s="750" t="s">
        <v>440</v>
      </c>
      <c r="B32" s="754" t="s">
        <v>603</v>
      </c>
      <c r="C32" s="755"/>
      <c r="D32" s="754" t="s">
        <v>611</v>
      </c>
      <c r="E32" s="755"/>
      <c r="F32" s="754" t="s">
        <v>599</v>
      </c>
      <c r="G32" s="755"/>
      <c r="H32" s="754" t="s">
        <v>600</v>
      </c>
      <c r="I32" s="755"/>
      <c r="J32" s="754" t="s">
        <v>623</v>
      </c>
      <c r="K32" s="739"/>
      <c r="M32" s="650"/>
      <c r="N32" s="633"/>
      <c r="O32" s="731" t="s">
        <v>598</v>
      </c>
      <c r="P32" s="732"/>
      <c r="Q32" s="731" t="s">
        <v>599</v>
      </c>
      <c r="R32" s="732"/>
      <c r="S32" s="731" t="s">
        <v>600</v>
      </c>
      <c r="T32" s="732"/>
      <c r="U32" s="731" t="s">
        <v>601</v>
      </c>
      <c r="V32" s="681"/>
    </row>
    <row r="33" spans="1:22" ht="14.25" customHeight="1">
      <c r="A33" s="635"/>
      <c r="B33" s="109" t="s">
        <v>32</v>
      </c>
      <c r="C33" s="83" t="s">
        <v>33</v>
      </c>
      <c r="D33" s="83" t="s">
        <v>32</v>
      </c>
      <c r="E33" s="83" t="s">
        <v>33</v>
      </c>
      <c r="F33" s="83" t="s">
        <v>32</v>
      </c>
      <c r="G33" s="83" t="s">
        <v>33</v>
      </c>
      <c r="H33" s="83" t="s">
        <v>32</v>
      </c>
      <c r="I33" s="83" t="s">
        <v>33</v>
      </c>
      <c r="J33" s="83" t="s">
        <v>32</v>
      </c>
      <c r="K33" s="84" t="s">
        <v>33</v>
      </c>
      <c r="M33" s="682"/>
      <c r="N33" s="635"/>
      <c r="O33" s="208" t="s">
        <v>261</v>
      </c>
      <c r="P33" s="81" t="s">
        <v>262</v>
      </c>
      <c r="Q33" s="208" t="s">
        <v>261</v>
      </c>
      <c r="R33" s="81" t="s">
        <v>262</v>
      </c>
      <c r="S33" s="208" t="s">
        <v>261</v>
      </c>
      <c r="T33" s="81" t="s">
        <v>262</v>
      </c>
      <c r="U33" s="208" t="s">
        <v>261</v>
      </c>
      <c r="V33" s="81" t="s">
        <v>262</v>
      </c>
    </row>
    <row r="34" spans="1:14" ht="14.25" customHeight="1">
      <c r="A34" s="110"/>
      <c r="N34" s="110"/>
    </row>
    <row r="35" spans="1:22" ht="14.25" customHeight="1">
      <c r="A35" s="104" t="s">
        <v>330</v>
      </c>
      <c r="B35" s="314">
        <v>4420</v>
      </c>
      <c r="C35" s="314">
        <v>6127</v>
      </c>
      <c r="D35" s="354">
        <v>167.86</v>
      </c>
      <c r="E35" s="354">
        <v>155.18</v>
      </c>
      <c r="F35" s="354">
        <v>58.3</v>
      </c>
      <c r="G35" s="354">
        <v>50.74</v>
      </c>
      <c r="H35" s="354">
        <v>85.62</v>
      </c>
      <c r="I35" s="354">
        <v>81.26</v>
      </c>
      <c r="J35" s="354">
        <v>90.77</v>
      </c>
      <c r="K35" s="354">
        <v>84.75</v>
      </c>
      <c r="M35" s="350" t="s">
        <v>593</v>
      </c>
      <c r="N35" s="117" t="s">
        <v>257</v>
      </c>
      <c r="O35" s="351">
        <v>109</v>
      </c>
      <c r="P35" s="351">
        <v>109.4</v>
      </c>
      <c r="Q35" s="351">
        <v>18.3</v>
      </c>
      <c r="R35" s="351">
        <v>18.4</v>
      </c>
      <c r="S35" s="351">
        <v>54.6</v>
      </c>
      <c r="T35" s="351">
        <v>54.8</v>
      </c>
      <c r="U35" s="351">
        <v>61.6</v>
      </c>
      <c r="V35" s="351">
        <v>61.5</v>
      </c>
    </row>
    <row r="36" spans="1:22" ht="14.25" customHeight="1">
      <c r="A36" s="103" t="s">
        <v>331</v>
      </c>
      <c r="B36" s="314">
        <v>3908</v>
      </c>
      <c r="C36" s="314">
        <v>5484</v>
      </c>
      <c r="D36" s="354">
        <v>168.04</v>
      </c>
      <c r="E36" s="354">
        <v>155.11</v>
      </c>
      <c r="F36" s="354">
        <v>58.64</v>
      </c>
      <c r="G36" s="354">
        <v>50.93</v>
      </c>
      <c r="H36" s="354">
        <v>86.49</v>
      </c>
      <c r="I36" s="354">
        <v>80.99</v>
      </c>
      <c r="J36" s="354">
        <v>90.64</v>
      </c>
      <c r="K36" s="354">
        <v>84.88</v>
      </c>
      <c r="N36" s="117"/>
      <c r="O36" s="351"/>
      <c r="P36" s="351"/>
      <c r="Q36" s="351"/>
      <c r="R36" s="351"/>
      <c r="S36" s="351"/>
      <c r="T36" s="351"/>
      <c r="U36" s="351"/>
      <c r="V36" s="351"/>
    </row>
    <row r="37" spans="1:22" ht="14.25" customHeight="1">
      <c r="A37" s="103" t="s">
        <v>332</v>
      </c>
      <c r="B37" s="314">
        <v>3657</v>
      </c>
      <c r="C37" s="314">
        <v>5255</v>
      </c>
      <c r="D37" s="354">
        <v>168.37</v>
      </c>
      <c r="E37" s="354">
        <v>155.59</v>
      </c>
      <c r="F37" s="354">
        <v>58.51</v>
      </c>
      <c r="G37" s="354">
        <v>50.67</v>
      </c>
      <c r="H37" s="354">
        <v>86.49</v>
      </c>
      <c r="I37" s="354">
        <v>81.02</v>
      </c>
      <c r="J37" s="354">
        <v>90.89</v>
      </c>
      <c r="K37" s="354">
        <v>84.86</v>
      </c>
      <c r="N37" s="117">
        <v>6</v>
      </c>
      <c r="O37" s="351">
        <v>114.4</v>
      </c>
      <c r="P37" s="351">
        <v>114.9</v>
      </c>
      <c r="Q37" s="351">
        <v>20.1</v>
      </c>
      <c r="R37" s="351">
        <v>20.2</v>
      </c>
      <c r="S37" s="351">
        <v>55.8</v>
      </c>
      <c r="T37" s="351">
        <v>56.3</v>
      </c>
      <c r="U37" s="351">
        <v>64</v>
      </c>
      <c r="V37" s="351">
        <v>64.3</v>
      </c>
    </row>
    <row r="38" spans="1:22" ht="14.25" customHeight="1">
      <c r="A38" s="103" t="s">
        <v>333</v>
      </c>
      <c r="B38" s="314">
        <v>3799</v>
      </c>
      <c r="C38" s="314">
        <v>5020</v>
      </c>
      <c r="D38" s="354">
        <v>168.82</v>
      </c>
      <c r="E38" s="354">
        <v>155.92</v>
      </c>
      <c r="F38" s="354">
        <v>59.42</v>
      </c>
      <c r="G38" s="354">
        <v>51.06</v>
      </c>
      <c r="H38" s="354">
        <v>86.92</v>
      </c>
      <c r="I38" s="354">
        <v>80.89</v>
      </c>
      <c r="J38" s="354">
        <v>90.96</v>
      </c>
      <c r="K38" s="354">
        <v>84.99</v>
      </c>
      <c r="N38" s="117">
        <v>7</v>
      </c>
      <c r="O38" s="351">
        <v>120.1</v>
      </c>
      <c r="P38" s="351">
        <v>120.9</v>
      </c>
      <c r="Q38" s="351">
        <v>22.4</v>
      </c>
      <c r="R38" s="351">
        <v>22.6</v>
      </c>
      <c r="S38" s="351">
        <v>57.9</v>
      </c>
      <c r="T38" s="351">
        <v>58.3</v>
      </c>
      <c r="U38" s="351">
        <v>66.7</v>
      </c>
      <c r="V38" s="351">
        <v>66.7</v>
      </c>
    </row>
    <row r="39" spans="1:22" ht="14.25" customHeight="1">
      <c r="A39" s="237" t="s">
        <v>580</v>
      </c>
      <c r="B39" s="352">
        <v>3596</v>
      </c>
      <c r="C39" s="352">
        <v>4625</v>
      </c>
      <c r="D39" s="357">
        <v>169.28</v>
      </c>
      <c r="E39" s="357">
        <v>156.16</v>
      </c>
      <c r="F39" s="357">
        <v>59.06</v>
      </c>
      <c r="G39" s="357">
        <v>50.66</v>
      </c>
      <c r="H39" s="357">
        <v>86.47</v>
      </c>
      <c r="I39" s="357">
        <v>80.71</v>
      </c>
      <c r="J39" s="357">
        <v>91.08</v>
      </c>
      <c r="K39" s="357">
        <v>85</v>
      </c>
      <c r="M39" s="733" t="s">
        <v>594</v>
      </c>
      <c r="N39" s="117">
        <v>8</v>
      </c>
      <c r="O39" s="351">
        <v>125.5</v>
      </c>
      <c r="P39" s="351">
        <v>126</v>
      </c>
      <c r="Q39" s="351">
        <v>25</v>
      </c>
      <c r="R39" s="351">
        <v>25.3</v>
      </c>
      <c r="S39" s="351">
        <v>60.1</v>
      </c>
      <c r="T39" s="351">
        <v>60.4</v>
      </c>
      <c r="U39" s="351">
        <v>69.2</v>
      </c>
      <c r="V39" s="351">
        <v>69.4</v>
      </c>
    </row>
    <row r="40" spans="1:22" ht="14.25" customHeight="1">
      <c r="A40" s="108"/>
      <c r="B40" s="111"/>
      <c r="C40" s="107"/>
      <c r="D40" s="107"/>
      <c r="E40" s="107"/>
      <c r="F40" s="107"/>
      <c r="G40" s="107"/>
      <c r="H40" s="107"/>
      <c r="I40" s="107"/>
      <c r="J40" s="107"/>
      <c r="K40" s="107"/>
      <c r="M40" s="734"/>
      <c r="N40" s="117">
        <v>9</v>
      </c>
      <c r="O40" s="351">
        <v>131.6</v>
      </c>
      <c r="P40" s="351">
        <v>132.6</v>
      </c>
      <c r="Q40" s="351">
        <v>28.3</v>
      </c>
      <c r="R40" s="351">
        <v>28.8</v>
      </c>
      <c r="S40" s="351">
        <v>62.7</v>
      </c>
      <c r="T40" s="351">
        <v>63.4</v>
      </c>
      <c r="U40" s="351">
        <v>71.8</v>
      </c>
      <c r="V40" s="351">
        <v>72.2</v>
      </c>
    </row>
    <row r="41" spans="1:22" ht="14.25" customHeight="1">
      <c r="A41" s="350" t="s">
        <v>612</v>
      </c>
      <c r="N41" s="117">
        <v>10</v>
      </c>
      <c r="O41" s="351">
        <v>137.6</v>
      </c>
      <c r="P41" s="351">
        <v>138.8</v>
      </c>
      <c r="Q41" s="351">
        <v>32</v>
      </c>
      <c r="R41" s="351">
        <v>32.6</v>
      </c>
      <c r="S41" s="351">
        <v>65.8</v>
      </c>
      <c r="T41" s="351">
        <v>66.5</v>
      </c>
      <c r="U41" s="351">
        <v>74.7</v>
      </c>
      <c r="V41" s="351">
        <v>75.2</v>
      </c>
    </row>
    <row r="42" spans="14:22" ht="14.25" customHeight="1">
      <c r="N42" s="117">
        <v>11</v>
      </c>
      <c r="O42" s="351">
        <v>144.2</v>
      </c>
      <c r="P42" s="351">
        <v>145.4</v>
      </c>
      <c r="Q42" s="351">
        <v>36.6</v>
      </c>
      <c r="R42" s="351">
        <v>37.5</v>
      </c>
      <c r="S42" s="351">
        <v>69.6</v>
      </c>
      <c r="T42" s="351">
        <v>70.4</v>
      </c>
      <c r="U42" s="351">
        <v>77.9</v>
      </c>
      <c r="V42" s="351">
        <v>78.5</v>
      </c>
    </row>
    <row r="43" spans="1:22" ht="14.25" customHeight="1">
      <c r="A43" s="598" t="s">
        <v>613</v>
      </c>
      <c r="B43" s="598"/>
      <c r="C43" s="598"/>
      <c r="D43" s="598"/>
      <c r="E43" s="598"/>
      <c r="F43" s="598"/>
      <c r="G43" s="598"/>
      <c r="H43" s="598"/>
      <c r="I43" s="598"/>
      <c r="J43" s="598"/>
      <c r="K43" s="349"/>
      <c r="N43" s="39"/>
      <c r="O43" s="351"/>
      <c r="P43" s="351"/>
      <c r="Q43" s="351"/>
      <c r="R43" s="351"/>
      <c r="S43" s="351"/>
      <c r="T43" s="351"/>
      <c r="U43" s="351"/>
      <c r="V43" s="351"/>
    </row>
    <row r="44" spans="1:22" ht="14.25" customHeight="1" thickBot="1">
      <c r="A44" s="33"/>
      <c r="J44" s="355" t="s">
        <v>614</v>
      </c>
      <c r="N44" s="117">
        <v>12</v>
      </c>
      <c r="O44" s="351">
        <v>149.6</v>
      </c>
      <c r="P44" s="351">
        <v>150.6</v>
      </c>
      <c r="Q44" s="351">
        <v>41.6</v>
      </c>
      <c r="R44" s="351">
        <v>42.3</v>
      </c>
      <c r="S44" s="351">
        <v>73.9</v>
      </c>
      <c r="T44" s="351">
        <v>73.5</v>
      </c>
      <c r="U44" s="351">
        <v>81.2</v>
      </c>
      <c r="V44" s="351">
        <v>81.3</v>
      </c>
    </row>
    <row r="45" spans="1:22" ht="14.25" customHeight="1">
      <c r="A45" s="750" t="s">
        <v>440</v>
      </c>
      <c r="B45" s="724" t="s">
        <v>619</v>
      </c>
      <c r="C45" s="699"/>
      <c r="D45" s="699"/>
      <c r="E45" s="699"/>
      <c r="F45" s="699"/>
      <c r="G45" s="735"/>
      <c r="H45" s="724" t="s">
        <v>618</v>
      </c>
      <c r="I45" s="699"/>
      <c r="J45" s="749"/>
      <c r="M45" s="350" t="s">
        <v>595</v>
      </c>
      <c r="N45" s="117">
        <v>13</v>
      </c>
      <c r="O45" s="351">
        <v>153.2</v>
      </c>
      <c r="P45" s="351">
        <v>154.1</v>
      </c>
      <c r="Q45" s="351">
        <v>45.8</v>
      </c>
      <c r="R45" s="351">
        <v>46.5</v>
      </c>
      <c r="S45" s="351">
        <v>77</v>
      </c>
      <c r="T45" s="351">
        <v>77</v>
      </c>
      <c r="U45" s="351">
        <v>83.1</v>
      </c>
      <c r="V45" s="351">
        <v>83.4</v>
      </c>
    </row>
    <row r="46" spans="1:22" ht="14.25" customHeight="1">
      <c r="A46" s="633"/>
      <c r="B46" s="752" t="s">
        <v>615</v>
      </c>
      <c r="C46" s="753"/>
      <c r="D46" s="753"/>
      <c r="E46" s="752" t="s">
        <v>616</v>
      </c>
      <c r="F46" s="753"/>
      <c r="G46" s="753"/>
      <c r="H46" s="681"/>
      <c r="I46" s="682"/>
      <c r="J46" s="608"/>
      <c r="N46" s="117">
        <v>14</v>
      </c>
      <c r="O46" s="351">
        <v>155</v>
      </c>
      <c r="P46" s="351">
        <v>155.6</v>
      </c>
      <c r="Q46" s="351">
        <v>48.8</v>
      </c>
      <c r="R46" s="351">
        <v>49.5</v>
      </c>
      <c r="S46" s="351">
        <v>79.1</v>
      </c>
      <c r="T46" s="351">
        <v>79.2</v>
      </c>
      <c r="U46" s="351">
        <v>84.2</v>
      </c>
      <c r="V46" s="351">
        <v>84.4</v>
      </c>
    </row>
    <row r="47" spans="1:22" ht="14.25" customHeight="1">
      <c r="A47" s="635"/>
      <c r="B47" s="115" t="s">
        <v>256</v>
      </c>
      <c r="C47" s="746" t="s">
        <v>617</v>
      </c>
      <c r="D47" s="747"/>
      <c r="E47" s="115" t="s">
        <v>256</v>
      </c>
      <c r="F47" s="748" t="s">
        <v>34</v>
      </c>
      <c r="G47" s="747"/>
      <c r="H47" s="115" t="s">
        <v>256</v>
      </c>
      <c r="I47" s="748" t="s">
        <v>34</v>
      </c>
      <c r="J47" s="751"/>
      <c r="K47" s="40"/>
      <c r="N47" s="39"/>
      <c r="O47" s="351"/>
      <c r="P47" s="351"/>
      <c r="Q47" s="351"/>
      <c r="R47" s="351"/>
      <c r="S47" s="351"/>
      <c r="T47" s="351"/>
      <c r="U47" s="351"/>
      <c r="V47" s="351"/>
    </row>
    <row r="48" spans="1:22" ht="14.25" customHeight="1">
      <c r="A48" s="110"/>
      <c r="C48" s="745"/>
      <c r="D48" s="745"/>
      <c r="F48" s="745"/>
      <c r="G48" s="745"/>
      <c r="I48" s="745"/>
      <c r="J48" s="745"/>
      <c r="N48" s="117">
        <v>15</v>
      </c>
      <c r="O48" s="351">
        <v>155.7</v>
      </c>
      <c r="P48" s="351">
        <v>156.4</v>
      </c>
      <c r="Q48" s="351">
        <v>50.7</v>
      </c>
      <c r="R48" s="351">
        <v>51.4</v>
      </c>
      <c r="S48" s="351">
        <v>80.7</v>
      </c>
      <c r="T48" s="351">
        <v>80.6</v>
      </c>
      <c r="U48" s="351">
        <v>84.9</v>
      </c>
      <c r="V48" s="351">
        <v>85</v>
      </c>
    </row>
    <row r="49" spans="1:22" ht="14.25" customHeight="1">
      <c r="A49" s="104" t="s">
        <v>330</v>
      </c>
      <c r="B49" s="314">
        <v>4495</v>
      </c>
      <c r="C49" s="743">
        <v>1249167</v>
      </c>
      <c r="D49" s="743"/>
      <c r="E49" s="314">
        <v>6269</v>
      </c>
      <c r="F49" s="743">
        <v>1919450</v>
      </c>
      <c r="G49" s="743"/>
      <c r="H49" s="314">
        <v>1483</v>
      </c>
      <c r="I49" s="743">
        <v>38694</v>
      </c>
      <c r="J49" s="743"/>
      <c r="M49" s="32" t="s">
        <v>260</v>
      </c>
      <c r="N49" s="117">
        <v>16</v>
      </c>
      <c r="O49" s="351">
        <v>156.2</v>
      </c>
      <c r="P49" s="351">
        <v>156.5</v>
      </c>
      <c r="Q49" s="351">
        <v>51.9</v>
      </c>
      <c r="R49" s="351">
        <v>52.5</v>
      </c>
      <c r="S49" s="351">
        <v>81.5</v>
      </c>
      <c r="T49" s="351">
        <v>81.3</v>
      </c>
      <c r="U49" s="351">
        <v>85.1</v>
      </c>
      <c r="V49" s="351">
        <v>84.7</v>
      </c>
    </row>
    <row r="50" spans="1:22" ht="14.25" customHeight="1">
      <c r="A50" s="103" t="s">
        <v>331</v>
      </c>
      <c r="B50" s="314">
        <v>1331</v>
      </c>
      <c r="C50" s="743">
        <v>317598</v>
      </c>
      <c r="D50" s="743"/>
      <c r="E50" s="314">
        <v>1328</v>
      </c>
      <c r="F50" s="743">
        <v>360798</v>
      </c>
      <c r="G50" s="743"/>
      <c r="H50" s="314">
        <v>92</v>
      </c>
      <c r="I50" s="743">
        <v>4925</v>
      </c>
      <c r="J50" s="743"/>
      <c r="N50" s="117">
        <v>17</v>
      </c>
      <c r="O50" s="351">
        <v>156.3</v>
      </c>
      <c r="P50" s="351">
        <v>156.8</v>
      </c>
      <c r="Q50" s="351">
        <v>52.2</v>
      </c>
      <c r="R50" s="351">
        <v>52.8</v>
      </c>
      <c r="S50" s="351">
        <v>81.9</v>
      </c>
      <c r="T50" s="351">
        <v>82.1</v>
      </c>
      <c r="U50" s="351">
        <v>85</v>
      </c>
      <c r="V50" s="351">
        <v>85.1</v>
      </c>
    </row>
    <row r="51" spans="1:22" ht="14.25" customHeight="1">
      <c r="A51" s="103" t="s">
        <v>332</v>
      </c>
      <c r="B51" s="314">
        <v>2490</v>
      </c>
      <c r="C51" s="743">
        <v>804673</v>
      </c>
      <c r="D51" s="743"/>
      <c r="E51" s="314">
        <v>5757</v>
      </c>
      <c r="F51" s="743">
        <v>1952046</v>
      </c>
      <c r="G51" s="743"/>
      <c r="H51" s="314">
        <v>133</v>
      </c>
      <c r="I51" s="743">
        <v>4767</v>
      </c>
      <c r="J51" s="743"/>
      <c r="M51" s="107"/>
      <c r="N51" s="108"/>
      <c r="O51" s="107"/>
      <c r="P51" s="107"/>
      <c r="Q51" s="107"/>
      <c r="R51" s="107"/>
      <c r="S51" s="107"/>
      <c r="T51" s="107"/>
      <c r="U51" s="107"/>
      <c r="V51" s="107"/>
    </row>
    <row r="52" spans="1:10" ht="14.25" customHeight="1">
      <c r="A52" s="103" t="s">
        <v>333</v>
      </c>
      <c r="B52" s="314">
        <v>1829</v>
      </c>
      <c r="C52" s="743">
        <v>652323</v>
      </c>
      <c r="D52" s="743"/>
      <c r="E52" s="314">
        <v>7152</v>
      </c>
      <c r="F52" s="743">
        <v>2570666</v>
      </c>
      <c r="G52" s="743"/>
      <c r="H52" s="314">
        <v>1140</v>
      </c>
      <c r="I52" s="743">
        <v>32471</v>
      </c>
      <c r="J52" s="743"/>
    </row>
    <row r="53" spans="1:10" ht="14.25" customHeight="1">
      <c r="A53" s="237" t="s">
        <v>580</v>
      </c>
      <c r="B53" s="352">
        <v>1679</v>
      </c>
      <c r="C53" s="744">
        <v>575465</v>
      </c>
      <c r="D53" s="744"/>
      <c r="E53" s="352">
        <v>9478</v>
      </c>
      <c r="F53" s="744">
        <v>3221499</v>
      </c>
      <c r="G53" s="744"/>
      <c r="H53" s="352">
        <v>954</v>
      </c>
      <c r="I53" s="744">
        <v>26230</v>
      </c>
      <c r="J53" s="744"/>
    </row>
    <row r="54" spans="1:10" ht="14.25" customHeight="1">
      <c r="A54" s="108"/>
      <c r="B54" s="111"/>
      <c r="C54" s="738"/>
      <c r="D54" s="738"/>
      <c r="E54" s="107"/>
      <c r="F54" s="738"/>
      <c r="G54" s="738"/>
      <c r="H54" s="107"/>
      <c r="I54" s="738"/>
      <c r="J54" s="738"/>
    </row>
    <row r="55" ht="14.25" customHeight="1"/>
    <row r="56" spans="1:11" ht="14.25" customHeight="1">
      <c r="A56" s="598" t="s">
        <v>622</v>
      </c>
      <c r="B56" s="598"/>
      <c r="C56" s="598"/>
      <c r="D56" s="598"/>
      <c r="E56" s="598"/>
      <c r="F56" s="598"/>
      <c r="G56" s="598"/>
      <c r="H56" s="598"/>
      <c r="I56" s="598"/>
      <c r="J56" s="598"/>
      <c r="K56" s="598"/>
    </row>
    <row r="57" ht="14.25" customHeight="1" thickBot="1">
      <c r="K57" s="355" t="s">
        <v>614</v>
      </c>
    </row>
    <row r="58" spans="1:11" ht="14.25" customHeight="1">
      <c r="A58" s="698" t="s">
        <v>440</v>
      </c>
      <c r="B58" s="736" t="s">
        <v>166</v>
      </c>
      <c r="C58" s="742"/>
      <c r="D58" s="736" t="s">
        <v>35</v>
      </c>
      <c r="E58" s="737"/>
      <c r="F58" s="737"/>
      <c r="G58" s="742"/>
      <c r="H58" s="739" t="s">
        <v>36</v>
      </c>
      <c r="I58" s="740"/>
      <c r="J58" s="609" t="s">
        <v>621</v>
      </c>
      <c r="K58" s="741"/>
    </row>
    <row r="59" spans="1:11" ht="14.25" customHeight="1">
      <c r="A59" s="682"/>
      <c r="B59" s="356" t="s">
        <v>170</v>
      </c>
      <c r="C59" s="81" t="s">
        <v>34</v>
      </c>
      <c r="D59" s="746" t="s">
        <v>620</v>
      </c>
      <c r="E59" s="747"/>
      <c r="F59" s="748" t="s">
        <v>34</v>
      </c>
      <c r="G59" s="747"/>
      <c r="H59" s="356" t="s">
        <v>170</v>
      </c>
      <c r="I59" s="81" t="s">
        <v>34</v>
      </c>
      <c r="J59" s="356" t="s">
        <v>170</v>
      </c>
      <c r="K59" s="81" t="s">
        <v>34</v>
      </c>
    </row>
    <row r="60" spans="1:7" ht="14.25" customHeight="1">
      <c r="A60" s="110"/>
      <c r="D60" s="745"/>
      <c r="E60" s="745"/>
      <c r="F60" s="745"/>
      <c r="G60" s="745"/>
    </row>
    <row r="61" spans="1:11" ht="14.25" customHeight="1">
      <c r="A61" s="104" t="s">
        <v>330</v>
      </c>
      <c r="B61" s="314">
        <v>99</v>
      </c>
      <c r="C61" s="314">
        <v>24826</v>
      </c>
      <c r="D61" s="743">
        <v>56077</v>
      </c>
      <c r="E61" s="743"/>
      <c r="F61" s="743">
        <v>3599894</v>
      </c>
      <c r="G61" s="743"/>
      <c r="H61" s="319" t="s">
        <v>403</v>
      </c>
      <c r="I61" s="319" t="s">
        <v>403</v>
      </c>
      <c r="J61" s="313">
        <v>3</v>
      </c>
      <c r="K61" s="313">
        <v>61</v>
      </c>
    </row>
    <row r="62" spans="1:11" ht="14.25" customHeight="1">
      <c r="A62" s="103" t="s">
        <v>331</v>
      </c>
      <c r="B62" s="314">
        <v>3</v>
      </c>
      <c r="C62" s="314">
        <v>960</v>
      </c>
      <c r="D62" s="743">
        <v>34362</v>
      </c>
      <c r="E62" s="743"/>
      <c r="F62" s="743">
        <v>2079881</v>
      </c>
      <c r="G62" s="743"/>
      <c r="H62" s="319" t="s">
        <v>403</v>
      </c>
      <c r="I62" s="319" t="s">
        <v>403</v>
      </c>
      <c r="J62" s="313">
        <v>3</v>
      </c>
      <c r="K62" s="313">
        <v>57</v>
      </c>
    </row>
    <row r="63" spans="1:11" ht="14.25" customHeight="1">
      <c r="A63" s="103" t="s">
        <v>332</v>
      </c>
      <c r="B63" s="314">
        <v>39</v>
      </c>
      <c r="C63" s="314">
        <v>9854</v>
      </c>
      <c r="D63" s="743">
        <v>62278</v>
      </c>
      <c r="E63" s="743"/>
      <c r="F63" s="743">
        <v>4056698</v>
      </c>
      <c r="G63" s="743"/>
      <c r="H63" s="319" t="s">
        <v>403</v>
      </c>
      <c r="I63" s="319" t="s">
        <v>403</v>
      </c>
      <c r="J63" s="313">
        <v>2</v>
      </c>
      <c r="K63" s="313">
        <v>62</v>
      </c>
    </row>
    <row r="64" spans="1:11" ht="14.25" customHeight="1">
      <c r="A64" s="103" t="s">
        <v>333</v>
      </c>
      <c r="B64" s="314">
        <v>66</v>
      </c>
      <c r="C64" s="314">
        <v>17399</v>
      </c>
      <c r="D64" s="743">
        <v>67063</v>
      </c>
      <c r="E64" s="743"/>
      <c r="F64" s="743">
        <v>4426583</v>
      </c>
      <c r="G64" s="743"/>
      <c r="H64" s="319" t="s">
        <v>403</v>
      </c>
      <c r="I64" s="319" t="s">
        <v>403</v>
      </c>
      <c r="J64" s="313">
        <v>1</v>
      </c>
      <c r="K64" s="313">
        <v>20</v>
      </c>
    </row>
    <row r="65" spans="1:11" ht="14.25" customHeight="1">
      <c r="A65" s="237" t="s">
        <v>580</v>
      </c>
      <c r="B65" s="352">
        <v>62</v>
      </c>
      <c r="C65" s="352">
        <v>15268</v>
      </c>
      <c r="D65" s="744">
        <v>70683</v>
      </c>
      <c r="E65" s="744"/>
      <c r="F65" s="744">
        <v>4599879</v>
      </c>
      <c r="G65" s="744"/>
      <c r="H65" s="233" t="s">
        <v>403</v>
      </c>
      <c r="I65" s="233" t="s">
        <v>403</v>
      </c>
      <c r="J65" s="233" t="s">
        <v>403</v>
      </c>
      <c r="K65" s="233" t="s">
        <v>403</v>
      </c>
    </row>
    <row r="66" spans="1:11" ht="14.25" customHeight="1">
      <c r="A66" s="108"/>
      <c r="B66" s="111"/>
      <c r="C66" s="107"/>
      <c r="D66" s="738"/>
      <c r="E66" s="738"/>
      <c r="F66" s="738"/>
      <c r="G66" s="738"/>
      <c r="H66" s="107"/>
      <c r="I66" s="107"/>
      <c r="J66" s="107"/>
      <c r="K66" s="107"/>
    </row>
    <row r="67" ht="14.25" customHeight="1">
      <c r="A67" s="32" t="s">
        <v>167</v>
      </c>
    </row>
    <row r="68" ht="14.25" customHeight="1"/>
    <row r="69" ht="14.25" customHeight="1"/>
    <row r="70" ht="14.25" customHeight="1"/>
    <row r="71" ht="14.25" customHeight="1"/>
    <row r="72" ht="14.25" customHeight="1"/>
    <row r="73" ht="14.25" customHeight="1"/>
    <row r="74" ht="14.25" customHeight="1"/>
    <row r="75" ht="14.25" customHeight="1"/>
    <row r="76" ht="14.25" customHeight="1"/>
  </sheetData>
  <sheetProtection/>
  <mergeCells count="89">
    <mergeCell ref="M3:V3"/>
    <mergeCell ref="A5:K5"/>
    <mergeCell ref="D7:E7"/>
    <mergeCell ref="B7:C7"/>
    <mergeCell ref="A3:K3"/>
    <mergeCell ref="A7:A8"/>
    <mergeCell ref="J7:K7"/>
    <mergeCell ref="H7:I7"/>
    <mergeCell ref="F7:G7"/>
    <mergeCell ref="S8:T8"/>
    <mergeCell ref="A20:A21"/>
    <mergeCell ref="B20:C20"/>
    <mergeCell ref="D20:E20"/>
    <mergeCell ref="F20:G20"/>
    <mergeCell ref="H20:I20"/>
    <mergeCell ref="A18:I18"/>
    <mergeCell ref="A43:J43"/>
    <mergeCell ref="A30:K30"/>
    <mergeCell ref="A32:A33"/>
    <mergeCell ref="B32:C32"/>
    <mergeCell ref="D32:E32"/>
    <mergeCell ref="F32:G32"/>
    <mergeCell ref="H32:I32"/>
    <mergeCell ref="J32:K32"/>
    <mergeCell ref="A45:A47"/>
    <mergeCell ref="C47:D47"/>
    <mergeCell ref="F47:G47"/>
    <mergeCell ref="I47:J47"/>
    <mergeCell ref="B45:G45"/>
    <mergeCell ref="B46:D46"/>
    <mergeCell ref="E46:G46"/>
    <mergeCell ref="C50:D50"/>
    <mergeCell ref="C51:D51"/>
    <mergeCell ref="C53:D53"/>
    <mergeCell ref="C52:D52"/>
    <mergeCell ref="C48:D48"/>
    <mergeCell ref="C54:D54"/>
    <mergeCell ref="F48:G48"/>
    <mergeCell ref="F49:G49"/>
    <mergeCell ref="F50:G50"/>
    <mergeCell ref="F51:G51"/>
    <mergeCell ref="F52:G52"/>
    <mergeCell ref="F53:G53"/>
    <mergeCell ref="F54:G54"/>
    <mergeCell ref="C49:D49"/>
    <mergeCell ref="I52:J52"/>
    <mergeCell ref="I53:J53"/>
    <mergeCell ref="I54:J54"/>
    <mergeCell ref="H45:J46"/>
    <mergeCell ref="I48:J48"/>
    <mergeCell ref="I49:J49"/>
    <mergeCell ref="I50:J50"/>
    <mergeCell ref="I51:J51"/>
    <mergeCell ref="A56:K56"/>
    <mergeCell ref="A58:A59"/>
    <mergeCell ref="B58:C58"/>
    <mergeCell ref="D59:E59"/>
    <mergeCell ref="F59:G59"/>
    <mergeCell ref="F62:G62"/>
    <mergeCell ref="D63:E63"/>
    <mergeCell ref="F63:G63"/>
    <mergeCell ref="D60:E60"/>
    <mergeCell ref="F60:G60"/>
    <mergeCell ref="D61:E61"/>
    <mergeCell ref="F61:G61"/>
    <mergeCell ref="D66:E66"/>
    <mergeCell ref="F66:G66"/>
    <mergeCell ref="H58:I58"/>
    <mergeCell ref="J58:K58"/>
    <mergeCell ref="D58:G58"/>
    <mergeCell ref="D64:E64"/>
    <mergeCell ref="F64:G64"/>
    <mergeCell ref="D65:E65"/>
    <mergeCell ref="F65:G65"/>
    <mergeCell ref="D62:E62"/>
    <mergeCell ref="U8:V8"/>
    <mergeCell ref="O7:V7"/>
    <mergeCell ref="M5:V5"/>
    <mergeCell ref="M7:N9"/>
    <mergeCell ref="M15:M16"/>
    <mergeCell ref="O8:P8"/>
    <mergeCell ref="Q8:R8"/>
    <mergeCell ref="Q32:R32"/>
    <mergeCell ref="S32:T32"/>
    <mergeCell ref="U32:V32"/>
    <mergeCell ref="M39:M40"/>
    <mergeCell ref="M31:N33"/>
    <mergeCell ref="O31:V31"/>
    <mergeCell ref="O32:P32"/>
  </mergeCells>
  <printOptions horizontalCentered="1"/>
  <pageMargins left="0.5511811023622047" right="0.5511811023622047" top="0.5905511811023623" bottom="0.3937007874015748" header="0" footer="0"/>
  <pageSetup fitToHeight="1" fitToWidth="1" horizontalDpi="600" verticalDpi="600" orientation="landscape" paperSize="8" scale="8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X48"/>
  <sheetViews>
    <sheetView zoomScalePageLayoutView="0" workbookViewId="0" topLeftCell="A1">
      <selection activeCell="A1" sqref="A1"/>
    </sheetView>
  </sheetViews>
  <sheetFormatPr defaultColWidth="8.796875" defaultRowHeight="18.75" customHeight="1"/>
  <cols>
    <col min="1" max="1" width="3.3984375" style="359" customWidth="1"/>
    <col min="2" max="2" width="6.59765625" style="359" customWidth="1"/>
    <col min="3" max="3" width="8.69921875" style="359" customWidth="1"/>
    <col min="4" max="12" width="9" style="359" customWidth="1"/>
    <col min="13" max="13" width="3.3984375" style="359" customWidth="1"/>
    <col min="14" max="14" width="3.09765625" style="359" customWidth="1"/>
    <col min="15" max="15" width="11.69921875" style="359" customWidth="1"/>
    <col min="16" max="17" width="9" style="359" customWidth="1"/>
    <col min="18" max="18" width="8.8984375" style="359" customWidth="1"/>
    <col min="19" max="23" width="9" style="131" customWidth="1"/>
    <col min="24" max="24" width="15" style="359" customWidth="1"/>
    <col min="25" max="16384" width="9" style="359" customWidth="1"/>
  </cols>
  <sheetData>
    <row r="1" spans="1:24" ht="18.75" customHeight="1">
      <c r="A1" s="118" t="s">
        <v>632</v>
      </c>
      <c r="X1" s="137" t="s">
        <v>655</v>
      </c>
    </row>
    <row r="3" spans="1:24" ht="18.75" customHeight="1">
      <c r="A3" s="787" t="s">
        <v>660</v>
      </c>
      <c r="B3" s="789"/>
      <c r="C3" s="789"/>
      <c r="D3" s="789"/>
      <c r="E3" s="789"/>
      <c r="F3" s="789"/>
      <c r="G3" s="789"/>
      <c r="H3" s="789"/>
      <c r="I3" s="789"/>
      <c r="J3" s="789"/>
      <c r="K3" s="789"/>
      <c r="M3" s="787" t="s">
        <v>654</v>
      </c>
      <c r="N3" s="789"/>
      <c r="O3" s="789"/>
      <c r="P3" s="789"/>
      <c r="Q3" s="789"/>
      <c r="R3" s="789"/>
      <c r="S3" s="789"/>
      <c r="T3" s="789"/>
      <c r="U3" s="789"/>
      <c r="V3" s="789"/>
      <c r="W3" s="789"/>
      <c r="X3" s="789"/>
    </row>
    <row r="4" ht="18.75" customHeight="1" thickBot="1"/>
    <row r="5" spans="1:24" ht="18.75" customHeight="1">
      <c r="A5" s="772" t="s">
        <v>633</v>
      </c>
      <c r="B5" s="773"/>
      <c r="C5" s="774"/>
      <c r="D5" s="785" t="s">
        <v>263</v>
      </c>
      <c r="E5" s="786"/>
      <c r="F5" s="786"/>
      <c r="G5" s="786"/>
      <c r="H5" s="785" t="s">
        <v>264</v>
      </c>
      <c r="I5" s="786"/>
      <c r="J5" s="786"/>
      <c r="K5" s="786"/>
      <c r="M5" s="772" t="s">
        <v>652</v>
      </c>
      <c r="N5" s="773"/>
      <c r="O5" s="774"/>
      <c r="P5" s="781" t="s">
        <v>276</v>
      </c>
      <c r="Q5" s="783" t="s">
        <v>277</v>
      </c>
      <c r="R5" s="784"/>
      <c r="S5" s="779" t="s">
        <v>283</v>
      </c>
      <c r="T5" s="780"/>
      <c r="U5" s="780"/>
      <c r="V5" s="780"/>
      <c r="W5" s="783" t="s">
        <v>286</v>
      </c>
      <c r="X5" s="788"/>
    </row>
    <row r="6" spans="1:24" ht="30" customHeight="1">
      <c r="A6" s="777"/>
      <c r="B6" s="777"/>
      <c r="C6" s="778"/>
      <c r="D6" s="370" t="s">
        <v>265</v>
      </c>
      <c r="E6" s="370" t="s">
        <v>266</v>
      </c>
      <c r="F6" s="370" t="s">
        <v>267</v>
      </c>
      <c r="G6" s="370" t="s">
        <v>268</v>
      </c>
      <c r="H6" s="370" t="s">
        <v>265</v>
      </c>
      <c r="I6" s="370" t="s">
        <v>266</v>
      </c>
      <c r="J6" s="370" t="s">
        <v>267</v>
      </c>
      <c r="K6" s="371" t="s">
        <v>268</v>
      </c>
      <c r="M6" s="777"/>
      <c r="N6" s="777"/>
      <c r="O6" s="778"/>
      <c r="P6" s="782"/>
      <c r="Q6" s="373" t="s">
        <v>278</v>
      </c>
      <c r="R6" s="376" t="s">
        <v>656</v>
      </c>
      <c r="S6" s="377" t="s">
        <v>278</v>
      </c>
      <c r="T6" s="379" t="s">
        <v>657</v>
      </c>
      <c r="U6" s="378" t="s">
        <v>284</v>
      </c>
      <c r="V6" s="379" t="s">
        <v>658</v>
      </c>
      <c r="W6" s="377" t="s">
        <v>278</v>
      </c>
      <c r="X6" s="380" t="s">
        <v>285</v>
      </c>
    </row>
    <row r="7" spans="2:17" ht="18.75" customHeight="1">
      <c r="B7" s="120"/>
      <c r="C7" s="121"/>
      <c r="D7" s="360"/>
      <c r="E7" s="360"/>
      <c r="F7" s="360"/>
      <c r="G7" s="360"/>
      <c r="H7" s="361"/>
      <c r="I7" s="360"/>
      <c r="J7" s="360"/>
      <c r="K7" s="360"/>
      <c r="M7" s="763" t="s">
        <v>269</v>
      </c>
      <c r="O7" s="362"/>
      <c r="P7" s="131"/>
      <c r="Q7" s="131"/>
    </row>
    <row r="8" spans="2:24" ht="18.75" customHeight="1">
      <c r="B8" s="120"/>
      <c r="C8" s="122" t="s">
        <v>270</v>
      </c>
      <c r="D8" s="363">
        <v>-0.5</v>
      </c>
      <c r="E8" s="372" t="s">
        <v>634</v>
      </c>
      <c r="F8" s="372" t="s">
        <v>638</v>
      </c>
      <c r="G8" s="372" t="s">
        <v>644</v>
      </c>
      <c r="H8" s="364">
        <v>-0.5</v>
      </c>
      <c r="I8" s="363">
        <v>-0.3</v>
      </c>
      <c r="J8" s="363">
        <v>-0.4</v>
      </c>
      <c r="K8" s="372" t="s">
        <v>637</v>
      </c>
      <c r="M8" s="761"/>
      <c r="N8" s="759" t="s">
        <v>263</v>
      </c>
      <c r="O8" s="123" t="s">
        <v>271</v>
      </c>
      <c r="P8" s="131">
        <v>1527</v>
      </c>
      <c r="Q8" s="152" t="s">
        <v>361</v>
      </c>
      <c r="R8" s="138" t="s">
        <v>361</v>
      </c>
      <c r="S8" s="152" t="s">
        <v>361</v>
      </c>
      <c r="T8" s="152" t="s">
        <v>361</v>
      </c>
      <c r="U8" s="152" t="s">
        <v>364</v>
      </c>
      <c r="V8" s="152" t="s">
        <v>364</v>
      </c>
      <c r="W8" s="131">
        <v>422</v>
      </c>
      <c r="X8" s="359">
        <v>20</v>
      </c>
    </row>
    <row r="9" spans="2:24" ht="18.75" customHeight="1">
      <c r="B9" s="120"/>
      <c r="C9" s="121">
        <v>7</v>
      </c>
      <c r="D9" s="363">
        <v>-0.5</v>
      </c>
      <c r="E9" s="372" t="s">
        <v>637</v>
      </c>
      <c r="F9" s="372" t="s">
        <v>638</v>
      </c>
      <c r="G9" s="372" t="s">
        <v>644</v>
      </c>
      <c r="H9" s="364">
        <v>-0.7</v>
      </c>
      <c r="I9" s="363">
        <v>-0.1</v>
      </c>
      <c r="J9" s="372" t="s">
        <v>635</v>
      </c>
      <c r="K9" s="372" t="s">
        <v>642</v>
      </c>
      <c r="M9" s="761"/>
      <c r="N9" s="759"/>
      <c r="O9" s="123" t="s">
        <v>272</v>
      </c>
      <c r="P9" s="131"/>
      <c r="Q9" s="152"/>
      <c r="R9" s="138" t="s">
        <v>361</v>
      </c>
      <c r="S9" s="152"/>
      <c r="T9" s="152" t="s">
        <v>361</v>
      </c>
      <c r="U9" s="152" t="s">
        <v>361</v>
      </c>
      <c r="V9" s="152" t="s">
        <v>364</v>
      </c>
      <c r="X9" s="138" t="s">
        <v>628</v>
      </c>
    </row>
    <row r="10" spans="1:22" ht="18.75" customHeight="1">
      <c r="A10" s="790" t="s">
        <v>258</v>
      </c>
      <c r="B10" s="791"/>
      <c r="C10" s="121">
        <v>8</v>
      </c>
      <c r="D10" s="372" t="s">
        <v>634</v>
      </c>
      <c r="E10" s="372" t="s">
        <v>637</v>
      </c>
      <c r="F10" s="372" t="s">
        <v>639</v>
      </c>
      <c r="G10" s="372" t="s">
        <v>637</v>
      </c>
      <c r="H10" s="364">
        <v>-2.2</v>
      </c>
      <c r="I10" s="363">
        <v>-0.9</v>
      </c>
      <c r="J10" s="372" t="s">
        <v>644</v>
      </c>
      <c r="K10" s="363">
        <v>-0.7</v>
      </c>
      <c r="M10" s="761"/>
      <c r="O10" s="123"/>
      <c r="P10" s="131"/>
      <c r="Q10" s="152"/>
      <c r="R10" s="138"/>
      <c r="S10" s="152"/>
      <c r="T10" s="152"/>
      <c r="U10" s="152"/>
      <c r="V10" s="152"/>
    </row>
    <row r="11" spans="1:24" ht="18.75" customHeight="1">
      <c r="A11" s="791"/>
      <c r="B11" s="791"/>
      <c r="C11" s="121">
        <v>9</v>
      </c>
      <c r="D11" s="363">
        <v>-1.2</v>
      </c>
      <c r="E11" s="363">
        <v>-0.7</v>
      </c>
      <c r="F11" s="372" t="s">
        <v>640</v>
      </c>
      <c r="G11" s="363">
        <v>-0.5</v>
      </c>
      <c r="H11" s="364">
        <v>-1.3</v>
      </c>
      <c r="I11" s="363">
        <v>-0.1</v>
      </c>
      <c r="J11" s="372" t="s">
        <v>635</v>
      </c>
      <c r="K11" s="363">
        <v>-0.3</v>
      </c>
      <c r="M11" s="761"/>
      <c r="N11" s="759" t="s">
        <v>264</v>
      </c>
      <c r="O11" s="123" t="s">
        <v>271</v>
      </c>
      <c r="P11" s="131">
        <v>1534</v>
      </c>
      <c r="Q11" s="152" t="s">
        <v>361</v>
      </c>
      <c r="R11" s="138" t="s">
        <v>361</v>
      </c>
      <c r="S11" s="152" t="s">
        <v>361</v>
      </c>
      <c r="T11" s="152" t="s">
        <v>361</v>
      </c>
      <c r="U11" s="152" t="s">
        <v>361</v>
      </c>
      <c r="V11" s="152" t="s">
        <v>364</v>
      </c>
      <c r="W11" s="131">
        <v>405</v>
      </c>
      <c r="X11" s="359">
        <v>9</v>
      </c>
    </row>
    <row r="12" spans="2:24" ht="18.75" customHeight="1">
      <c r="B12" s="120"/>
      <c r="C12" s="121">
        <v>10</v>
      </c>
      <c r="D12" s="363">
        <v>-0.3</v>
      </c>
      <c r="E12" s="363">
        <v>-2.2</v>
      </c>
      <c r="F12" s="363">
        <v>-1.4</v>
      </c>
      <c r="G12" s="363">
        <v>-1.1</v>
      </c>
      <c r="H12" s="364">
        <v>-0.7</v>
      </c>
      <c r="I12" s="363">
        <v>-0.8</v>
      </c>
      <c r="J12" s="372" t="s">
        <v>637</v>
      </c>
      <c r="K12" s="372" t="s">
        <v>644</v>
      </c>
      <c r="M12" s="761"/>
      <c r="N12" s="759"/>
      <c r="O12" s="123" t="s">
        <v>272</v>
      </c>
      <c r="P12" s="131"/>
      <c r="Q12" s="152"/>
      <c r="R12" s="138" t="s">
        <v>361</v>
      </c>
      <c r="S12" s="152"/>
      <c r="T12" s="152" t="s">
        <v>361</v>
      </c>
      <c r="U12" s="152" t="s">
        <v>361</v>
      </c>
      <c r="V12" s="152" t="s">
        <v>364</v>
      </c>
      <c r="X12" s="138" t="s">
        <v>629</v>
      </c>
    </row>
    <row r="13" spans="2:17" ht="18.75" customHeight="1">
      <c r="B13" s="120"/>
      <c r="C13" s="121">
        <v>11</v>
      </c>
      <c r="D13" s="363">
        <v>-2.9</v>
      </c>
      <c r="E13" s="363">
        <v>-1.6</v>
      </c>
      <c r="F13" s="363">
        <v>-1.7</v>
      </c>
      <c r="G13" s="363">
        <v>-1.5</v>
      </c>
      <c r="H13" s="364">
        <v>-1.9</v>
      </c>
      <c r="I13" s="363">
        <v>-1.1</v>
      </c>
      <c r="J13" s="363">
        <v>-1.1</v>
      </c>
      <c r="K13" s="372" t="s">
        <v>647</v>
      </c>
      <c r="M13" s="762"/>
      <c r="N13" s="365"/>
      <c r="O13" s="125"/>
      <c r="P13" s="131"/>
      <c r="Q13" s="131"/>
    </row>
    <row r="14" spans="2:17" ht="18.75" customHeight="1">
      <c r="B14" s="120"/>
      <c r="C14" s="121"/>
      <c r="D14" s="363"/>
      <c r="E14" s="363"/>
      <c r="F14" s="363"/>
      <c r="G14" s="363"/>
      <c r="H14" s="364"/>
      <c r="I14" s="363"/>
      <c r="J14" s="363"/>
      <c r="K14" s="363"/>
      <c r="M14" s="760" t="s">
        <v>650</v>
      </c>
      <c r="O14" s="362"/>
      <c r="P14" s="131"/>
      <c r="Q14" s="131"/>
    </row>
    <row r="15" spans="2:24" ht="18.75" customHeight="1">
      <c r="B15" s="120"/>
      <c r="C15" s="121">
        <v>12</v>
      </c>
      <c r="D15" s="363">
        <v>-0.7</v>
      </c>
      <c r="E15" s="372" t="s">
        <v>637</v>
      </c>
      <c r="F15" s="372" t="s">
        <v>641</v>
      </c>
      <c r="G15" s="363">
        <v>-0.3</v>
      </c>
      <c r="H15" s="364">
        <v>-0.1</v>
      </c>
      <c r="I15" s="372" t="s">
        <v>645</v>
      </c>
      <c r="J15" s="372" t="s">
        <v>646</v>
      </c>
      <c r="K15" s="363">
        <v>-0.1</v>
      </c>
      <c r="M15" s="761"/>
      <c r="N15" s="759" t="s">
        <v>263</v>
      </c>
      <c r="O15" s="123" t="s">
        <v>273</v>
      </c>
      <c r="P15" s="131">
        <v>2195</v>
      </c>
      <c r="Q15" s="131">
        <v>2151</v>
      </c>
      <c r="R15" s="374" t="s">
        <v>659</v>
      </c>
      <c r="S15" s="131">
        <v>2131</v>
      </c>
      <c r="T15" s="131">
        <v>1310</v>
      </c>
      <c r="U15" s="131">
        <v>486</v>
      </c>
      <c r="V15" s="131">
        <v>335</v>
      </c>
      <c r="W15" s="131">
        <v>1960</v>
      </c>
      <c r="X15" s="359">
        <v>174</v>
      </c>
    </row>
    <row r="16" spans="1:24" ht="18.75" customHeight="1">
      <c r="A16" s="791" t="s">
        <v>259</v>
      </c>
      <c r="B16" s="791"/>
      <c r="C16" s="121">
        <v>13</v>
      </c>
      <c r="D16" s="363">
        <v>-0.4</v>
      </c>
      <c r="E16" s="372" t="s">
        <v>635</v>
      </c>
      <c r="F16" s="372" t="s">
        <v>642</v>
      </c>
      <c r="G16" s="363">
        <v>-0.3</v>
      </c>
      <c r="H16" s="372" t="s">
        <v>637</v>
      </c>
      <c r="I16" s="372" t="s">
        <v>643</v>
      </c>
      <c r="J16" s="372" t="s">
        <v>636</v>
      </c>
      <c r="K16" s="363">
        <v>-0.2</v>
      </c>
      <c r="M16" s="761"/>
      <c r="N16" s="759"/>
      <c r="O16" s="126">
        <v>7</v>
      </c>
      <c r="P16" s="131">
        <v>2128</v>
      </c>
      <c r="Q16" s="152" t="s">
        <v>361</v>
      </c>
      <c r="R16" s="138" t="s">
        <v>362</v>
      </c>
      <c r="S16" s="152" t="s">
        <v>361</v>
      </c>
      <c r="T16" s="152" t="s">
        <v>362</v>
      </c>
      <c r="U16" s="152" t="s">
        <v>361</v>
      </c>
      <c r="V16" s="152" t="s">
        <v>364</v>
      </c>
      <c r="W16" s="131">
        <v>1900</v>
      </c>
      <c r="X16" s="359">
        <v>151</v>
      </c>
    </row>
    <row r="17" spans="2:24" ht="18.75" customHeight="1">
      <c r="B17" s="120"/>
      <c r="C17" s="121">
        <v>14</v>
      </c>
      <c r="D17" s="363">
        <v>-1.3</v>
      </c>
      <c r="E17" s="372" t="s">
        <v>636</v>
      </c>
      <c r="F17" s="372" t="s">
        <v>643</v>
      </c>
      <c r="G17" s="363">
        <v>-0.8</v>
      </c>
      <c r="H17" s="364">
        <v>-0.4</v>
      </c>
      <c r="I17" s="372" t="s">
        <v>643</v>
      </c>
      <c r="J17" s="372" t="s">
        <v>640</v>
      </c>
      <c r="K17" s="363">
        <v>-0.5</v>
      </c>
      <c r="M17" s="761"/>
      <c r="N17" s="759"/>
      <c r="O17" s="126">
        <v>8</v>
      </c>
      <c r="P17" s="131">
        <v>1897</v>
      </c>
      <c r="Q17" s="152" t="s">
        <v>361</v>
      </c>
      <c r="R17" s="138" t="s">
        <v>361</v>
      </c>
      <c r="S17" s="152" t="s">
        <v>361</v>
      </c>
      <c r="T17" s="152" t="s">
        <v>361</v>
      </c>
      <c r="U17" s="152" t="s">
        <v>361</v>
      </c>
      <c r="V17" s="152" t="s">
        <v>364</v>
      </c>
      <c r="W17" s="131">
        <v>1691</v>
      </c>
      <c r="X17" s="359">
        <v>139</v>
      </c>
    </row>
    <row r="18" spans="1:24" ht="18.75" customHeight="1">
      <c r="A18" s="365"/>
      <c r="B18" s="127"/>
      <c r="C18" s="128"/>
      <c r="D18" s="366"/>
      <c r="E18" s="367"/>
      <c r="F18" s="367"/>
      <c r="G18" s="367"/>
      <c r="H18" s="367"/>
      <c r="I18" s="367"/>
      <c r="J18" s="367"/>
      <c r="K18" s="367"/>
      <c r="M18" s="761"/>
      <c r="N18" s="759"/>
      <c r="O18" s="126">
        <v>9</v>
      </c>
      <c r="P18" s="131">
        <v>1981</v>
      </c>
      <c r="Q18" s="152" t="s">
        <v>361</v>
      </c>
      <c r="R18" s="138" t="s">
        <v>361</v>
      </c>
      <c r="S18" s="152" t="s">
        <v>361</v>
      </c>
      <c r="T18" s="152" t="s">
        <v>361</v>
      </c>
      <c r="U18" s="152" t="s">
        <v>361</v>
      </c>
      <c r="V18" s="152" t="s">
        <v>364</v>
      </c>
      <c r="W18" s="131">
        <v>1821</v>
      </c>
      <c r="X18" s="359">
        <v>132</v>
      </c>
    </row>
    <row r="19" spans="1:24" ht="18.75" customHeight="1">
      <c r="A19" s="120" t="s">
        <v>274</v>
      </c>
      <c r="B19" s="120"/>
      <c r="C19" s="120"/>
      <c r="M19" s="761"/>
      <c r="N19" s="759"/>
      <c r="O19" s="126">
        <v>10</v>
      </c>
      <c r="P19" s="131">
        <v>2023</v>
      </c>
      <c r="Q19" s="152" t="s">
        <v>361</v>
      </c>
      <c r="R19" s="138" t="s">
        <v>361</v>
      </c>
      <c r="S19" s="152" t="s">
        <v>361</v>
      </c>
      <c r="T19" s="152" t="s">
        <v>363</v>
      </c>
      <c r="U19" s="152" t="s">
        <v>361</v>
      </c>
      <c r="V19" s="152" t="s">
        <v>364</v>
      </c>
      <c r="W19" s="131">
        <v>1843</v>
      </c>
      <c r="X19" s="359">
        <v>133</v>
      </c>
    </row>
    <row r="20" spans="13:24" ht="18.75" customHeight="1">
      <c r="M20" s="761"/>
      <c r="N20" s="759"/>
      <c r="O20" s="126">
        <v>11</v>
      </c>
      <c r="P20" s="131">
        <v>1970</v>
      </c>
      <c r="Q20" s="152" t="s">
        <v>361</v>
      </c>
      <c r="R20" s="138" t="s">
        <v>361</v>
      </c>
      <c r="S20" s="152" t="s">
        <v>361</v>
      </c>
      <c r="T20" s="152" t="s">
        <v>361</v>
      </c>
      <c r="U20" s="152" t="s">
        <v>361</v>
      </c>
      <c r="V20" s="152" t="s">
        <v>364</v>
      </c>
      <c r="W20" s="131">
        <v>1795</v>
      </c>
      <c r="X20" s="359">
        <v>105</v>
      </c>
    </row>
    <row r="21" spans="13:24" ht="18.75" customHeight="1">
      <c r="M21" s="761"/>
      <c r="N21" s="759"/>
      <c r="O21" s="126" t="s">
        <v>275</v>
      </c>
      <c r="P21" s="131">
        <v>12194</v>
      </c>
      <c r="Q21" s="131">
        <v>2151</v>
      </c>
      <c r="R21" s="374" t="s">
        <v>649</v>
      </c>
      <c r="S21" s="131">
        <v>2131</v>
      </c>
      <c r="T21" s="131">
        <v>1310</v>
      </c>
      <c r="U21" s="131">
        <v>486</v>
      </c>
      <c r="V21" s="131">
        <v>335</v>
      </c>
      <c r="W21" s="131">
        <v>11001</v>
      </c>
      <c r="X21" s="359">
        <v>834</v>
      </c>
    </row>
    <row r="22" spans="1:24" ht="18.75" customHeight="1">
      <c r="A22" s="787" t="s">
        <v>648</v>
      </c>
      <c r="B22" s="787"/>
      <c r="C22" s="787"/>
      <c r="D22" s="787"/>
      <c r="E22" s="787"/>
      <c r="F22" s="787"/>
      <c r="G22" s="787"/>
      <c r="H22" s="787"/>
      <c r="I22" s="787"/>
      <c r="J22" s="787"/>
      <c r="K22" s="787"/>
      <c r="M22" s="761"/>
      <c r="N22" s="759"/>
      <c r="O22" s="123" t="s">
        <v>272</v>
      </c>
      <c r="P22" s="131"/>
      <c r="Q22" s="131"/>
      <c r="R22" s="374" t="s">
        <v>649</v>
      </c>
      <c r="S22" s="136"/>
      <c r="T22" s="136">
        <v>61.47</v>
      </c>
      <c r="U22" s="136">
        <v>22.81</v>
      </c>
      <c r="V22" s="136">
        <v>15.72</v>
      </c>
      <c r="X22" s="138" t="s">
        <v>630</v>
      </c>
    </row>
    <row r="23" spans="13:17" ht="18.75" customHeight="1" thickBot="1">
      <c r="M23" s="761"/>
      <c r="O23" s="123"/>
      <c r="P23" s="131"/>
      <c r="Q23" s="131"/>
    </row>
    <row r="24" spans="1:24" ht="18.75" customHeight="1">
      <c r="A24" s="772" t="s">
        <v>633</v>
      </c>
      <c r="B24" s="773"/>
      <c r="C24" s="774"/>
      <c r="D24" s="785" t="s">
        <v>263</v>
      </c>
      <c r="E24" s="786"/>
      <c r="F24" s="786"/>
      <c r="G24" s="786"/>
      <c r="H24" s="785" t="s">
        <v>264</v>
      </c>
      <c r="I24" s="786"/>
      <c r="J24" s="786"/>
      <c r="K24" s="786"/>
      <c r="M24" s="761"/>
      <c r="N24" s="759" t="s">
        <v>264</v>
      </c>
      <c r="O24" s="123" t="s">
        <v>273</v>
      </c>
      <c r="P24" s="131">
        <v>2114</v>
      </c>
      <c r="Q24" s="131">
        <v>2029</v>
      </c>
      <c r="R24" s="359">
        <v>1</v>
      </c>
      <c r="S24" s="131">
        <v>2059</v>
      </c>
      <c r="T24" s="131">
        <v>1312</v>
      </c>
      <c r="U24" s="131">
        <v>441</v>
      </c>
      <c r="V24" s="131">
        <v>306</v>
      </c>
      <c r="W24" s="131">
        <v>1884</v>
      </c>
      <c r="X24" s="359">
        <v>131</v>
      </c>
    </row>
    <row r="25" spans="1:24" ht="18.75" customHeight="1">
      <c r="A25" s="775"/>
      <c r="B25" s="775"/>
      <c r="C25" s="776"/>
      <c r="D25" s="766" t="s">
        <v>276</v>
      </c>
      <c r="E25" s="768" t="s">
        <v>277</v>
      </c>
      <c r="F25" s="769"/>
      <c r="G25" s="769"/>
      <c r="H25" s="766" t="s">
        <v>276</v>
      </c>
      <c r="I25" s="768" t="s">
        <v>277</v>
      </c>
      <c r="J25" s="769"/>
      <c r="K25" s="769"/>
      <c r="M25" s="761"/>
      <c r="N25" s="759"/>
      <c r="O25" s="126">
        <v>7</v>
      </c>
      <c r="P25" s="131">
        <v>2146</v>
      </c>
      <c r="Q25" s="152" t="s">
        <v>362</v>
      </c>
      <c r="R25" s="138" t="s">
        <v>361</v>
      </c>
      <c r="S25" s="152" t="s">
        <v>361</v>
      </c>
      <c r="T25" s="152" t="s">
        <v>361</v>
      </c>
      <c r="U25" s="152" t="s">
        <v>361</v>
      </c>
      <c r="V25" s="152" t="s">
        <v>364</v>
      </c>
      <c r="W25" s="131">
        <v>1931</v>
      </c>
      <c r="X25" s="359">
        <v>119</v>
      </c>
    </row>
    <row r="26" spans="1:24" ht="18.75" customHeight="1">
      <c r="A26" s="777"/>
      <c r="B26" s="777"/>
      <c r="C26" s="778"/>
      <c r="D26" s="767"/>
      <c r="E26" s="373" t="s">
        <v>278</v>
      </c>
      <c r="F26" s="770" t="s">
        <v>279</v>
      </c>
      <c r="G26" s="771"/>
      <c r="H26" s="767"/>
      <c r="I26" s="373" t="s">
        <v>278</v>
      </c>
      <c r="J26" s="770" t="s">
        <v>279</v>
      </c>
      <c r="K26" s="771"/>
      <c r="M26" s="761"/>
      <c r="N26" s="759"/>
      <c r="O26" s="126">
        <v>8</v>
      </c>
      <c r="P26" s="131">
        <v>1758</v>
      </c>
      <c r="Q26" s="152" t="s">
        <v>361</v>
      </c>
      <c r="R26" s="138" t="s">
        <v>361</v>
      </c>
      <c r="S26" s="152" t="s">
        <v>361</v>
      </c>
      <c r="T26" s="152" t="s">
        <v>361</v>
      </c>
      <c r="U26" s="152" t="s">
        <v>361</v>
      </c>
      <c r="V26" s="152" t="s">
        <v>364</v>
      </c>
      <c r="W26" s="131">
        <v>1568</v>
      </c>
      <c r="X26" s="359">
        <v>92</v>
      </c>
    </row>
    <row r="27" spans="1:24" ht="18.75" customHeight="1">
      <c r="A27" s="763" t="s">
        <v>280</v>
      </c>
      <c r="C27" s="129"/>
      <c r="M27" s="761"/>
      <c r="N27" s="759"/>
      <c r="O27" s="126">
        <v>9</v>
      </c>
      <c r="P27" s="131">
        <v>1887</v>
      </c>
      <c r="Q27" s="152" t="s">
        <v>361</v>
      </c>
      <c r="R27" s="138" t="s">
        <v>361</v>
      </c>
      <c r="S27" s="152" t="s">
        <v>361</v>
      </c>
      <c r="T27" s="152" t="s">
        <v>361</v>
      </c>
      <c r="U27" s="152" t="s">
        <v>361</v>
      </c>
      <c r="V27" s="152" t="s">
        <v>364</v>
      </c>
      <c r="W27" s="131">
        <v>1712</v>
      </c>
      <c r="X27" s="359">
        <v>70</v>
      </c>
    </row>
    <row r="28" spans="1:24" ht="18.75" customHeight="1">
      <c r="A28" s="761"/>
      <c r="C28" s="130" t="s">
        <v>281</v>
      </c>
      <c r="D28" s="152">
        <v>2339</v>
      </c>
      <c r="E28" s="152">
        <v>2334</v>
      </c>
      <c r="F28" s="138"/>
      <c r="G28" s="374" t="s">
        <v>649</v>
      </c>
      <c r="H28" s="152">
        <v>2611</v>
      </c>
      <c r="I28" s="152">
        <v>2481</v>
      </c>
      <c r="J28" s="138"/>
      <c r="K28" s="138">
        <v>1</v>
      </c>
      <c r="M28" s="761"/>
      <c r="N28" s="759"/>
      <c r="O28" s="126">
        <v>10</v>
      </c>
      <c r="P28" s="131">
        <v>1965</v>
      </c>
      <c r="Q28" s="152" t="s">
        <v>361</v>
      </c>
      <c r="R28" s="138" t="s">
        <v>361</v>
      </c>
      <c r="S28" s="152" t="s">
        <v>361</v>
      </c>
      <c r="T28" s="152" t="s">
        <v>361</v>
      </c>
      <c r="U28" s="152" t="s">
        <v>361</v>
      </c>
      <c r="V28" s="152" t="s">
        <v>364</v>
      </c>
      <c r="W28" s="131">
        <v>1788</v>
      </c>
      <c r="X28" s="359">
        <v>79</v>
      </c>
    </row>
    <row r="29" spans="1:24" ht="18.75" customHeight="1">
      <c r="A29" s="761"/>
      <c r="B29" s="359" t="s">
        <v>624</v>
      </c>
      <c r="C29" s="132">
        <v>16</v>
      </c>
      <c r="D29" s="152">
        <v>2373</v>
      </c>
      <c r="E29" s="152">
        <v>2358</v>
      </c>
      <c r="F29" s="138"/>
      <c r="G29" s="138">
        <v>3</v>
      </c>
      <c r="H29" s="152">
        <v>2790</v>
      </c>
      <c r="I29" s="152">
        <v>2551</v>
      </c>
      <c r="J29" s="138"/>
      <c r="K29" s="138">
        <v>2</v>
      </c>
      <c r="M29" s="761"/>
      <c r="N29" s="759"/>
      <c r="O29" s="126">
        <v>11</v>
      </c>
      <c r="P29" s="131">
        <v>1910</v>
      </c>
      <c r="Q29" s="152" t="s">
        <v>361</v>
      </c>
      <c r="R29" s="138" t="s">
        <v>361</v>
      </c>
      <c r="S29" s="152" t="s">
        <v>361</v>
      </c>
      <c r="T29" s="152" t="s">
        <v>361</v>
      </c>
      <c r="U29" s="152" t="s">
        <v>364</v>
      </c>
      <c r="V29" s="152" t="s">
        <v>364</v>
      </c>
      <c r="W29" s="131">
        <v>1752</v>
      </c>
      <c r="X29" s="359">
        <v>48</v>
      </c>
    </row>
    <row r="30" spans="1:24" ht="18.75" customHeight="1">
      <c r="A30" s="761"/>
      <c r="C30" s="132">
        <v>17</v>
      </c>
      <c r="D30" s="152">
        <v>2140</v>
      </c>
      <c r="E30" s="152">
        <v>2123</v>
      </c>
      <c r="F30" s="138"/>
      <c r="G30" s="138">
        <v>1</v>
      </c>
      <c r="H30" s="152">
        <v>2678</v>
      </c>
      <c r="I30" s="152">
        <v>2460</v>
      </c>
      <c r="J30" s="138"/>
      <c r="K30" s="138">
        <v>2</v>
      </c>
      <c r="M30" s="761"/>
      <c r="N30" s="759"/>
      <c r="O30" s="126" t="s">
        <v>275</v>
      </c>
      <c r="P30" s="131">
        <v>11780</v>
      </c>
      <c r="Q30" s="131">
        <v>2029</v>
      </c>
      <c r="R30" s="138">
        <v>1</v>
      </c>
      <c r="S30" s="131">
        <v>2059</v>
      </c>
      <c r="T30" s="131">
        <v>1312</v>
      </c>
      <c r="U30" s="131">
        <v>441</v>
      </c>
      <c r="V30" s="131">
        <v>306</v>
      </c>
      <c r="W30" s="131">
        <v>10635</v>
      </c>
      <c r="X30" s="359">
        <v>539</v>
      </c>
    </row>
    <row r="31" spans="1:24" ht="18.75" customHeight="1">
      <c r="A31" s="761"/>
      <c r="B31" s="359" t="s">
        <v>625</v>
      </c>
      <c r="C31" s="132" t="s">
        <v>275</v>
      </c>
      <c r="D31" s="152">
        <v>6852</v>
      </c>
      <c r="E31" s="152">
        <v>6815</v>
      </c>
      <c r="F31" s="138"/>
      <c r="G31" s="138">
        <v>4</v>
      </c>
      <c r="H31" s="152">
        <v>8079</v>
      </c>
      <c r="I31" s="152">
        <v>7492</v>
      </c>
      <c r="J31" s="138"/>
      <c r="K31" s="138">
        <v>5</v>
      </c>
      <c r="M31" s="761"/>
      <c r="N31" s="759"/>
      <c r="O31" s="123" t="s">
        <v>272</v>
      </c>
      <c r="P31" s="131"/>
      <c r="Q31" s="131"/>
      <c r="R31" s="359">
        <v>0.05</v>
      </c>
      <c r="S31" s="136"/>
      <c r="T31" s="136">
        <v>63.72</v>
      </c>
      <c r="U31" s="136">
        <v>21.42</v>
      </c>
      <c r="V31" s="136">
        <v>14.86</v>
      </c>
      <c r="X31" s="138" t="s">
        <v>631</v>
      </c>
    </row>
    <row r="32" spans="1:17" ht="18.75" customHeight="1">
      <c r="A32" s="761"/>
      <c r="B32" s="764" t="s">
        <v>272</v>
      </c>
      <c r="C32" s="765"/>
      <c r="D32" s="153"/>
      <c r="E32" s="153"/>
      <c r="F32" s="138"/>
      <c r="G32" s="358">
        <v>0.06</v>
      </c>
      <c r="H32" s="153"/>
      <c r="I32" s="153"/>
      <c r="J32" s="138"/>
      <c r="K32" s="358">
        <v>0.07</v>
      </c>
      <c r="M32" s="762"/>
      <c r="N32" s="365"/>
      <c r="O32" s="125"/>
      <c r="P32" s="131"/>
      <c r="Q32" s="131"/>
    </row>
    <row r="33" spans="1:17" ht="18.75" customHeight="1">
      <c r="A33" s="761"/>
      <c r="C33" s="129"/>
      <c r="D33" s="138"/>
      <c r="E33" s="138"/>
      <c r="F33" s="138"/>
      <c r="G33" s="138"/>
      <c r="H33" s="138"/>
      <c r="I33" s="138"/>
      <c r="J33" s="138"/>
      <c r="K33" s="138"/>
      <c r="M33" s="760" t="s">
        <v>651</v>
      </c>
      <c r="O33" s="362"/>
      <c r="P33" s="131"/>
      <c r="Q33" s="131"/>
    </row>
    <row r="34" spans="1:24" ht="18.75" customHeight="1">
      <c r="A34" s="761"/>
      <c r="C34" s="130" t="s">
        <v>281</v>
      </c>
      <c r="D34" s="152">
        <v>2323</v>
      </c>
      <c r="E34" s="152">
        <v>2318</v>
      </c>
      <c r="F34" s="138"/>
      <c r="G34" s="374" t="s">
        <v>649</v>
      </c>
      <c r="H34" s="152">
        <v>2592</v>
      </c>
      <c r="I34" s="152">
        <v>2463</v>
      </c>
      <c r="J34" s="138"/>
      <c r="K34" s="138">
        <v>1</v>
      </c>
      <c r="M34" s="761"/>
      <c r="N34" s="759" t="s">
        <v>263</v>
      </c>
      <c r="O34" s="126" t="s">
        <v>282</v>
      </c>
      <c r="P34" s="152" t="s">
        <v>361</v>
      </c>
      <c r="Q34" s="152" t="s">
        <v>361</v>
      </c>
      <c r="R34" s="138" t="s">
        <v>361</v>
      </c>
      <c r="S34" s="152" t="s">
        <v>361</v>
      </c>
      <c r="T34" s="152" t="s">
        <v>361</v>
      </c>
      <c r="U34" s="152" t="s">
        <v>364</v>
      </c>
      <c r="V34" s="152" t="s">
        <v>364</v>
      </c>
      <c r="W34" s="152" t="s">
        <v>364</v>
      </c>
      <c r="X34" s="138" t="s">
        <v>364</v>
      </c>
    </row>
    <row r="35" spans="1:24" ht="18.75" customHeight="1">
      <c r="A35" s="761"/>
      <c r="C35" s="132">
        <v>16</v>
      </c>
      <c r="D35" s="152">
        <v>2332</v>
      </c>
      <c r="E35" s="152">
        <v>2320</v>
      </c>
      <c r="F35" s="138"/>
      <c r="G35" s="138">
        <v>3</v>
      </c>
      <c r="H35" s="152">
        <v>2759</v>
      </c>
      <c r="I35" s="152">
        <v>2520</v>
      </c>
      <c r="J35" s="138"/>
      <c r="K35" s="138">
        <v>2</v>
      </c>
      <c r="M35" s="761"/>
      <c r="N35" s="759"/>
      <c r="O35" s="126">
        <v>13</v>
      </c>
      <c r="P35" s="152">
        <v>2623</v>
      </c>
      <c r="Q35" s="152">
        <v>2446</v>
      </c>
      <c r="R35" s="138">
        <v>1</v>
      </c>
      <c r="S35" s="152">
        <v>2488</v>
      </c>
      <c r="T35" s="152">
        <v>2344</v>
      </c>
      <c r="U35" s="152">
        <v>112</v>
      </c>
      <c r="V35" s="152">
        <v>32</v>
      </c>
      <c r="W35" s="152" t="s">
        <v>364</v>
      </c>
      <c r="X35" s="138" t="s">
        <v>364</v>
      </c>
    </row>
    <row r="36" spans="1:24" ht="18.75" customHeight="1">
      <c r="A36" s="761"/>
      <c r="B36" s="359" t="s">
        <v>626</v>
      </c>
      <c r="C36" s="132">
        <v>17</v>
      </c>
      <c r="D36" s="152">
        <v>2102</v>
      </c>
      <c r="E36" s="152">
        <v>2088</v>
      </c>
      <c r="F36" s="138"/>
      <c r="G36" s="138">
        <v>1</v>
      </c>
      <c r="H36" s="152">
        <v>2627</v>
      </c>
      <c r="I36" s="152">
        <v>2412</v>
      </c>
      <c r="J36" s="138"/>
      <c r="K36" s="138">
        <v>2</v>
      </c>
      <c r="M36" s="761"/>
      <c r="N36" s="759"/>
      <c r="O36" s="126">
        <v>14</v>
      </c>
      <c r="P36" s="152">
        <v>2733</v>
      </c>
      <c r="Q36" s="152" t="s">
        <v>361</v>
      </c>
      <c r="R36" s="138" t="s">
        <v>361</v>
      </c>
      <c r="S36" s="152" t="s">
        <v>361</v>
      </c>
      <c r="T36" s="152" t="s">
        <v>361</v>
      </c>
      <c r="U36" s="152" t="s">
        <v>364</v>
      </c>
      <c r="V36" s="152" t="s">
        <v>364</v>
      </c>
      <c r="W36" s="152" t="s">
        <v>364</v>
      </c>
      <c r="X36" s="138" t="s">
        <v>364</v>
      </c>
    </row>
    <row r="37" spans="1:24" ht="18.75" customHeight="1">
      <c r="A37" s="761"/>
      <c r="C37" s="132" t="s">
        <v>275</v>
      </c>
      <c r="D37" s="152">
        <v>6757</v>
      </c>
      <c r="E37" s="152">
        <v>6726</v>
      </c>
      <c r="F37" s="138"/>
      <c r="G37" s="138">
        <v>4</v>
      </c>
      <c r="H37" s="152">
        <v>7978</v>
      </c>
      <c r="I37" s="152">
        <v>7395</v>
      </c>
      <c r="J37" s="138"/>
      <c r="K37" s="138">
        <v>5</v>
      </c>
      <c r="M37" s="761"/>
      <c r="N37" s="759"/>
      <c r="O37" s="126" t="s">
        <v>275</v>
      </c>
      <c r="P37" s="152">
        <v>7952</v>
      </c>
      <c r="Q37" s="152">
        <v>2446</v>
      </c>
      <c r="R37" s="138">
        <v>1</v>
      </c>
      <c r="S37" s="152">
        <v>2488</v>
      </c>
      <c r="T37" s="152">
        <v>2344</v>
      </c>
      <c r="U37" s="152">
        <v>112</v>
      </c>
      <c r="V37" s="152">
        <v>32</v>
      </c>
      <c r="W37" s="152" t="s">
        <v>364</v>
      </c>
      <c r="X37" s="138" t="s">
        <v>364</v>
      </c>
    </row>
    <row r="38" spans="1:24" ht="18.75" customHeight="1">
      <c r="A38" s="761"/>
      <c r="B38" s="764" t="s">
        <v>272</v>
      </c>
      <c r="C38" s="765"/>
      <c r="D38" s="153"/>
      <c r="E38" s="153"/>
      <c r="F38" s="138"/>
      <c r="G38" s="358">
        <v>0.06</v>
      </c>
      <c r="H38" s="153"/>
      <c r="I38" s="153"/>
      <c r="J38" s="138"/>
      <c r="K38" s="358">
        <v>0.07</v>
      </c>
      <c r="M38" s="761"/>
      <c r="N38" s="759"/>
      <c r="O38" s="123" t="s">
        <v>272</v>
      </c>
      <c r="P38" s="152"/>
      <c r="Q38" s="152"/>
      <c r="R38" s="138">
        <v>0.04</v>
      </c>
      <c r="S38" s="158"/>
      <c r="T38" s="158">
        <v>94.21</v>
      </c>
      <c r="U38" s="158">
        <v>4.5</v>
      </c>
      <c r="V38" s="158">
        <v>1.29</v>
      </c>
      <c r="W38" s="152"/>
      <c r="X38" s="138" t="s">
        <v>364</v>
      </c>
    </row>
    <row r="39" spans="1:24" ht="18.75" customHeight="1">
      <c r="A39" s="761"/>
      <c r="C39" s="129"/>
      <c r="D39" s="138"/>
      <c r="E39" s="138"/>
      <c r="F39" s="138"/>
      <c r="G39" s="138"/>
      <c r="H39" s="138"/>
      <c r="I39" s="138"/>
      <c r="J39" s="138"/>
      <c r="K39" s="138"/>
      <c r="M39" s="761"/>
      <c r="O39" s="123"/>
      <c r="P39" s="152"/>
      <c r="Q39" s="152"/>
      <c r="R39" s="138"/>
      <c r="S39" s="152"/>
      <c r="T39" s="152"/>
      <c r="U39" s="152"/>
      <c r="V39" s="152"/>
      <c r="W39" s="152"/>
      <c r="X39" s="138"/>
    </row>
    <row r="40" spans="1:24" ht="18.75" customHeight="1">
      <c r="A40" s="761"/>
      <c r="C40" s="130" t="s">
        <v>281</v>
      </c>
      <c r="D40" s="152">
        <v>16</v>
      </c>
      <c r="E40" s="152">
        <v>16</v>
      </c>
      <c r="F40" s="138"/>
      <c r="G40" s="374" t="s">
        <v>649</v>
      </c>
      <c r="H40" s="152">
        <v>19</v>
      </c>
      <c r="I40" s="152">
        <v>18</v>
      </c>
      <c r="K40" s="374" t="s">
        <v>649</v>
      </c>
      <c r="M40" s="761"/>
      <c r="N40" s="759" t="s">
        <v>264</v>
      </c>
      <c r="O40" s="126" t="s">
        <v>282</v>
      </c>
      <c r="P40" s="152">
        <v>2596</v>
      </c>
      <c r="Q40" s="152" t="s">
        <v>361</v>
      </c>
      <c r="R40" s="138" t="s">
        <v>362</v>
      </c>
      <c r="S40" s="152" t="s">
        <v>361</v>
      </c>
      <c r="T40" s="152" t="s">
        <v>361</v>
      </c>
      <c r="U40" s="152" t="s">
        <v>364</v>
      </c>
      <c r="V40" s="152" t="s">
        <v>364</v>
      </c>
      <c r="W40" s="152" t="s">
        <v>364</v>
      </c>
      <c r="X40" s="138" t="s">
        <v>364</v>
      </c>
    </row>
    <row r="41" spans="1:24" ht="18.75" customHeight="1">
      <c r="A41" s="761"/>
      <c r="C41" s="132">
        <v>16</v>
      </c>
      <c r="D41" s="152">
        <v>41</v>
      </c>
      <c r="E41" s="152">
        <v>38</v>
      </c>
      <c r="F41" s="138"/>
      <c r="G41" s="374" t="s">
        <v>649</v>
      </c>
      <c r="H41" s="152">
        <v>31</v>
      </c>
      <c r="I41" s="152">
        <v>31</v>
      </c>
      <c r="K41" s="374" t="s">
        <v>649</v>
      </c>
      <c r="M41" s="761"/>
      <c r="N41" s="759"/>
      <c r="O41" s="126">
        <v>13</v>
      </c>
      <c r="P41" s="152">
        <v>2522</v>
      </c>
      <c r="Q41" s="152">
        <v>2344</v>
      </c>
      <c r="R41" s="374" t="s">
        <v>649</v>
      </c>
      <c r="S41" s="152">
        <v>2408</v>
      </c>
      <c r="T41" s="152">
        <v>2260</v>
      </c>
      <c r="U41" s="152">
        <v>88</v>
      </c>
      <c r="V41" s="152">
        <v>60</v>
      </c>
      <c r="W41" s="152" t="s">
        <v>364</v>
      </c>
      <c r="X41" s="138" t="s">
        <v>364</v>
      </c>
    </row>
    <row r="42" spans="1:24" ht="18.75" customHeight="1">
      <c r="A42" s="761"/>
      <c r="B42" s="359" t="s">
        <v>627</v>
      </c>
      <c r="C42" s="132">
        <v>17</v>
      </c>
      <c r="D42" s="152">
        <v>38</v>
      </c>
      <c r="E42" s="152">
        <v>35</v>
      </c>
      <c r="F42" s="138"/>
      <c r="G42" s="374" t="s">
        <v>649</v>
      </c>
      <c r="H42" s="152">
        <v>51</v>
      </c>
      <c r="I42" s="152">
        <v>48</v>
      </c>
      <c r="K42" s="374" t="s">
        <v>649</v>
      </c>
      <c r="M42" s="761"/>
      <c r="N42" s="759"/>
      <c r="O42" s="126">
        <v>14</v>
      </c>
      <c r="P42" s="152">
        <v>2547</v>
      </c>
      <c r="Q42" s="152" t="s">
        <v>361</v>
      </c>
      <c r="R42" s="138" t="s">
        <v>362</v>
      </c>
      <c r="S42" s="152" t="s">
        <v>361</v>
      </c>
      <c r="T42" s="152" t="s">
        <v>362</v>
      </c>
      <c r="U42" s="152" t="s">
        <v>364</v>
      </c>
      <c r="V42" s="152" t="s">
        <v>364</v>
      </c>
      <c r="W42" s="152" t="s">
        <v>364</v>
      </c>
      <c r="X42" s="138" t="s">
        <v>364</v>
      </c>
    </row>
    <row r="43" spans="1:24" ht="18.75" customHeight="1">
      <c r="A43" s="761"/>
      <c r="C43" s="132" t="s">
        <v>275</v>
      </c>
      <c r="D43" s="152">
        <v>95</v>
      </c>
      <c r="E43" s="152">
        <v>89</v>
      </c>
      <c r="F43" s="138"/>
      <c r="G43" s="374" t="s">
        <v>649</v>
      </c>
      <c r="H43" s="152">
        <v>101</v>
      </c>
      <c r="I43" s="152">
        <v>97</v>
      </c>
      <c r="K43" s="374" t="s">
        <v>649</v>
      </c>
      <c r="M43" s="761"/>
      <c r="N43" s="759"/>
      <c r="O43" s="126" t="s">
        <v>275</v>
      </c>
      <c r="P43" s="152">
        <v>7665</v>
      </c>
      <c r="Q43" s="152">
        <v>2344</v>
      </c>
      <c r="R43" s="374" t="s">
        <v>649</v>
      </c>
      <c r="S43" s="152">
        <v>2408</v>
      </c>
      <c r="T43" s="152">
        <v>2260</v>
      </c>
      <c r="U43" s="152">
        <v>88</v>
      </c>
      <c r="V43" s="152">
        <v>60</v>
      </c>
      <c r="W43" s="152" t="s">
        <v>364</v>
      </c>
      <c r="X43" s="138" t="s">
        <v>364</v>
      </c>
    </row>
    <row r="44" spans="1:24" ht="18.75" customHeight="1">
      <c r="A44" s="761"/>
      <c r="B44" s="764" t="s">
        <v>272</v>
      </c>
      <c r="C44" s="765"/>
      <c r="D44" s="153"/>
      <c r="E44" s="153"/>
      <c r="F44" s="153"/>
      <c r="G44" s="375" t="s">
        <v>649</v>
      </c>
      <c r="H44" s="153"/>
      <c r="I44" s="153"/>
      <c r="J44" s="153"/>
      <c r="K44" s="375" t="s">
        <v>649</v>
      </c>
      <c r="M44" s="761"/>
      <c r="N44" s="759"/>
      <c r="O44" s="123" t="s">
        <v>272</v>
      </c>
      <c r="P44" s="152"/>
      <c r="Q44" s="152"/>
      <c r="R44" s="374" t="s">
        <v>649</v>
      </c>
      <c r="S44" s="158"/>
      <c r="T44" s="158">
        <v>93.86</v>
      </c>
      <c r="U44" s="158">
        <v>3.65</v>
      </c>
      <c r="V44" s="158">
        <v>2.49</v>
      </c>
      <c r="W44" s="152"/>
      <c r="X44" s="138" t="s">
        <v>364</v>
      </c>
    </row>
    <row r="45" spans="1:24" ht="18.75" customHeight="1">
      <c r="A45" s="762"/>
      <c r="B45" s="365"/>
      <c r="C45" s="133"/>
      <c r="D45" s="369"/>
      <c r="E45" s="365"/>
      <c r="F45" s="365"/>
      <c r="G45" s="365"/>
      <c r="H45" s="365"/>
      <c r="I45" s="365"/>
      <c r="J45" s="365"/>
      <c r="K45" s="365"/>
      <c r="M45" s="762"/>
      <c r="N45" s="365"/>
      <c r="O45" s="125"/>
      <c r="P45" s="134"/>
      <c r="Q45" s="135"/>
      <c r="R45" s="365"/>
      <c r="S45" s="135"/>
      <c r="T45" s="135"/>
      <c r="U45" s="135"/>
      <c r="V45" s="135"/>
      <c r="W45" s="135"/>
      <c r="X45" s="365"/>
    </row>
    <row r="46" ht="18.75" customHeight="1">
      <c r="M46" s="368" t="s">
        <v>661</v>
      </c>
    </row>
    <row r="47" ht="18.75" customHeight="1">
      <c r="M47" s="368" t="s">
        <v>653</v>
      </c>
    </row>
    <row r="48" ht="18.75" customHeight="1">
      <c r="M48" s="359" t="s">
        <v>287</v>
      </c>
    </row>
  </sheetData>
  <sheetProtection/>
  <mergeCells count="35">
    <mergeCell ref="W5:X5"/>
    <mergeCell ref="M3:X3"/>
    <mergeCell ref="N8:N9"/>
    <mergeCell ref="A3:K3"/>
    <mergeCell ref="D24:G24"/>
    <mergeCell ref="H24:K24"/>
    <mergeCell ref="D5:G5"/>
    <mergeCell ref="A10:B11"/>
    <mergeCell ref="A16:B16"/>
    <mergeCell ref="I25:K25"/>
    <mergeCell ref="J26:K26"/>
    <mergeCell ref="S5:V5"/>
    <mergeCell ref="P5:P6"/>
    <mergeCell ref="Q5:R5"/>
    <mergeCell ref="M5:O6"/>
    <mergeCell ref="H5:K5"/>
    <mergeCell ref="N11:N12"/>
    <mergeCell ref="A22:K22"/>
    <mergeCell ref="A5:C6"/>
    <mergeCell ref="B44:C44"/>
    <mergeCell ref="A27:A45"/>
    <mergeCell ref="D25:D26"/>
    <mergeCell ref="H25:H26"/>
    <mergeCell ref="E25:G25"/>
    <mergeCell ref="F26:G26"/>
    <mergeCell ref="A24:C26"/>
    <mergeCell ref="B32:C32"/>
    <mergeCell ref="B38:C38"/>
    <mergeCell ref="N34:N38"/>
    <mergeCell ref="N40:N44"/>
    <mergeCell ref="M33:M45"/>
    <mergeCell ref="M7:M13"/>
    <mergeCell ref="M14:M32"/>
    <mergeCell ref="N15:N22"/>
    <mergeCell ref="N24:N31"/>
  </mergeCells>
  <printOptions horizontalCentered="1"/>
  <pageMargins left="0.5511811023622047" right="0.5511811023622047" top="0.5905511811023623" bottom="0.3937007874015748" header="0" footer="0"/>
  <pageSetup fitToHeight="1" fitToWidth="1" horizontalDpi="600" verticalDpi="600" orientation="landscape" paperSize="8" scale="9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J57"/>
  <sheetViews>
    <sheetView zoomScalePageLayoutView="0" workbookViewId="0" topLeftCell="P1">
      <selection activeCell="A1" sqref="A1"/>
    </sheetView>
  </sheetViews>
  <sheetFormatPr defaultColWidth="7.5" defaultRowHeight="26.25" customHeight="1"/>
  <cols>
    <col min="1" max="1" width="6.09765625" style="119" customWidth="1"/>
    <col min="2" max="2" width="7.5" style="119" customWidth="1"/>
    <col min="3" max="36" width="9.3984375" style="119" customWidth="1"/>
    <col min="37" max="16384" width="7.5" style="119" customWidth="1"/>
  </cols>
  <sheetData>
    <row r="1" spans="1:36" ht="26.25" customHeight="1">
      <c r="A1" s="118" t="s">
        <v>344</v>
      </c>
      <c r="AJ1" s="383" t="s">
        <v>663</v>
      </c>
    </row>
    <row r="3" spans="1:36" ht="26.25" customHeight="1">
      <c r="A3" s="787" t="s">
        <v>664</v>
      </c>
      <c r="B3" s="789"/>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row>
    <row r="5" spans="1:36" ht="26.25" customHeight="1">
      <c r="A5" s="816" t="s">
        <v>665</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row>
    <row r="7" ht="26.25" customHeight="1" thickBot="1">
      <c r="A7" s="382" t="s">
        <v>662</v>
      </c>
    </row>
    <row r="8" spans="1:36" ht="26.25" customHeight="1">
      <c r="A8" s="817" t="s">
        <v>671</v>
      </c>
      <c r="B8" s="818"/>
      <c r="C8" s="823" t="s">
        <v>288</v>
      </c>
      <c r="D8" s="823" t="s">
        <v>289</v>
      </c>
      <c r="E8" s="825" t="s">
        <v>669</v>
      </c>
      <c r="F8" s="803" t="s">
        <v>290</v>
      </c>
      <c r="G8" s="804"/>
      <c r="H8" s="804"/>
      <c r="I8" s="804"/>
      <c r="J8" s="804"/>
      <c r="K8" s="804"/>
      <c r="L8" s="804"/>
      <c r="M8" s="805"/>
      <c r="N8" s="783" t="s">
        <v>666</v>
      </c>
      <c r="O8" s="799"/>
      <c r="P8" s="799"/>
      <c r="Q8" s="799"/>
      <c r="R8" s="799"/>
      <c r="S8" s="799"/>
      <c r="T8" s="799"/>
      <c r="U8" s="799"/>
      <c r="V8" s="800"/>
      <c r="W8" s="811" t="s">
        <v>291</v>
      </c>
      <c r="X8" s="788"/>
      <c r="Y8" s="788"/>
      <c r="Z8" s="788"/>
      <c r="AA8" s="788"/>
      <c r="AB8" s="788"/>
      <c r="AC8" s="788"/>
      <c r="AD8" s="788"/>
      <c r="AE8" s="788"/>
      <c r="AF8" s="788"/>
      <c r="AG8" s="784"/>
      <c r="AH8" s="803" t="s">
        <v>292</v>
      </c>
      <c r="AI8" s="804"/>
      <c r="AJ8" s="804"/>
    </row>
    <row r="9" spans="1:36" ht="26.25" customHeight="1">
      <c r="A9" s="819"/>
      <c r="B9" s="820"/>
      <c r="C9" s="824"/>
      <c r="D9" s="824"/>
      <c r="E9" s="826"/>
      <c r="F9" s="796" t="s">
        <v>293</v>
      </c>
      <c r="G9" s="796" t="s">
        <v>294</v>
      </c>
      <c r="H9" s="796" t="s">
        <v>295</v>
      </c>
      <c r="I9" s="798" t="s">
        <v>296</v>
      </c>
      <c r="J9" s="796" t="s">
        <v>297</v>
      </c>
      <c r="K9" s="796" t="s">
        <v>298</v>
      </c>
      <c r="L9" s="796" t="s">
        <v>299</v>
      </c>
      <c r="M9" s="798" t="s">
        <v>300</v>
      </c>
      <c r="N9" s="796" t="s">
        <v>301</v>
      </c>
      <c r="O9" s="796" t="s">
        <v>302</v>
      </c>
      <c r="P9" s="798" t="s">
        <v>303</v>
      </c>
      <c r="Q9" s="810" t="s">
        <v>667</v>
      </c>
      <c r="R9" s="796" t="s">
        <v>304</v>
      </c>
      <c r="S9" s="801" t="s">
        <v>678</v>
      </c>
      <c r="T9" s="812" t="s">
        <v>672</v>
      </c>
      <c r="U9" s="796" t="s">
        <v>305</v>
      </c>
      <c r="V9" s="801" t="s">
        <v>679</v>
      </c>
      <c r="W9" s="796" t="s">
        <v>306</v>
      </c>
      <c r="X9" s="796" t="s">
        <v>307</v>
      </c>
      <c r="Y9" s="827" t="s">
        <v>308</v>
      </c>
      <c r="Z9" s="812" t="s">
        <v>309</v>
      </c>
      <c r="AA9" s="796" t="s">
        <v>310</v>
      </c>
      <c r="AB9" s="810" t="s">
        <v>668</v>
      </c>
      <c r="AC9" s="796" t="s">
        <v>311</v>
      </c>
      <c r="AD9" s="796" t="s">
        <v>312</v>
      </c>
      <c r="AE9" s="796" t="s">
        <v>313</v>
      </c>
      <c r="AF9" s="798" t="s">
        <v>314</v>
      </c>
      <c r="AG9" s="798" t="s">
        <v>315</v>
      </c>
      <c r="AH9" s="806" t="s">
        <v>673</v>
      </c>
      <c r="AI9" s="807"/>
      <c r="AJ9" s="808" t="s">
        <v>316</v>
      </c>
    </row>
    <row r="10" spans="1:36" ht="75" customHeight="1">
      <c r="A10" s="821"/>
      <c r="B10" s="822"/>
      <c r="C10" s="797"/>
      <c r="D10" s="797"/>
      <c r="E10" s="802"/>
      <c r="F10" s="797"/>
      <c r="G10" s="797"/>
      <c r="H10" s="797"/>
      <c r="I10" s="797"/>
      <c r="J10" s="797"/>
      <c r="K10" s="797"/>
      <c r="L10" s="797"/>
      <c r="M10" s="797"/>
      <c r="N10" s="797"/>
      <c r="O10" s="797"/>
      <c r="P10" s="797"/>
      <c r="Q10" s="797"/>
      <c r="R10" s="797"/>
      <c r="S10" s="802"/>
      <c r="T10" s="813"/>
      <c r="U10" s="797"/>
      <c r="V10" s="802"/>
      <c r="W10" s="797"/>
      <c r="X10" s="797"/>
      <c r="Y10" s="813"/>
      <c r="Z10" s="813"/>
      <c r="AA10" s="797"/>
      <c r="AB10" s="797"/>
      <c r="AC10" s="797"/>
      <c r="AD10" s="797"/>
      <c r="AE10" s="797"/>
      <c r="AF10" s="797"/>
      <c r="AG10" s="797"/>
      <c r="AH10" s="139" t="s">
        <v>317</v>
      </c>
      <c r="AI10" s="139" t="s">
        <v>318</v>
      </c>
      <c r="AJ10" s="809"/>
    </row>
    <row r="11" spans="1:36" ht="26.25" customHeight="1">
      <c r="A11" s="140"/>
      <c r="B11" s="132"/>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row>
    <row r="12" spans="1:36" ht="26.25" customHeight="1">
      <c r="A12" s="814" t="s">
        <v>269</v>
      </c>
      <c r="B12" s="126" t="s">
        <v>275</v>
      </c>
      <c r="C12" s="152">
        <v>951</v>
      </c>
      <c r="D12" s="152">
        <v>951</v>
      </c>
      <c r="E12" s="152">
        <v>951</v>
      </c>
      <c r="F12" s="138" t="s">
        <v>361</v>
      </c>
      <c r="G12" s="152" t="s">
        <v>364</v>
      </c>
      <c r="H12" s="152" t="s">
        <v>361</v>
      </c>
      <c r="I12" s="152" t="s">
        <v>361</v>
      </c>
      <c r="J12" s="152" t="s">
        <v>361</v>
      </c>
      <c r="K12" s="152">
        <v>537</v>
      </c>
      <c r="L12" s="152">
        <v>537</v>
      </c>
      <c r="M12" s="152">
        <v>537</v>
      </c>
      <c r="N12" s="152" t="s">
        <v>361</v>
      </c>
      <c r="O12" s="152">
        <v>729</v>
      </c>
      <c r="P12" s="152">
        <v>729</v>
      </c>
      <c r="Q12" s="152">
        <v>729</v>
      </c>
      <c r="R12" s="152">
        <v>729</v>
      </c>
      <c r="S12" s="152">
        <v>729</v>
      </c>
      <c r="T12" s="152">
        <v>729</v>
      </c>
      <c r="U12" s="152">
        <v>729</v>
      </c>
      <c r="V12" s="152">
        <v>729</v>
      </c>
      <c r="W12" s="152">
        <v>951</v>
      </c>
      <c r="X12" s="152">
        <v>951</v>
      </c>
      <c r="Y12" s="152">
        <v>951</v>
      </c>
      <c r="Z12" s="152">
        <v>951</v>
      </c>
      <c r="AA12" s="152">
        <v>951</v>
      </c>
      <c r="AB12" s="152">
        <v>951</v>
      </c>
      <c r="AC12" s="152">
        <v>951</v>
      </c>
      <c r="AD12" s="152">
        <v>951</v>
      </c>
      <c r="AE12" s="152">
        <v>951</v>
      </c>
      <c r="AF12" s="152">
        <v>951</v>
      </c>
      <c r="AG12" s="152">
        <v>951</v>
      </c>
      <c r="AH12" s="152">
        <v>883</v>
      </c>
      <c r="AI12" s="152">
        <v>883</v>
      </c>
      <c r="AJ12" s="152">
        <v>883</v>
      </c>
    </row>
    <row r="13" spans="1:36" ht="26.25" customHeight="1">
      <c r="A13" s="814"/>
      <c r="B13" s="132"/>
      <c r="C13" s="152">
        <v>11</v>
      </c>
      <c r="D13" s="152">
        <v>4</v>
      </c>
      <c r="E13" s="152">
        <v>13</v>
      </c>
      <c r="F13" s="152" t="s">
        <v>361</v>
      </c>
      <c r="G13" s="152" t="s">
        <v>361</v>
      </c>
      <c r="H13" s="152" t="s">
        <v>364</v>
      </c>
      <c r="I13" s="152" t="s">
        <v>361</v>
      </c>
      <c r="J13" s="152" t="s">
        <v>361</v>
      </c>
      <c r="K13" s="384" t="s">
        <v>649</v>
      </c>
      <c r="L13" s="152">
        <v>23</v>
      </c>
      <c r="M13" s="152">
        <v>2</v>
      </c>
      <c r="N13" s="152" t="s">
        <v>361</v>
      </c>
      <c r="O13" s="152">
        <v>1</v>
      </c>
      <c r="P13" s="152">
        <v>2</v>
      </c>
      <c r="Q13" s="152">
        <v>2</v>
      </c>
      <c r="R13" s="152">
        <v>9</v>
      </c>
      <c r="S13" s="152">
        <v>62</v>
      </c>
      <c r="T13" s="152">
        <v>1</v>
      </c>
      <c r="U13" s="384" t="s">
        <v>649</v>
      </c>
      <c r="V13" s="152">
        <v>1</v>
      </c>
      <c r="W13" s="152">
        <v>1</v>
      </c>
      <c r="X13" s="384" t="s">
        <v>649</v>
      </c>
      <c r="Y13" s="384" t="s">
        <v>649</v>
      </c>
      <c r="Z13" s="384" t="s">
        <v>649</v>
      </c>
      <c r="AA13" s="152">
        <v>3</v>
      </c>
      <c r="AB13" s="152">
        <v>10</v>
      </c>
      <c r="AC13" s="152">
        <v>1</v>
      </c>
      <c r="AD13" s="152">
        <v>4</v>
      </c>
      <c r="AE13" s="384" t="s">
        <v>649</v>
      </c>
      <c r="AF13" s="152">
        <v>6</v>
      </c>
      <c r="AG13" s="152">
        <v>8</v>
      </c>
      <c r="AH13" s="152">
        <v>94</v>
      </c>
      <c r="AI13" s="152">
        <v>691</v>
      </c>
      <c r="AJ13" s="152">
        <v>1</v>
      </c>
    </row>
    <row r="14" spans="1:36" ht="26.25" customHeight="1">
      <c r="A14" s="814"/>
      <c r="B14" s="132" t="s">
        <v>319</v>
      </c>
      <c r="C14" s="152">
        <v>951</v>
      </c>
      <c r="D14" s="152">
        <v>951</v>
      </c>
      <c r="E14" s="152">
        <v>951</v>
      </c>
      <c r="F14" s="152" t="s">
        <v>361</v>
      </c>
      <c r="G14" s="152" t="s">
        <v>361</v>
      </c>
      <c r="H14" s="152" t="s">
        <v>363</v>
      </c>
      <c r="I14" s="152" t="s">
        <v>361</v>
      </c>
      <c r="J14" s="152" t="s">
        <v>361</v>
      </c>
      <c r="K14" s="152">
        <v>537</v>
      </c>
      <c r="L14" s="152">
        <v>537</v>
      </c>
      <c r="M14" s="152">
        <v>537</v>
      </c>
      <c r="N14" s="152" t="s">
        <v>361</v>
      </c>
      <c r="O14" s="152">
        <v>729</v>
      </c>
      <c r="P14" s="152">
        <v>729</v>
      </c>
      <c r="Q14" s="152">
        <v>729</v>
      </c>
      <c r="R14" s="152">
        <v>729</v>
      </c>
      <c r="S14" s="152">
        <v>729</v>
      </c>
      <c r="T14" s="152">
        <v>729</v>
      </c>
      <c r="U14" s="152">
        <v>729</v>
      </c>
      <c r="V14" s="152">
        <v>729</v>
      </c>
      <c r="W14" s="152">
        <v>951</v>
      </c>
      <c r="X14" s="152">
        <v>951</v>
      </c>
      <c r="Y14" s="152">
        <v>951</v>
      </c>
      <c r="Z14" s="152">
        <v>951</v>
      </c>
      <c r="AA14" s="152">
        <v>951</v>
      </c>
      <c r="AB14" s="152">
        <v>951</v>
      </c>
      <c r="AC14" s="152">
        <v>951</v>
      </c>
      <c r="AD14" s="152">
        <v>951</v>
      </c>
      <c r="AE14" s="152">
        <v>951</v>
      </c>
      <c r="AF14" s="152">
        <v>951</v>
      </c>
      <c r="AG14" s="152">
        <v>951</v>
      </c>
      <c r="AH14" s="152">
        <v>883</v>
      </c>
      <c r="AI14" s="152">
        <v>883</v>
      </c>
      <c r="AJ14" s="152">
        <v>883</v>
      </c>
    </row>
    <row r="15" spans="1:36" ht="26.25" customHeight="1">
      <c r="A15" s="814"/>
      <c r="B15" s="132"/>
      <c r="C15" s="152">
        <v>11</v>
      </c>
      <c r="D15" s="152">
        <v>4</v>
      </c>
      <c r="E15" s="152">
        <v>13</v>
      </c>
      <c r="F15" s="152" t="s">
        <v>361</v>
      </c>
      <c r="G15" s="152" t="s">
        <v>361</v>
      </c>
      <c r="H15" s="152" t="s">
        <v>361</v>
      </c>
      <c r="I15" s="152" t="s">
        <v>361</v>
      </c>
      <c r="J15" s="152" t="s">
        <v>364</v>
      </c>
      <c r="K15" s="384" t="s">
        <v>649</v>
      </c>
      <c r="L15" s="152">
        <v>23</v>
      </c>
      <c r="M15" s="152">
        <v>2</v>
      </c>
      <c r="N15" s="152" t="s">
        <v>361</v>
      </c>
      <c r="O15" s="152">
        <v>1</v>
      </c>
      <c r="P15" s="152">
        <v>2</v>
      </c>
      <c r="Q15" s="152">
        <v>2</v>
      </c>
      <c r="R15" s="152">
        <v>9</v>
      </c>
      <c r="S15" s="152">
        <v>62</v>
      </c>
      <c r="T15" s="152">
        <v>1</v>
      </c>
      <c r="U15" s="384" t="s">
        <v>649</v>
      </c>
      <c r="V15" s="152">
        <v>1</v>
      </c>
      <c r="W15" s="152">
        <v>1</v>
      </c>
      <c r="X15" s="384" t="s">
        <v>649</v>
      </c>
      <c r="Y15" s="384" t="s">
        <v>649</v>
      </c>
      <c r="Z15" s="384" t="s">
        <v>649</v>
      </c>
      <c r="AA15" s="152">
        <v>3</v>
      </c>
      <c r="AB15" s="152">
        <v>10</v>
      </c>
      <c r="AC15" s="152">
        <v>1</v>
      </c>
      <c r="AD15" s="152">
        <v>4</v>
      </c>
      <c r="AE15" s="384" t="s">
        <v>649</v>
      </c>
      <c r="AF15" s="152">
        <v>6</v>
      </c>
      <c r="AG15" s="152">
        <v>8</v>
      </c>
      <c r="AH15" s="152">
        <v>94</v>
      </c>
      <c r="AI15" s="152">
        <v>691</v>
      </c>
      <c r="AJ15" s="152">
        <v>1</v>
      </c>
    </row>
    <row r="16" spans="1:36" ht="26.25" customHeight="1">
      <c r="A16" s="814"/>
      <c r="B16" s="132" t="s">
        <v>320</v>
      </c>
      <c r="C16" s="158">
        <v>1.16</v>
      </c>
      <c r="D16" s="158">
        <v>0.42</v>
      </c>
      <c r="E16" s="158">
        <v>1.37</v>
      </c>
      <c r="F16" s="158" t="s">
        <v>361</v>
      </c>
      <c r="G16" s="158" t="s">
        <v>361</v>
      </c>
      <c r="H16" s="158" t="s">
        <v>361</v>
      </c>
      <c r="I16" s="158" t="s">
        <v>361</v>
      </c>
      <c r="J16" s="158" t="s">
        <v>361</v>
      </c>
      <c r="K16" s="385" t="s">
        <v>649</v>
      </c>
      <c r="L16" s="158">
        <v>4.28</v>
      </c>
      <c r="M16" s="158">
        <v>0.37</v>
      </c>
      <c r="N16" s="158" t="s">
        <v>361</v>
      </c>
      <c r="O16" s="158">
        <v>0.14</v>
      </c>
      <c r="P16" s="158">
        <v>0.27</v>
      </c>
      <c r="Q16" s="158">
        <v>0.27</v>
      </c>
      <c r="R16" s="158">
        <v>1.23</v>
      </c>
      <c r="S16" s="158">
        <v>8.5</v>
      </c>
      <c r="T16" s="158">
        <v>0.14</v>
      </c>
      <c r="U16" s="385" t="s">
        <v>649</v>
      </c>
      <c r="V16" s="158">
        <v>0.14</v>
      </c>
      <c r="W16" s="158">
        <v>0.11</v>
      </c>
      <c r="X16" s="384" t="s">
        <v>649</v>
      </c>
      <c r="Y16" s="384" t="s">
        <v>649</v>
      </c>
      <c r="Z16" s="384" t="s">
        <v>649</v>
      </c>
      <c r="AA16" s="158">
        <v>0.32</v>
      </c>
      <c r="AB16" s="158">
        <v>1.05</v>
      </c>
      <c r="AC16" s="158">
        <v>0.11</v>
      </c>
      <c r="AD16" s="158">
        <v>0.42</v>
      </c>
      <c r="AE16" s="385" t="s">
        <v>649</v>
      </c>
      <c r="AF16" s="158">
        <v>0.63</v>
      </c>
      <c r="AG16" s="158">
        <v>0.84</v>
      </c>
      <c r="AH16" s="158">
        <v>10.65</v>
      </c>
      <c r="AI16" s="158">
        <v>78.26</v>
      </c>
      <c r="AJ16" s="158">
        <v>0.11</v>
      </c>
    </row>
    <row r="17" spans="1:36" ht="26.25" customHeight="1">
      <c r="A17" s="141"/>
      <c r="B17" s="154"/>
      <c r="C17" s="152"/>
      <c r="D17" s="152"/>
      <c r="E17" s="138"/>
      <c r="F17" s="152"/>
      <c r="G17" s="152"/>
      <c r="H17" s="152"/>
      <c r="I17" s="152"/>
      <c r="J17" s="138"/>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row>
    <row r="18" spans="1:36" ht="26.25" customHeight="1">
      <c r="A18" s="815" t="s">
        <v>680</v>
      </c>
      <c r="B18" s="126" t="s">
        <v>275</v>
      </c>
      <c r="C18" s="381">
        <f>SUM(C20,C22,C24,C26,C28,C30)</f>
        <v>12097</v>
      </c>
      <c r="D18" s="381">
        <f aca="true" t="shared" si="0" ref="D18:AJ18">SUM(D20,D22,D24,D26,D28,D30)</f>
        <v>12097</v>
      </c>
      <c r="E18" s="381">
        <f t="shared" si="0"/>
        <v>12097</v>
      </c>
      <c r="F18" s="381">
        <f t="shared" si="0"/>
        <v>8164</v>
      </c>
      <c r="G18" s="381">
        <f t="shared" si="0"/>
        <v>8164</v>
      </c>
      <c r="H18" s="381">
        <f t="shared" si="0"/>
        <v>8164</v>
      </c>
      <c r="I18" s="381">
        <f t="shared" si="0"/>
        <v>8164</v>
      </c>
      <c r="J18" s="381">
        <f t="shared" si="0"/>
        <v>4064</v>
      </c>
      <c r="K18" s="381">
        <f t="shared" si="0"/>
        <v>9706</v>
      </c>
      <c r="L18" s="381">
        <f t="shared" si="0"/>
        <v>9706</v>
      </c>
      <c r="M18" s="381">
        <f t="shared" si="0"/>
        <v>9706</v>
      </c>
      <c r="N18" s="381">
        <f t="shared" si="0"/>
        <v>5820</v>
      </c>
      <c r="O18" s="381">
        <f t="shared" si="0"/>
        <v>6763</v>
      </c>
      <c r="P18" s="381">
        <f t="shared" si="0"/>
        <v>6763</v>
      </c>
      <c r="Q18" s="381">
        <f t="shared" si="0"/>
        <v>6763</v>
      </c>
      <c r="R18" s="381">
        <f t="shared" si="0"/>
        <v>6763</v>
      </c>
      <c r="S18" s="381">
        <f t="shared" si="0"/>
        <v>6763</v>
      </c>
      <c r="T18" s="381">
        <f t="shared" si="0"/>
        <v>6763</v>
      </c>
      <c r="U18" s="381">
        <f t="shared" si="0"/>
        <v>6763</v>
      </c>
      <c r="V18" s="381">
        <f t="shared" si="0"/>
        <v>6763</v>
      </c>
      <c r="W18" s="381">
        <f t="shared" si="0"/>
        <v>12097</v>
      </c>
      <c r="X18" s="381">
        <f t="shared" si="0"/>
        <v>12097</v>
      </c>
      <c r="Y18" s="381">
        <f t="shared" si="0"/>
        <v>12097</v>
      </c>
      <c r="Z18" s="381">
        <f t="shared" si="0"/>
        <v>12097</v>
      </c>
      <c r="AA18" s="381">
        <f t="shared" si="0"/>
        <v>12097</v>
      </c>
      <c r="AB18" s="381">
        <f t="shared" si="0"/>
        <v>12097</v>
      </c>
      <c r="AC18" s="381">
        <f t="shared" si="0"/>
        <v>12097</v>
      </c>
      <c r="AD18" s="381">
        <f t="shared" si="0"/>
        <v>12097</v>
      </c>
      <c r="AE18" s="381">
        <f t="shared" si="0"/>
        <v>12097</v>
      </c>
      <c r="AF18" s="381">
        <f t="shared" si="0"/>
        <v>12097</v>
      </c>
      <c r="AG18" s="381">
        <f t="shared" si="0"/>
        <v>12097</v>
      </c>
      <c r="AH18" s="381">
        <f t="shared" si="0"/>
        <v>11850</v>
      </c>
      <c r="AI18" s="381">
        <f t="shared" si="0"/>
        <v>11850</v>
      </c>
      <c r="AJ18" s="381">
        <f t="shared" si="0"/>
        <v>11850</v>
      </c>
    </row>
    <row r="19" spans="1:36" ht="26.25" customHeight="1">
      <c r="A19" s="814"/>
      <c r="B19" s="154"/>
      <c r="C19" s="381">
        <f>SUM(C21,C23,C25,C27,C29,C31)</f>
        <v>47</v>
      </c>
      <c r="D19" s="381">
        <f aca="true" t="shared" si="1" ref="D19:AJ19">SUM(D21,D23,D25,D27,D29,D31)</f>
        <v>175</v>
      </c>
      <c r="E19" s="381">
        <f t="shared" si="1"/>
        <v>112</v>
      </c>
      <c r="F19" s="381">
        <f t="shared" si="1"/>
        <v>1109</v>
      </c>
      <c r="G19" s="381">
        <f t="shared" si="1"/>
        <v>12</v>
      </c>
      <c r="H19" s="381">
        <f t="shared" si="1"/>
        <v>123</v>
      </c>
      <c r="I19" s="381">
        <f t="shared" si="1"/>
        <v>52</v>
      </c>
      <c r="J19" s="381">
        <f t="shared" si="1"/>
        <v>173</v>
      </c>
      <c r="K19" s="381">
        <f t="shared" si="1"/>
        <v>2</v>
      </c>
      <c r="L19" s="381">
        <f t="shared" si="1"/>
        <v>386</v>
      </c>
      <c r="M19" s="381">
        <f t="shared" si="1"/>
        <v>65</v>
      </c>
      <c r="N19" s="381">
        <f t="shared" si="1"/>
        <v>28</v>
      </c>
      <c r="O19" s="381">
        <f t="shared" si="1"/>
        <v>5</v>
      </c>
      <c r="P19" s="381">
        <f t="shared" si="1"/>
        <v>168</v>
      </c>
      <c r="Q19" s="381">
        <f t="shared" si="1"/>
        <v>86</v>
      </c>
      <c r="R19" s="381">
        <f t="shared" si="1"/>
        <v>19</v>
      </c>
      <c r="S19" s="381">
        <f t="shared" si="1"/>
        <v>342</v>
      </c>
      <c r="T19" s="381">
        <f t="shared" si="1"/>
        <v>266</v>
      </c>
      <c r="U19" s="381">
        <f t="shared" si="1"/>
        <v>1</v>
      </c>
      <c r="V19" s="381">
        <f t="shared" si="1"/>
        <v>146</v>
      </c>
      <c r="W19" s="381">
        <f t="shared" si="1"/>
        <v>39</v>
      </c>
      <c r="X19" s="381">
        <f t="shared" si="1"/>
        <v>30</v>
      </c>
      <c r="Y19" s="381">
        <f t="shared" si="1"/>
        <v>1</v>
      </c>
      <c r="Z19" s="381">
        <f t="shared" si="1"/>
        <v>9</v>
      </c>
      <c r="AA19" s="381">
        <f t="shared" si="1"/>
        <v>62</v>
      </c>
      <c r="AB19" s="381">
        <f t="shared" si="1"/>
        <v>35</v>
      </c>
      <c r="AC19" s="381">
        <f t="shared" si="1"/>
        <v>16</v>
      </c>
      <c r="AD19" s="381">
        <f t="shared" si="1"/>
        <v>10</v>
      </c>
      <c r="AE19" s="381">
        <f t="shared" si="1"/>
        <v>20</v>
      </c>
      <c r="AF19" s="381">
        <f t="shared" si="1"/>
        <v>97</v>
      </c>
      <c r="AG19" s="381">
        <f t="shared" si="1"/>
        <v>51</v>
      </c>
      <c r="AH19" s="381">
        <f t="shared" si="1"/>
        <v>1484</v>
      </c>
      <c r="AI19" s="381">
        <f t="shared" si="1"/>
        <v>9757</v>
      </c>
      <c r="AJ19" s="381">
        <f t="shared" si="1"/>
        <v>555</v>
      </c>
    </row>
    <row r="20" spans="1:36" ht="26.25" customHeight="1">
      <c r="A20" s="814"/>
      <c r="B20" s="132" t="s">
        <v>321</v>
      </c>
      <c r="C20" s="152">
        <v>2178</v>
      </c>
      <c r="D20" s="152">
        <v>2178</v>
      </c>
      <c r="E20" s="152">
        <v>2178</v>
      </c>
      <c r="F20" s="152">
        <v>1212</v>
      </c>
      <c r="G20" s="152">
        <v>1212</v>
      </c>
      <c r="H20" s="152">
        <v>1212</v>
      </c>
      <c r="I20" s="152">
        <v>1212</v>
      </c>
      <c r="J20" s="152">
        <v>2144</v>
      </c>
      <c r="K20" s="152">
        <v>1762</v>
      </c>
      <c r="L20" s="152">
        <v>1762</v>
      </c>
      <c r="M20" s="152">
        <v>1762</v>
      </c>
      <c r="N20" s="152">
        <v>2182</v>
      </c>
      <c r="O20" s="152">
        <v>1656</v>
      </c>
      <c r="P20" s="152">
        <v>1656</v>
      </c>
      <c r="Q20" s="152">
        <v>1656</v>
      </c>
      <c r="R20" s="152">
        <v>1656</v>
      </c>
      <c r="S20" s="152">
        <v>1656</v>
      </c>
      <c r="T20" s="152">
        <v>1656</v>
      </c>
      <c r="U20" s="152">
        <v>1656</v>
      </c>
      <c r="V20" s="152">
        <v>1656</v>
      </c>
      <c r="W20" s="152">
        <v>2178</v>
      </c>
      <c r="X20" s="152">
        <v>2178</v>
      </c>
      <c r="Y20" s="152">
        <v>2178</v>
      </c>
      <c r="Z20" s="152">
        <v>2178</v>
      </c>
      <c r="AA20" s="152">
        <v>2178</v>
      </c>
      <c r="AB20" s="152">
        <v>2178</v>
      </c>
      <c r="AC20" s="152">
        <v>2178</v>
      </c>
      <c r="AD20" s="152">
        <v>2178</v>
      </c>
      <c r="AE20" s="152">
        <v>2178</v>
      </c>
      <c r="AF20" s="152">
        <v>2178</v>
      </c>
      <c r="AG20" s="152">
        <v>2178</v>
      </c>
      <c r="AH20" s="152">
        <v>2141</v>
      </c>
      <c r="AI20" s="152">
        <v>2141</v>
      </c>
      <c r="AJ20" s="152">
        <v>2141</v>
      </c>
    </row>
    <row r="21" spans="1:36" ht="26.25" customHeight="1">
      <c r="A21" s="814"/>
      <c r="B21" s="132"/>
      <c r="C21" s="152">
        <v>2</v>
      </c>
      <c r="D21" s="152">
        <v>19</v>
      </c>
      <c r="E21" s="152">
        <v>23</v>
      </c>
      <c r="F21" s="152">
        <v>219</v>
      </c>
      <c r="G21" s="152">
        <v>2</v>
      </c>
      <c r="H21" s="152">
        <v>36</v>
      </c>
      <c r="I21" s="152">
        <v>16</v>
      </c>
      <c r="J21" s="152">
        <v>84</v>
      </c>
      <c r="K21" s="384" t="s">
        <v>649</v>
      </c>
      <c r="L21" s="152">
        <v>82</v>
      </c>
      <c r="M21" s="152">
        <v>9</v>
      </c>
      <c r="N21" s="152">
        <v>18</v>
      </c>
      <c r="O21" s="152">
        <v>2</v>
      </c>
      <c r="P21" s="152">
        <v>102</v>
      </c>
      <c r="Q21" s="152">
        <v>47</v>
      </c>
      <c r="R21" s="152">
        <v>16</v>
      </c>
      <c r="S21" s="152">
        <v>103</v>
      </c>
      <c r="T21" s="152">
        <v>135</v>
      </c>
      <c r="U21" s="152">
        <v>1</v>
      </c>
      <c r="V21" s="152">
        <v>90</v>
      </c>
      <c r="W21" s="152">
        <v>8</v>
      </c>
      <c r="X21" s="152">
        <v>3</v>
      </c>
      <c r="Y21" s="152">
        <v>1</v>
      </c>
      <c r="Z21" s="384" t="s">
        <v>649</v>
      </c>
      <c r="AA21" s="152">
        <v>15</v>
      </c>
      <c r="AB21" s="152">
        <v>7</v>
      </c>
      <c r="AC21" s="152">
        <v>2</v>
      </c>
      <c r="AD21" s="152">
        <v>4</v>
      </c>
      <c r="AE21" s="152">
        <v>4</v>
      </c>
      <c r="AF21" s="152">
        <v>17</v>
      </c>
      <c r="AG21" s="152">
        <v>4</v>
      </c>
      <c r="AH21" s="152">
        <v>90</v>
      </c>
      <c r="AI21" s="152">
        <v>1891</v>
      </c>
      <c r="AJ21" s="152">
        <v>97</v>
      </c>
    </row>
    <row r="22" spans="1:36" ht="26.25" customHeight="1">
      <c r="A22" s="814"/>
      <c r="B22" s="132">
        <v>7</v>
      </c>
      <c r="C22" s="152">
        <v>2114</v>
      </c>
      <c r="D22" s="152">
        <v>2114</v>
      </c>
      <c r="E22" s="152">
        <v>2114</v>
      </c>
      <c r="F22" s="152">
        <v>1421</v>
      </c>
      <c r="G22" s="152">
        <v>1421</v>
      </c>
      <c r="H22" s="152">
        <v>1421</v>
      </c>
      <c r="I22" s="152">
        <v>1421</v>
      </c>
      <c r="J22" s="152" t="s">
        <v>361</v>
      </c>
      <c r="K22" s="152">
        <v>1744</v>
      </c>
      <c r="L22" s="152">
        <v>1744</v>
      </c>
      <c r="M22" s="152">
        <v>1744</v>
      </c>
      <c r="N22" s="152" t="s">
        <v>361</v>
      </c>
      <c r="O22" s="152">
        <v>939</v>
      </c>
      <c r="P22" s="152">
        <v>939</v>
      </c>
      <c r="Q22" s="152">
        <v>939</v>
      </c>
      <c r="R22" s="152">
        <v>939</v>
      </c>
      <c r="S22" s="152">
        <v>939</v>
      </c>
      <c r="T22" s="152">
        <v>939</v>
      </c>
      <c r="U22" s="152">
        <v>939</v>
      </c>
      <c r="V22" s="152">
        <v>939</v>
      </c>
      <c r="W22" s="152">
        <v>2114</v>
      </c>
      <c r="X22" s="152">
        <v>2114</v>
      </c>
      <c r="Y22" s="152">
        <v>2114</v>
      </c>
      <c r="Z22" s="152">
        <v>2114</v>
      </c>
      <c r="AA22" s="152">
        <v>2114</v>
      </c>
      <c r="AB22" s="152">
        <v>2114</v>
      </c>
      <c r="AC22" s="152">
        <v>2114</v>
      </c>
      <c r="AD22" s="152">
        <v>2114</v>
      </c>
      <c r="AE22" s="152">
        <v>2114</v>
      </c>
      <c r="AF22" s="152">
        <v>2114</v>
      </c>
      <c r="AG22" s="152">
        <v>2114</v>
      </c>
      <c r="AH22" s="152">
        <v>2074</v>
      </c>
      <c r="AI22" s="152">
        <v>2074</v>
      </c>
      <c r="AJ22" s="152">
        <v>2074</v>
      </c>
    </row>
    <row r="23" spans="1:36" ht="26.25" customHeight="1">
      <c r="A23" s="814"/>
      <c r="B23" s="132"/>
      <c r="C23" s="152">
        <v>5</v>
      </c>
      <c r="D23" s="152">
        <v>17</v>
      </c>
      <c r="E23" s="152">
        <v>18</v>
      </c>
      <c r="F23" s="152">
        <v>177</v>
      </c>
      <c r="G23" s="152">
        <v>5</v>
      </c>
      <c r="H23" s="152">
        <v>22</v>
      </c>
      <c r="I23" s="152">
        <v>8</v>
      </c>
      <c r="J23" s="152" t="s">
        <v>361</v>
      </c>
      <c r="K23" s="384" t="s">
        <v>649</v>
      </c>
      <c r="L23" s="152">
        <v>62</v>
      </c>
      <c r="M23" s="152">
        <v>12</v>
      </c>
      <c r="N23" s="152" t="s">
        <v>361</v>
      </c>
      <c r="O23" s="384" t="s">
        <v>649</v>
      </c>
      <c r="P23" s="152">
        <v>10</v>
      </c>
      <c r="Q23" s="152">
        <v>4</v>
      </c>
      <c r="R23" s="384" t="s">
        <v>649</v>
      </c>
      <c r="S23" s="152">
        <v>57</v>
      </c>
      <c r="T23" s="152">
        <v>19</v>
      </c>
      <c r="U23" s="384" t="s">
        <v>649</v>
      </c>
      <c r="V23" s="152">
        <v>2</v>
      </c>
      <c r="W23" s="152">
        <v>10</v>
      </c>
      <c r="X23" s="152">
        <v>4</v>
      </c>
      <c r="Y23" s="384" t="s">
        <v>649</v>
      </c>
      <c r="Z23" s="152">
        <v>2</v>
      </c>
      <c r="AA23" s="152">
        <v>9</v>
      </c>
      <c r="AB23" s="152">
        <v>10</v>
      </c>
      <c r="AC23" s="152">
        <v>2</v>
      </c>
      <c r="AD23" s="384" t="s">
        <v>649</v>
      </c>
      <c r="AE23" s="152">
        <v>4</v>
      </c>
      <c r="AF23" s="152">
        <v>18</v>
      </c>
      <c r="AG23" s="152">
        <v>14</v>
      </c>
      <c r="AH23" s="152">
        <v>76</v>
      </c>
      <c r="AI23" s="152">
        <v>1887</v>
      </c>
      <c r="AJ23" s="152">
        <v>78</v>
      </c>
    </row>
    <row r="24" spans="1:36" ht="26.25" customHeight="1">
      <c r="A24" s="814"/>
      <c r="B24" s="132">
        <v>8</v>
      </c>
      <c r="C24" s="152">
        <v>1875</v>
      </c>
      <c r="D24" s="152">
        <v>1875</v>
      </c>
      <c r="E24" s="152">
        <v>1875</v>
      </c>
      <c r="F24" s="152">
        <v>1379</v>
      </c>
      <c r="G24" s="152">
        <v>1379</v>
      </c>
      <c r="H24" s="152">
        <v>1379</v>
      </c>
      <c r="I24" s="152">
        <v>1379</v>
      </c>
      <c r="J24" s="152" t="s">
        <v>361</v>
      </c>
      <c r="K24" s="152">
        <v>1502</v>
      </c>
      <c r="L24" s="152">
        <v>1502</v>
      </c>
      <c r="M24" s="152">
        <v>1502</v>
      </c>
      <c r="N24" s="152">
        <v>1786</v>
      </c>
      <c r="O24" s="152">
        <v>842</v>
      </c>
      <c r="P24" s="152">
        <v>842</v>
      </c>
      <c r="Q24" s="152">
        <v>842</v>
      </c>
      <c r="R24" s="152">
        <v>842</v>
      </c>
      <c r="S24" s="152">
        <v>842</v>
      </c>
      <c r="T24" s="152">
        <v>842</v>
      </c>
      <c r="U24" s="152">
        <v>842</v>
      </c>
      <c r="V24" s="152">
        <v>842</v>
      </c>
      <c r="W24" s="152">
        <v>1875</v>
      </c>
      <c r="X24" s="152">
        <v>1875</v>
      </c>
      <c r="Y24" s="152">
        <v>1875</v>
      </c>
      <c r="Z24" s="152">
        <v>1875</v>
      </c>
      <c r="AA24" s="152">
        <v>1875</v>
      </c>
      <c r="AB24" s="152">
        <v>1875</v>
      </c>
      <c r="AC24" s="152">
        <v>1875</v>
      </c>
      <c r="AD24" s="152">
        <v>1875</v>
      </c>
      <c r="AE24" s="152">
        <v>1875</v>
      </c>
      <c r="AF24" s="152">
        <v>1875</v>
      </c>
      <c r="AG24" s="152">
        <v>1875</v>
      </c>
      <c r="AH24" s="152">
        <v>1846</v>
      </c>
      <c r="AI24" s="152">
        <v>1846</v>
      </c>
      <c r="AJ24" s="152">
        <v>1846</v>
      </c>
    </row>
    <row r="25" spans="1:36" ht="26.25" customHeight="1">
      <c r="A25" s="814"/>
      <c r="B25" s="132"/>
      <c r="C25" s="152">
        <v>12</v>
      </c>
      <c r="D25" s="152">
        <v>26</v>
      </c>
      <c r="E25" s="152">
        <v>29</v>
      </c>
      <c r="F25" s="152">
        <v>140</v>
      </c>
      <c r="G25" s="384" t="s">
        <v>649</v>
      </c>
      <c r="H25" s="152">
        <v>18</v>
      </c>
      <c r="I25" s="152">
        <v>8</v>
      </c>
      <c r="J25" s="152" t="s">
        <v>361</v>
      </c>
      <c r="K25" s="152">
        <v>1</v>
      </c>
      <c r="L25" s="152">
        <v>74</v>
      </c>
      <c r="M25" s="152">
        <v>14</v>
      </c>
      <c r="N25" s="152">
        <v>5</v>
      </c>
      <c r="O25" s="152">
        <v>1</v>
      </c>
      <c r="P25" s="152">
        <v>9</v>
      </c>
      <c r="Q25" s="384" t="s">
        <v>649</v>
      </c>
      <c r="R25" s="152">
        <v>1</v>
      </c>
      <c r="S25" s="152">
        <v>47</v>
      </c>
      <c r="T25" s="152">
        <v>6</v>
      </c>
      <c r="U25" s="384" t="s">
        <v>649</v>
      </c>
      <c r="V25" s="152">
        <v>6</v>
      </c>
      <c r="W25" s="152">
        <v>8</v>
      </c>
      <c r="X25" s="152">
        <v>6</v>
      </c>
      <c r="Y25" s="384" t="s">
        <v>649</v>
      </c>
      <c r="Z25" s="152">
        <v>4</v>
      </c>
      <c r="AA25" s="152">
        <v>9</v>
      </c>
      <c r="AB25" s="152">
        <v>5</v>
      </c>
      <c r="AC25" s="152">
        <v>2</v>
      </c>
      <c r="AD25" s="152">
        <v>4</v>
      </c>
      <c r="AE25" s="152">
        <v>5</v>
      </c>
      <c r="AF25" s="152">
        <v>19</v>
      </c>
      <c r="AG25" s="152">
        <v>7</v>
      </c>
      <c r="AH25" s="152">
        <v>84</v>
      </c>
      <c r="AI25" s="152">
        <v>1675</v>
      </c>
      <c r="AJ25" s="152">
        <v>98</v>
      </c>
    </row>
    <row r="26" spans="1:36" ht="26.25" customHeight="1">
      <c r="A26" s="814"/>
      <c r="B26" s="132">
        <v>9</v>
      </c>
      <c r="C26" s="152">
        <v>1967</v>
      </c>
      <c r="D26" s="152">
        <v>1967</v>
      </c>
      <c r="E26" s="152">
        <v>1967</v>
      </c>
      <c r="F26" s="152">
        <v>1349</v>
      </c>
      <c r="G26" s="152">
        <v>1349</v>
      </c>
      <c r="H26" s="152">
        <v>1349</v>
      </c>
      <c r="I26" s="152">
        <v>1349</v>
      </c>
      <c r="J26" s="152">
        <v>1920</v>
      </c>
      <c r="K26" s="152">
        <v>1544</v>
      </c>
      <c r="L26" s="152">
        <v>1544</v>
      </c>
      <c r="M26" s="152">
        <v>1544</v>
      </c>
      <c r="N26" s="152" t="s">
        <v>361</v>
      </c>
      <c r="O26" s="152">
        <v>1522</v>
      </c>
      <c r="P26" s="152">
        <v>1522</v>
      </c>
      <c r="Q26" s="152">
        <v>1522</v>
      </c>
      <c r="R26" s="152">
        <v>1522</v>
      </c>
      <c r="S26" s="152">
        <v>1522</v>
      </c>
      <c r="T26" s="152">
        <v>1522</v>
      </c>
      <c r="U26" s="152">
        <v>1522</v>
      </c>
      <c r="V26" s="152">
        <v>1522</v>
      </c>
      <c r="W26" s="152">
        <v>1967</v>
      </c>
      <c r="X26" s="152">
        <v>1967</v>
      </c>
      <c r="Y26" s="152">
        <v>1967</v>
      </c>
      <c r="Z26" s="152">
        <v>1967</v>
      </c>
      <c r="AA26" s="152">
        <v>1967</v>
      </c>
      <c r="AB26" s="152">
        <v>1967</v>
      </c>
      <c r="AC26" s="152">
        <v>1967</v>
      </c>
      <c r="AD26" s="152">
        <v>1967</v>
      </c>
      <c r="AE26" s="152">
        <v>1967</v>
      </c>
      <c r="AF26" s="152">
        <v>1967</v>
      </c>
      <c r="AG26" s="152">
        <v>1967</v>
      </c>
      <c r="AH26" s="152">
        <v>1940</v>
      </c>
      <c r="AI26" s="152">
        <v>1940</v>
      </c>
      <c r="AJ26" s="152">
        <v>1940</v>
      </c>
    </row>
    <row r="27" spans="1:36" ht="26.25" customHeight="1">
      <c r="A27" s="814"/>
      <c r="B27" s="132"/>
      <c r="C27" s="152">
        <v>7</v>
      </c>
      <c r="D27" s="152">
        <v>41</v>
      </c>
      <c r="E27" s="152">
        <v>23</v>
      </c>
      <c r="F27" s="152">
        <v>174</v>
      </c>
      <c r="G27" s="152">
        <v>4</v>
      </c>
      <c r="H27" s="152">
        <v>13</v>
      </c>
      <c r="I27" s="152">
        <v>7</v>
      </c>
      <c r="J27" s="152">
        <v>89</v>
      </c>
      <c r="K27" s="384" t="s">
        <v>649</v>
      </c>
      <c r="L27" s="152">
        <v>51</v>
      </c>
      <c r="M27" s="152">
        <v>10</v>
      </c>
      <c r="N27" s="152" t="s">
        <v>361</v>
      </c>
      <c r="O27" s="152">
        <v>2</v>
      </c>
      <c r="P27" s="152">
        <v>40</v>
      </c>
      <c r="Q27" s="152">
        <v>25</v>
      </c>
      <c r="R27" s="152">
        <v>2</v>
      </c>
      <c r="S27" s="152">
        <v>64</v>
      </c>
      <c r="T27" s="152">
        <v>89</v>
      </c>
      <c r="U27" s="384" t="s">
        <v>649</v>
      </c>
      <c r="V27" s="152">
        <v>36</v>
      </c>
      <c r="W27" s="152">
        <v>6</v>
      </c>
      <c r="X27" s="152">
        <v>9</v>
      </c>
      <c r="Y27" s="384" t="s">
        <v>649</v>
      </c>
      <c r="Z27" s="152">
        <v>1</v>
      </c>
      <c r="AA27" s="152">
        <v>12</v>
      </c>
      <c r="AB27" s="152">
        <v>7</v>
      </c>
      <c r="AC27" s="152">
        <v>3</v>
      </c>
      <c r="AD27" s="152">
        <v>2</v>
      </c>
      <c r="AE27" s="152">
        <v>3</v>
      </c>
      <c r="AF27" s="152">
        <v>12</v>
      </c>
      <c r="AG27" s="152">
        <v>8</v>
      </c>
      <c r="AH27" s="152">
        <v>237</v>
      </c>
      <c r="AI27" s="152">
        <v>1621</v>
      </c>
      <c r="AJ27" s="152">
        <v>99</v>
      </c>
    </row>
    <row r="28" spans="1:36" ht="26.25" customHeight="1">
      <c r="A28" s="814"/>
      <c r="B28" s="132">
        <v>10</v>
      </c>
      <c r="C28" s="152">
        <v>2004</v>
      </c>
      <c r="D28" s="152">
        <v>2004</v>
      </c>
      <c r="E28" s="152">
        <v>2004</v>
      </c>
      <c r="F28" s="152">
        <v>1381</v>
      </c>
      <c r="G28" s="152">
        <v>1381</v>
      </c>
      <c r="H28" s="152">
        <v>1381</v>
      </c>
      <c r="I28" s="152">
        <v>1381</v>
      </c>
      <c r="J28" s="152" t="s">
        <v>361</v>
      </c>
      <c r="K28" s="152">
        <v>1609</v>
      </c>
      <c r="L28" s="152">
        <v>1609</v>
      </c>
      <c r="M28" s="152">
        <v>1609</v>
      </c>
      <c r="N28" s="152">
        <v>1852</v>
      </c>
      <c r="O28" s="152">
        <v>936</v>
      </c>
      <c r="P28" s="152">
        <v>936</v>
      </c>
      <c r="Q28" s="152">
        <v>936</v>
      </c>
      <c r="R28" s="152">
        <v>936</v>
      </c>
      <c r="S28" s="152">
        <v>936</v>
      </c>
      <c r="T28" s="152">
        <v>936</v>
      </c>
      <c r="U28" s="152">
        <v>936</v>
      </c>
      <c r="V28" s="152">
        <v>936</v>
      </c>
      <c r="W28" s="152">
        <v>2004</v>
      </c>
      <c r="X28" s="152">
        <v>2004</v>
      </c>
      <c r="Y28" s="152">
        <v>2004</v>
      </c>
      <c r="Z28" s="152">
        <v>2004</v>
      </c>
      <c r="AA28" s="152">
        <v>2004</v>
      </c>
      <c r="AB28" s="152">
        <v>2004</v>
      </c>
      <c r="AC28" s="152">
        <v>2004</v>
      </c>
      <c r="AD28" s="152">
        <v>2004</v>
      </c>
      <c r="AE28" s="152">
        <v>2004</v>
      </c>
      <c r="AF28" s="152">
        <v>2004</v>
      </c>
      <c r="AG28" s="152">
        <v>2004</v>
      </c>
      <c r="AH28" s="152">
        <v>1957</v>
      </c>
      <c r="AI28" s="152">
        <v>1957</v>
      </c>
      <c r="AJ28" s="152">
        <v>1957</v>
      </c>
    </row>
    <row r="29" spans="1:36" ht="26.25" customHeight="1">
      <c r="A29" s="814"/>
      <c r="B29" s="132"/>
      <c r="C29" s="152">
        <v>11</v>
      </c>
      <c r="D29" s="152">
        <v>34</v>
      </c>
      <c r="E29" s="152">
        <v>12</v>
      </c>
      <c r="F29" s="152">
        <v>179</v>
      </c>
      <c r="G29" s="152">
        <v>1</v>
      </c>
      <c r="H29" s="152">
        <v>20</v>
      </c>
      <c r="I29" s="152">
        <v>6</v>
      </c>
      <c r="J29" s="152" t="s">
        <v>361</v>
      </c>
      <c r="K29" s="152">
        <v>1</v>
      </c>
      <c r="L29" s="152">
        <v>61</v>
      </c>
      <c r="M29" s="152">
        <v>12</v>
      </c>
      <c r="N29" s="152">
        <v>5</v>
      </c>
      <c r="O29" s="384" t="s">
        <v>649</v>
      </c>
      <c r="P29" s="152">
        <v>2</v>
      </c>
      <c r="Q29" s="152">
        <v>7</v>
      </c>
      <c r="R29" s="384" t="s">
        <v>649</v>
      </c>
      <c r="S29" s="152">
        <v>37</v>
      </c>
      <c r="T29" s="152">
        <v>10</v>
      </c>
      <c r="U29" s="384" t="s">
        <v>649</v>
      </c>
      <c r="V29" s="152">
        <v>12</v>
      </c>
      <c r="W29" s="152">
        <v>4</v>
      </c>
      <c r="X29" s="152">
        <v>3</v>
      </c>
      <c r="Y29" s="384" t="s">
        <v>649</v>
      </c>
      <c r="Z29" s="384" t="s">
        <v>649</v>
      </c>
      <c r="AA29" s="152">
        <v>12</v>
      </c>
      <c r="AB29" s="152">
        <v>2</v>
      </c>
      <c r="AC29" s="152">
        <v>4</v>
      </c>
      <c r="AD29" s="384" t="s">
        <v>649</v>
      </c>
      <c r="AE29" s="152">
        <v>2</v>
      </c>
      <c r="AF29" s="152">
        <v>11</v>
      </c>
      <c r="AG29" s="152">
        <v>11</v>
      </c>
      <c r="AH29" s="152">
        <v>465</v>
      </c>
      <c r="AI29" s="152">
        <v>1402</v>
      </c>
      <c r="AJ29" s="152">
        <v>103</v>
      </c>
    </row>
    <row r="30" spans="1:36" ht="26.25" customHeight="1">
      <c r="A30" s="814"/>
      <c r="B30" s="132">
        <v>11</v>
      </c>
      <c r="C30" s="152">
        <v>1959</v>
      </c>
      <c r="D30" s="152">
        <v>1959</v>
      </c>
      <c r="E30" s="152">
        <v>1959</v>
      </c>
      <c r="F30" s="152">
        <v>1422</v>
      </c>
      <c r="G30" s="152">
        <v>1422</v>
      </c>
      <c r="H30" s="152">
        <v>1422</v>
      </c>
      <c r="I30" s="152">
        <v>1422</v>
      </c>
      <c r="J30" s="152" t="s">
        <v>361</v>
      </c>
      <c r="K30" s="152">
        <v>1545</v>
      </c>
      <c r="L30" s="152">
        <v>1545</v>
      </c>
      <c r="M30" s="152">
        <v>1545</v>
      </c>
      <c r="N30" s="152" t="s">
        <v>364</v>
      </c>
      <c r="O30" s="152">
        <v>868</v>
      </c>
      <c r="P30" s="152">
        <v>868</v>
      </c>
      <c r="Q30" s="152">
        <v>868</v>
      </c>
      <c r="R30" s="152">
        <v>868</v>
      </c>
      <c r="S30" s="152">
        <v>868</v>
      </c>
      <c r="T30" s="152">
        <v>868</v>
      </c>
      <c r="U30" s="152">
        <v>868</v>
      </c>
      <c r="V30" s="152">
        <v>868</v>
      </c>
      <c r="W30" s="152">
        <v>1959</v>
      </c>
      <c r="X30" s="152">
        <v>1959</v>
      </c>
      <c r="Y30" s="152">
        <v>1959</v>
      </c>
      <c r="Z30" s="152">
        <v>1959</v>
      </c>
      <c r="AA30" s="152">
        <v>1959</v>
      </c>
      <c r="AB30" s="152">
        <v>1959</v>
      </c>
      <c r="AC30" s="152">
        <v>1959</v>
      </c>
      <c r="AD30" s="152">
        <v>1959</v>
      </c>
      <c r="AE30" s="152">
        <v>1959</v>
      </c>
      <c r="AF30" s="152">
        <v>1959</v>
      </c>
      <c r="AG30" s="152">
        <v>1959</v>
      </c>
      <c r="AH30" s="152">
        <v>1892</v>
      </c>
      <c r="AI30" s="152">
        <v>1892</v>
      </c>
      <c r="AJ30" s="152">
        <v>1892</v>
      </c>
    </row>
    <row r="31" spans="1:36" ht="26.25" customHeight="1">
      <c r="A31" s="814"/>
      <c r="B31" s="132"/>
      <c r="C31" s="152">
        <v>10</v>
      </c>
      <c r="D31" s="152">
        <v>38</v>
      </c>
      <c r="E31" s="152">
        <v>7</v>
      </c>
      <c r="F31" s="152">
        <v>220</v>
      </c>
      <c r="G31" s="384" t="s">
        <v>649</v>
      </c>
      <c r="H31" s="152">
        <v>14</v>
      </c>
      <c r="I31" s="152">
        <v>7</v>
      </c>
      <c r="J31" s="152" t="s">
        <v>361</v>
      </c>
      <c r="K31" s="384" t="s">
        <v>649</v>
      </c>
      <c r="L31" s="152">
        <v>56</v>
      </c>
      <c r="M31" s="152">
        <v>8</v>
      </c>
      <c r="N31" s="152" t="s">
        <v>364</v>
      </c>
      <c r="O31" s="384" t="s">
        <v>649</v>
      </c>
      <c r="P31" s="152">
        <v>5</v>
      </c>
      <c r="Q31" s="152">
        <v>3</v>
      </c>
      <c r="R31" s="384" t="s">
        <v>649</v>
      </c>
      <c r="S31" s="152">
        <v>34</v>
      </c>
      <c r="T31" s="152">
        <v>7</v>
      </c>
      <c r="U31" s="384" t="s">
        <v>649</v>
      </c>
      <c r="V31" s="384" t="s">
        <v>649</v>
      </c>
      <c r="W31" s="152">
        <v>3</v>
      </c>
      <c r="X31" s="152">
        <v>5</v>
      </c>
      <c r="Y31" s="384" t="s">
        <v>649</v>
      </c>
      <c r="Z31" s="152">
        <v>2</v>
      </c>
      <c r="AA31" s="152">
        <v>5</v>
      </c>
      <c r="AB31" s="152">
        <v>4</v>
      </c>
      <c r="AC31" s="152">
        <v>3</v>
      </c>
      <c r="AD31" s="384" t="s">
        <v>649</v>
      </c>
      <c r="AE31" s="152">
        <v>2</v>
      </c>
      <c r="AF31" s="152">
        <v>20</v>
      </c>
      <c r="AG31" s="152">
        <v>7</v>
      </c>
      <c r="AH31" s="152">
        <v>532</v>
      </c>
      <c r="AI31" s="152">
        <v>1281</v>
      </c>
      <c r="AJ31" s="152">
        <v>80</v>
      </c>
    </row>
    <row r="32" spans="1:36" ht="26.25" customHeight="1">
      <c r="A32" s="814"/>
      <c r="B32" s="132" t="s">
        <v>320</v>
      </c>
      <c r="C32" s="138">
        <v>0.39</v>
      </c>
      <c r="D32" s="158">
        <v>1.45</v>
      </c>
      <c r="E32" s="158">
        <v>0.93</v>
      </c>
      <c r="F32" s="158">
        <v>14.98</v>
      </c>
      <c r="G32" s="158">
        <v>0.16</v>
      </c>
      <c r="H32" s="158">
        <v>1.66</v>
      </c>
      <c r="I32" s="158">
        <v>0.7</v>
      </c>
      <c r="J32" s="158">
        <v>4.26</v>
      </c>
      <c r="K32" s="158">
        <v>0.02</v>
      </c>
      <c r="L32" s="158">
        <v>3.98</v>
      </c>
      <c r="M32" s="158">
        <v>0.67</v>
      </c>
      <c r="N32" s="158">
        <v>0.48</v>
      </c>
      <c r="O32" s="158">
        <v>0.07</v>
      </c>
      <c r="P32" s="158">
        <v>2.48</v>
      </c>
      <c r="Q32" s="158">
        <v>1.27</v>
      </c>
      <c r="R32" s="158">
        <v>0.28</v>
      </c>
      <c r="S32" s="158">
        <v>5.06</v>
      </c>
      <c r="T32" s="158">
        <v>3.93</v>
      </c>
      <c r="U32" s="158">
        <v>0.01</v>
      </c>
      <c r="V32" s="158">
        <v>2.16</v>
      </c>
      <c r="W32" s="158">
        <v>0.32</v>
      </c>
      <c r="X32" s="158">
        <v>0.25</v>
      </c>
      <c r="Y32" s="158">
        <v>0.01</v>
      </c>
      <c r="Z32" s="158">
        <v>0.07</v>
      </c>
      <c r="AA32" s="158">
        <v>0.51</v>
      </c>
      <c r="AB32" s="158">
        <v>0.29</v>
      </c>
      <c r="AC32" s="158">
        <v>0.13</v>
      </c>
      <c r="AD32" s="158">
        <v>0.08</v>
      </c>
      <c r="AE32" s="158">
        <v>0.17</v>
      </c>
      <c r="AF32" s="158">
        <v>0.8</v>
      </c>
      <c r="AG32" s="158">
        <v>0.42</v>
      </c>
      <c r="AH32" s="158">
        <v>12.52</v>
      </c>
      <c r="AI32" s="158">
        <v>82.34</v>
      </c>
      <c r="AJ32" s="158">
        <v>4.68</v>
      </c>
    </row>
    <row r="33" spans="1:36" ht="26.25" customHeight="1">
      <c r="A33" s="141"/>
      <c r="B33" s="154"/>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row>
    <row r="34" spans="1:36" ht="26.25" customHeight="1">
      <c r="A34" s="815" t="s">
        <v>651</v>
      </c>
      <c r="B34" s="126" t="s">
        <v>275</v>
      </c>
      <c r="C34" s="152">
        <f>SUM(,C36,C38,C40)</f>
        <v>7533</v>
      </c>
      <c r="D34" s="152">
        <f aca="true" t="shared" si="2" ref="D34:AJ34">SUM(,D36,D38,D40)</f>
        <v>7533</v>
      </c>
      <c r="E34" s="152">
        <f t="shared" si="2"/>
        <v>7533</v>
      </c>
      <c r="F34" s="152">
        <f t="shared" si="2"/>
        <v>5684</v>
      </c>
      <c r="G34" s="152">
        <f t="shared" si="2"/>
        <v>5684</v>
      </c>
      <c r="H34" s="152">
        <f t="shared" si="2"/>
        <v>5684</v>
      </c>
      <c r="I34" s="152">
        <f t="shared" si="2"/>
        <v>5684</v>
      </c>
      <c r="J34" s="152">
        <f t="shared" si="2"/>
        <v>2550</v>
      </c>
      <c r="K34" s="152">
        <f t="shared" si="2"/>
        <v>7399</v>
      </c>
      <c r="L34" s="152">
        <f t="shared" si="2"/>
        <v>7399</v>
      </c>
      <c r="M34" s="152">
        <f t="shared" si="2"/>
        <v>7399</v>
      </c>
      <c r="N34" s="152">
        <f t="shared" si="2"/>
        <v>4858</v>
      </c>
      <c r="O34" s="152">
        <f t="shared" si="2"/>
        <v>4909</v>
      </c>
      <c r="P34" s="152">
        <f t="shared" si="2"/>
        <v>4909</v>
      </c>
      <c r="Q34" s="152">
        <f t="shared" si="2"/>
        <v>4909</v>
      </c>
      <c r="R34" s="152">
        <f t="shared" si="2"/>
        <v>4909</v>
      </c>
      <c r="S34" s="152">
        <f t="shared" si="2"/>
        <v>4909</v>
      </c>
      <c r="T34" s="152">
        <f t="shared" si="2"/>
        <v>4909</v>
      </c>
      <c r="U34" s="152">
        <f t="shared" si="2"/>
        <v>4909</v>
      </c>
      <c r="V34" s="152">
        <f t="shared" si="2"/>
        <v>4909</v>
      </c>
      <c r="W34" s="152">
        <f t="shared" si="2"/>
        <v>7533</v>
      </c>
      <c r="X34" s="152">
        <f t="shared" si="2"/>
        <v>7533</v>
      </c>
      <c r="Y34" s="152">
        <f t="shared" si="2"/>
        <v>7533</v>
      </c>
      <c r="Z34" s="152">
        <f t="shared" si="2"/>
        <v>7533</v>
      </c>
      <c r="AA34" s="152">
        <f t="shared" si="2"/>
        <v>7533</v>
      </c>
      <c r="AB34" s="152">
        <f t="shared" si="2"/>
        <v>7533</v>
      </c>
      <c r="AC34" s="152">
        <f t="shared" si="2"/>
        <v>7533</v>
      </c>
      <c r="AD34" s="152">
        <f t="shared" si="2"/>
        <v>7533</v>
      </c>
      <c r="AE34" s="152">
        <f t="shared" si="2"/>
        <v>7533</v>
      </c>
      <c r="AF34" s="152">
        <f t="shared" si="2"/>
        <v>7533</v>
      </c>
      <c r="AG34" s="152">
        <f t="shared" si="2"/>
        <v>7533</v>
      </c>
      <c r="AH34" s="152">
        <f t="shared" si="2"/>
        <v>7879</v>
      </c>
      <c r="AI34" s="152">
        <f t="shared" si="2"/>
        <v>7879</v>
      </c>
      <c r="AJ34" s="152">
        <f t="shared" si="2"/>
        <v>7879</v>
      </c>
    </row>
    <row r="35" spans="1:36" ht="26.25" customHeight="1">
      <c r="A35" s="814"/>
      <c r="B35" s="132"/>
      <c r="C35" s="152">
        <f>SUM(,C37,C39,C41)</f>
        <v>20</v>
      </c>
      <c r="D35" s="152">
        <f aca="true" t="shared" si="3" ref="D35:AJ35">SUM(,D37,D39,D41)</f>
        <v>82</v>
      </c>
      <c r="E35" s="152">
        <f t="shared" si="3"/>
        <v>43</v>
      </c>
      <c r="F35" s="152">
        <f t="shared" si="3"/>
        <v>1723</v>
      </c>
      <c r="G35" s="152">
        <f t="shared" si="3"/>
        <v>3</v>
      </c>
      <c r="H35" s="152">
        <f t="shared" si="3"/>
        <v>93</v>
      </c>
      <c r="I35" s="152">
        <f t="shared" si="3"/>
        <v>13</v>
      </c>
      <c r="J35" s="152">
        <f t="shared" si="3"/>
        <v>107</v>
      </c>
      <c r="K35" s="152">
        <f t="shared" si="3"/>
        <v>15</v>
      </c>
      <c r="L35" s="152">
        <f t="shared" si="3"/>
        <v>224</v>
      </c>
      <c r="M35" s="152">
        <f t="shared" si="3"/>
        <v>38</v>
      </c>
      <c r="N35" s="152">
        <f t="shared" si="3"/>
        <v>14</v>
      </c>
      <c r="O35" s="152">
        <f t="shared" si="3"/>
        <v>7</v>
      </c>
      <c r="P35" s="152">
        <f t="shared" si="3"/>
        <v>184</v>
      </c>
      <c r="Q35" s="152">
        <f t="shared" si="3"/>
        <v>82</v>
      </c>
      <c r="R35" s="384" t="s">
        <v>649</v>
      </c>
      <c r="S35" s="152">
        <f t="shared" si="3"/>
        <v>198</v>
      </c>
      <c r="T35" s="152">
        <f t="shared" si="3"/>
        <v>113</v>
      </c>
      <c r="U35" s="384" t="s">
        <v>649</v>
      </c>
      <c r="V35" s="152">
        <f t="shared" si="3"/>
        <v>124</v>
      </c>
      <c r="W35" s="152">
        <f t="shared" si="3"/>
        <v>12</v>
      </c>
      <c r="X35" s="152">
        <f t="shared" si="3"/>
        <v>50</v>
      </c>
      <c r="Y35" s="152">
        <f t="shared" si="3"/>
        <v>1</v>
      </c>
      <c r="Z35" s="152">
        <f t="shared" si="3"/>
        <v>6</v>
      </c>
      <c r="AA35" s="152">
        <f t="shared" si="3"/>
        <v>29</v>
      </c>
      <c r="AB35" s="152">
        <f t="shared" si="3"/>
        <v>5</v>
      </c>
      <c r="AC35" s="152">
        <f t="shared" si="3"/>
        <v>19</v>
      </c>
      <c r="AD35" s="152">
        <f t="shared" si="3"/>
        <v>8</v>
      </c>
      <c r="AE35" s="384" t="s">
        <v>649</v>
      </c>
      <c r="AF35" s="152">
        <f t="shared" si="3"/>
        <v>18</v>
      </c>
      <c r="AG35" s="152">
        <f t="shared" si="3"/>
        <v>12</v>
      </c>
      <c r="AH35" s="152">
        <f t="shared" si="3"/>
        <v>2118</v>
      </c>
      <c r="AI35" s="152">
        <f t="shared" si="3"/>
        <v>5323</v>
      </c>
      <c r="AJ35" s="152">
        <f t="shared" si="3"/>
        <v>151</v>
      </c>
    </row>
    <row r="36" spans="1:36" ht="26.25" customHeight="1">
      <c r="A36" s="814"/>
      <c r="B36" s="132" t="s">
        <v>322</v>
      </c>
      <c r="C36" s="152">
        <v>2465</v>
      </c>
      <c r="D36" s="152">
        <v>2465</v>
      </c>
      <c r="E36" s="152">
        <v>2465</v>
      </c>
      <c r="F36" s="152">
        <v>1997</v>
      </c>
      <c r="G36" s="152">
        <v>1997</v>
      </c>
      <c r="H36" s="152">
        <v>1997</v>
      </c>
      <c r="I36" s="152">
        <v>1997</v>
      </c>
      <c r="J36" s="152">
        <v>2550</v>
      </c>
      <c r="K36" s="152">
        <v>2418</v>
      </c>
      <c r="L36" s="152">
        <v>2418</v>
      </c>
      <c r="M36" s="152">
        <v>2418</v>
      </c>
      <c r="N36" s="152">
        <v>2529</v>
      </c>
      <c r="O36" s="152">
        <v>2237</v>
      </c>
      <c r="P36" s="152">
        <v>2237</v>
      </c>
      <c r="Q36" s="152">
        <v>2237</v>
      </c>
      <c r="R36" s="152">
        <v>2237</v>
      </c>
      <c r="S36" s="152">
        <v>2237</v>
      </c>
      <c r="T36" s="152">
        <v>2237</v>
      </c>
      <c r="U36" s="152">
        <v>2237</v>
      </c>
      <c r="V36" s="152">
        <v>2237</v>
      </c>
      <c r="W36" s="152">
        <v>2465</v>
      </c>
      <c r="X36" s="152">
        <v>2465</v>
      </c>
      <c r="Y36" s="152">
        <v>2465</v>
      </c>
      <c r="Z36" s="152">
        <v>2465</v>
      </c>
      <c r="AA36" s="152">
        <v>2465</v>
      </c>
      <c r="AB36" s="152">
        <v>2465</v>
      </c>
      <c r="AC36" s="152">
        <v>2465</v>
      </c>
      <c r="AD36" s="152">
        <v>2465</v>
      </c>
      <c r="AE36" s="152">
        <v>2465</v>
      </c>
      <c r="AF36" s="152">
        <v>2465</v>
      </c>
      <c r="AG36" s="152">
        <v>2465</v>
      </c>
      <c r="AH36" s="152">
        <v>2584</v>
      </c>
      <c r="AI36" s="152">
        <v>2584</v>
      </c>
      <c r="AJ36" s="152">
        <v>2584</v>
      </c>
    </row>
    <row r="37" spans="1:36" ht="26.25" customHeight="1">
      <c r="A37" s="814"/>
      <c r="B37" s="132"/>
      <c r="C37" s="152">
        <v>12</v>
      </c>
      <c r="D37" s="152">
        <v>24</v>
      </c>
      <c r="E37" s="152">
        <v>13</v>
      </c>
      <c r="F37" s="152">
        <v>465</v>
      </c>
      <c r="G37" s="152">
        <v>2</v>
      </c>
      <c r="H37" s="152">
        <v>22</v>
      </c>
      <c r="I37" s="152">
        <v>5</v>
      </c>
      <c r="J37" s="152">
        <v>107</v>
      </c>
      <c r="K37" s="152">
        <v>5</v>
      </c>
      <c r="L37" s="152">
        <v>87</v>
      </c>
      <c r="M37" s="152">
        <v>14</v>
      </c>
      <c r="N37" s="152">
        <v>11</v>
      </c>
      <c r="O37" s="152">
        <v>6</v>
      </c>
      <c r="P37" s="152">
        <v>129</v>
      </c>
      <c r="Q37" s="152">
        <v>58</v>
      </c>
      <c r="R37" s="384" t="s">
        <v>649</v>
      </c>
      <c r="S37" s="152">
        <v>99</v>
      </c>
      <c r="T37" s="152">
        <v>98</v>
      </c>
      <c r="U37" s="384" t="s">
        <v>649</v>
      </c>
      <c r="V37" s="152">
        <v>86</v>
      </c>
      <c r="W37" s="152">
        <v>3</v>
      </c>
      <c r="X37" s="152">
        <v>14</v>
      </c>
      <c r="Y37" s="152">
        <v>1</v>
      </c>
      <c r="Z37" s="384" t="s">
        <v>649</v>
      </c>
      <c r="AA37" s="152">
        <v>8</v>
      </c>
      <c r="AB37" s="152">
        <v>1</v>
      </c>
      <c r="AC37" s="152">
        <v>5</v>
      </c>
      <c r="AD37" s="152">
        <v>3</v>
      </c>
      <c r="AE37" s="384" t="s">
        <v>649</v>
      </c>
      <c r="AF37" s="152">
        <v>8</v>
      </c>
      <c r="AG37" s="152">
        <v>2</v>
      </c>
      <c r="AH37" s="152">
        <v>653</v>
      </c>
      <c r="AI37" s="152">
        <v>1782</v>
      </c>
      <c r="AJ37" s="152">
        <v>57</v>
      </c>
    </row>
    <row r="38" spans="1:36" ht="26.25" customHeight="1">
      <c r="A38" s="814"/>
      <c r="B38" s="132">
        <v>13</v>
      </c>
      <c r="C38" s="152">
        <v>2484</v>
      </c>
      <c r="D38" s="152">
        <v>2484</v>
      </c>
      <c r="E38" s="152">
        <v>2484</v>
      </c>
      <c r="F38" s="152">
        <v>1858</v>
      </c>
      <c r="G38" s="152">
        <v>1858</v>
      </c>
      <c r="H38" s="152">
        <v>1858</v>
      </c>
      <c r="I38" s="152">
        <v>1858</v>
      </c>
      <c r="J38" s="152" t="s">
        <v>364</v>
      </c>
      <c r="K38" s="152">
        <v>2439</v>
      </c>
      <c r="L38" s="152">
        <v>2439</v>
      </c>
      <c r="M38" s="152">
        <v>2439</v>
      </c>
      <c r="N38" s="152" t="s">
        <v>364</v>
      </c>
      <c r="O38" s="152">
        <v>1320</v>
      </c>
      <c r="P38" s="152">
        <v>1320</v>
      </c>
      <c r="Q38" s="152">
        <v>1320</v>
      </c>
      <c r="R38" s="152">
        <v>1320</v>
      </c>
      <c r="S38" s="152">
        <v>1320</v>
      </c>
      <c r="T38" s="152">
        <v>1320</v>
      </c>
      <c r="U38" s="152">
        <v>1320</v>
      </c>
      <c r="V38" s="152">
        <v>1320</v>
      </c>
      <c r="W38" s="152">
        <v>2484</v>
      </c>
      <c r="X38" s="152">
        <v>2484</v>
      </c>
      <c r="Y38" s="152">
        <v>2484</v>
      </c>
      <c r="Z38" s="152">
        <v>2484</v>
      </c>
      <c r="AA38" s="152">
        <v>2484</v>
      </c>
      <c r="AB38" s="152">
        <v>2484</v>
      </c>
      <c r="AC38" s="152">
        <v>2484</v>
      </c>
      <c r="AD38" s="152">
        <v>2484</v>
      </c>
      <c r="AE38" s="152">
        <v>2484</v>
      </c>
      <c r="AF38" s="152">
        <v>2484</v>
      </c>
      <c r="AG38" s="152">
        <v>2484</v>
      </c>
      <c r="AH38" s="152">
        <v>2596</v>
      </c>
      <c r="AI38" s="152">
        <v>2596</v>
      </c>
      <c r="AJ38" s="152">
        <v>2596</v>
      </c>
    </row>
    <row r="39" spans="1:36" ht="26.25" customHeight="1">
      <c r="A39" s="814"/>
      <c r="B39" s="132"/>
      <c r="C39" s="152">
        <v>5</v>
      </c>
      <c r="D39" s="152">
        <v>27</v>
      </c>
      <c r="E39" s="152">
        <v>15</v>
      </c>
      <c r="F39" s="152">
        <v>609</v>
      </c>
      <c r="G39" s="152">
        <v>1</v>
      </c>
      <c r="H39" s="152">
        <v>29</v>
      </c>
      <c r="I39" s="152">
        <v>4</v>
      </c>
      <c r="J39" s="152" t="s">
        <v>364</v>
      </c>
      <c r="K39" s="152">
        <v>6</v>
      </c>
      <c r="L39" s="152">
        <v>75</v>
      </c>
      <c r="M39" s="152">
        <v>17</v>
      </c>
      <c r="N39" s="152" t="s">
        <v>364</v>
      </c>
      <c r="O39" s="152">
        <v>1</v>
      </c>
      <c r="P39" s="152">
        <v>23</v>
      </c>
      <c r="Q39" s="152">
        <v>13</v>
      </c>
      <c r="R39" s="384" t="s">
        <v>649</v>
      </c>
      <c r="S39" s="152">
        <v>62</v>
      </c>
      <c r="T39" s="152">
        <v>6</v>
      </c>
      <c r="U39" s="384" t="s">
        <v>649</v>
      </c>
      <c r="V39" s="152">
        <v>13</v>
      </c>
      <c r="W39" s="152">
        <v>5</v>
      </c>
      <c r="X39" s="152">
        <v>16</v>
      </c>
      <c r="Y39" s="384" t="s">
        <v>649</v>
      </c>
      <c r="Z39" s="152">
        <v>5</v>
      </c>
      <c r="AA39" s="152">
        <v>9</v>
      </c>
      <c r="AB39" s="152">
        <v>3</v>
      </c>
      <c r="AC39" s="152">
        <v>7</v>
      </c>
      <c r="AD39" s="152">
        <v>3</v>
      </c>
      <c r="AE39" s="384" t="s">
        <v>649</v>
      </c>
      <c r="AF39" s="152">
        <v>6</v>
      </c>
      <c r="AG39" s="152">
        <v>3</v>
      </c>
      <c r="AH39" s="152">
        <v>823</v>
      </c>
      <c r="AI39" s="152">
        <v>1614</v>
      </c>
      <c r="AJ39" s="152">
        <v>47</v>
      </c>
    </row>
    <row r="40" spans="1:36" ht="26.25" customHeight="1">
      <c r="A40" s="814"/>
      <c r="B40" s="132">
        <v>14</v>
      </c>
      <c r="C40" s="152">
        <v>2584</v>
      </c>
      <c r="D40" s="152">
        <v>2584</v>
      </c>
      <c r="E40" s="152">
        <v>2584</v>
      </c>
      <c r="F40" s="152">
        <v>1829</v>
      </c>
      <c r="G40" s="152">
        <v>1829</v>
      </c>
      <c r="H40" s="152">
        <v>1829</v>
      </c>
      <c r="I40" s="152">
        <v>1829</v>
      </c>
      <c r="J40" s="152" t="s">
        <v>364</v>
      </c>
      <c r="K40" s="152">
        <v>2542</v>
      </c>
      <c r="L40" s="152">
        <v>2542</v>
      </c>
      <c r="M40" s="152">
        <v>2542</v>
      </c>
      <c r="N40" s="152">
        <v>2329</v>
      </c>
      <c r="O40" s="152">
        <v>1352</v>
      </c>
      <c r="P40" s="152">
        <v>1352</v>
      </c>
      <c r="Q40" s="152">
        <v>1352</v>
      </c>
      <c r="R40" s="152">
        <v>1352</v>
      </c>
      <c r="S40" s="152">
        <v>1352</v>
      </c>
      <c r="T40" s="152">
        <v>1352</v>
      </c>
      <c r="U40" s="152">
        <v>1352</v>
      </c>
      <c r="V40" s="152">
        <v>1352</v>
      </c>
      <c r="W40" s="152">
        <v>2584</v>
      </c>
      <c r="X40" s="152">
        <v>2584</v>
      </c>
      <c r="Y40" s="152">
        <v>2584</v>
      </c>
      <c r="Z40" s="152">
        <v>2584</v>
      </c>
      <c r="AA40" s="152">
        <v>2584</v>
      </c>
      <c r="AB40" s="152">
        <v>2584</v>
      </c>
      <c r="AC40" s="152">
        <v>2584</v>
      </c>
      <c r="AD40" s="152">
        <v>2584</v>
      </c>
      <c r="AE40" s="152">
        <v>2584</v>
      </c>
      <c r="AF40" s="152">
        <v>2584</v>
      </c>
      <c r="AG40" s="152">
        <v>2584</v>
      </c>
      <c r="AH40" s="152">
        <v>2699</v>
      </c>
      <c r="AI40" s="152">
        <v>2699</v>
      </c>
      <c r="AJ40" s="152">
        <v>2699</v>
      </c>
    </row>
    <row r="41" spans="1:36" ht="26.25" customHeight="1">
      <c r="A41" s="814"/>
      <c r="B41" s="132"/>
      <c r="C41" s="152">
        <v>3</v>
      </c>
      <c r="D41" s="152">
        <v>31</v>
      </c>
      <c r="E41" s="152">
        <v>15</v>
      </c>
      <c r="F41" s="152">
        <v>649</v>
      </c>
      <c r="G41" s="384" t="s">
        <v>649</v>
      </c>
      <c r="H41" s="152">
        <v>42</v>
      </c>
      <c r="I41" s="152">
        <v>4</v>
      </c>
      <c r="J41" s="152" t="s">
        <v>364</v>
      </c>
      <c r="K41" s="152">
        <v>4</v>
      </c>
      <c r="L41" s="152">
        <v>62</v>
      </c>
      <c r="M41" s="152">
        <v>7</v>
      </c>
      <c r="N41" s="152">
        <v>3</v>
      </c>
      <c r="O41" s="384" t="s">
        <v>649</v>
      </c>
      <c r="P41" s="152">
        <v>32</v>
      </c>
      <c r="Q41" s="152">
        <v>11</v>
      </c>
      <c r="R41" s="384" t="s">
        <v>649</v>
      </c>
      <c r="S41" s="152">
        <v>37</v>
      </c>
      <c r="T41" s="152">
        <v>9</v>
      </c>
      <c r="U41" s="384" t="s">
        <v>649</v>
      </c>
      <c r="V41" s="152">
        <v>25</v>
      </c>
      <c r="W41" s="152">
        <v>4</v>
      </c>
      <c r="X41" s="152">
        <v>20</v>
      </c>
      <c r="Y41" s="384" t="s">
        <v>649</v>
      </c>
      <c r="Z41" s="152">
        <v>1</v>
      </c>
      <c r="AA41" s="152">
        <v>12</v>
      </c>
      <c r="AB41" s="152">
        <v>1</v>
      </c>
      <c r="AC41" s="152">
        <v>7</v>
      </c>
      <c r="AD41" s="152">
        <v>2</v>
      </c>
      <c r="AE41" s="384" t="s">
        <v>649</v>
      </c>
      <c r="AF41" s="152">
        <v>4</v>
      </c>
      <c r="AG41" s="152">
        <v>7</v>
      </c>
      <c r="AH41" s="152">
        <v>642</v>
      </c>
      <c r="AI41" s="152">
        <v>1927</v>
      </c>
      <c r="AJ41" s="152">
        <v>47</v>
      </c>
    </row>
    <row r="42" spans="1:36" ht="26.25" customHeight="1">
      <c r="A42" s="814"/>
      <c r="B42" s="132" t="s">
        <v>320</v>
      </c>
      <c r="C42" s="158">
        <v>0.27</v>
      </c>
      <c r="D42" s="158">
        <v>1.09</v>
      </c>
      <c r="E42" s="158">
        <v>0.57</v>
      </c>
      <c r="F42" s="158">
        <v>30.3</v>
      </c>
      <c r="G42" s="158">
        <v>0.05</v>
      </c>
      <c r="H42" s="158">
        <v>1.64</v>
      </c>
      <c r="I42" s="158">
        <v>0.23</v>
      </c>
      <c r="J42" s="158">
        <v>4.2</v>
      </c>
      <c r="K42" s="158">
        <v>0.2</v>
      </c>
      <c r="L42" s="158">
        <v>3.03</v>
      </c>
      <c r="M42" s="158">
        <v>0.51</v>
      </c>
      <c r="N42" s="158">
        <v>0.29</v>
      </c>
      <c r="O42" s="158">
        <v>0.14</v>
      </c>
      <c r="P42" s="158">
        <v>3.75</v>
      </c>
      <c r="Q42" s="158">
        <v>1.67</v>
      </c>
      <c r="R42" s="385" t="s">
        <v>649</v>
      </c>
      <c r="S42" s="158">
        <v>4.03</v>
      </c>
      <c r="T42" s="158">
        <v>2.3</v>
      </c>
      <c r="U42" s="385" t="s">
        <v>649</v>
      </c>
      <c r="V42" s="158">
        <v>2.53</v>
      </c>
      <c r="W42" s="158">
        <v>0.16</v>
      </c>
      <c r="X42" s="158">
        <v>0.66</v>
      </c>
      <c r="Y42" s="158">
        <v>0.01</v>
      </c>
      <c r="Z42" s="158">
        <v>0.08</v>
      </c>
      <c r="AA42" s="158">
        <v>0.38</v>
      </c>
      <c r="AB42" s="158">
        <v>0.07</v>
      </c>
      <c r="AC42" s="158">
        <v>0.25</v>
      </c>
      <c r="AD42" s="158">
        <v>0.11</v>
      </c>
      <c r="AE42" s="385" t="s">
        <v>649</v>
      </c>
      <c r="AF42" s="158">
        <v>0.24</v>
      </c>
      <c r="AG42" s="158">
        <v>0.16</v>
      </c>
      <c r="AH42" s="158">
        <v>26.88</v>
      </c>
      <c r="AI42" s="158">
        <v>67.56</v>
      </c>
      <c r="AJ42" s="158">
        <v>1.92</v>
      </c>
    </row>
    <row r="43" spans="1:36" ht="26.25" customHeight="1">
      <c r="A43" s="141"/>
      <c r="B43" s="13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row>
    <row r="44" spans="1:36" ht="26.25" customHeight="1">
      <c r="A44" s="814" t="s">
        <v>280</v>
      </c>
      <c r="B44" s="126" t="s">
        <v>275</v>
      </c>
      <c r="C44" s="152">
        <f>SUM(C46,C48,C50)</f>
        <v>6775</v>
      </c>
      <c r="D44" s="152">
        <f aca="true" t="shared" si="4" ref="D44:AJ44">SUM(D46,D48,D50)</f>
        <v>6775</v>
      </c>
      <c r="E44" s="152">
        <f t="shared" si="4"/>
        <v>6775</v>
      </c>
      <c r="F44" s="152">
        <f t="shared" si="4"/>
        <v>6398</v>
      </c>
      <c r="G44" s="152">
        <f t="shared" si="4"/>
        <v>6398</v>
      </c>
      <c r="H44" s="152">
        <f t="shared" si="4"/>
        <v>6398</v>
      </c>
      <c r="I44" s="152">
        <f t="shared" si="4"/>
        <v>6398</v>
      </c>
      <c r="J44" s="152">
        <f t="shared" si="4"/>
        <v>2336</v>
      </c>
      <c r="K44" s="152">
        <f t="shared" si="4"/>
        <v>5650</v>
      </c>
      <c r="L44" s="152">
        <f t="shared" si="4"/>
        <v>5650</v>
      </c>
      <c r="M44" s="152">
        <f t="shared" si="4"/>
        <v>5650</v>
      </c>
      <c r="N44" s="152">
        <f t="shared" si="4"/>
        <v>4370</v>
      </c>
      <c r="O44" s="152">
        <f t="shared" si="4"/>
        <v>5401</v>
      </c>
      <c r="P44" s="152">
        <f t="shared" si="4"/>
        <v>5401</v>
      </c>
      <c r="Q44" s="152">
        <f t="shared" si="4"/>
        <v>5401</v>
      </c>
      <c r="R44" s="152">
        <f t="shared" si="4"/>
        <v>5401</v>
      </c>
      <c r="S44" s="152">
        <f t="shared" si="4"/>
        <v>5401</v>
      </c>
      <c r="T44" s="152">
        <f t="shared" si="4"/>
        <v>5401</v>
      </c>
      <c r="U44" s="152">
        <f t="shared" si="4"/>
        <v>5401</v>
      </c>
      <c r="V44" s="152">
        <f t="shared" si="4"/>
        <v>5401</v>
      </c>
      <c r="W44" s="152">
        <f t="shared" si="4"/>
        <v>6775</v>
      </c>
      <c r="X44" s="152">
        <f t="shared" si="4"/>
        <v>6775</v>
      </c>
      <c r="Y44" s="152">
        <f t="shared" si="4"/>
        <v>6775</v>
      </c>
      <c r="Z44" s="152">
        <f t="shared" si="4"/>
        <v>6775</v>
      </c>
      <c r="AA44" s="152">
        <f t="shared" si="4"/>
        <v>6775</v>
      </c>
      <c r="AB44" s="152">
        <f t="shared" si="4"/>
        <v>6775</v>
      </c>
      <c r="AC44" s="152">
        <f t="shared" si="4"/>
        <v>6775</v>
      </c>
      <c r="AD44" s="152">
        <f t="shared" si="4"/>
        <v>6775</v>
      </c>
      <c r="AE44" s="152">
        <f t="shared" si="4"/>
        <v>6775</v>
      </c>
      <c r="AF44" s="152">
        <f t="shared" si="4"/>
        <v>6775</v>
      </c>
      <c r="AG44" s="152">
        <f t="shared" si="4"/>
        <v>6775</v>
      </c>
      <c r="AH44" s="152">
        <f t="shared" si="4"/>
        <v>6778</v>
      </c>
      <c r="AI44" s="152">
        <f t="shared" si="4"/>
        <v>6778</v>
      </c>
      <c r="AJ44" s="152">
        <f t="shared" si="4"/>
        <v>6778</v>
      </c>
    </row>
    <row r="45" spans="1:36" ht="26.25" customHeight="1">
      <c r="A45" s="814"/>
      <c r="B45" s="154"/>
      <c r="C45" s="152">
        <f>SUM(C47,C49,C51)</f>
        <v>13</v>
      </c>
      <c r="D45" s="152">
        <f aca="true" t="shared" si="5" ref="D45:AJ45">SUM(D47,D49,D51)</f>
        <v>23</v>
      </c>
      <c r="E45" s="152">
        <f t="shared" si="5"/>
        <v>82</v>
      </c>
      <c r="F45" s="152">
        <f t="shared" si="5"/>
        <v>3342</v>
      </c>
      <c r="G45" s="152">
        <f t="shared" si="5"/>
        <v>2</v>
      </c>
      <c r="H45" s="152">
        <f t="shared" si="5"/>
        <v>233</v>
      </c>
      <c r="I45" s="152">
        <f t="shared" si="5"/>
        <v>24</v>
      </c>
      <c r="J45" s="152">
        <f t="shared" si="5"/>
        <v>102</v>
      </c>
      <c r="K45" s="152">
        <f t="shared" si="5"/>
        <v>1</v>
      </c>
      <c r="L45" s="152">
        <f t="shared" si="5"/>
        <v>125</v>
      </c>
      <c r="M45" s="152">
        <f t="shared" si="5"/>
        <v>55</v>
      </c>
      <c r="N45" s="152">
        <f t="shared" si="5"/>
        <v>18</v>
      </c>
      <c r="O45" s="152">
        <f t="shared" si="5"/>
        <v>9</v>
      </c>
      <c r="P45" s="152">
        <f t="shared" si="5"/>
        <v>110</v>
      </c>
      <c r="Q45" s="152">
        <f t="shared" si="5"/>
        <v>55</v>
      </c>
      <c r="R45" s="152">
        <f t="shared" si="5"/>
        <v>2</v>
      </c>
      <c r="S45" s="152">
        <f t="shared" si="5"/>
        <v>67</v>
      </c>
      <c r="T45" s="152">
        <f t="shared" si="5"/>
        <v>105</v>
      </c>
      <c r="U45" s="152">
        <f t="shared" si="5"/>
        <v>1</v>
      </c>
      <c r="V45" s="152">
        <f t="shared" si="5"/>
        <v>159</v>
      </c>
      <c r="W45" s="152">
        <f t="shared" si="5"/>
        <v>4</v>
      </c>
      <c r="X45" s="384" t="s">
        <v>649</v>
      </c>
      <c r="Y45" s="152">
        <f t="shared" si="5"/>
        <v>1</v>
      </c>
      <c r="Z45" s="152">
        <f t="shared" si="5"/>
        <v>12</v>
      </c>
      <c r="AA45" s="152">
        <f t="shared" si="5"/>
        <v>76</v>
      </c>
      <c r="AB45" s="152">
        <f t="shared" si="5"/>
        <v>5</v>
      </c>
      <c r="AC45" s="152">
        <f t="shared" si="5"/>
        <v>26</v>
      </c>
      <c r="AD45" s="384" t="s">
        <v>649</v>
      </c>
      <c r="AE45" s="384" t="s">
        <v>649</v>
      </c>
      <c r="AF45" s="152">
        <f t="shared" si="5"/>
        <v>8</v>
      </c>
      <c r="AG45" s="152">
        <f t="shared" si="5"/>
        <v>51</v>
      </c>
      <c r="AH45" s="152">
        <f t="shared" si="5"/>
        <v>2513</v>
      </c>
      <c r="AI45" s="152">
        <f t="shared" si="5"/>
        <v>4025</v>
      </c>
      <c r="AJ45" s="152">
        <f t="shared" si="5"/>
        <v>619</v>
      </c>
    </row>
    <row r="46" spans="1:36" ht="26.25" customHeight="1">
      <c r="A46" s="814"/>
      <c r="B46" s="132" t="s">
        <v>281</v>
      </c>
      <c r="C46" s="152">
        <v>2330</v>
      </c>
      <c r="D46" s="152">
        <v>2330</v>
      </c>
      <c r="E46" s="152">
        <v>2330</v>
      </c>
      <c r="F46" s="152">
        <v>2233</v>
      </c>
      <c r="G46" s="152">
        <v>2233</v>
      </c>
      <c r="H46" s="152">
        <v>2233</v>
      </c>
      <c r="I46" s="152">
        <v>2233</v>
      </c>
      <c r="J46" s="152">
        <v>2336</v>
      </c>
      <c r="K46" s="152">
        <v>2086</v>
      </c>
      <c r="L46" s="152">
        <v>2086</v>
      </c>
      <c r="M46" s="152">
        <v>2086</v>
      </c>
      <c r="N46" s="152">
        <v>2336</v>
      </c>
      <c r="O46" s="152">
        <v>2072</v>
      </c>
      <c r="P46" s="152">
        <v>2072</v>
      </c>
      <c r="Q46" s="152">
        <v>2072</v>
      </c>
      <c r="R46" s="152">
        <v>2072</v>
      </c>
      <c r="S46" s="152">
        <v>2072</v>
      </c>
      <c r="T46" s="152">
        <v>2072</v>
      </c>
      <c r="U46" s="152">
        <v>2072</v>
      </c>
      <c r="V46" s="152">
        <v>2072</v>
      </c>
      <c r="W46" s="152">
        <v>2330</v>
      </c>
      <c r="X46" s="152">
        <v>2330</v>
      </c>
      <c r="Y46" s="152">
        <v>2330</v>
      </c>
      <c r="Z46" s="152">
        <v>2330</v>
      </c>
      <c r="AA46" s="152">
        <v>2330</v>
      </c>
      <c r="AB46" s="152">
        <v>2330</v>
      </c>
      <c r="AC46" s="152">
        <v>2330</v>
      </c>
      <c r="AD46" s="152">
        <v>2330</v>
      </c>
      <c r="AE46" s="152">
        <v>2330</v>
      </c>
      <c r="AF46" s="152">
        <v>2330</v>
      </c>
      <c r="AG46" s="152">
        <v>2330</v>
      </c>
      <c r="AH46" s="152">
        <v>2321</v>
      </c>
      <c r="AI46" s="152">
        <v>2321</v>
      </c>
      <c r="AJ46" s="152">
        <v>2321</v>
      </c>
    </row>
    <row r="47" spans="1:36" ht="26.25" customHeight="1">
      <c r="A47" s="814"/>
      <c r="B47" s="132"/>
      <c r="C47" s="152">
        <v>9</v>
      </c>
      <c r="D47" s="152">
        <v>11</v>
      </c>
      <c r="E47" s="152">
        <v>23</v>
      </c>
      <c r="F47" s="152">
        <v>1099</v>
      </c>
      <c r="G47" s="152">
        <v>1</v>
      </c>
      <c r="H47" s="152">
        <v>81</v>
      </c>
      <c r="I47" s="152">
        <v>6</v>
      </c>
      <c r="J47" s="152">
        <v>102</v>
      </c>
      <c r="K47" s="384" t="s">
        <v>649</v>
      </c>
      <c r="L47" s="152">
        <v>48</v>
      </c>
      <c r="M47" s="152">
        <v>15</v>
      </c>
      <c r="N47" s="152">
        <v>12</v>
      </c>
      <c r="O47" s="152">
        <v>3</v>
      </c>
      <c r="P47" s="152">
        <v>59</v>
      </c>
      <c r="Q47" s="152">
        <v>26</v>
      </c>
      <c r="R47" s="152">
        <v>2</v>
      </c>
      <c r="S47" s="152">
        <v>28</v>
      </c>
      <c r="T47" s="152">
        <v>49</v>
      </c>
      <c r="U47" s="384" t="s">
        <v>649</v>
      </c>
      <c r="V47" s="152">
        <v>51</v>
      </c>
      <c r="W47" s="384" t="s">
        <v>649</v>
      </c>
      <c r="X47" s="384" t="s">
        <v>649</v>
      </c>
      <c r="Y47" s="384" t="s">
        <v>649</v>
      </c>
      <c r="Z47" s="152">
        <v>4</v>
      </c>
      <c r="AA47" s="152">
        <v>27</v>
      </c>
      <c r="AB47" s="152">
        <v>3</v>
      </c>
      <c r="AC47" s="152">
        <v>9</v>
      </c>
      <c r="AD47" s="384" t="s">
        <v>649</v>
      </c>
      <c r="AE47" s="384" t="s">
        <v>649</v>
      </c>
      <c r="AF47" s="152">
        <v>3</v>
      </c>
      <c r="AG47" s="152">
        <v>13</v>
      </c>
      <c r="AH47" s="152">
        <v>879</v>
      </c>
      <c r="AI47" s="152">
        <v>1352</v>
      </c>
      <c r="AJ47" s="152">
        <v>224</v>
      </c>
    </row>
    <row r="48" spans="1:36" ht="26.25" customHeight="1">
      <c r="A48" s="814"/>
      <c r="B48" s="132">
        <v>16</v>
      </c>
      <c r="C48" s="152">
        <v>2334</v>
      </c>
      <c r="D48" s="152">
        <v>2334</v>
      </c>
      <c r="E48" s="152">
        <v>2334</v>
      </c>
      <c r="F48" s="152">
        <v>2257</v>
      </c>
      <c r="G48" s="152">
        <v>2257</v>
      </c>
      <c r="H48" s="152">
        <v>2257</v>
      </c>
      <c r="I48" s="152">
        <v>2257</v>
      </c>
      <c r="J48" s="152" t="s">
        <v>361</v>
      </c>
      <c r="K48" s="152">
        <v>1819</v>
      </c>
      <c r="L48" s="152">
        <v>1819</v>
      </c>
      <c r="M48" s="152">
        <v>1819</v>
      </c>
      <c r="N48" s="152" t="s">
        <v>364</v>
      </c>
      <c r="O48" s="152">
        <v>1660</v>
      </c>
      <c r="P48" s="152">
        <v>1660</v>
      </c>
      <c r="Q48" s="152">
        <v>1660</v>
      </c>
      <c r="R48" s="152">
        <v>1660</v>
      </c>
      <c r="S48" s="152">
        <v>1660</v>
      </c>
      <c r="T48" s="152">
        <v>1660</v>
      </c>
      <c r="U48" s="152">
        <v>1660</v>
      </c>
      <c r="V48" s="152">
        <v>1660</v>
      </c>
      <c r="W48" s="152">
        <v>2334</v>
      </c>
      <c r="X48" s="152">
        <v>2334</v>
      </c>
      <c r="Y48" s="152">
        <v>2334</v>
      </c>
      <c r="Z48" s="152">
        <v>2334</v>
      </c>
      <c r="AA48" s="152">
        <v>2334</v>
      </c>
      <c r="AB48" s="152">
        <v>2334</v>
      </c>
      <c r="AC48" s="152">
        <v>2334</v>
      </c>
      <c r="AD48" s="152">
        <v>2334</v>
      </c>
      <c r="AE48" s="152">
        <v>2334</v>
      </c>
      <c r="AF48" s="152">
        <v>2334</v>
      </c>
      <c r="AG48" s="152">
        <v>2334</v>
      </c>
      <c r="AH48" s="152">
        <v>2343</v>
      </c>
      <c r="AI48" s="152">
        <v>2343</v>
      </c>
      <c r="AJ48" s="152">
        <v>2343</v>
      </c>
    </row>
    <row r="49" spans="1:36" ht="26.25" customHeight="1">
      <c r="A49" s="814"/>
      <c r="B49" s="132"/>
      <c r="C49" s="152">
        <v>2</v>
      </c>
      <c r="D49" s="152">
        <v>8</v>
      </c>
      <c r="E49" s="152">
        <v>31</v>
      </c>
      <c r="F49" s="152">
        <v>1205</v>
      </c>
      <c r="G49" s="384" t="s">
        <v>649</v>
      </c>
      <c r="H49" s="152">
        <v>86</v>
      </c>
      <c r="I49" s="152">
        <v>11</v>
      </c>
      <c r="J49" s="152" t="s">
        <v>361</v>
      </c>
      <c r="K49" s="152">
        <v>1</v>
      </c>
      <c r="L49" s="152">
        <v>48</v>
      </c>
      <c r="M49" s="152">
        <v>21</v>
      </c>
      <c r="N49" s="152" t="s">
        <v>364</v>
      </c>
      <c r="O49" s="152">
        <v>3</v>
      </c>
      <c r="P49" s="152">
        <v>22</v>
      </c>
      <c r="Q49" s="152">
        <v>14</v>
      </c>
      <c r="R49" s="384" t="s">
        <v>649</v>
      </c>
      <c r="S49" s="152">
        <v>19</v>
      </c>
      <c r="T49" s="152">
        <v>32</v>
      </c>
      <c r="U49" s="152">
        <v>1</v>
      </c>
      <c r="V49" s="152">
        <v>49</v>
      </c>
      <c r="W49" s="152">
        <v>2</v>
      </c>
      <c r="X49" s="384" t="s">
        <v>649</v>
      </c>
      <c r="Y49" s="152">
        <v>1</v>
      </c>
      <c r="Z49" s="152">
        <v>7</v>
      </c>
      <c r="AA49" s="152">
        <v>24</v>
      </c>
      <c r="AB49" s="152">
        <v>2</v>
      </c>
      <c r="AC49" s="152">
        <v>11</v>
      </c>
      <c r="AD49" s="384" t="s">
        <v>649</v>
      </c>
      <c r="AE49" s="384" t="s">
        <v>649</v>
      </c>
      <c r="AF49" s="152">
        <v>1</v>
      </c>
      <c r="AG49" s="152">
        <v>21</v>
      </c>
      <c r="AH49" s="152">
        <v>883</v>
      </c>
      <c r="AI49" s="152">
        <v>1382</v>
      </c>
      <c r="AJ49" s="152">
        <v>211</v>
      </c>
    </row>
    <row r="50" spans="1:36" ht="26.25" customHeight="1">
      <c r="A50" s="814"/>
      <c r="B50" s="132">
        <v>17</v>
      </c>
      <c r="C50" s="152">
        <v>2111</v>
      </c>
      <c r="D50" s="152">
        <v>2111</v>
      </c>
      <c r="E50" s="152">
        <v>2111</v>
      </c>
      <c r="F50" s="152">
        <v>1908</v>
      </c>
      <c r="G50" s="152">
        <v>1908</v>
      </c>
      <c r="H50" s="152">
        <v>1908</v>
      </c>
      <c r="I50" s="152">
        <v>1908</v>
      </c>
      <c r="J50" s="152" t="s">
        <v>361</v>
      </c>
      <c r="K50" s="152">
        <v>1745</v>
      </c>
      <c r="L50" s="152">
        <v>1745</v>
      </c>
      <c r="M50" s="152">
        <v>1745</v>
      </c>
      <c r="N50" s="152">
        <v>2034</v>
      </c>
      <c r="O50" s="152">
        <v>1669</v>
      </c>
      <c r="P50" s="152">
        <v>1669</v>
      </c>
      <c r="Q50" s="152">
        <v>1669</v>
      </c>
      <c r="R50" s="152">
        <v>1669</v>
      </c>
      <c r="S50" s="152">
        <v>1669</v>
      </c>
      <c r="T50" s="152">
        <v>1669</v>
      </c>
      <c r="U50" s="152">
        <v>1669</v>
      </c>
      <c r="V50" s="152">
        <v>1669</v>
      </c>
      <c r="W50" s="152">
        <v>2111</v>
      </c>
      <c r="X50" s="152">
        <v>2111</v>
      </c>
      <c r="Y50" s="152">
        <v>2111</v>
      </c>
      <c r="Z50" s="152">
        <v>2111</v>
      </c>
      <c r="AA50" s="152">
        <v>2111</v>
      </c>
      <c r="AB50" s="152">
        <v>2111</v>
      </c>
      <c r="AC50" s="152">
        <v>2111</v>
      </c>
      <c r="AD50" s="152">
        <v>2111</v>
      </c>
      <c r="AE50" s="152">
        <v>2111</v>
      </c>
      <c r="AF50" s="152">
        <v>2111</v>
      </c>
      <c r="AG50" s="152">
        <v>2111</v>
      </c>
      <c r="AH50" s="152">
        <v>2114</v>
      </c>
      <c r="AI50" s="152">
        <v>2114</v>
      </c>
      <c r="AJ50" s="152">
        <v>2114</v>
      </c>
    </row>
    <row r="51" spans="1:36" ht="26.25" customHeight="1">
      <c r="A51" s="814"/>
      <c r="B51" s="132"/>
      <c r="C51" s="152">
        <v>2</v>
      </c>
      <c r="D51" s="152">
        <v>4</v>
      </c>
      <c r="E51" s="152">
        <v>28</v>
      </c>
      <c r="F51" s="152">
        <v>1038</v>
      </c>
      <c r="G51" s="152">
        <v>1</v>
      </c>
      <c r="H51" s="152">
        <v>66</v>
      </c>
      <c r="I51" s="152">
        <v>7</v>
      </c>
      <c r="J51" s="152" t="s">
        <v>361</v>
      </c>
      <c r="K51" s="384" t="s">
        <v>649</v>
      </c>
      <c r="L51" s="152">
        <v>29</v>
      </c>
      <c r="M51" s="152">
        <v>19</v>
      </c>
      <c r="N51" s="152">
        <v>6</v>
      </c>
      <c r="O51" s="152">
        <v>3</v>
      </c>
      <c r="P51" s="152">
        <v>29</v>
      </c>
      <c r="Q51" s="152">
        <v>15</v>
      </c>
      <c r="R51" s="384" t="s">
        <v>649</v>
      </c>
      <c r="S51" s="152">
        <v>20</v>
      </c>
      <c r="T51" s="152">
        <v>24</v>
      </c>
      <c r="U51" s="384" t="s">
        <v>649</v>
      </c>
      <c r="V51" s="152">
        <v>59</v>
      </c>
      <c r="W51" s="152">
        <v>2</v>
      </c>
      <c r="X51" s="384" t="s">
        <v>649</v>
      </c>
      <c r="Y51" s="384" t="s">
        <v>649</v>
      </c>
      <c r="Z51" s="152">
        <v>1</v>
      </c>
      <c r="AA51" s="152">
        <v>25</v>
      </c>
      <c r="AB51" s="384" t="s">
        <v>649</v>
      </c>
      <c r="AC51" s="152">
        <v>6</v>
      </c>
      <c r="AD51" s="384" t="s">
        <v>649</v>
      </c>
      <c r="AE51" s="384" t="s">
        <v>649</v>
      </c>
      <c r="AF51" s="152">
        <v>4</v>
      </c>
      <c r="AG51" s="152">
        <v>17</v>
      </c>
      <c r="AH51" s="152">
        <v>751</v>
      </c>
      <c r="AI51" s="152">
        <v>1291</v>
      </c>
      <c r="AJ51" s="152">
        <v>184</v>
      </c>
    </row>
    <row r="52" spans="1:36" ht="26.25" customHeight="1">
      <c r="A52" s="814"/>
      <c r="B52" s="132" t="s">
        <v>320</v>
      </c>
      <c r="C52" s="158">
        <v>0.19</v>
      </c>
      <c r="D52" s="158">
        <v>0.34</v>
      </c>
      <c r="E52" s="158">
        <v>1.21</v>
      </c>
      <c r="F52" s="158">
        <v>52.5</v>
      </c>
      <c r="G52" s="158">
        <v>0.03</v>
      </c>
      <c r="H52" s="158">
        <v>3.66</v>
      </c>
      <c r="I52" s="158">
        <v>0.38</v>
      </c>
      <c r="J52" s="158">
        <v>4.37</v>
      </c>
      <c r="K52" s="158">
        <v>0.02</v>
      </c>
      <c r="L52" s="158">
        <v>2.21</v>
      </c>
      <c r="M52" s="158">
        <v>0.97</v>
      </c>
      <c r="N52" s="158">
        <v>0.41</v>
      </c>
      <c r="O52" s="158">
        <v>0.17</v>
      </c>
      <c r="P52" s="158">
        <v>2.04</v>
      </c>
      <c r="Q52" s="158">
        <v>1.02</v>
      </c>
      <c r="R52" s="158">
        <v>0.04</v>
      </c>
      <c r="S52" s="158">
        <v>1.24</v>
      </c>
      <c r="T52" s="158">
        <v>1.94</v>
      </c>
      <c r="U52" s="158">
        <v>0.02</v>
      </c>
      <c r="V52" s="158">
        <v>2.94</v>
      </c>
      <c r="W52" s="158">
        <v>0.06</v>
      </c>
      <c r="X52" s="385" t="s">
        <v>649</v>
      </c>
      <c r="Y52" s="158">
        <v>0.01</v>
      </c>
      <c r="Z52" s="158">
        <v>0.18</v>
      </c>
      <c r="AA52" s="158">
        <v>1.12</v>
      </c>
      <c r="AB52" s="158">
        <v>0.07</v>
      </c>
      <c r="AC52" s="158">
        <v>0.38</v>
      </c>
      <c r="AD52" s="384" t="s">
        <v>649</v>
      </c>
      <c r="AE52" s="384" t="s">
        <v>649</v>
      </c>
      <c r="AF52" s="158">
        <v>0.12</v>
      </c>
      <c r="AG52" s="158">
        <v>0.75</v>
      </c>
      <c r="AH52" s="158">
        <v>37.08</v>
      </c>
      <c r="AI52" s="158">
        <v>59.38</v>
      </c>
      <c r="AJ52" s="158">
        <v>9.13</v>
      </c>
    </row>
    <row r="53" spans="1:36" ht="26.25" customHeight="1">
      <c r="A53" s="124"/>
      <c r="B53" s="142"/>
      <c r="C53" s="134"/>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row>
    <row r="54" ht="26.25" customHeight="1">
      <c r="A54" s="382" t="s">
        <v>670</v>
      </c>
    </row>
    <row r="55" ht="26.25" customHeight="1">
      <c r="A55" s="119" t="s">
        <v>323</v>
      </c>
    </row>
    <row r="56" spans="1:18" ht="26.25" customHeight="1">
      <c r="A56" s="759" t="s">
        <v>324</v>
      </c>
      <c r="B56" s="759"/>
      <c r="C56" s="759"/>
      <c r="D56" s="793" t="s">
        <v>325</v>
      </c>
      <c r="E56" s="793"/>
      <c r="F56" s="793"/>
      <c r="G56" s="759" t="s">
        <v>326</v>
      </c>
      <c r="H56" s="793" t="s">
        <v>327</v>
      </c>
      <c r="I56" s="793"/>
      <c r="J56" s="793"/>
      <c r="K56" s="794" t="s">
        <v>674</v>
      </c>
      <c r="L56" s="795"/>
      <c r="M56" s="795"/>
      <c r="N56" s="795"/>
      <c r="O56" s="795"/>
      <c r="P56" s="795"/>
      <c r="Q56" s="795"/>
      <c r="R56" s="795"/>
    </row>
    <row r="57" spans="1:18" ht="26.25" customHeight="1">
      <c r="A57" s="759"/>
      <c r="B57" s="759"/>
      <c r="C57" s="759"/>
      <c r="D57" s="792" t="s">
        <v>328</v>
      </c>
      <c r="E57" s="792"/>
      <c r="F57" s="792"/>
      <c r="G57" s="759"/>
      <c r="H57" s="792" t="s">
        <v>329</v>
      </c>
      <c r="I57" s="792"/>
      <c r="J57" s="792"/>
      <c r="K57" s="795"/>
      <c r="L57" s="795"/>
      <c r="M57" s="795"/>
      <c r="N57" s="795"/>
      <c r="O57" s="795"/>
      <c r="P57" s="795"/>
      <c r="Q57" s="795"/>
      <c r="R57" s="795"/>
    </row>
  </sheetData>
  <sheetProtection/>
  <mergeCells count="51">
    <mergeCell ref="A3:AJ3"/>
    <mergeCell ref="A5:AJ5"/>
    <mergeCell ref="A8:B10"/>
    <mergeCell ref="C8:C10"/>
    <mergeCell ref="D8:D10"/>
    <mergeCell ref="E8:E10"/>
    <mergeCell ref="W9:W10"/>
    <mergeCell ref="X9:X10"/>
    <mergeCell ref="Y9:Y10"/>
    <mergeCell ref="Z9:Z10"/>
    <mergeCell ref="A44:A52"/>
    <mergeCell ref="A34:A42"/>
    <mergeCell ref="A18:A32"/>
    <mergeCell ref="A12:A16"/>
    <mergeCell ref="S9:S10"/>
    <mergeCell ref="G9:G10"/>
    <mergeCell ref="H9:H10"/>
    <mergeCell ref="I9:I10"/>
    <mergeCell ref="J9:J10"/>
    <mergeCell ref="O9:O10"/>
    <mergeCell ref="AA9:AA10"/>
    <mergeCell ref="P9:P10"/>
    <mergeCell ref="Q9:Q10"/>
    <mergeCell ref="R9:R10"/>
    <mergeCell ref="T9:T10"/>
    <mergeCell ref="U9:U10"/>
    <mergeCell ref="AH8:AJ8"/>
    <mergeCell ref="AH9:AI9"/>
    <mergeCell ref="AJ9:AJ10"/>
    <mergeCell ref="AG9:AG10"/>
    <mergeCell ref="AB9:AB10"/>
    <mergeCell ref="AC9:AC10"/>
    <mergeCell ref="AD9:AD10"/>
    <mergeCell ref="AE9:AE10"/>
    <mergeCell ref="W8:AG8"/>
    <mergeCell ref="AF9:AF10"/>
    <mergeCell ref="K9:K10"/>
    <mergeCell ref="L9:L10"/>
    <mergeCell ref="M9:M10"/>
    <mergeCell ref="N8:V8"/>
    <mergeCell ref="N9:N10"/>
    <mergeCell ref="V9:V10"/>
    <mergeCell ref="F8:M8"/>
    <mergeCell ref="F9:F10"/>
    <mergeCell ref="G56:G57"/>
    <mergeCell ref="H57:J57"/>
    <mergeCell ref="H56:J56"/>
    <mergeCell ref="K56:R57"/>
    <mergeCell ref="A56:C57"/>
    <mergeCell ref="D57:F57"/>
    <mergeCell ref="D56:F56"/>
  </mergeCells>
  <printOptions horizontalCentered="1"/>
  <pageMargins left="0.5511811023622047" right="0.5511811023622047" top="0.5905511811023623" bottom="0.3937007874015748" header="0" footer="0"/>
  <pageSetup fitToHeight="1" fitToWidth="1" horizontalDpi="600" verticalDpi="600" orientation="landscape" paperSize="8" scale="5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J57"/>
  <sheetViews>
    <sheetView zoomScalePageLayoutView="0" workbookViewId="0" topLeftCell="A1">
      <selection activeCell="A1" sqref="A1"/>
    </sheetView>
  </sheetViews>
  <sheetFormatPr defaultColWidth="10" defaultRowHeight="26.25" customHeight="1"/>
  <cols>
    <col min="1" max="1" width="6.09765625" style="359" customWidth="1"/>
    <col min="2" max="2" width="7.5" style="359" customWidth="1"/>
    <col min="3" max="16384" width="10" style="359" customWidth="1"/>
  </cols>
  <sheetData>
    <row r="1" spans="1:36" ht="26.25" customHeight="1">
      <c r="A1" s="118" t="s">
        <v>677</v>
      </c>
      <c r="AJ1" s="383" t="s">
        <v>675</v>
      </c>
    </row>
    <row r="2" s="119" customFormat="1" ht="26.25" customHeight="1"/>
    <row r="3" spans="1:36" s="119" customFormat="1" ht="26.25" customHeight="1">
      <c r="A3" s="787" t="s">
        <v>681</v>
      </c>
      <c r="B3" s="789"/>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row>
    <row r="4" s="119" customFormat="1" ht="26.25" customHeight="1"/>
    <row r="5" spans="1:36" s="119" customFormat="1" ht="26.25" customHeight="1">
      <c r="A5" s="816" t="s">
        <v>676</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row>
    <row r="6" s="119" customFormat="1" ht="26.25" customHeight="1"/>
    <row r="7" s="119" customFormat="1" ht="26.25" customHeight="1" thickBot="1">
      <c r="A7" s="382" t="s">
        <v>662</v>
      </c>
    </row>
    <row r="8" spans="1:36" s="119" customFormat="1" ht="26.25" customHeight="1">
      <c r="A8" s="817" t="s">
        <v>671</v>
      </c>
      <c r="B8" s="818"/>
      <c r="C8" s="823" t="s">
        <v>288</v>
      </c>
      <c r="D8" s="823" t="s">
        <v>289</v>
      </c>
      <c r="E8" s="825" t="s">
        <v>669</v>
      </c>
      <c r="F8" s="803" t="s">
        <v>290</v>
      </c>
      <c r="G8" s="804"/>
      <c r="H8" s="804"/>
      <c r="I8" s="804"/>
      <c r="J8" s="804"/>
      <c r="K8" s="804"/>
      <c r="L8" s="804"/>
      <c r="M8" s="805"/>
      <c r="N8" s="783" t="s">
        <v>666</v>
      </c>
      <c r="O8" s="799"/>
      <c r="P8" s="799"/>
      <c r="Q8" s="799"/>
      <c r="R8" s="799"/>
      <c r="S8" s="799"/>
      <c r="T8" s="799"/>
      <c r="U8" s="799"/>
      <c r="V8" s="800"/>
      <c r="W8" s="811" t="s">
        <v>291</v>
      </c>
      <c r="X8" s="788"/>
      <c r="Y8" s="788"/>
      <c r="Z8" s="788"/>
      <c r="AA8" s="788"/>
      <c r="AB8" s="788"/>
      <c r="AC8" s="788"/>
      <c r="AD8" s="788"/>
      <c r="AE8" s="788"/>
      <c r="AF8" s="788"/>
      <c r="AG8" s="784"/>
      <c r="AH8" s="803" t="s">
        <v>292</v>
      </c>
      <c r="AI8" s="804"/>
      <c r="AJ8" s="804"/>
    </row>
    <row r="9" spans="1:36" s="119" customFormat="1" ht="26.25" customHeight="1">
      <c r="A9" s="819"/>
      <c r="B9" s="820"/>
      <c r="C9" s="824"/>
      <c r="D9" s="824"/>
      <c r="E9" s="826"/>
      <c r="F9" s="796" t="s">
        <v>293</v>
      </c>
      <c r="G9" s="796" t="s">
        <v>294</v>
      </c>
      <c r="H9" s="796" t="s">
        <v>295</v>
      </c>
      <c r="I9" s="798" t="s">
        <v>296</v>
      </c>
      <c r="J9" s="796" t="s">
        <v>297</v>
      </c>
      <c r="K9" s="796" t="s">
        <v>298</v>
      </c>
      <c r="L9" s="796" t="s">
        <v>299</v>
      </c>
      <c r="M9" s="798" t="s">
        <v>300</v>
      </c>
      <c r="N9" s="796" t="s">
        <v>301</v>
      </c>
      <c r="O9" s="796" t="s">
        <v>302</v>
      </c>
      <c r="P9" s="798" t="s">
        <v>303</v>
      </c>
      <c r="Q9" s="810" t="s">
        <v>667</v>
      </c>
      <c r="R9" s="796" t="s">
        <v>304</v>
      </c>
      <c r="S9" s="801" t="s">
        <v>678</v>
      </c>
      <c r="T9" s="812" t="s">
        <v>672</v>
      </c>
      <c r="U9" s="796" t="s">
        <v>305</v>
      </c>
      <c r="V9" s="801" t="s">
        <v>679</v>
      </c>
      <c r="W9" s="796" t="s">
        <v>306</v>
      </c>
      <c r="X9" s="796" t="s">
        <v>307</v>
      </c>
      <c r="Y9" s="827" t="s">
        <v>308</v>
      </c>
      <c r="Z9" s="812" t="s">
        <v>309</v>
      </c>
      <c r="AA9" s="796" t="s">
        <v>310</v>
      </c>
      <c r="AB9" s="810" t="s">
        <v>668</v>
      </c>
      <c r="AC9" s="796" t="s">
        <v>311</v>
      </c>
      <c r="AD9" s="796" t="s">
        <v>312</v>
      </c>
      <c r="AE9" s="796" t="s">
        <v>313</v>
      </c>
      <c r="AF9" s="798" t="s">
        <v>314</v>
      </c>
      <c r="AG9" s="798" t="s">
        <v>315</v>
      </c>
      <c r="AH9" s="806" t="s">
        <v>673</v>
      </c>
      <c r="AI9" s="807"/>
      <c r="AJ9" s="808" t="s">
        <v>316</v>
      </c>
    </row>
    <row r="10" spans="1:36" s="119" customFormat="1" ht="75" customHeight="1">
      <c r="A10" s="821"/>
      <c r="B10" s="822"/>
      <c r="C10" s="797"/>
      <c r="D10" s="797"/>
      <c r="E10" s="802"/>
      <c r="F10" s="797"/>
      <c r="G10" s="797"/>
      <c r="H10" s="797"/>
      <c r="I10" s="797"/>
      <c r="J10" s="797"/>
      <c r="K10" s="797"/>
      <c r="L10" s="797"/>
      <c r="M10" s="797"/>
      <c r="N10" s="797"/>
      <c r="O10" s="797"/>
      <c r="P10" s="797"/>
      <c r="Q10" s="797"/>
      <c r="R10" s="797"/>
      <c r="S10" s="802"/>
      <c r="T10" s="813"/>
      <c r="U10" s="797"/>
      <c r="V10" s="802"/>
      <c r="W10" s="797"/>
      <c r="X10" s="797"/>
      <c r="Y10" s="813"/>
      <c r="Z10" s="813"/>
      <c r="AA10" s="797"/>
      <c r="AB10" s="797"/>
      <c r="AC10" s="797"/>
      <c r="AD10" s="797"/>
      <c r="AE10" s="797"/>
      <c r="AF10" s="797"/>
      <c r="AG10" s="797"/>
      <c r="AH10" s="139" t="s">
        <v>317</v>
      </c>
      <c r="AI10" s="139" t="s">
        <v>318</v>
      </c>
      <c r="AJ10" s="809"/>
    </row>
    <row r="11" spans="1:36" ht="26.25" customHeight="1">
      <c r="A11" s="140"/>
      <c r="B11" s="132"/>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row>
    <row r="12" spans="1:36" ht="26.25" customHeight="1">
      <c r="A12" s="814" t="s">
        <v>269</v>
      </c>
      <c r="B12" s="126" t="s">
        <v>275</v>
      </c>
      <c r="C12" s="152">
        <v>976</v>
      </c>
      <c r="D12" s="152">
        <v>976</v>
      </c>
      <c r="E12" s="152">
        <v>976</v>
      </c>
      <c r="F12" s="152" t="s">
        <v>361</v>
      </c>
      <c r="G12" s="152" t="s">
        <v>362</v>
      </c>
      <c r="H12" s="152" t="s">
        <v>364</v>
      </c>
      <c r="I12" s="152" t="s">
        <v>364</v>
      </c>
      <c r="J12" s="152" t="s">
        <v>361</v>
      </c>
      <c r="K12" s="152">
        <v>576</v>
      </c>
      <c r="L12" s="152">
        <v>576</v>
      </c>
      <c r="M12" s="152">
        <v>576</v>
      </c>
      <c r="N12" s="152" t="s">
        <v>362</v>
      </c>
      <c r="O12" s="152">
        <v>780</v>
      </c>
      <c r="P12" s="152">
        <v>780</v>
      </c>
      <c r="Q12" s="152">
        <v>780</v>
      </c>
      <c r="R12" s="152">
        <v>780</v>
      </c>
      <c r="S12" s="152">
        <v>780</v>
      </c>
      <c r="T12" s="152">
        <v>780</v>
      </c>
      <c r="U12" s="152">
        <v>780</v>
      </c>
      <c r="V12" s="152">
        <v>780</v>
      </c>
      <c r="W12" s="152">
        <v>976</v>
      </c>
      <c r="X12" s="152">
        <v>976</v>
      </c>
      <c r="Y12" s="152">
        <v>976</v>
      </c>
      <c r="Z12" s="152">
        <v>976</v>
      </c>
      <c r="AA12" s="152">
        <v>976</v>
      </c>
      <c r="AB12" s="152">
        <v>976</v>
      </c>
      <c r="AC12" s="152">
        <v>976</v>
      </c>
      <c r="AD12" s="152">
        <v>976</v>
      </c>
      <c r="AE12" s="152">
        <v>976</v>
      </c>
      <c r="AF12" s="152">
        <v>976</v>
      </c>
      <c r="AG12" s="152">
        <v>976</v>
      </c>
      <c r="AH12" s="152">
        <v>872</v>
      </c>
      <c r="AI12" s="152">
        <v>872</v>
      </c>
      <c r="AJ12" s="152">
        <v>872</v>
      </c>
    </row>
    <row r="13" spans="1:36" ht="26.25" customHeight="1">
      <c r="A13" s="814"/>
      <c r="B13" s="132"/>
      <c r="C13" s="152">
        <v>7</v>
      </c>
      <c r="D13" s="152">
        <v>7</v>
      </c>
      <c r="E13" s="152">
        <v>7</v>
      </c>
      <c r="F13" s="152" t="s">
        <v>361</v>
      </c>
      <c r="G13" s="152" t="s">
        <v>361</v>
      </c>
      <c r="H13" s="152" t="s">
        <v>361</v>
      </c>
      <c r="I13" s="152" t="s">
        <v>361</v>
      </c>
      <c r="J13" s="152" t="s">
        <v>364</v>
      </c>
      <c r="K13" s="384" t="s">
        <v>649</v>
      </c>
      <c r="L13" s="152">
        <v>23</v>
      </c>
      <c r="M13" s="152">
        <v>5</v>
      </c>
      <c r="N13" s="152" t="s">
        <v>361</v>
      </c>
      <c r="O13" s="384" t="s">
        <v>649</v>
      </c>
      <c r="P13" s="152">
        <v>3</v>
      </c>
      <c r="Q13" s="152">
        <v>1</v>
      </c>
      <c r="R13" s="152">
        <v>12</v>
      </c>
      <c r="S13" s="152">
        <v>64</v>
      </c>
      <c r="T13" s="152">
        <v>3</v>
      </c>
      <c r="U13" s="384" t="s">
        <v>649</v>
      </c>
      <c r="V13" s="384" t="s">
        <v>649</v>
      </c>
      <c r="W13" s="152">
        <v>1</v>
      </c>
      <c r="X13" s="384" t="s">
        <v>649</v>
      </c>
      <c r="Y13" s="384" t="s">
        <v>649</v>
      </c>
      <c r="Z13" s="152">
        <v>1</v>
      </c>
      <c r="AA13" s="152">
        <v>3</v>
      </c>
      <c r="AB13" s="152">
        <v>3</v>
      </c>
      <c r="AC13" s="384" t="s">
        <v>649</v>
      </c>
      <c r="AD13" s="152">
        <v>5</v>
      </c>
      <c r="AE13" s="384" t="s">
        <v>649</v>
      </c>
      <c r="AF13" s="152">
        <v>6</v>
      </c>
      <c r="AG13" s="152">
        <v>6</v>
      </c>
      <c r="AH13" s="152">
        <v>82</v>
      </c>
      <c r="AI13" s="152">
        <v>741</v>
      </c>
      <c r="AJ13" s="152">
        <v>1</v>
      </c>
    </row>
    <row r="14" spans="1:36" ht="26.25" customHeight="1">
      <c r="A14" s="814"/>
      <c r="B14" s="132" t="s">
        <v>319</v>
      </c>
      <c r="C14" s="152">
        <v>976</v>
      </c>
      <c r="D14" s="152">
        <v>976</v>
      </c>
      <c r="E14" s="152">
        <v>976</v>
      </c>
      <c r="F14" s="152" t="s">
        <v>361</v>
      </c>
      <c r="G14" s="152" t="s">
        <v>364</v>
      </c>
      <c r="H14" s="152" t="s">
        <v>361</v>
      </c>
      <c r="I14" s="152" t="s">
        <v>361</v>
      </c>
      <c r="J14" s="152" t="s">
        <v>361</v>
      </c>
      <c r="K14" s="152">
        <v>576</v>
      </c>
      <c r="L14" s="152">
        <v>576</v>
      </c>
      <c r="M14" s="152">
        <v>576</v>
      </c>
      <c r="N14" s="152" t="s">
        <v>364</v>
      </c>
      <c r="O14" s="152">
        <v>780</v>
      </c>
      <c r="P14" s="152">
        <v>780</v>
      </c>
      <c r="Q14" s="152">
        <v>780</v>
      </c>
      <c r="R14" s="152">
        <v>780</v>
      </c>
      <c r="S14" s="152">
        <v>780</v>
      </c>
      <c r="T14" s="152">
        <v>780</v>
      </c>
      <c r="U14" s="152">
        <v>780</v>
      </c>
      <c r="V14" s="152">
        <v>780</v>
      </c>
      <c r="W14" s="152">
        <v>976</v>
      </c>
      <c r="X14" s="152">
        <v>976</v>
      </c>
      <c r="Y14" s="152">
        <v>976</v>
      </c>
      <c r="Z14" s="152">
        <v>976</v>
      </c>
      <c r="AA14" s="152">
        <v>976</v>
      </c>
      <c r="AB14" s="152">
        <v>976</v>
      </c>
      <c r="AC14" s="152">
        <v>976</v>
      </c>
      <c r="AD14" s="152">
        <v>976</v>
      </c>
      <c r="AE14" s="152">
        <v>976</v>
      </c>
      <c r="AF14" s="152">
        <v>976</v>
      </c>
      <c r="AG14" s="152">
        <v>976</v>
      </c>
      <c r="AH14" s="152">
        <v>872</v>
      </c>
      <c r="AI14" s="152">
        <v>872</v>
      </c>
      <c r="AJ14" s="152">
        <v>872</v>
      </c>
    </row>
    <row r="15" spans="1:36" ht="26.25" customHeight="1">
      <c r="A15" s="814"/>
      <c r="B15" s="132"/>
      <c r="C15" s="152">
        <v>7</v>
      </c>
      <c r="D15" s="152">
        <v>7</v>
      </c>
      <c r="E15" s="152">
        <v>7</v>
      </c>
      <c r="F15" s="152" t="s">
        <v>364</v>
      </c>
      <c r="G15" s="152" t="s">
        <v>361</v>
      </c>
      <c r="H15" s="152" t="s">
        <v>361</v>
      </c>
      <c r="I15" s="152" t="s">
        <v>361</v>
      </c>
      <c r="J15" s="152" t="s">
        <v>361</v>
      </c>
      <c r="K15" s="384" t="s">
        <v>649</v>
      </c>
      <c r="L15" s="152">
        <v>23</v>
      </c>
      <c r="M15" s="152">
        <v>5</v>
      </c>
      <c r="N15" s="152" t="s">
        <v>361</v>
      </c>
      <c r="O15" s="384" t="s">
        <v>649</v>
      </c>
      <c r="P15" s="152">
        <v>3</v>
      </c>
      <c r="Q15" s="152">
        <v>1</v>
      </c>
      <c r="R15" s="152">
        <v>12</v>
      </c>
      <c r="S15" s="152">
        <v>64</v>
      </c>
      <c r="T15" s="152">
        <v>3</v>
      </c>
      <c r="U15" s="384" t="s">
        <v>649</v>
      </c>
      <c r="V15" s="384" t="s">
        <v>649</v>
      </c>
      <c r="W15" s="152">
        <v>1</v>
      </c>
      <c r="X15" s="384" t="s">
        <v>649</v>
      </c>
      <c r="Y15" s="384" t="s">
        <v>649</v>
      </c>
      <c r="Z15" s="152">
        <v>1</v>
      </c>
      <c r="AA15" s="152">
        <v>3</v>
      </c>
      <c r="AB15" s="152">
        <v>3</v>
      </c>
      <c r="AC15" s="384" t="s">
        <v>649</v>
      </c>
      <c r="AD15" s="152">
        <v>5</v>
      </c>
      <c r="AE15" s="384" t="s">
        <v>649</v>
      </c>
      <c r="AF15" s="152">
        <v>6</v>
      </c>
      <c r="AG15" s="152">
        <v>6</v>
      </c>
      <c r="AH15" s="152">
        <v>82</v>
      </c>
      <c r="AI15" s="152">
        <v>741</v>
      </c>
      <c r="AJ15" s="152">
        <v>1</v>
      </c>
    </row>
    <row r="16" spans="1:36" ht="26.25" customHeight="1">
      <c r="A16" s="814"/>
      <c r="B16" s="132" t="s">
        <v>320</v>
      </c>
      <c r="C16" s="158">
        <v>0.72</v>
      </c>
      <c r="D16" s="158">
        <v>0.72</v>
      </c>
      <c r="E16" s="158">
        <v>0.72</v>
      </c>
      <c r="F16" s="158" t="s">
        <v>361</v>
      </c>
      <c r="G16" s="158" t="s">
        <v>362</v>
      </c>
      <c r="H16" s="158" t="s">
        <v>361</v>
      </c>
      <c r="I16" s="158" t="s">
        <v>361</v>
      </c>
      <c r="J16" s="158" t="s">
        <v>361</v>
      </c>
      <c r="K16" s="385" t="s">
        <v>649</v>
      </c>
      <c r="L16" s="158">
        <v>3.99</v>
      </c>
      <c r="M16" s="158">
        <v>0.87</v>
      </c>
      <c r="N16" s="158" t="s">
        <v>361</v>
      </c>
      <c r="O16" s="385" t="s">
        <v>649</v>
      </c>
      <c r="P16" s="158">
        <v>0.38</v>
      </c>
      <c r="Q16" s="158">
        <v>0.13</v>
      </c>
      <c r="R16" s="158">
        <v>1.54</v>
      </c>
      <c r="S16" s="158">
        <v>8.21</v>
      </c>
      <c r="T16" s="158">
        <v>0.38</v>
      </c>
      <c r="U16" s="385" t="s">
        <v>649</v>
      </c>
      <c r="V16" s="385" t="s">
        <v>649</v>
      </c>
      <c r="W16" s="158">
        <v>0.1</v>
      </c>
      <c r="X16" s="385" t="s">
        <v>649</v>
      </c>
      <c r="Y16" s="385" t="s">
        <v>649</v>
      </c>
      <c r="Z16" s="158">
        <v>0.1</v>
      </c>
      <c r="AA16" s="158">
        <v>0.31</v>
      </c>
      <c r="AB16" s="158">
        <v>0.31</v>
      </c>
      <c r="AC16" s="385" t="s">
        <v>649</v>
      </c>
      <c r="AD16" s="158">
        <v>0.51</v>
      </c>
      <c r="AE16" s="385" t="s">
        <v>649</v>
      </c>
      <c r="AF16" s="158">
        <v>0.61</v>
      </c>
      <c r="AG16" s="158">
        <v>0.61</v>
      </c>
      <c r="AH16" s="158">
        <v>9.4</v>
      </c>
      <c r="AI16" s="158">
        <v>84.98</v>
      </c>
      <c r="AJ16" s="158">
        <v>0.11</v>
      </c>
    </row>
    <row r="17" spans="1:36" ht="26.25" customHeight="1">
      <c r="A17" s="141"/>
      <c r="B17" s="154"/>
      <c r="C17" s="152"/>
      <c r="D17" s="152"/>
      <c r="E17" s="152"/>
      <c r="F17" s="152"/>
      <c r="G17" s="152"/>
      <c r="H17" s="152"/>
      <c r="I17" s="152"/>
      <c r="J17" s="152"/>
      <c r="K17" s="138"/>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row>
    <row r="18" spans="1:36" ht="26.25" customHeight="1">
      <c r="A18" s="815" t="s">
        <v>680</v>
      </c>
      <c r="B18" s="126" t="s">
        <v>275</v>
      </c>
      <c r="C18" s="152">
        <f>SUM(C20,C22,C24,C26,C28,C30)</f>
        <v>11687</v>
      </c>
      <c r="D18" s="152">
        <f aca="true" t="shared" si="0" ref="D18:AJ18">SUM(D20,D22,D24,D26,D28,D30)</f>
        <v>11687</v>
      </c>
      <c r="E18" s="152">
        <f t="shared" si="0"/>
        <v>11687</v>
      </c>
      <c r="F18" s="152">
        <f t="shared" si="0"/>
        <v>7786</v>
      </c>
      <c r="G18" s="152">
        <f t="shared" si="0"/>
        <v>7786</v>
      </c>
      <c r="H18" s="152">
        <f t="shared" si="0"/>
        <v>7786</v>
      </c>
      <c r="I18" s="152">
        <f t="shared" si="0"/>
        <v>7786</v>
      </c>
      <c r="J18" s="152">
        <f t="shared" si="0"/>
        <v>3879</v>
      </c>
      <c r="K18" s="152">
        <f t="shared" si="0"/>
        <v>9420</v>
      </c>
      <c r="L18" s="152">
        <f t="shared" si="0"/>
        <v>9420</v>
      </c>
      <c r="M18" s="152">
        <f t="shared" si="0"/>
        <v>9420</v>
      </c>
      <c r="N18" s="152">
        <f t="shared" si="0"/>
        <v>5545</v>
      </c>
      <c r="O18" s="152">
        <f t="shared" si="0"/>
        <v>6296</v>
      </c>
      <c r="P18" s="152">
        <f t="shared" si="0"/>
        <v>6296</v>
      </c>
      <c r="Q18" s="152">
        <f t="shared" si="0"/>
        <v>6296</v>
      </c>
      <c r="R18" s="152">
        <f t="shared" si="0"/>
        <v>6296</v>
      </c>
      <c r="S18" s="152">
        <f t="shared" si="0"/>
        <v>6296</v>
      </c>
      <c r="T18" s="152">
        <f t="shared" si="0"/>
        <v>6296</v>
      </c>
      <c r="U18" s="152">
        <f t="shared" si="0"/>
        <v>6296</v>
      </c>
      <c r="V18" s="152">
        <f t="shared" si="0"/>
        <v>6296</v>
      </c>
      <c r="W18" s="152">
        <f t="shared" si="0"/>
        <v>11687</v>
      </c>
      <c r="X18" s="152">
        <f t="shared" si="0"/>
        <v>11687</v>
      </c>
      <c r="Y18" s="152">
        <f t="shared" si="0"/>
        <v>11687</v>
      </c>
      <c r="Z18" s="152">
        <f t="shared" si="0"/>
        <v>11687</v>
      </c>
      <c r="AA18" s="152">
        <f t="shared" si="0"/>
        <v>11687</v>
      </c>
      <c r="AB18" s="152">
        <f t="shared" si="0"/>
        <v>11687</v>
      </c>
      <c r="AC18" s="152">
        <f t="shared" si="0"/>
        <v>11687</v>
      </c>
      <c r="AD18" s="152">
        <f t="shared" si="0"/>
        <v>11687</v>
      </c>
      <c r="AE18" s="152">
        <f t="shared" si="0"/>
        <v>11687</v>
      </c>
      <c r="AF18" s="152">
        <f t="shared" si="0"/>
        <v>11687</v>
      </c>
      <c r="AG18" s="152">
        <f t="shared" si="0"/>
        <v>11687</v>
      </c>
      <c r="AH18" s="152">
        <f t="shared" si="0"/>
        <v>11443</v>
      </c>
      <c r="AI18" s="152">
        <f t="shared" si="0"/>
        <v>11443</v>
      </c>
      <c r="AJ18" s="152">
        <f t="shared" si="0"/>
        <v>11443</v>
      </c>
    </row>
    <row r="19" spans="1:36" ht="26.25" customHeight="1">
      <c r="A19" s="814"/>
      <c r="B19" s="154"/>
      <c r="C19" s="152">
        <f>SUM(C21,C23,C25,C27,C29,C31)</f>
        <v>55</v>
      </c>
      <c r="D19" s="152">
        <f aca="true" t="shared" si="1" ref="D19:AJ19">SUM(D21,D23,D25,D27,D29,D31)</f>
        <v>160</v>
      </c>
      <c r="E19" s="152">
        <f t="shared" si="1"/>
        <v>71</v>
      </c>
      <c r="F19" s="152">
        <f t="shared" si="1"/>
        <v>1271</v>
      </c>
      <c r="G19" s="152">
        <f t="shared" si="1"/>
        <v>9</v>
      </c>
      <c r="H19" s="152">
        <f t="shared" si="1"/>
        <v>153</v>
      </c>
      <c r="I19" s="152">
        <f t="shared" si="1"/>
        <v>40</v>
      </c>
      <c r="J19" s="152">
        <f t="shared" si="1"/>
        <v>12</v>
      </c>
      <c r="K19" s="152">
        <f t="shared" si="1"/>
        <v>2</v>
      </c>
      <c r="L19" s="152">
        <f t="shared" si="1"/>
        <v>325</v>
      </c>
      <c r="M19" s="152">
        <f t="shared" si="1"/>
        <v>71</v>
      </c>
      <c r="N19" s="152">
        <f t="shared" si="1"/>
        <v>27</v>
      </c>
      <c r="O19" s="152">
        <f t="shared" si="1"/>
        <v>7</v>
      </c>
      <c r="P19" s="152">
        <f t="shared" si="1"/>
        <v>130</v>
      </c>
      <c r="Q19" s="152">
        <f t="shared" si="1"/>
        <v>49</v>
      </c>
      <c r="R19" s="152">
        <f t="shared" si="1"/>
        <v>6</v>
      </c>
      <c r="S19" s="152">
        <f t="shared" si="1"/>
        <v>335</v>
      </c>
      <c r="T19" s="152">
        <f t="shared" si="1"/>
        <v>153</v>
      </c>
      <c r="U19" s="152">
        <f t="shared" si="1"/>
        <v>2</v>
      </c>
      <c r="V19" s="152">
        <v>78</v>
      </c>
      <c r="W19" s="152">
        <f t="shared" si="1"/>
        <v>9</v>
      </c>
      <c r="X19" s="152">
        <f t="shared" si="1"/>
        <v>18</v>
      </c>
      <c r="Y19" s="152">
        <f t="shared" si="1"/>
        <v>1</v>
      </c>
      <c r="Z19" s="152">
        <f t="shared" si="1"/>
        <v>8</v>
      </c>
      <c r="AA19" s="152">
        <f t="shared" si="1"/>
        <v>64</v>
      </c>
      <c r="AB19" s="152">
        <f t="shared" si="1"/>
        <v>24</v>
      </c>
      <c r="AC19" s="152">
        <f t="shared" si="1"/>
        <v>9</v>
      </c>
      <c r="AD19" s="152">
        <f t="shared" si="1"/>
        <v>8</v>
      </c>
      <c r="AE19" s="152">
        <f t="shared" si="1"/>
        <v>13</v>
      </c>
      <c r="AF19" s="152">
        <f t="shared" si="1"/>
        <v>65</v>
      </c>
      <c r="AG19" s="152">
        <f t="shared" si="1"/>
        <v>39</v>
      </c>
      <c r="AH19" s="152">
        <f t="shared" si="1"/>
        <v>1654</v>
      </c>
      <c r="AI19" s="152">
        <f t="shared" si="1"/>
        <v>9322</v>
      </c>
      <c r="AJ19" s="152">
        <f t="shared" si="1"/>
        <v>503</v>
      </c>
    </row>
    <row r="20" spans="1:36" ht="26.25" customHeight="1">
      <c r="A20" s="814"/>
      <c r="B20" s="132" t="s">
        <v>321</v>
      </c>
      <c r="C20" s="152">
        <v>2096</v>
      </c>
      <c r="D20" s="152">
        <v>2096</v>
      </c>
      <c r="E20" s="152">
        <v>2096</v>
      </c>
      <c r="F20" s="152">
        <v>1159</v>
      </c>
      <c r="G20" s="152">
        <v>1159</v>
      </c>
      <c r="H20" s="152">
        <v>1159</v>
      </c>
      <c r="I20" s="152">
        <v>1159</v>
      </c>
      <c r="J20" s="152">
        <v>2039</v>
      </c>
      <c r="K20" s="152">
        <v>1685</v>
      </c>
      <c r="L20" s="152">
        <v>1685</v>
      </c>
      <c r="M20" s="152">
        <v>1685</v>
      </c>
      <c r="N20" s="152">
        <v>2090</v>
      </c>
      <c r="O20" s="152">
        <v>1539</v>
      </c>
      <c r="P20" s="152">
        <v>1539</v>
      </c>
      <c r="Q20" s="152">
        <v>1539</v>
      </c>
      <c r="R20" s="152">
        <v>1539</v>
      </c>
      <c r="S20" s="152">
        <v>1539</v>
      </c>
      <c r="T20" s="152">
        <v>1539</v>
      </c>
      <c r="U20" s="152">
        <v>1539</v>
      </c>
      <c r="V20" s="152">
        <v>1539</v>
      </c>
      <c r="W20" s="152">
        <v>2096</v>
      </c>
      <c r="X20" s="152">
        <v>2096</v>
      </c>
      <c r="Y20" s="152">
        <v>2096</v>
      </c>
      <c r="Z20" s="152">
        <v>2096</v>
      </c>
      <c r="AA20" s="152">
        <v>2096</v>
      </c>
      <c r="AB20" s="152">
        <v>2096</v>
      </c>
      <c r="AC20" s="152">
        <v>2096</v>
      </c>
      <c r="AD20" s="152">
        <v>2096</v>
      </c>
      <c r="AE20" s="152">
        <v>2096</v>
      </c>
      <c r="AF20" s="152">
        <v>2096</v>
      </c>
      <c r="AG20" s="152">
        <v>2096</v>
      </c>
      <c r="AH20" s="152">
        <v>2057</v>
      </c>
      <c r="AI20" s="152">
        <v>2057</v>
      </c>
      <c r="AJ20" s="152">
        <v>2057</v>
      </c>
    </row>
    <row r="21" spans="1:36" ht="26.25" customHeight="1">
      <c r="A21" s="814"/>
      <c r="B21" s="132"/>
      <c r="C21" s="384" t="s">
        <v>649</v>
      </c>
      <c r="D21" s="152">
        <v>24</v>
      </c>
      <c r="E21" s="152">
        <v>9</v>
      </c>
      <c r="F21" s="152">
        <v>215</v>
      </c>
      <c r="G21" s="152">
        <v>2</v>
      </c>
      <c r="H21" s="152">
        <v>34</v>
      </c>
      <c r="I21" s="152">
        <v>17</v>
      </c>
      <c r="J21" s="152">
        <v>5</v>
      </c>
      <c r="K21" s="384" t="s">
        <v>649</v>
      </c>
      <c r="L21" s="152">
        <v>57</v>
      </c>
      <c r="M21" s="152">
        <v>11</v>
      </c>
      <c r="N21" s="152">
        <v>16</v>
      </c>
      <c r="O21" s="152">
        <v>3</v>
      </c>
      <c r="P21" s="152">
        <v>75</v>
      </c>
      <c r="Q21" s="152">
        <v>25</v>
      </c>
      <c r="R21" s="152">
        <v>6</v>
      </c>
      <c r="S21" s="152">
        <v>94</v>
      </c>
      <c r="T21" s="152">
        <v>69</v>
      </c>
      <c r="U21" s="152">
        <v>1</v>
      </c>
      <c r="V21" s="152">
        <v>45</v>
      </c>
      <c r="W21" s="384" t="s">
        <v>649</v>
      </c>
      <c r="X21" s="152">
        <v>5</v>
      </c>
      <c r="Y21" s="152">
        <v>1</v>
      </c>
      <c r="Z21" s="152">
        <v>1</v>
      </c>
      <c r="AA21" s="152">
        <v>19</v>
      </c>
      <c r="AB21" s="152">
        <v>6</v>
      </c>
      <c r="AC21" s="384" t="s">
        <v>649</v>
      </c>
      <c r="AD21" s="152">
        <v>3</v>
      </c>
      <c r="AE21" s="152">
        <v>7</v>
      </c>
      <c r="AF21" s="152">
        <v>24</v>
      </c>
      <c r="AG21" s="152">
        <v>4</v>
      </c>
      <c r="AH21" s="152">
        <v>101</v>
      </c>
      <c r="AI21" s="152">
        <v>1833</v>
      </c>
      <c r="AJ21" s="152">
        <v>92</v>
      </c>
    </row>
    <row r="22" spans="1:36" ht="26.25" customHeight="1">
      <c r="A22" s="814"/>
      <c r="B22" s="132">
        <v>7</v>
      </c>
      <c r="C22" s="152">
        <v>2128</v>
      </c>
      <c r="D22" s="152">
        <v>2128</v>
      </c>
      <c r="E22" s="152">
        <v>2128</v>
      </c>
      <c r="F22" s="152">
        <v>1378</v>
      </c>
      <c r="G22" s="152">
        <v>1378</v>
      </c>
      <c r="H22" s="152">
        <v>1378</v>
      </c>
      <c r="I22" s="152">
        <v>1378</v>
      </c>
      <c r="J22" s="152" t="s">
        <v>361</v>
      </c>
      <c r="K22" s="152">
        <v>1745</v>
      </c>
      <c r="L22" s="152">
        <v>1745</v>
      </c>
      <c r="M22" s="152">
        <v>1745</v>
      </c>
      <c r="N22" s="152" t="s">
        <v>361</v>
      </c>
      <c r="O22" s="152">
        <v>868</v>
      </c>
      <c r="P22" s="152">
        <v>868</v>
      </c>
      <c r="Q22" s="152">
        <v>868</v>
      </c>
      <c r="R22" s="152">
        <v>868</v>
      </c>
      <c r="S22" s="152">
        <v>868</v>
      </c>
      <c r="T22" s="152">
        <v>868</v>
      </c>
      <c r="U22" s="152">
        <v>868</v>
      </c>
      <c r="V22" s="152">
        <v>868</v>
      </c>
      <c r="W22" s="152">
        <v>2128</v>
      </c>
      <c r="X22" s="152">
        <v>2128</v>
      </c>
      <c r="Y22" s="152">
        <v>2128</v>
      </c>
      <c r="Z22" s="152">
        <v>2128</v>
      </c>
      <c r="AA22" s="152">
        <v>2128</v>
      </c>
      <c r="AB22" s="152">
        <v>2128</v>
      </c>
      <c r="AC22" s="152">
        <v>2128</v>
      </c>
      <c r="AD22" s="152">
        <v>2128</v>
      </c>
      <c r="AE22" s="152">
        <v>2128</v>
      </c>
      <c r="AF22" s="152">
        <v>2128</v>
      </c>
      <c r="AG22" s="152">
        <v>2128</v>
      </c>
      <c r="AH22" s="152">
        <v>2093</v>
      </c>
      <c r="AI22" s="152">
        <v>2093</v>
      </c>
      <c r="AJ22" s="152">
        <v>2093</v>
      </c>
    </row>
    <row r="23" spans="1:36" ht="26.25" customHeight="1">
      <c r="A23" s="814"/>
      <c r="B23" s="132"/>
      <c r="C23" s="152">
        <v>5</v>
      </c>
      <c r="D23" s="152">
        <v>21</v>
      </c>
      <c r="E23" s="152">
        <v>11</v>
      </c>
      <c r="F23" s="152">
        <v>175</v>
      </c>
      <c r="G23" s="152">
        <v>2</v>
      </c>
      <c r="H23" s="152">
        <v>36</v>
      </c>
      <c r="I23" s="152">
        <v>8</v>
      </c>
      <c r="J23" s="152" t="s">
        <v>361</v>
      </c>
      <c r="K23" s="152">
        <v>1</v>
      </c>
      <c r="L23" s="152">
        <v>56</v>
      </c>
      <c r="M23" s="152">
        <v>12</v>
      </c>
      <c r="N23" s="152" t="s">
        <v>361</v>
      </c>
      <c r="O23" s="384" t="s">
        <v>649</v>
      </c>
      <c r="P23" s="152">
        <v>8</v>
      </c>
      <c r="Q23" s="152">
        <v>1</v>
      </c>
      <c r="R23" s="384" t="s">
        <v>649</v>
      </c>
      <c r="S23" s="152">
        <v>71</v>
      </c>
      <c r="T23" s="152">
        <v>6</v>
      </c>
      <c r="U23" s="384" t="s">
        <v>649</v>
      </c>
      <c r="V23" s="152">
        <v>5</v>
      </c>
      <c r="W23" s="152">
        <v>5</v>
      </c>
      <c r="X23" s="152">
        <v>5</v>
      </c>
      <c r="Y23" s="384" t="s">
        <v>649</v>
      </c>
      <c r="Z23" s="152">
        <v>1</v>
      </c>
      <c r="AA23" s="152">
        <v>11</v>
      </c>
      <c r="AB23" s="152">
        <v>6</v>
      </c>
      <c r="AC23" s="152">
        <v>3</v>
      </c>
      <c r="AD23" s="152">
        <v>2</v>
      </c>
      <c r="AE23" s="152">
        <v>3</v>
      </c>
      <c r="AF23" s="152">
        <v>5</v>
      </c>
      <c r="AG23" s="152">
        <v>9</v>
      </c>
      <c r="AH23" s="152">
        <v>82</v>
      </c>
      <c r="AI23" s="152">
        <v>1922</v>
      </c>
      <c r="AJ23" s="152">
        <v>77</v>
      </c>
    </row>
    <row r="24" spans="1:36" ht="26.25" customHeight="1">
      <c r="A24" s="814"/>
      <c r="B24" s="132">
        <v>8</v>
      </c>
      <c r="C24" s="152">
        <v>1739</v>
      </c>
      <c r="D24" s="152">
        <v>1739</v>
      </c>
      <c r="E24" s="152">
        <v>1739</v>
      </c>
      <c r="F24" s="152">
        <v>1379</v>
      </c>
      <c r="G24" s="152">
        <v>1379</v>
      </c>
      <c r="H24" s="152">
        <v>1379</v>
      </c>
      <c r="I24" s="152">
        <v>1379</v>
      </c>
      <c r="J24" s="152" t="s">
        <v>361</v>
      </c>
      <c r="K24" s="152">
        <v>1399</v>
      </c>
      <c r="L24" s="152">
        <v>1399</v>
      </c>
      <c r="M24" s="152">
        <v>1399</v>
      </c>
      <c r="N24" s="152">
        <v>1647</v>
      </c>
      <c r="O24" s="152">
        <v>774</v>
      </c>
      <c r="P24" s="152">
        <v>774</v>
      </c>
      <c r="Q24" s="152">
        <v>774</v>
      </c>
      <c r="R24" s="152">
        <v>774</v>
      </c>
      <c r="S24" s="152">
        <v>774</v>
      </c>
      <c r="T24" s="152">
        <v>774</v>
      </c>
      <c r="U24" s="152">
        <v>774</v>
      </c>
      <c r="V24" s="152">
        <v>774</v>
      </c>
      <c r="W24" s="152">
        <v>1739</v>
      </c>
      <c r="X24" s="152">
        <v>1739</v>
      </c>
      <c r="Y24" s="152">
        <v>1739</v>
      </c>
      <c r="Z24" s="152">
        <v>1739</v>
      </c>
      <c r="AA24" s="152">
        <v>1739</v>
      </c>
      <c r="AB24" s="152">
        <v>1739</v>
      </c>
      <c r="AC24" s="152">
        <v>1739</v>
      </c>
      <c r="AD24" s="152">
        <v>1739</v>
      </c>
      <c r="AE24" s="152">
        <v>1739</v>
      </c>
      <c r="AF24" s="152">
        <v>1739</v>
      </c>
      <c r="AG24" s="152">
        <v>1739</v>
      </c>
      <c r="AH24" s="152">
        <v>1703</v>
      </c>
      <c r="AI24" s="152">
        <v>1703</v>
      </c>
      <c r="AJ24" s="152">
        <v>1703</v>
      </c>
    </row>
    <row r="25" spans="1:36" ht="26.25" customHeight="1">
      <c r="A25" s="814"/>
      <c r="B25" s="132"/>
      <c r="C25" s="152">
        <v>4</v>
      </c>
      <c r="D25" s="152">
        <v>30</v>
      </c>
      <c r="E25" s="152">
        <v>12</v>
      </c>
      <c r="F25" s="152">
        <v>187</v>
      </c>
      <c r="G25" s="384" t="s">
        <v>649</v>
      </c>
      <c r="H25" s="152">
        <v>20</v>
      </c>
      <c r="I25" s="152">
        <v>5</v>
      </c>
      <c r="J25" s="152" t="s">
        <v>361</v>
      </c>
      <c r="K25" s="384" t="s">
        <v>649</v>
      </c>
      <c r="L25" s="152">
        <v>57</v>
      </c>
      <c r="M25" s="152">
        <v>13</v>
      </c>
      <c r="N25" s="152">
        <v>3</v>
      </c>
      <c r="O25" s="384" t="s">
        <v>649</v>
      </c>
      <c r="P25" s="152">
        <v>11</v>
      </c>
      <c r="Q25" s="152">
        <v>5</v>
      </c>
      <c r="R25" s="384" t="s">
        <v>649</v>
      </c>
      <c r="S25" s="152">
        <v>52</v>
      </c>
      <c r="T25" s="152">
        <v>10</v>
      </c>
      <c r="U25" s="384" t="s">
        <v>649</v>
      </c>
      <c r="V25" s="152">
        <v>2</v>
      </c>
      <c r="W25" s="384" t="s">
        <v>649</v>
      </c>
      <c r="X25" s="152">
        <v>3</v>
      </c>
      <c r="Y25" s="384" t="s">
        <v>649</v>
      </c>
      <c r="Z25" s="384" t="s">
        <v>649</v>
      </c>
      <c r="AA25" s="152">
        <v>7</v>
      </c>
      <c r="AB25" s="152">
        <v>1</v>
      </c>
      <c r="AC25" s="152">
        <v>3</v>
      </c>
      <c r="AD25" s="152">
        <v>1</v>
      </c>
      <c r="AE25" s="152">
        <v>1</v>
      </c>
      <c r="AF25" s="152">
        <v>4</v>
      </c>
      <c r="AG25" s="152">
        <v>6</v>
      </c>
      <c r="AH25" s="152">
        <v>103</v>
      </c>
      <c r="AI25" s="152">
        <v>1556</v>
      </c>
      <c r="AJ25" s="152">
        <v>94</v>
      </c>
    </row>
    <row r="26" spans="1:36" ht="26.25" customHeight="1">
      <c r="A26" s="814"/>
      <c r="B26" s="132">
        <v>9</v>
      </c>
      <c r="C26" s="152">
        <v>1871</v>
      </c>
      <c r="D26" s="152">
        <v>1871</v>
      </c>
      <c r="E26" s="152">
        <v>1871</v>
      </c>
      <c r="F26" s="152">
        <v>1254</v>
      </c>
      <c r="G26" s="152">
        <v>1254</v>
      </c>
      <c r="H26" s="152">
        <v>1254</v>
      </c>
      <c r="I26" s="152">
        <v>1254</v>
      </c>
      <c r="J26" s="152">
        <v>1840</v>
      </c>
      <c r="K26" s="152">
        <v>1495</v>
      </c>
      <c r="L26" s="152">
        <v>1495</v>
      </c>
      <c r="M26" s="152">
        <v>1495</v>
      </c>
      <c r="N26" s="152" t="s">
        <v>361</v>
      </c>
      <c r="O26" s="152">
        <v>1417</v>
      </c>
      <c r="P26" s="152">
        <v>1417</v>
      </c>
      <c r="Q26" s="152">
        <v>1417</v>
      </c>
      <c r="R26" s="152">
        <v>1417</v>
      </c>
      <c r="S26" s="152">
        <v>1417</v>
      </c>
      <c r="T26" s="152">
        <v>1417</v>
      </c>
      <c r="U26" s="152">
        <v>1417</v>
      </c>
      <c r="V26" s="152">
        <v>1417</v>
      </c>
      <c r="W26" s="152">
        <v>1871</v>
      </c>
      <c r="X26" s="152">
        <v>1871</v>
      </c>
      <c r="Y26" s="152">
        <v>1871</v>
      </c>
      <c r="Z26" s="152">
        <v>1871</v>
      </c>
      <c r="AA26" s="152">
        <v>1871</v>
      </c>
      <c r="AB26" s="152">
        <v>1871</v>
      </c>
      <c r="AC26" s="152">
        <v>1871</v>
      </c>
      <c r="AD26" s="152">
        <v>1871</v>
      </c>
      <c r="AE26" s="152">
        <v>1871</v>
      </c>
      <c r="AF26" s="152">
        <v>1871</v>
      </c>
      <c r="AG26" s="152">
        <v>1871</v>
      </c>
      <c r="AH26" s="152">
        <v>1837</v>
      </c>
      <c r="AI26" s="152">
        <v>1837</v>
      </c>
      <c r="AJ26" s="152">
        <v>1837</v>
      </c>
    </row>
    <row r="27" spans="1:36" ht="26.25" customHeight="1">
      <c r="A27" s="814"/>
      <c r="B27" s="132"/>
      <c r="C27" s="152">
        <v>10</v>
      </c>
      <c r="D27" s="152">
        <v>32</v>
      </c>
      <c r="E27" s="152">
        <v>18</v>
      </c>
      <c r="F27" s="152">
        <v>202</v>
      </c>
      <c r="G27" s="152">
        <v>2</v>
      </c>
      <c r="H27" s="152">
        <v>17</v>
      </c>
      <c r="I27" s="152">
        <v>3</v>
      </c>
      <c r="J27" s="152">
        <v>7</v>
      </c>
      <c r="K27" s="152">
        <v>1</v>
      </c>
      <c r="L27" s="152">
        <v>70</v>
      </c>
      <c r="M27" s="152">
        <v>17</v>
      </c>
      <c r="N27" s="152" t="s">
        <v>361</v>
      </c>
      <c r="O27" s="152">
        <v>3</v>
      </c>
      <c r="P27" s="152">
        <v>30</v>
      </c>
      <c r="Q27" s="152">
        <v>13</v>
      </c>
      <c r="R27" s="384" t="s">
        <v>649</v>
      </c>
      <c r="S27" s="152">
        <v>53</v>
      </c>
      <c r="T27" s="152">
        <v>62</v>
      </c>
      <c r="U27" s="152">
        <v>1</v>
      </c>
      <c r="V27" s="152">
        <v>23</v>
      </c>
      <c r="W27" s="152">
        <v>1</v>
      </c>
      <c r="X27" s="152">
        <v>1</v>
      </c>
      <c r="Y27" s="384" t="s">
        <v>649</v>
      </c>
      <c r="Z27" s="152">
        <v>2</v>
      </c>
      <c r="AA27" s="152">
        <v>9</v>
      </c>
      <c r="AB27" s="152">
        <v>1</v>
      </c>
      <c r="AC27" s="384" t="s">
        <v>649</v>
      </c>
      <c r="AD27" s="152">
        <v>1</v>
      </c>
      <c r="AE27" s="152">
        <v>1</v>
      </c>
      <c r="AF27" s="152">
        <v>10</v>
      </c>
      <c r="AG27" s="152">
        <v>5</v>
      </c>
      <c r="AH27" s="152">
        <v>251</v>
      </c>
      <c r="AI27" s="152">
        <v>1518</v>
      </c>
      <c r="AJ27" s="152">
        <v>84</v>
      </c>
    </row>
    <row r="28" spans="1:36" ht="26.25" customHeight="1">
      <c r="A28" s="814"/>
      <c r="B28" s="132">
        <v>10</v>
      </c>
      <c r="C28" s="152">
        <v>1953</v>
      </c>
      <c r="D28" s="152">
        <v>1953</v>
      </c>
      <c r="E28" s="152">
        <v>1953</v>
      </c>
      <c r="F28" s="152">
        <v>1328</v>
      </c>
      <c r="G28" s="152">
        <v>1328</v>
      </c>
      <c r="H28" s="152">
        <v>1328</v>
      </c>
      <c r="I28" s="152">
        <v>1328</v>
      </c>
      <c r="J28" s="152" t="s">
        <v>361</v>
      </c>
      <c r="K28" s="152">
        <v>1590</v>
      </c>
      <c r="L28" s="152">
        <v>1590</v>
      </c>
      <c r="M28" s="152">
        <v>1590</v>
      </c>
      <c r="N28" s="152">
        <v>1808</v>
      </c>
      <c r="O28" s="152">
        <v>814</v>
      </c>
      <c r="P28" s="152">
        <v>814</v>
      </c>
      <c r="Q28" s="152">
        <v>814</v>
      </c>
      <c r="R28" s="152">
        <v>814</v>
      </c>
      <c r="S28" s="152">
        <v>814</v>
      </c>
      <c r="T28" s="152">
        <v>814</v>
      </c>
      <c r="U28" s="152">
        <v>814</v>
      </c>
      <c r="V28" s="152">
        <v>814</v>
      </c>
      <c r="W28" s="152">
        <v>1953</v>
      </c>
      <c r="X28" s="152">
        <v>1953</v>
      </c>
      <c r="Y28" s="152">
        <v>1953</v>
      </c>
      <c r="Z28" s="152">
        <v>1953</v>
      </c>
      <c r="AA28" s="152">
        <v>1953</v>
      </c>
      <c r="AB28" s="152">
        <v>1953</v>
      </c>
      <c r="AC28" s="152">
        <v>1953</v>
      </c>
      <c r="AD28" s="152">
        <v>1953</v>
      </c>
      <c r="AE28" s="152">
        <v>1953</v>
      </c>
      <c r="AF28" s="152">
        <v>1953</v>
      </c>
      <c r="AG28" s="152">
        <v>1953</v>
      </c>
      <c r="AH28" s="152">
        <v>1902</v>
      </c>
      <c r="AI28" s="152">
        <v>1902</v>
      </c>
      <c r="AJ28" s="152">
        <v>1902</v>
      </c>
    </row>
    <row r="29" spans="1:36" ht="26.25" customHeight="1">
      <c r="A29" s="814"/>
      <c r="B29" s="132"/>
      <c r="C29" s="152">
        <v>22</v>
      </c>
      <c r="D29" s="152">
        <v>29</v>
      </c>
      <c r="E29" s="152">
        <v>9</v>
      </c>
      <c r="F29" s="152">
        <v>227</v>
      </c>
      <c r="G29" s="152">
        <v>2</v>
      </c>
      <c r="H29" s="152">
        <v>28</v>
      </c>
      <c r="I29" s="152">
        <v>4</v>
      </c>
      <c r="J29" s="152" t="s">
        <v>361</v>
      </c>
      <c r="K29" s="384" t="s">
        <v>649</v>
      </c>
      <c r="L29" s="152">
        <v>39</v>
      </c>
      <c r="M29" s="152">
        <v>9</v>
      </c>
      <c r="N29" s="152">
        <v>8</v>
      </c>
      <c r="O29" s="384" t="s">
        <v>649</v>
      </c>
      <c r="P29" s="384" t="s">
        <v>649</v>
      </c>
      <c r="Q29" s="152">
        <v>5</v>
      </c>
      <c r="R29" s="384" t="s">
        <v>649</v>
      </c>
      <c r="S29" s="152">
        <v>34</v>
      </c>
      <c r="T29" s="152">
        <v>2</v>
      </c>
      <c r="U29" s="384" t="s">
        <v>649</v>
      </c>
      <c r="V29" s="152">
        <v>1</v>
      </c>
      <c r="W29" s="384" t="s">
        <v>649</v>
      </c>
      <c r="X29" s="152">
        <v>3</v>
      </c>
      <c r="Y29" s="384" t="s">
        <v>649</v>
      </c>
      <c r="Z29" s="152">
        <v>2</v>
      </c>
      <c r="AA29" s="152">
        <v>8</v>
      </c>
      <c r="AB29" s="152">
        <v>6</v>
      </c>
      <c r="AC29" s="152">
        <v>3</v>
      </c>
      <c r="AD29" s="152">
        <v>1</v>
      </c>
      <c r="AE29" s="152">
        <v>1</v>
      </c>
      <c r="AF29" s="152">
        <v>10</v>
      </c>
      <c r="AG29" s="152">
        <v>7</v>
      </c>
      <c r="AH29" s="152">
        <v>493</v>
      </c>
      <c r="AI29" s="152">
        <v>1341</v>
      </c>
      <c r="AJ29" s="152">
        <v>93</v>
      </c>
    </row>
    <row r="30" spans="1:36" ht="26.25" customHeight="1">
      <c r="A30" s="814"/>
      <c r="B30" s="132">
        <v>11</v>
      </c>
      <c r="C30" s="152">
        <v>1900</v>
      </c>
      <c r="D30" s="152">
        <v>1900</v>
      </c>
      <c r="E30" s="152">
        <v>1900</v>
      </c>
      <c r="F30" s="152">
        <v>1288</v>
      </c>
      <c r="G30" s="152">
        <v>1288</v>
      </c>
      <c r="H30" s="152">
        <v>1288</v>
      </c>
      <c r="I30" s="152">
        <v>1288</v>
      </c>
      <c r="J30" s="152" t="s">
        <v>361</v>
      </c>
      <c r="K30" s="152">
        <v>1506</v>
      </c>
      <c r="L30" s="152">
        <v>1506</v>
      </c>
      <c r="M30" s="152">
        <v>1506</v>
      </c>
      <c r="N30" s="152" t="s">
        <v>361</v>
      </c>
      <c r="O30" s="152">
        <v>884</v>
      </c>
      <c r="P30" s="152">
        <v>884</v>
      </c>
      <c r="Q30" s="152">
        <v>884</v>
      </c>
      <c r="R30" s="152">
        <v>884</v>
      </c>
      <c r="S30" s="152">
        <v>884</v>
      </c>
      <c r="T30" s="152">
        <v>884</v>
      </c>
      <c r="U30" s="152">
        <v>884</v>
      </c>
      <c r="V30" s="152">
        <v>884</v>
      </c>
      <c r="W30" s="152">
        <v>1900</v>
      </c>
      <c r="X30" s="152">
        <v>1900</v>
      </c>
      <c r="Y30" s="152">
        <v>1900</v>
      </c>
      <c r="Z30" s="152">
        <v>1900</v>
      </c>
      <c r="AA30" s="152">
        <v>1900</v>
      </c>
      <c r="AB30" s="152">
        <v>1900</v>
      </c>
      <c r="AC30" s="152">
        <v>1900</v>
      </c>
      <c r="AD30" s="152">
        <v>1900</v>
      </c>
      <c r="AE30" s="152">
        <v>1900</v>
      </c>
      <c r="AF30" s="152">
        <v>1900</v>
      </c>
      <c r="AG30" s="152">
        <v>1900</v>
      </c>
      <c r="AH30" s="152">
        <v>1851</v>
      </c>
      <c r="AI30" s="152">
        <v>1851</v>
      </c>
      <c r="AJ30" s="152">
        <v>1851</v>
      </c>
    </row>
    <row r="31" spans="1:36" ht="26.25" customHeight="1">
      <c r="A31" s="814"/>
      <c r="B31" s="132"/>
      <c r="C31" s="152">
        <v>14</v>
      </c>
      <c r="D31" s="152">
        <v>24</v>
      </c>
      <c r="E31" s="152">
        <v>12</v>
      </c>
      <c r="F31" s="152">
        <v>265</v>
      </c>
      <c r="G31" s="152">
        <v>1</v>
      </c>
      <c r="H31" s="152">
        <v>18</v>
      </c>
      <c r="I31" s="152">
        <v>3</v>
      </c>
      <c r="J31" s="152" t="s">
        <v>361</v>
      </c>
      <c r="K31" s="384" t="s">
        <v>649</v>
      </c>
      <c r="L31" s="152">
        <v>46</v>
      </c>
      <c r="M31" s="152">
        <v>9</v>
      </c>
      <c r="N31" s="152" t="s">
        <v>361</v>
      </c>
      <c r="O31" s="152">
        <v>1</v>
      </c>
      <c r="P31" s="152">
        <v>6</v>
      </c>
      <c r="Q31" s="384" t="s">
        <v>649</v>
      </c>
      <c r="R31" s="384" t="s">
        <v>649</v>
      </c>
      <c r="S31" s="152">
        <v>31</v>
      </c>
      <c r="T31" s="152">
        <v>4</v>
      </c>
      <c r="U31" s="384" t="s">
        <v>649</v>
      </c>
      <c r="V31" s="152">
        <v>2</v>
      </c>
      <c r="W31" s="152">
        <v>3</v>
      </c>
      <c r="X31" s="152">
        <v>1</v>
      </c>
      <c r="Y31" s="384" t="s">
        <v>649</v>
      </c>
      <c r="Z31" s="152">
        <v>2</v>
      </c>
      <c r="AA31" s="152">
        <v>10</v>
      </c>
      <c r="AB31" s="152">
        <v>4</v>
      </c>
      <c r="AC31" s="384" t="s">
        <v>649</v>
      </c>
      <c r="AD31" s="384" t="s">
        <v>649</v>
      </c>
      <c r="AE31" s="384" t="s">
        <v>649</v>
      </c>
      <c r="AF31" s="152">
        <v>12</v>
      </c>
      <c r="AG31" s="152">
        <v>8</v>
      </c>
      <c r="AH31" s="152">
        <v>624</v>
      </c>
      <c r="AI31" s="152">
        <v>1152</v>
      </c>
      <c r="AJ31" s="152">
        <v>63</v>
      </c>
    </row>
    <row r="32" spans="1:36" ht="26.25" customHeight="1">
      <c r="A32" s="814"/>
      <c r="B32" s="132" t="s">
        <v>320</v>
      </c>
      <c r="C32" s="158">
        <v>0.47</v>
      </c>
      <c r="D32" s="158">
        <v>1.37</v>
      </c>
      <c r="E32" s="158">
        <v>0.61</v>
      </c>
      <c r="F32" s="158">
        <v>18.37</v>
      </c>
      <c r="G32" s="158">
        <v>0.13</v>
      </c>
      <c r="H32" s="158">
        <v>2.21</v>
      </c>
      <c r="I32" s="158">
        <v>0.58</v>
      </c>
      <c r="J32" s="158">
        <v>0.31</v>
      </c>
      <c r="K32" s="158">
        <v>0.02</v>
      </c>
      <c r="L32" s="158">
        <v>3.45</v>
      </c>
      <c r="M32" s="158">
        <v>0.75</v>
      </c>
      <c r="N32" s="158">
        <v>0.49</v>
      </c>
      <c r="O32" s="158">
        <v>0.11</v>
      </c>
      <c r="P32" s="158">
        <v>2.06</v>
      </c>
      <c r="Q32" s="158">
        <v>0.78</v>
      </c>
      <c r="R32" s="158">
        <v>0.1</v>
      </c>
      <c r="S32" s="158">
        <v>5.32</v>
      </c>
      <c r="T32" s="158">
        <v>2.43</v>
      </c>
      <c r="U32" s="158">
        <v>0.03</v>
      </c>
      <c r="V32" s="158">
        <v>1.24</v>
      </c>
      <c r="W32" s="158">
        <v>0.08</v>
      </c>
      <c r="X32" s="158">
        <v>0.15</v>
      </c>
      <c r="Y32" s="158">
        <v>0.01</v>
      </c>
      <c r="Z32" s="158">
        <v>0.07</v>
      </c>
      <c r="AA32" s="158">
        <v>0.55</v>
      </c>
      <c r="AB32" s="158">
        <v>0.21</v>
      </c>
      <c r="AC32" s="158">
        <v>0.08</v>
      </c>
      <c r="AD32" s="158">
        <v>0.07</v>
      </c>
      <c r="AE32" s="158">
        <v>0.11</v>
      </c>
      <c r="AF32" s="158">
        <v>0.56</v>
      </c>
      <c r="AG32" s="158">
        <v>0.33</v>
      </c>
      <c r="AH32" s="158">
        <v>14.45</v>
      </c>
      <c r="AI32" s="158">
        <v>81.46</v>
      </c>
      <c r="AJ32" s="158">
        <v>4.4</v>
      </c>
    </row>
    <row r="33" spans="1:36" ht="26.25" customHeight="1">
      <c r="A33" s="141"/>
      <c r="B33" s="154"/>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row>
    <row r="34" spans="1:36" ht="26.25" customHeight="1">
      <c r="A34" s="815" t="s">
        <v>651</v>
      </c>
      <c r="B34" s="126" t="s">
        <v>275</v>
      </c>
      <c r="C34" s="152">
        <f>SUM(C36,C38,C40)</f>
        <v>7301</v>
      </c>
      <c r="D34" s="152">
        <f aca="true" t="shared" si="2" ref="D34:AJ34">SUM(D36,D38,D40)</f>
        <v>7301</v>
      </c>
      <c r="E34" s="152">
        <f t="shared" si="2"/>
        <v>7301</v>
      </c>
      <c r="F34" s="152">
        <f t="shared" si="2"/>
        <v>5683</v>
      </c>
      <c r="G34" s="152">
        <f t="shared" si="2"/>
        <v>5683</v>
      </c>
      <c r="H34" s="152">
        <f t="shared" si="2"/>
        <v>5683</v>
      </c>
      <c r="I34" s="152">
        <f t="shared" si="2"/>
        <v>5683</v>
      </c>
      <c r="J34" s="152">
        <f t="shared" si="2"/>
        <v>2562</v>
      </c>
      <c r="K34" s="152">
        <f t="shared" si="2"/>
        <v>7042</v>
      </c>
      <c r="L34" s="152">
        <f t="shared" si="2"/>
        <v>7042</v>
      </c>
      <c r="M34" s="152">
        <f t="shared" si="2"/>
        <v>7042</v>
      </c>
      <c r="N34" s="152">
        <f t="shared" si="2"/>
        <v>4726</v>
      </c>
      <c r="O34" s="152">
        <f t="shared" si="2"/>
        <v>4703</v>
      </c>
      <c r="P34" s="152">
        <f t="shared" si="2"/>
        <v>4703</v>
      </c>
      <c r="Q34" s="152">
        <f t="shared" si="2"/>
        <v>4703</v>
      </c>
      <c r="R34" s="152">
        <f t="shared" si="2"/>
        <v>4703</v>
      </c>
      <c r="S34" s="152">
        <f t="shared" si="2"/>
        <v>4703</v>
      </c>
      <c r="T34" s="152">
        <f t="shared" si="2"/>
        <v>4703</v>
      </c>
      <c r="U34" s="152">
        <f t="shared" si="2"/>
        <v>4703</v>
      </c>
      <c r="V34" s="152">
        <f t="shared" si="2"/>
        <v>4703</v>
      </c>
      <c r="W34" s="152">
        <f t="shared" si="2"/>
        <v>7301</v>
      </c>
      <c r="X34" s="152">
        <f t="shared" si="2"/>
        <v>7301</v>
      </c>
      <c r="Y34" s="152">
        <f t="shared" si="2"/>
        <v>7301</v>
      </c>
      <c r="Z34" s="152">
        <f t="shared" si="2"/>
        <v>7301</v>
      </c>
      <c r="AA34" s="152">
        <f t="shared" si="2"/>
        <v>7301</v>
      </c>
      <c r="AB34" s="152">
        <f t="shared" si="2"/>
        <v>7301</v>
      </c>
      <c r="AC34" s="152">
        <f t="shared" si="2"/>
        <v>7301</v>
      </c>
      <c r="AD34" s="152">
        <f t="shared" si="2"/>
        <v>7301</v>
      </c>
      <c r="AE34" s="152">
        <f t="shared" si="2"/>
        <v>7301</v>
      </c>
      <c r="AF34" s="152">
        <f t="shared" si="2"/>
        <v>7301</v>
      </c>
      <c r="AG34" s="152">
        <f t="shared" si="2"/>
        <v>7301</v>
      </c>
      <c r="AH34" s="152">
        <f t="shared" si="2"/>
        <v>7615</v>
      </c>
      <c r="AI34" s="152">
        <f t="shared" si="2"/>
        <v>7615</v>
      </c>
      <c r="AJ34" s="152">
        <f t="shared" si="2"/>
        <v>7615</v>
      </c>
    </row>
    <row r="35" spans="1:36" ht="26.25" customHeight="1">
      <c r="A35" s="814"/>
      <c r="B35" s="132"/>
      <c r="C35" s="152">
        <f>SUM(C37,C39,C41)</f>
        <v>36</v>
      </c>
      <c r="D35" s="152">
        <f aca="true" t="shared" si="3" ref="D35:AJ35">SUM(D37,D39,D41)</f>
        <v>94</v>
      </c>
      <c r="E35" s="152">
        <f t="shared" si="3"/>
        <v>7</v>
      </c>
      <c r="F35" s="152">
        <f t="shared" si="3"/>
        <v>1868</v>
      </c>
      <c r="G35" s="152">
        <f t="shared" si="3"/>
        <v>13</v>
      </c>
      <c r="H35" s="152">
        <f t="shared" si="3"/>
        <v>126</v>
      </c>
      <c r="I35" s="152">
        <f t="shared" si="3"/>
        <v>18</v>
      </c>
      <c r="J35" s="152">
        <f t="shared" si="3"/>
        <v>6</v>
      </c>
      <c r="K35" s="152">
        <f t="shared" si="3"/>
        <v>13</v>
      </c>
      <c r="L35" s="152">
        <f t="shared" si="3"/>
        <v>175</v>
      </c>
      <c r="M35" s="152">
        <f t="shared" si="3"/>
        <v>19</v>
      </c>
      <c r="N35" s="152">
        <f t="shared" si="3"/>
        <v>17</v>
      </c>
      <c r="O35" s="152">
        <f t="shared" si="3"/>
        <v>3</v>
      </c>
      <c r="P35" s="152">
        <f t="shared" si="3"/>
        <v>128</v>
      </c>
      <c r="Q35" s="152">
        <f t="shared" si="3"/>
        <v>66</v>
      </c>
      <c r="R35" s="384" t="s">
        <v>649</v>
      </c>
      <c r="S35" s="152">
        <f t="shared" si="3"/>
        <v>187</v>
      </c>
      <c r="T35" s="152">
        <f t="shared" si="3"/>
        <v>82</v>
      </c>
      <c r="U35" s="152">
        <f t="shared" si="3"/>
        <v>1</v>
      </c>
      <c r="V35" s="152">
        <f t="shared" si="3"/>
        <v>106</v>
      </c>
      <c r="W35" s="152">
        <f t="shared" si="3"/>
        <v>7</v>
      </c>
      <c r="X35" s="152">
        <f t="shared" si="3"/>
        <v>36</v>
      </c>
      <c r="Y35" s="152">
        <f t="shared" si="3"/>
        <v>1</v>
      </c>
      <c r="Z35" s="152">
        <f t="shared" si="3"/>
        <v>14</v>
      </c>
      <c r="AA35" s="152">
        <f t="shared" si="3"/>
        <v>29</v>
      </c>
      <c r="AB35" s="152">
        <f t="shared" si="3"/>
        <v>1</v>
      </c>
      <c r="AC35" s="152">
        <f t="shared" si="3"/>
        <v>10</v>
      </c>
      <c r="AD35" s="152">
        <f t="shared" si="3"/>
        <v>15</v>
      </c>
      <c r="AE35" s="384" t="s">
        <v>649</v>
      </c>
      <c r="AF35" s="152">
        <f t="shared" si="3"/>
        <v>6</v>
      </c>
      <c r="AG35" s="152">
        <f t="shared" si="3"/>
        <v>29</v>
      </c>
      <c r="AH35" s="152">
        <f t="shared" si="3"/>
        <v>2184</v>
      </c>
      <c r="AI35" s="152">
        <f t="shared" si="3"/>
        <v>5204</v>
      </c>
      <c r="AJ35" s="152">
        <f t="shared" si="3"/>
        <v>117</v>
      </c>
    </row>
    <row r="36" spans="1:36" ht="26.25" customHeight="1">
      <c r="A36" s="814"/>
      <c r="B36" s="132" t="s">
        <v>322</v>
      </c>
      <c r="C36" s="152">
        <v>2478</v>
      </c>
      <c r="D36" s="152">
        <v>2478</v>
      </c>
      <c r="E36" s="152">
        <v>2478</v>
      </c>
      <c r="F36" s="152">
        <v>1837</v>
      </c>
      <c r="G36" s="152">
        <v>1837</v>
      </c>
      <c r="H36" s="152">
        <v>1837</v>
      </c>
      <c r="I36" s="152">
        <v>1837</v>
      </c>
      <c r="J36" s="152">
        <v>2562</v>
      </c>
      <c r="K36" s="152">
        <v>2394</v>
      </c>
      <c r="L36" s="152">
        <v>2394</v>
      </c>
      <c r="M36" s="152">
        <v>2394</v>
      </c>
      <c r="N36" s="152">
        <v>2547</v>
      </c>
      <c r="O36" s="152">
        <v>2220</v>
      </c>
      <c r="P36" s="152">
        <v>2220</v>
      </c>
      <c r="Q36" s="152">
        <v>2220</v>
      </c>
      <c r="R36" s="152">
        <v>2220</v>
      </c>
      <c r="S36" s="152">
        <v>2220</v>
      </c>
      <c r="T36" s="152">
        <v>2220</v>
      </c>
      <c r="U36" s="152">
        <v>2220</v>
      </c>
      <c r="V36" s="152">
        <v>2220</v>
      </c>
      <c r="W36" s="152">
        <v>2478</v>
      </c>
      <c r="X36" s="152">
        <v>2478</v>
      </c>
      <c r="Y36" s="152">
        <v>2478</v>
      </c>
      <c r="Z36" s="152">
        <v>2478</v>
      </c>
      <c r="AA36" s="152">
        <v>2478</v>
      </c>
      <c r="AB36" s="152">
        <v>2478</v>
      </c>
      <c r="AC36" s="152">
        <v>2478</v>
      </c>
      <c r="AD36" s="152">
        <v>2478</v>
      </c>
      <c r="AE36" s="152">
        <v>2478</v>
      </c>
      <c r="AF36" s="152">
        <v>2478</v>
      </c>
      <c r="AG36" s="152">
        <v>2478</v>
      </c>
      <c r="AH36" s="152">
        <v>2591</v>
      </c>
      <c r="AI36" s="152">
        <v>2591</v>
      </c>
      <c r="AJ36" s="152">
        <v>2591</v>
      </c>
    </row>
    <row r="37" spans="1:36" ht="26.25" customHeight="1">
      <c r="A37" s="814"/>
      <c r="B37" s="132"/>
      <c r="C37" s="152">
        <v>22</v>
      </c>
      <c r="D37" s="152">
        <v>21</v>
      </c>
      <c r="E37" s="152">
        <v>2</v>
      </c>
      <c r="F37" s="152">
        <v>516</v>
      </c>
      <c r="G37" s="152">
        <v>4</v>
      </c>
      <c r="H37" s="152">
        <v>29</v>
      </c>
      <c r="I37" s="152">
        <v>5</v>
      </c>
      <c r="J37" s="152">
        <v>6</v>
      </c>
      <c r="K37" s="152">
        <v>4</v>
      </c>
      <c r="L37" s="152">
        <v>68</v>
      </c>
      <c r="M37" s="152">
        <v>10</v>
      </c>
      <c r="N37" s="152">
        <v>10</v>
      </c>
      <c r="O37" s="152">
        <v>2</v>
      </c>
      <c r="P37" s="152">
        <v>100</v>
      </c>
      <c r="Q37" s="152">
        <v>44</v>
      </c>
      <c r="R37" s="384" t="s">
        <v>649</v>
      </c>
      <c r="S37" s="152">
        <v>94</v>
      </c>
      <c r="T37" s="152">
        <v>78</v>
      </c>
      <c r="U37" s="152">
        <v>1</v>
      </c>
      <c r="V37" s="152">
        <v>77</v>
      </c>
      <c r="W37" s="152">
        <v>2</v>
      </c>
      <c r="X37" s="152">
        <v>10</v>
      </c>
      <c r="Y37" s="152">
        <v>1</v>
      </c>
      <c r="Z37" s="152">
        <v>7</v>
      </c>
      <c r="AA37" s="152">
        <v>9</v>
      </c>
      <c r="AB37" s="152">
        <v>1</v>
      </c>
      <c r="AC37" s="152">
        <v>1</v>
      </c>
      <c r="AD37" s="152">
        <v>10</v>
      </c>
      <c r="AE37" s="384" t="s">
        <v>649</v>
      </c>
      <c r="AF37" s="152">
        <v>3</v>
      </c>
      <c r="AG37" s="152">
        <v>13</v>
      </c>
      <c r="AH37" s="152">
        <v>680</v>
      </c>
      <c r="AI37" s="152">
        <v>1813</v>
      </c>
      <c r="AJ37" s="152">
        <v>35</v>
      </c>
    </row>
    <row r="38" spans="1:36" ht="26.25" customHeight="1">
      <c r="A38" s="814"/>
      <c r="B38" s="132">
        <v>13</v>
      </c>
      <c r="C38" s="152">
        <v>2397</v>
      </c>
      <c r="D38" s="152">
        <v>2397</v>
      </c>
      <c r="E38" s="152">
        <v>2397</v>
      </c>
      <c r="F38" s="152">
        <v>2005</v>
      </c>
      <c r="G38" s="152">
        <v>2005</v>
      </c>
      <c r="H38" s="152">
        <v>2005</v>
      </c>
      <c r="I38" s="152">
        <v>2005</v>
      </c>
      <c r="J38" s="152" t="s">
        <v>361</v>
      </c>
      <c r="K38" s="152">
        <v>2308</v>
      </c>
      <c r="L38" s="152">
        <v>2308</v>
      </c>
      <c r="M38" s="152">
        <v>2308</v>
      </c>
      <c r="N38" s="152" t="s">
        <v>361</v>
      </c>
      <c r="O38" s="152">
        <v>1240</v>
      </c>
      <c r="P38" s="152">
        <v>1240</v>
      </c>
      <c r="Q38" s="152">
        <v>1240</v>
      </c>
      <c r="R38" s="152">
        <v>1240</v>
      </c>
      <c r="S38" s="152">
        <v>1240</v>
      </c>
      <c r="T38" s="152">
        <v>1240</v>
      </c>
      <c r="U38" s="152">
        <v>1240</v>
      </c>
      <c r="V38" s="152">
        <v>1240</v>
      </c>
      <c r="W38" s="152">
        <v>2397</v>
      </c>
      <c r="X38" s="152">
        <v>2397</v>
      </c>
      <c r="Y38" s="152">
        <v>2397</v>
      </c>
      <c r="Z38" s="152">
        <v>2397</v>
      </c>
      <c r="AA38" s="152">
        <v>2397</v>
      </c>
      <c r="AB38" s="152">
        <v>2397</v>
      </c>
      <c r="AC38" s="152">
        <v>2397</v>
      </c>
      <c r="AD38" s="152">
        <v>2397</v>
      </c>
      <c r="AE38" s="152">
        <v>2397</v>
      </c>
      <c r="AF38" s="152">
        <v>2397</v>
      </c>
      <c r="AG38" s="152">
        <v>2397</v>
      </c>
      <c r="AH38" s="152">
        <v>2500</v>
      </c>
      <c r="AI38" s="152">
        <v>2500</v>
      </c>
      <c r="AJ38" s="152">
        <v>2500</v>
      </c>
    </row>
    <row r="39" spans="1:36" ht="26.25" customHeight="1">
      <c r="A39" s="814"/>
      <c r="B39" s="132"/>
      <c r="C39" s="152">
        <v>9</v>
      </c>
      <c r="D39" s="152">
        <v>27</v>
      </c>
      <c r="E39" s="152">
        <v>2</v>
      </c>
      <c r="F39" s="152">
        <v>653</v>
      </c>
      <c r="G39" s="152">
        <v>6</v>
      </c>
      <c r="H39" s="152">
        <v>28</v>
      </c>
      <c r="I39" s="152">
        <v>5</v>
      </c>
      <c r="J39" s="152" t="s">
        <v>362</v>
      </c>
      <c r="K39" s="152">
        <v>6</v>
      </c>
      <c r="L39" s="152">
        <v>59</v>
      </c>
      <c r="M39" s="152">
        <v>7</v>
      </c>
      <c r="N39" s="152" t="s">
        <v>361</v>
      </c>
      <c r="O39" s="152">
        <v>1</v>
      </c>
      <c r="P39" s="152">
        <v>12</v>
      </c>
      <c r="Q39" s="152">
        <v>10</v>
      </c>
      <c r="R39" s="384" t="s">
        <v>649</v>
      </c>
      <c r="S39" s="152">
        <v>44</v>
      </c>
      <c r="T39" s="152">
        <v>1</v>
      </c>
      <c r="U39" s="384" t="s">
        <v>649</v>
      </c>
      <c r="V39" s="152">
        <v>13</v>
      </c>
      <c r="W39" s="152">
        <v>4</v>
      </c>
      <c r="X39" s="152">
        <v>7</v>
      </c>
      <c r="Y39" s="384" t="s">
        <v>649</v>
      </c>
      <c r="Z39" s="152">
        <v>4</v>
      </c>
      <c r="AA39" s="152">
        <v>10</v>
      </c>
      <c r="AB39" s="384" t="s">
        <v>649</v>
      </c>
      <c r="AC39" s="152">
        <v>6</v>
      </c>
      <c r="AD39" s="152">
        <v>1</v>
      </c>
      <c r="AE39" s="384" t="s">
        <v>649</v>
      </c>
      <c r="AF39" s="152">
        <v>2</v>
      </c>
      <c r="AG39" s="152">
        <v>8</v>
      </c>
      <c r="AH39" s="152">
        <v>822</v>
      </c>
      <c r="AI39" s="152">
        <v>1593</v>
      </c>
      <c r="AJ39" s="152">
        <v>32</v>
      </c>
    </row>
    <row r="40" spans="1:36" ht="26.25" customHeight="1">
      <c r="A40" s="814"/>
      <c r="B40" s="132">
        <v>14</v>
      </c>
      <c r="C40" s="152">
        <v>2426</v>
      </c>
      <c r="D40" s="152">
        <v>2426</v>
      </c>
      <c r="E40" s="152">
        <v>2426</v>
      </c>
      <c r="F40" s="152">
        <v>1841</v>
      </c>
      <c r="G40" s="152">
        <v>1841</v>
      </c>
      <c r="H40" s="152">
        <v>1841</v>
      </c>
      <c r="I40" s="152">
        <v>1841</v>
      </c>
      <c r="J40" s="152" t="s">
        <v>361</v>
      </c>
      <c r="K40" s="152">
        <v>2340</v>
      </c>
      <c r="L40" s="152">
        <v>2340</v>
      </c>
      <c r="M40" s="152">
        <v>2340</v>
      </c>
      <c r="N40" s="152">
        <v>2179</v>
      </c>
      <c r="O40" s="152">
        <v>1243</v>
      </c>
      <c r="P40" s="152">
        <v>1243</v>
      </c>
      <c r="Q40" s="152">
        <v>1243</v>
      </c>
      <c r="R40" s="152">
        <v>1243</v>
      </c>
      <c r="S40" s="152">
        <v>1243</v>
      </c>
      <c r="T40" s="152">
        <v>1243</v>
      </c>
      <c r="U40" s="152">
        <v>1243</v>
      </c>
      <c r="V40" s="152">
        <v>1243</v>
      </c>
      <c r="W40" s="152">
        <v>2426</v>
      </c>
      <c r="X40" s="152">
        <v>2426</v>
      </c>
      <c r="Y40" s="152">
        <v>2426</v>
      </c>
      <c r="Z40" s="152">
        <v>2426</v>
      </c>
      <c r="AA40" s="152">
        <v>2426</v>
      </c>
      <c r="AB40" s="152">
        <v>2426</v>
      </c>
      <c r="AC40" s="152">
        <v>2426</v>
      </c>
      <c r="AD40" s="152">
        <v>2426</v>
      </c>
      <c r="AE40" s="152">
        <v>2426</v>
      </c>
      <c r="AF40" s="152">
        <v>2426</v>
      </c>
      <c r="AG40" s="152">
        <v>2426</v>
      </c>
      <c r="AH40" s="152">
        <v>2524</v>
      </c>
      <c r="AI40" s="152">
        <v>2524</v>
      </c>
      <c r="AJ40" s="152">
        <v>2524</v>
      </c>
    </row>
    <row r="41" spans="1:36" ht="26.25" customHeight="1">
      <c r="A41" s="814"/>
      <c r="B41" s="132"/>
      <c r="C41" s="152">
        <v>5</v>
      </c>
      <c r="D41" s="152">
        <v>46</v>
      </c>
      <c r="E41" s="152">
        <v>3</v>
      </c>
      <c r="F41" s="152">
        <v>699</v>
      </c>
      <c r="G41" s="152">
        <v>3</v>
      </c>
      <c r="H41" s="152">
        <v>69</v>
      </c>
      <c r="I41" s="152">
        <v>8</v>
      </c>
      <c r="J41" s="152" t="s">
        <v>361</v>
      </c>
      <c r="K41" s="152">
        <v>3</v>
      </c>
      <c r="L41" s="152">
        <v>48</v>
      </c>
      <c r="M41" s="152">
        <v>2</v>
      </c>
      <c r="N41" s="152">
        <v>7</v>
      </c>
      <c r="O41" s="384" t="s">
        <v>649</v>
      </c>
      <c r="P41" s="152">
        <v>16</v>
      </c>
      <c r="Q41" s="152">
        <v>12</v>
      </c>
      <c r="R41" s="384" t="s">
        <v>649</v>
      </c>
      <c r="S41" s="152">
        <v>49</v>
      </c>
      <c r="T41" s="152">
        <v>3</v>
      </c>
      <c r="U41" s="384" t="s">
        <v>649</v>
      </c>
      <c r="V41" s="152">
        <v>16</v>
      </c>
      <c r="W41" s="152">
        <v>1</v>
      </c>
      <c r="X41" s="152">
        <v>19</v>
      </c>
      <c r="Y41" s="384" t="s">
        <v>649</v>
      </c>
      <c r="Z41" s="152">
        <v>3</v>
      </c>
      <c r="AA41" s="152">
        <v>10</v>
      </c>
      <c r="AB41" s="384" t="s">
        <v>649</v>
      </c>
      <c r="AC41" s="152">
        <v>3</v>
      </c>
      <c r="AD41" s="152">
        <v>4</v>
      </c>
      <c r="AE41" s="384" t="s">
        <v>649</v>
      </c>
      <c r="AF41" s="152">
        <v>1</v>
      </c>
      <c r="AG41" s="152">
        <v>8</v>
      </c>
      <c r="AH41" s="152">
        <v>682</v>
      </c>
      <c r="AI41" s="152">
        <v>1798</v>
      </c>
      <c r="AJ41" s="152">
        <v>50</v>
      </c>
    </row>
    <row r="42" spans="1:36" ht="26.25" customHeight="1">
      <c r="A42" s="814"/>
      <c r="B42" s="132" t="s">
        <v>320</v>
      </c>
      <c r="C42" s="158">
        <v>0.49</v>
      </c>
      <c r="D42" s="158">
        <v>1.29</v>
      </c>
      <c r="E42" s="158">
        <v>0.1</v>
      </c>
      <c r="F42" s="158">
        <v>33.7</v>
      </c>
      <c r="G42" s="158">
        <v>0.23</v>
      </c>
      <c r="H42" s="158">
        <v>2.27</v>
      </c>
      <c r="I42" s="158">
        <v>0.32</v>
      </c>
      <c r="J42" s="158">
        <v>0.23</v>
      </c>
      <c r="K42" s="158">
        <v>0.18</v>
      </c>
      <c r="L42" s="158">
        <v>2.49</v>
      </c>
      <c r="M42" s="158">
        <v>0.27</v>
      </c>
      <c r="N42" s="158">
        <v>0.36</v>
      </c>
      <c r="O42" s="158">
        <v>0.06</v>
      </c>
      <c r="P42" s="158">
        <v>2.72</v>
      </c>
      <c r="Q42" s="158">
        <v>1.4</v>
      </c>
      <c r="R42" s="385" t="s">
        <v>649</v>
      </c>
      <c r="S42" s="158">
        <v>3.98</v>
      </c>
      <c r="T42" s="158">
        <v>1.74</v>
      </c>
      <c r="U42" s="158">
        <v>0.02</v>
      </c>
      <c r="V42" s="158">
        <v>2.25</v>
      </c>
      <c r="W42" s="158">
        <v>0.1</v>
      </c>
      <c r="X42" s="158">
        <v>0.49</v>
      </c>
      <c r="Y42" s="158">
        <v>0.01</v>
      </c>
      <c r="Z42" s="158">
        <v>0.19</v>
      </c>
      <c r="AA42" s="158">
        <v>0.4</v>
      </c>
      <c r="AB42" s="158">
        <v>0.01</v>
      </c>
      <c r="AC42" s="158">
        <v>0.14</v>
      </c>
      <c r="AD42" s="158">
        <v>0.21</v>
      </c>
      <c r="AE42" s="385" t="s">
        <v>649</v>
      </c>
      <c r="AF42" s="158">
        <v>0.08</v>
      </c>
      <c r="AG42" s="158">
        <v>0.4</v>
      </c>
      <c r="AH42" s="158">
        <v>28.68</v>
      </c>
      <c r="AI42" s="158">
        <v>68.34</v>
      </c>
      <c r="AJ42" s="158">
        <v>1.54</v>
      </c>
    </row>
    <row r="43" spans="1:36" ht="26.25" customHeight="1">
      <c r="A43" s="141"/>
      <c r="B43" s="13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row>
    <row r="44" spans="1:36" ht="26.25" customHeight="1">
      <c r="A44" s="814" t="s">
        <v>280</v>
      </c>
      <c r="B44" s="126" t="s">
        <v>275</v>
      </c>
      <c r="C44" s="152">
        <f>SUM(C46,C48,C50)</f>
        <v>7447</v>
      </c>
      <c r="D44" s="152">
        <f aca="true" t="shared" si="4" ref="D44:AJ44">SUM(D46,D48,D50)</f>
        <v>7447</v>
      </c>
      <c r="E44" s="152">
        <f t="shared" si="4"/>
        <v>7447</v>
      </c>
      <c r="F44" s="152">
        <f t="shared" si="4"/>
        <v>6662</v>
      </c>
      <c r="G44" s="152">
        <f t="shared" si="4"/>
        <v>6662</v>
      </c>
      <c r="H44" s="152">
        <f t="shared" si="4"/>
        <v>6662</v>
      </c>
      <c r="I44" s="152">
        <f t="shared" si="4"/>
        <v>6662</v>
      </c>
      <c r="J44" s="152">
        <f t="shared" si="4"/>
        <v>2604</v>
      </c>
      <c r="K44" s="152">
        <f t="shared" si="4"/>
        <v>5229</v>
      </c>
      <c r="L44" s="152">
        <f t="shared" si="4"/>
        <v>5229</v>
      </c>
      <c r="M44" s="152">
        <f t="shared" si="4"/>
        <v>5229</v>
      </c>
      <c r="N44" s="152">
        <f t="shared" si="4"/>
        <v>4840</v>
      </c>
      <c r="O44" s="152">
        <f t="shared" si="4"/>
        <v>5194</v>
      </c>
      <c r="P44" s="152">
        <f t="shared" si="4"/>
        <v>5194</v>
      </c>
      <c r="Q44" s="152">
        <f t="shared" si="4"/>
        <v>5194</v>
      </c>
      <c r="R44" s="152">
        <f t="shared" si="4"/>
        <v>5194</v>
      </c>
      <c r="S44" s="152">
        <f t="shared" si="4"/>
        <v>5194</v>
      </c>
      <c r="T44" s="152">
        <f t="shared" si="4"/>
        <v>5194</v>
      </c>
      <c r="U44" s="152">
        <f t="shared" si="4"/>
        <v>5194</v>
      </c>
      <c r="V44" s="152">
        <f t="shared" si="4"/>
        <v>5194</v>
      </c>
      <c r="W44" s="152">
        <f t="shared" si="4"/>
        <v>7447</v>
      </c>
      <c r="X44" s="152">
        <f t="shared" si="4"/>
        <v>7447</v>
      </c>
      <c r="Y44" s="152">
        <f t="shared" si="4"/>
        <v>7447</v>
      </c>
      <c r="Z44" s="152">
        <f t="shared" si="4"/>
        <v>7447</v>
      </c>
      <c r="AA44" s="152">
        <f t="shared" si="4"/>
        <v>7447</v>
      </c>
      <c r="AB44" s="152">
        <f t="shared" si="4"/>
        <v>7447</v>
      </c>
      <c r="AC44" s="152">
        <f t="shared" si="4"/>
        <v>7447</v>
      </c>
      <c r="AD44" s="152">
        <f t="shared" si="4"/>
        <v>7447</v>
      </c>
      <c r="AE44" s="152">
        <f t="shared" si="4"/>
        <v>7447</v>
      </c>
      <c r="AF44" s="152">
        <f t="shared" si="4"/>
        <v>7447</v>
      </c>
      <c r="AG44" s="152">
        <f t="shared" si="4"/>
        <v>7447</v>
      </c>
      <c r="AH44" s="152">
        <f t="shared" si="4"/>
        <v>7400</v>
      </c>
      <c r="AI44" s="152">
        <f t="shared" si="4"/>
        <v>7400</v>
      </c>
      <c r="AJ44" s="152">
        <f t="shared" si="4"/>
        <v>7400</v>
      </c>
    </row>
    <row r="45" spans="1:36" ht="26.25" customHeight="1">
      <c r="A45" s="814"/>
      <c r="B45" s="154"/>
      <c r="C45" s="152">
        <f>SUM(C47,C49,C51)</f>
        <v>3</v>
      </c>
      <c r="D45" s="152">
        <f aca="true" t="shared" si="5" ref="D45:AJ45">SUM(D47,D49,D51)</f>
        <v>26</v>
      </c>
      <c r="E45" s="152">
        <f t="shared" si="5"/>
        <v>33</v>
      </c>
      <c r="F45" s="152">
        <f t="shared" si="5"/>
        <v>3290</v>
      </c>
      <c r="G45" s="152">
        <f t="shared" si="5"/>
        <v>4</v>
      </c>
      <c r="H45" s="152">
        <f t="shared" si="5"/>
        <v>177</v>
      </c>
      <c r="I45" s="152">
        <f t="shared" si="5"/>
        <v>22</v>
      </c>
      <c r="J45" s="152">
        <f t="shared" si="5"/>
        <v>7</v>
      </c>
      <c r="K45" s="384" t="s">
        <v>649</v>
      </c>
      <c r="L45" s="152">
        <f t="shared" si="5"/>
        <v>63</v>
      </c>
      <c r="M45" s="152">
        <f t="shared" si="5"/>
        <v>86</v>
      </c>
      <c r="N45" s="152">
        <f t="shared" si="5"/>
        <v>46</v>
      </c>
      <c r="O45" s="152">
        <f t="shared" si="5"/>
        <v>6</v>
      </c>
      <c r="P45" s="152">
        <f t="shared" si="5"/>
        <v>118</v>
      </c>
      <c r="Q45" s="152">
        <f t="shared" si="5"/>
        <v>74</v>
      </c>
      <c r="R45" s="384" t="s">
        <v>649</v>
      </c>
      <c r="S45" s="152">
        <f t="shared" si="5"/>
        <v>95</v>
      </c>
      <c r="T45" s="152">
        <f t="shared" si="5"/>
        <v>158</v>
      </c>
      <c r="U45" s="152">
        <f t="shared" si="5"/>
        <v>3</v>
      </c>
      <c r="V45" s="152">
        <f t="shared" si="5"/>
        <v>194</v>
      </c>
      <c r="W45" s="384" t="s">
        <v>649</v>
      </c>
      <c r="X45" s="384" t="s">
        <v>649</v>
      </c>
      <c r="Y45" s="152">
        <f t="shared" si="5"/>
        <v>1</v>
      </c>
      <c r="Z45" s="152">
        <f t="shared" si="5"/>
        <v>10</v>
      </c>
      <c r="AA45" s="152">
        <f t="shared" si="5"/>
        <v>36</v>
      </c>
      <c r="AB45" s="152">
        <f t="shared" si="5"/>
        <v>4</v>
      </c>
      <c r="AC45" s="152">
        <f t="shared" si="5"/>
        <v>21</v>
      </c>
      <c r="AD45" s="384" t="s">
        <v>649</v>
      </c>
      <c r="AE45" s="384" t="s">
        <v>649</v>
      </c>
      <c r="AF45" s="152">
        <f t="shared" si="5"/>
        <v>1</v>
      </c>
      <c r="AG45" s="152">
        <f t="shared" si="5"/>
        <v>48</v>
      </c>
      <c r="AH45" s="152">
        <f t="shared" si="5"/>
        <v>2511</v>
      </c>
      <c r="AI45" s="152">
        <f t="shared" si="5"/>
        <v>4761</v>
      </c>
      <c r="AJ45" s="152">
        <f t="shared" si="5"/>
        <v>413</v>
      </c>
    </row>
    <row r="46" spans="1:36" ht="26.25" customHeight="1">
      <c r="A46" s="814"/>
      <c r="B46" s="132" t="s">
        <v>281</v>
      </c>
      <c r="C46" s="152">
        <v>2475</v>
      </c>
      <c r="D46" s="152">
        <v>2475</v>
      </c>
      <c r="E46" s="152">
        <v>2475</v>
      </c>
      <c r="F46" s="152">
        <v>2196</v>
      </c>
      <c r="G46" s="152">
        <v>2196</v>
      </c>
      <c r="H46" s="152">
        <v>2196</v>
      </c>
      <c r="I46" s="152">
        <v>2196</v>
      </c>
      <c r="J46" s="152">
        <v>2604</v>
      </c>
      <c r="K46" s="152">
        <v>1779</v>
      </c>
      <c r="L46" s="152">
        <v>1779</v>
      </c>
      <c r="M46" s="152">
        <v>1779</v>
      </c>
      <c r="N46" s="152">
        <v>2481</v>
      </c>
      <c r="O46" s="152">
        <v>1848</v>
      </c>
      <c r="P46" s="152">
        <v>1848</v>
      </c>
      <c r="Q46" s="152">
        <v>1848</v>
      </c>
      <c r="R46" s="152">
        <v>1848</v>
      </c>
      <c r="S46" s="152">
        <v>1848</v>
      </c>
      <c r="T46" s="152">
        <v>1848</v>
      </c>
      <c r="U46" s="152">
        <v>1848</v>
      </c>
      <c r="V46" s="152">
        <v>1848</v>
      </c>
      <c r="W46" s="152">
        <v>2475</v>
      </c>
      <c r="X46" s="152">
        <v>2475</v>
      </c>
      <c r="Y46" s="152">
        <v>2475</v>
      </c>
      <c r="Z46" s="152">
        <v>2475</v>
      </c>
      <c r="AA46" s="152">
        <v>2475</v>
      </c>
      <c r="AB46" s="152">
        <v>2475</v>
      </c>
      <c r="AC46" s="152">
        <v>2475</v>
      </c>
      <c r="AD46" s="152">
        <v>2475</v>
      </c>
      <c r="AE46" s="152">
        <v>2475</v>
      </c>
      <c r="AF46" s="152">
        <v>2475</v>
      </c>
      <c r="AG46" s="152">
        <v>2475</v>
      </c>
      <c r="AH46" s="152">
        <v>2466</v>
      </c>
      <c r="AI46" s="152">
        <v>2466</v>
      </c>
      <c r="AJ46" s="152">
        <v>2466</v>
      </c>
    </row>
    <row r="47" spans="1:36" ht="26.25" customHeight="1">
      <c r="A47" s="814"/>
      <c r="B47" s="132"/>
      <c r="C47" s="152">
        <v>1</v>
      </c>
      <c r="D47" s="152">
        <v>7</v>
      </c>
      <c r="E47" s="152">
        <v>2</v>
      </c>
      <c r="F47" s="152">
        <v>1029</v>
      </c>
      <c r="G47" s="138">
        <v>2</v>
      </c>
      <c r="H47" s="152">
        <v>58</v>
      </c>
      <c r="I47" s="152">
        <v>6</v>
      </c>
      <c r="J47" s="152">
        <v>7</v>
      </c>
      <c r="K47" s="384" t="s">
        <v>649</v>
      </c>
      <c r="L47" s="152">
        <v>26</v>
      </c>
      <c r="M47" s="152">
        <v>17</v>
      </c>
      <c r="N47" s="152">
        <v>20</v>
      </c>
      <c r="O47" s="152">
        <v>1</v>
      </c>
      <c r="P47" s="152">
        <v>52</v>
      </c>
      <c r="Q47" s="152">
        <v>24</v>
      </c>
      <c r="R47" s="384" t="s">
        <v>649</v>
      </c>
      <c r="S47" s="152">
        <v>38</v>
      </c>
      <c r="T47" s="152">
        <v>59</v>
      </c>
      <c r="U47" s="152">
        <v>1</v>
      </c>
      <c r="V47" s="152">
        <v>61</v>
      </c>
      <c r="W47" s="384" t="s">
        <v>649</v>
      </c>
      <c r="X47" s="384" t="s">
        <v>649</v>
      </c>
      <c r="Y47" s="384" t="s">
        <v>649</v>
      </c>
      <c r="Z47" s="152">
        <v>3</v>
      </c>
      <c r="AA47" s="152">
        <v>15</v>
      </c>
      <c r="AB47" s="152">
        <v>1</v>
      </c>
      <c r="AC47" s="152">
        <v>8</v>
      </c>
      <c r="AD47" s="384" t="s">
        <v>649</v>
      </c>
      <c r="AE47" s="384" t="s">
        <v>649</v>
      </c>
      <c r="AF47" s="384" t="s">
        <v>649</v>
      </c>
      <c r="AG47" s="152">
        <v>15</v>
      </c>
      <c r="AH47" s="152">
        <v>888</v>
      </c>
      <c r="AI47" s="152">
        <v>1524</v>
      </c>
      <c r="AJ47" s="152">
        <v>135</v>
      </c>
    </row>
    <row r="48" spans="1:36" ht="26.25" customHeight="1">
      <c r="A48" s="814"/>
      <c r="B48" s="132">
        <v>16</v>
      </c>
      <c r="C48" s="152">
        <v>2531</v>
      </c>
      <c r="D48" s="152">
        <v>2531</v>
      </c>
      <c r="E48" s="152">
        <v>2531</v>
      </c>
      <c r="F48" s="152">
        <v>2263</v>
      </c>
      <c r="G48" s="152">
        <v>2263</v>
      </c>
      <c r="H48" s="152">
        <v>2263</v>
      </c>
      <c r="I48" s="152">
        <v>2263</v>
      </c>
      <c r="J48" s="152" t="s">
        <v>361</v>
      </c>
      <c r="K48" s="152">
        <v>1718</v>
      </c>
      <c r="L48" s="152">
        <v>1718</v>
      </c>
      <c r="M48" s="152">
        <v>1718</v>
      </c>
      <c r="N48" s="152" t="s">
        <v>361</v>
      </c>
      <c r="O48" s="152">
        <v>1636</v>
      </c>
      <c r="P48" s="152">
        <v>1636</v>
      </c>
      <c r="Q48" s="152">
        <v>1636</v>
      </c>
      <c r="R48" s="152">
        <v>1636</v>
      </c>
      <c r="S48" s="152">
        <v>1636</v>
      </c>
      <c r="T48" s="152">
        <v>1636</v>
      </c>
      <c r="U48" s="152">
        <v>1636</v>
      </c>
      <c r="V48" s="152">
        <v>1636</v>
      </c>
      <c r="W48" s="152">
        <v>2531</v>
      </c>
      <c r="X48" s="152">
        <v>2531</v>
      </c>
      <c r="Y48" s="152">
        <v>2531</v>
      </c>
      <c r="Z48" s="152">
        <v>2531</v>
      </c>
      <c r="AA48" s="152">
        <v>2531</v>
      </c>
      <c r="AB48" s="152">
        <v>2531</v>
      </c>
      <c r="AC48" s="152">
        <v>2531</v>
      </c>
      <c r="AD48" s="152">
        <v>2531</v>
      </c>
      <c r="AE48" s="152">
        <v>2531</v>
      </c>
      <c r="AF48" s="152">
        <v>2531</v>
      </c>
      <c r="AG48" s="152">
        <v>2531</v>
      </c>
      <c r="AH48" s="152">
        <v>2516</v>
      </c>
      <c r="AI48" s="152">
        <v>2516</v>
      </c>
      <c r="AJ48" s="152">
        <v>2516</v>
      </c>
    </row>
    <row r="49" spans="1:36" ht="26.25" customHeight="1">
      <c r="A49" s="814"/>
      <c r="B49" s="132"/>
      <c r="C49" s="152">
        <v>2</v>
      </c>
      <c r="D49" s="152">
        <v>9</v>
      </c>
      <c r="E49" s="152">
        <v>18</v>
      </c>
      <c r="F49" s="152">
        <v>1084</v>
      </c>
      <c r="G49" s="138">
        <v>1</v>
      </c>
      <c r="H49" s="152">
        <v>61</v>
      </c>
      <c r="I49" s="152">
        <v>8</v>
      </c>
      <c r="J49" s="152" t="s">
        <v>361</v>
      </c>
      <c r="K49" s="384" t="s">
        <v>649</v>
      </c>
      <c r="L49" s="152">
        <v>20</v>
      </c>
      <c r="M49" s="152">
        <v>36</v>
      </c>
      <c r="N49" s="152" t="s">
        <v>361</v>
      </c>
      <c r="O49" s="152">
        <v>1</v>
      </c>
      <c r="P49" s="152">
        <v>35</v>
      </c>
      <c r="Q49" s="152">
        <v>26</v>
      </c>
      <c r="R49" s="384" t="s">
        <v>649</v>
      </c>
      <c r="S49" s="152">
        <v>28</v>
      </c>
      <c r="T49" s="152">
        <v>44</v>
      </c>
      <c r="U49" s="152">
        <v>2</v>
      </c>
      <c r="V49" s="152">
        <v>60</v>
      </c>
      <c r="W49" s="384" t="s">
        <v>649</v>
      </c>
      <c r="X49" s="384" t="s">
        <v>649</v>
      </c>
      <c r="Y49" s="384" t="s">
        <v>649</v>
      </c>
      <c r="Z49" s="152">
        <v>4</v>
      </c>
      <c r="AA49" s="152">
        <v>8</v>
      </c>
      <c r="AB49" s="152">
        <v>1</v>
      </c>
      <c r="AC49" s="152">
        <v>7</v>
      </c>
      <c r="AD49" s="384" t="s">
        <v>649</v>
      </c>
      <c r="AE49" s="384" t="s">
        <v>649</v>
      </c>
      <c r="AF49" s="152">
        <v>1</v>
      </c>
      <c r="AG49" s="152">
        <v>18</v>
      </c>
      <c r="AH49" s="152">
        <v>812</v>
      </c>
      <c r="AI49" s="152">
        <v>1659</v>
      </c>
      <c r="AJ49" s="152">
        <v>141</v>
      </c>
    </row>
    <row r="50" spans="1:36" ht="26.25" customHeight="1">
      <c r="A50" s="814"/>
      <c r="B50" s="132">
        <v>17</v>
      </c>
      <c r="C50" s="152">
        <v>2441</v>
      </c>
      <c r="D50" s="152">
        <v>2441</v>
      </c>
      <c r="E50" s="152">
        <v>2441</v>
      </c>
      <c r="F50" s="152">
        <v>2203</v>
      </c>
      <c r="G50" s="152">
        <v>2203</v>
      </c>
      <c r="H50" s="152">
        <v>2203</v>
      </c>
      <c r="I50" s="152">
        <v>2203</v>
      </c>
      <c r="J50" s="152" t="s">
        <v>361</v>
      </c>
      <c r="K50" s="152">
        <v>1732</v>
      </c>
      <c r="L50" s="152">
        <v>1732</v>
      </c>
      <c r="M50" s="152">
        <v>1732</v>
      </c>
      <c r="N50" s="152">
        <v>2359</v>
      </c>
      <c r="O50" s="152">
        <v>1710</v>
      </c>
      <c r="P50" s="152">
        <v>1710</v>
      </c>
      <c r="Q50" s="152">
        <v>1710</v>
      </c>
      <c r="R50" s="152">
        <v>1710</v>
      </c>
      <c r="S50" s="152">
        <v>1710</v>
      </c>
      <c r="T50" s="152">
        <v>1710</v>
      </c>
      <c r="U50" s="152">
        <v>1710</v>
      </c>
      <c r="V50" s="152">
        <v>1710</v>
      </c>
      <c r="W50" s="152">
        <v>2441</v>
      </c>
      <c r="X50" s="152">
        <v>2441</v>
      </c>
      <c r="Y50" s="152">
        <v>2441</v>
      </c>
      <c r="Z50" s="152">
        <v>2441</v>
      </c>
      <c r="AA50" s="152">
        <v>2441</v>
      </c>
      <c r="AB50" s="152">
        <v>2441</v>
      </c>
      <c r="AC50" s="152">
        <v>2441</v>
      </c>
      <c r="AD50" s="152">
        <v>2441</v>
      </c>
      <c r="AE50" s="152">
        <v>2441</v>
      </c>
      <c r="AF50" s="152">
        <v>2441</v>
      </c>
      <c r="AG50" s="152">
        <v>2441</v>
      </c>
      <c r="AH50" s="152">
        <v>2418</v>
      </c>
      <c r="AI50" s="152">
        <v>2418</v>
      </c>
      <c r="AJ50" s="152">
        <v>2418</v>
      </c>
    </row>
    <row r="51" spans="1:36" ht="26.25" customHeight="1">
      <c r="A51" s="814"/>
      <c r="B51" s="132"/>
      <c r="C51" s="384" t="s">
        <v>649</v>
      </c>
      <c r="D51" s="152">
        <v>10</v>
      </c>
      <c r="E51" s="152">
        <v>13</v>
      </c>
      <c r="F51" s="152">
        <v>1177</v>
      </c>
      <c r="G51" s="138">
        <v>1</v>
      </c>
      <c r="H51" s="152">
        <v>58</v>
      </c>
      <c r="I51" s="152">
        <v>8</v>
      </c>
      <c r="J51" s="152" t="s">
        <v>361</v>
      </c>
      <c r="K51" s="384" t="s">
        <v>649</v>
      </c>
      <c r="L51" s="152">
        <v>17</v>
      </c>
      <c r="M51" s="152">
        <v>33</v>
      </c>
      <c r="N51" s="152">
        <v>26</v>
      </c>
      <c r="O51" s="152">
        <v>4</v>
      </c>
      <c r="P51" s="152">
        <v>31</v>
      </c>
      <c r="Q51" s="152">
        <v>24</v>
      </c>
      <c r="R51" s="384" t="s">
        <v>649</v>
      </c>
      <c r="S51" s="152">
        <v>29</v>
      </c>
      <c r="T51" s="152">
        <v>55</v>
      </c>
      <c r="U51" s="384" t="s">
        <v>649</v>
      </c>
      <c r="V51" s="152">
        <v>73</v>
      </c>
      <c r="W51" s="384" t="s">
        <v>649</v>
      </c>
      <c r="X51" s="384" t="s">
        <v>649</v>
      </c>
      <c r="Y51" s="152">
        <v>1</v>
      </c>
      <c r="Z51" s="152">
        <v>3</v>
      </c>
      <c r="AA51" s="152">
        <v>13</v>
      </c>
      <c r="AB51" s="152">
        <v>2</v>
      </c>
      <c r="AC51" s="152">
        <v>6</v>
      </c>
      <c r="AD51" s="384" t="s">
        <v>649</v>
      </c>
      <c r="AE51" s="384" t="s">
        <v>649</v>
      </c>
      <c r="AF51" s="384" t="s">
        <v>649</v>
      </c>
      <c r="AG51" s="152">
        <v>15</v>
      </c>
      <c r="AH51" s="152">
        <v>811</v>
      </c>
      <c r="AI51" s="152">
        <v>1578</v>
      </c>
      <c r="AJ51" s="152">
        <v>137</v>
      </c>
    </row>
    <row r="52" spans="1:36" ht="26.25" customHeight="1">
      <c r="A52" s="814"/>
      <c r="B52" s="132" t="s">
        <v>320</v>
      </c>
      <c r="C52" s="158">
        <v>0.04</v>
      </c>
      <c r="D52" s="158">
        <v>0.35</v>
      </c>
      <c r="E52" s="158">
        <v>0.44</v>
      </c>
      <c r="F52" s="158">
        <v>50.53</v>
      </c>
      <c r="G52" s="138">
        <v>0.06</v>
      </c>
      <c r="H52" s="158">
        <v>2.72</v>
      </c>
      <c r="I52" s="158">
        <v>0.34</v>
      </c>
      <c r="J52" s="158">
        <v>0.27</v>
      </c>
      <c r="K52" s="385" t="s">
        <v>649</v>
      </c>
      <c r="L52" s="158">
        <v>1.2</v>
      </c>
      <c r="M52" s="158">
        <v>1.64</v>
      </c>
      <c r="N52" s="158">
        <v>0.95</v>
      </c>
      <c r="O52" s="158">
        <v>0.12</v>
      </c>
      <c r="P52" s="158">
        <v>2.27</v>
      </c>
      <c r="Q52" s="158">
        <v>1.42</v>
      </c>
      <c r="R52" s="385" t="s">
        <v>649</v>
      </c>
      <c r="S52" s="158">
        <v>1.83</v>
      </c>
      <c r="T52" s="158">
        <v>3.04</v>
      </c>
      <c r="U52" s="158">
        <v>0.06</v>
      </c>
      <c r="V52" s="158">
        <v>3.74</v>
      </c>
      <c r="W52" s="385" t="s">
        <v>649</v>
      </c>
      <c r="X52" s="385" t="s">
        <v>649</v>
      </c>
      <c r="Y52" s="158">
        <v>0.01</v>
      </c>
      <c r="Z52" s="158">
        <v>0.13</v>
      </c>
      <c r="AA52" s="158">
        <v>0.48</v>
      </c>
      <c r="AB52" s="158">
        <v>0.05</v>
      </c>
      <c r="AC52" s="158">
        <v>0.28</v>
      </c>
      <c r="AD52" s="385" t="s">
        <v>649</v>
      </c>
      <c r="AE52" s="385" t="s">
        <v>649</v>
      </c>
      <c r="AF52" s="158">
        <v>0.01</v>
      </c>
      <c r="AG52" s="158">
        <v>0.64</v>
      </c>
      <c r="AH52" s="158">
        <v>33.93</v>
      </c>
      <c r="AI52" s="158">
        <v>64.34</v>
      </c>
      <c r="AJ52" s="158">
        <v>5.58</v>
      </c>
    </row>
    <row r="53" spans="1:36" ht="26.25" customHeight="1">
      <c r="A53" s="124"/>
      <c r="B53" s="142"/>
      <c r="C53" s="134"/>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row>
    <row r="54" s="119" customFormat="1" ht="26.25" customHeight="1">
      <c r="A54" s="382" t="s">
        <v>670</v>
      </c>
    </row>
    <row r="55" s="119" customFormat="1" ht="26.25" customHeight="1">
      <c r="A55" s="119" t="s">
        <v>323</v>
      </c>
    </row>
    <row r="56" spans="1:18" s="119" customFormat="1" ht="26.25" customHeight="1">
      <c r="A56" s="759" t="s">
        <v>324</v>
      </c>
      <c r="B56" s="759"/>
      <c r="C56" s="759"/>
      <c r="D56" s="793" t="s">
        <v>325</v>
      </c>
      <c r="E56" s="793"/>
      <c r="F56" s="793"/>
      <c r="G56" s="759" t="s">
        <v>326</v>
      </c>
      <c r="H56" s="793" t="s">
        <v>327</v>
      </c>
      <c r="I56" s="793"/>
      <c r="J56" s="793"/>
      <c r="K56" s="794" t="s">
        <v>674</v>
      </c>
      <c r="L56" s="795"/>
      <c r="M56" s="795"/>
      <c r="N56" s="795"/>
      <c r="O56" s="795"/>
      <c r="P56" s="795"/>
      <c r="Q56" s="795"/>
      <c r="R56" s="795"/>
    </row>
    <row r="57" spans="1:18" s="119" customFormat="1" ht="26.25" customHeight="1">
      <c r="A57" s="759"/>
      <c r="B57" s="759"/>
      <c r="C57" s="759"/>
      <c r="D57" s="792" t="s">
        <v>328</v>
      </c>
      <c r="E57" s="792"/>
      <c r="F57" s="792"/>
      <c r="G57" s="759"/>
      <c r="H57" s="792" t="s">
        <v>329</v>
      </c>
      <c r="I57" s="792"/>
      <c r="J57" s="792"/>
      <c r="K57" s="795"/>
      <c r="L57" s="795"/>
      <c r="M57" s="795"/>
      <c r="N57" s="795"/>
      <c r="O57" s="795"/>
      <c r="P57" s="795"/>
      <c r="Q57" s="795"/>
      <c r="R57" s="795"/>
    </row>
  </sheetData>
  <sheetProtection/>
  <mergeCells count="51">
    <mergeCell ref="A56:C57"/>
    <mergeCell ref="D56:F56"/>
    <mergeCell ref="G56:G57"/>
    <mergeCell ref="H56:J56"/>
    <mergeCell ref="K56:R57"/>
    <mergeCell ref="H57:J57"/>
    <mergeCell ref="D57:F57"/>
    <mergeCell ref="X9:X10"/>
    <mergeCell ref="Y9:Y10"/>
    <mergeCell ref="Z9:Z10"/>
    <mergeCell ref="AA9:AA10"/>
    <mergeCell ref="A3:AJ3"/>
    <mergeCell ref="A5:AJ5"/>
    <mergeCell ref="W9:W10"/>
    <mergeCell ref="AC9:AC10"/>
    <mergeCell ref="AD9:AD10"/>
    <mergeCell ref="AE9:AE10"/>
    <mergeCell ref="AH8:AJ8"/>
    <mergeCell ref="AH9:AI9"/>
    <mergeCell ref="AJ9:AJ10"/>
    <mergeCell ref="AG9:AG10"/>
    <mergeCell ref="W8:AG8"/>
    <mergeCell ref="AF9:AF10"/>
    <mergeCell ref="AB9:AB10"/>
    <mergeCell ref="N8:V8"/>
    <mergeCell ref="N9:N10"/>
    <mergeCell ref="O9:O10"/>
    <mergeCell ref="P9:P10"/>
    <mergeCell ref="Q9:Q10"/>
    <mergeCell ref="R9:R10"/>
    <mergeCell ref="S9:S10"/>
    <mergeCell ref="T9:T10"/>
    <mergeCell ref="U9:U10"/>
    <mergeCell ref="V9:V10"/>
    <mergeCell ref="A44:A52"/>
    <mergeCell ref="A34:A42"/>
    <mergeCell ref="A18:A32"/>
    <mergeCell ref="A12:A16"/>
    <mergeCell ref="K9:K10"/>
    <mergeCell ref="L9:L10"/>
    <mergeCell ref="I9:I10"/>
    <mergeCell ref="J9:J10"/>
    <mergeCell ref="F8:M8"/>
    <mergeCell ref="F9:F10"/>
    <mergeCell ref="A8:B10"/>
    <mergeCell ref="C8:C10"/>
    <mergeCell ref="D8:D10"/>
    <mergeCell ref="E8:E10"/>
    <mergeCell ref="G9:G10"/>
    <mergeCell ref="H9:H10"/>
    <mergeCell ref="M9:M10"/>
  </mergeCells>
  <printOptions horizontalCentered="1"/>
  <pageMargins left="0.5511811023622047" right="0.5511811023622047" top="0.5905511811023623" bottom="0.3937007874015748" header="0" footer="0"/>
  <pageSetup fitToHeight="1" fitToWidth="1" horizontalDpi="600" verticalDpi="600" orientation="landscape" paperSize="8" scale="5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Z73"/>
  <sheetViews>
    <sheetView zoomScalePageLayoutView="0" workbookViewId="0" topLeftCell="A1">
      <selection activeCell="A1" sqref="A1"/>
    </sheetView>
  </sheetViews>
  <sheetFormatPr defaultColWidth="10.59765625" defaultRowHeight="15"/>
  <cols>
    <col min="1" max="1" width="28.69921875" style="239" customWidth="1"/>
    <col min="2" max="10" width="9" style="239" customWidth="1"/>
    <col min="11" max="11" width="10" style="239" customWidth="1"/>
    <col min="12" max="18" width="9" style="239" customWidth="1"/>
    <col min="19" max="22" width="13.09765625" style="239" customWidth="1"/>
    <col min="23" max="23" width="11.5" style="239" customWidth="1"/>
    <col min="24" max="24" width="12.8984375" style="239" customWidth="1"/>
    <col min="25" max="25" width="12" style="239" customWidth="1"/>
    <col min="26" max="26" width="11.09765625" style="239" customWidth="1"/>
    <col min="27" max="16384" width="10.59765625" style="239" customWidth="1"/>
  </cols>
  <sheetData>
    <row r="1" spans="1:25" ht="19.5" customHeight="1">
      <c r="A1" s="9" t="s">
        <v>696</v>
      </c>
      <c r="B1" s="386"/>
      <c r="C1" s="386"/>
      <c r="D1" s="386"/>
      <c r="E1" s="386"/>
      <c r="F1" s="386"/>
      <c r="G1" s="387"/>
      <c r="H1" s="388"/>
      <c r="I1" s="388"/>
      <c r="J1" s="388"/>
      <c r="K1" s="388"/>
      <c r="L1" s="388"/>
      <c r="M1" s="388"/>
      <c r="N1" s="388"/>
      <c r="O1" s="388"/>
      <c r="P1" s="388"/>
      <c r="Q1" s="388"/>
      <c r="R1" s="388"/>
      <c r="S1" s="388"/>
      <c r="T1" s="388"/>
      <c r="U1" s="388"/>
      <c r="V1" s="388"/>
      <c r="W1" s="388"/>
      <c r="X1" s="10" t="s">
        <v>697</v>
      </c>
      <c r="Y1" s="386"/>
    </row>
    <row r="2" spans="1:25" ht="19.5" customHeight="1">
      <c r="A2" s="386"/>
      <c r="B2" s="386"/>
      <c r="C2" s="386"/>
      <c r="D2" s="386"/>
      <c r="E2" s="386"/>
      <c r="F2" s="386"/>
      <c r="G2" s="387"/>
      <c r="H2" s="388"/>
      <c r="I2" s="388"/>
      <c r="J2" s="388"/>
      <c r="K2" s="388"/>
      <c r="L2" s="388"/>
      <c r="M2" s="388"/>
      <c r="N2" s="388"/>
      <c r="O2" s="388"/>
      <c r="P2" s="388"/>
      <c r="Q2" s="388"/>
      <c r="R2" s="388"/>
      <c r="S2" s="388"/>
      <c r="T2" s="388"/>
      <c r="U2" s="388"/>
      <c r="V2" s="388"/>
      <c r="W2" s="388"/>
      <c r="X2" s="389"/>
      <c r="Y2" s="386"/>
    </row>
    <row r="3" spans="1:26" ht="19.5" customHeight="1">
      <c r="A3" s="922" t="s">
        <v>698</v>
      </c>
      <c r="B3" s="922"/>
      <c r="C3" s="922"/>
      <c r="D3" s="922"/>
      <c r="E3" s="922"/>
      <c r="F3" s="922"/>
      <c r="G3" s="922"/>
      <c r="H3" s="922"/>
      <c r="I3" s="922"/>
      <c r="J3" s="922"/>
      <c r="K3" s="922"/>
      <c r="L3" s="922"/>
      <c r="M3" s="922"/>
      <c r="N3" s="922"/>
      <c r="O3" s="922"/>
      <c r="P3" s="922"/>
      <c r="Q3" s="922"/>
      <c r="R3" s="922"/>
      <c r="S3" s="922"/>
      <c r="T3" s="922"/>
      <c r="U3" s="922"/>
      <c r="V3" s="922"/>
      <c r="W3" s="922"/>
      <c r="X3" s="922"/>
      <c r="Y3" s="386"/>
      <c r="Z3" s="386"/>
    </row>
    <row r="4" spans="1:26" ht="18" customHeight="1" thickBot="1">
      <c r="A4" s="390"/>
      <c r="B4" s="390"/>
      <c r="C4" s="390"/>
      <c r="D4" s="390"/>
      <c r="E4" s="390"/>
      <c r="F4" s="390"/>
      <c r="G4" s="390"/>
      <c r="H4" s="390"/>
      <c r="I4" s="390"/>
      <c r="J4" s="390"/>
      <c r="K4" s="390"/>
      <c r="L4" s="390"/>
      <c r="M4" s="390"/>
      <c r="N4" s="390"/>
      <c r="O4" s="390"/>
      <c r="P4" s="390"/>
      <c r="Q4" s="390"/>
      <c r="R4" s="390"/>
      <c r="S4" s="390"/>
      <c r="T4" s="390"/>
      <c r="U4" s="390"/>
      <c r="V4" s="390"/>
      <c r="W4" s="390"/>
      <c r="X4" s="391" t="s">
        <v>699</v>
      </c>
      <c r="Y4" s="386"/>
      <c r="Z4" s="386"/>
    </row>
    <row r="5" spans="1:24" ht="18" customHeight="1">
      <c r="A5" s="392"/>
      <c r="B5" s="393"/>
      <c r="C5" s="394"/>
      <c r="D5" s="844" t="s">
        <v>731</v>
      </c>
      <c r="E5" s="845"/>
      <c r="F5" s="845"/>
      <c r="G5" s="845"/>
      <c r="H5" s="845"/>
      <c r="I5" s="845"/>
      <c r="J5" s="845"/>
      <c r="K5" s="845"/>
      <c r="L5" s="845"/>
      <c r="M5" s="845"/>
      <c r="N5" s="845"/>
      <c r="O5" s="846"/>
      <c r="P5" s="870" t="s">
        <v>732</v>
      </c>
      <c r="Q5" s="871"/>
      <c r="R5" s="871"/>
      <c r="S5" s="871"/>
      <c r="T5" s="871"/>
      <c r="U5" s="871"/>
      <c r="V5" s="871"/>
      <c r="W5" s="871"/>
      <c r="X5" s="871"/>
    </row>
    <row r="6" spans="1:24" ht="18" customHeight="1">
      <c r="A6" s="908" t="s">
        <v>6</v>
      </c>
      <c r="B6" s="913"/>
      <c r="C6" s="914"/>
      <c r="D6" s="893" t="s">
        <v>59</v>
      </c>
      <c r="E6" s="894"/>
      <c r="F6" s="884" t="s">
        <v>730</v>
      </c>
      <c r="G6" s="885"/>
      <c r="H6" s="885"/>
      <c r="I6" s="885"/>
      <c r="J6" s="885"/>
      <c r="K6" s="885"/>
      <c r="L6" s="885"/>
      <c r="M6" s="885"/>
      <c r="N6" s="872" t="s">
        <v>735</v>
      </c>
      <c r="O6" s="873"/>
      <c r="P6" s="896" t="s">
        <v>60</v>
      </c>
      <c r="Q6" s="897"/>
      <c r="R6" s="877" t="s">
        <v>734</v>
      </c>
      <c r="S6" s="878"/>
      <c r="T6" s="878"/>
      <c r="U6" s="879"/>
      <c r="V6" s="848" t="s">
        <v>685</v>
      </c>
      <c r="W6" s="849"/>
      <c r="X6" s="902" t="s">
        <v>9</v>
      </c>
    </row>
    <row r="7" spans="1:24" ht="18" customHeight="1">
      <c r="A7" s="398"/>
      <c r="C7" s="395"/>
      <c r="D7" s="895"/>
      <c r="E7" s="894"/>
      <c r="F7" s="886"/>
      <c r="G7" s="887"/>
      <c r="H7" s="887"/>
      <c r="I7" s="887"/>
      <c r="J7" s="887"/>
      <c r="K7" s="887"/>
      <c r="L7" s="887"/>
      <c r="M7" s="887"/>
      <c r="N7" s="874"/>
      <c r="O7" s="863"/>
      <c r="P7" s="898"/>
      <c r="Q7" s="899"/>
      <c r="R7" s="880"/>
      <c r="S7" s="881"/>
      <c r="T7" s="881"/>
      <c r="U7" s="882"/>
      <c r="V7" s="506"/>
      <c r="W7" s="850"/>
      <c r="X7" s="903"/>
    </row>
    <row r="8" spans="1:24" ht="18" customHeight="1">
      <c r="A8" s="908" t="s">
        <v>7</v>
      </c>
      <c r="B8" s="913"/>
      <c r="C8" s="914"/>
      <c r="D8" s="895"/>
      <c r="E8" s="894"/>
      <c r="F8" s="848" t="s">
        <v>728</v>
      </c>
      <c r="G8" s="849"/>
      <c r="H8" s="848" t="s">
        <v>8</v>
      </c>
      <c r="I8" s="849"/>
      <c r="J8" s="848" t="s">
        <v>729</v>
      </c>
      <c r="K8" s="849"/>
      <c r="L8" s="848" t="s">
        <v>58</v>
      </c>
      <c r="M8" s="907"/>
      <c r="N8" s="874"/>
      <c r="O8" s="863"/>
      <c r="P8" s="898"/>
      <c r="Q8" s="899"/>
      <c r="R8" s="904" t="s">
        <v>733</v>
      </c>
      <c r="S8" s="905"/>
      <c r="T8" s="906" t="s">
        <v>357</v>
      </c>
      <c r="U8" s="883" t="s">
        <v>358</v>
      </c>
      <c r="V8" s="506"/>
      <c r="W8" s="850"/>
      <c r="X8" s="903"/>
    </row>
    <row r="9" spans="1:24" ht="18" customHeight="1">
      <c r="A9" s="399"/>
      <c r="B9" s="281"/>
      <c r="C9" s="400"/>
      <c r="D9" s="890" t="s">
        <v>61</v>
      </c>
      <c r="E9" s="891"/>
      <c r="F9" s="506"/>
      <c r="G9" s="850"/>
      <c r="H9" s="506"/>
      <c r="I9" s="850"/>
      <c r="J9" s="506"/>
      <c r="K9" s="850"/>
      <c r="L9" s="506"/>
      <c r="M9" s="908"/>
      <c r="N9" s="875"/>
      <c r="O9" s="876"/>
      <c r="P9" s="892" t="s">
        <v>62</v>
      </c>
      <c r="Q9" s="891"/>
      <c r="R9" s="506"/>
      <c r="S9" s="850"/>
      <c r="T9" s="903"/>
      <c r="U9" s="480"/>
      <c r="V9" s="932" t="s">
        <v>62</v>
      </c>
      <c r="W9" s="933"/>
      <c r="X9" s="401" t="s">
        <v>62</v>
      </c>
    </row>
    <row r="10" spans="1:24" ht="18" customHeight="1">
      <c r="A10" s="929" t="s">
        <v>682</v>
      </c>
      <c r="B10" s="930"/>
      <c r="C10" s="931"/>
      <c r="D10" s="911">
        <v>920924</v>
      </c>
      <c r="E10" s="889"/>
      <c r="F10" s="901">
        <f>SUM(H10:M10)</f>
        <v>266919</v>
      </c>
      <c r="G10" s="901"/>
      <c r="H10" s="889">
        <v>187989</v>
      </c>
      <c r="I10" s="889"/>
      <c r="J10" s="889">
        <v>73918</v>
      </c>
      <c r="K10" s="889"/>
      <c r="L10" s="889">
        <v>5012</v>
      </c>
      <c r="M10" s="889"/>
      <c r="N10" s="901">
        <v>30319</v>
      </c>
      <c r="O10" s="901"/>
      <c r="P10" s="889">
        <v>890509</v>
      </c>
      <c r="Q10" s="889"/>
      <c r="R10" s="889">
        <f>SUM(T10:U10)</f>
        <v>359992</v>
      </c>
      <c r="S10" s="889"/>
      <c r="T10" s="414">
        <v>267968</v>
      </c>
      <c r="U10" s="415">
        <v>92024</v>
      </c>
      <c r="V10" s="867" t="s">
        <v>360</v>
      </c>
      <c r="W10" s="867"/>
      <c r="X10" s="414">
        <v>122719</v>
      </c>
    </row>
    <row r="11" spans="1:24" ht="18" customHeight="1">
      <c r="A11" s="909">
        <v>47</v>
      </c>
      <c r="B11" s="909"/>
      <c r="C11" s="910"/>
      <c r="D11" s="888">
        <v>981686</v>
      </c>
      <c r="E11" s="828"/>
      <c r="F11" s="828">
        <f>SUM(H11:M11)</f>
        <v>319168</v>
      </c>
      <c r="G11" s="828"/>
      <c r="H11" s="828">
        <v>167512</v>
      </c>
      <c r="I11" s="828"/>
      <c r="J11" s="828">
        <v>128406</v>
      </c>
      <c r="K11" s="828"/>
      <c r="L11" s="828">
        <v>23250</v>
      </c>
      <c r="M11" s="828"/>
      <c r="N11" s="828">
        <v>28828</v>
      </c>
      <c r="O11" s="828"/>
      <c r="P11" s="828">
        <v>984930</v>
      </c>
      <c r="Q11" s="828"/>
      <c r="R11" s="828">
        <f>SUM(T11:U11)</f>
        <v>387999</v>
      </c>
      <c r="S11" s="828"/>
      <c r="T11" s="416">
        <v>341237</v>
      </c>
      <c r="U11" s="416">
        <v>46762</v>
      </c>
      <c r="V11" s="865" t="s">
        <v>360</v>
      </c>
      <c r="W11" s="865"/>
      <c r="X11" s="416">
        <v>128208</v>
      </c>
    </row>
    <row r="12" spans="1:24" ht="18" customHeight="1">
      <c r="A12" s="909">
        <v>48</v>
      </c>
      <c r="B12" s="909"/>
      <c r="C12" s="910"/>
      <c r="D12" s="888">
        <v>1000009</v>
      </c>
      <c r="E12" s="828"/>
      <c r="F12" s="828">
        <f>SUM(H12:M12)</f>
        <v>308384</v>
      </c>
      <c r="G12" s="828"/>
      <c r="H12" s="828">
        <v>168092</v>
      </c>
      <c r="I12" s="828"/>
      <c r="J12" s="828">
        <v>122580</v>
      </c>
      <c r="K12" s="828"/>
      <c r="L12" s="828">
        <v>17712</v>
      </c>
      <c r="M12" s="828"/>
      <c r="N12" s="828">
        <v>53055</v>
      </c>
      <c r="O12" s="828"/>
      <c r="P12" s="828">
        <v>1014439</v>
      </c>
      <c r="Q12" s="828"/>
      <c r="R12" s="828">
        <f>SUM(T12:U12)</f>
        <v>351580</v>
      </c>
      <c r="S12" s="828"/>
      <c r="T12" s="416">
        <v>337103</v>
      </c>
      <c r="U12" s="416">
        <v>14477</v>
      </c>
      <c r="V12" s="865" t="s">
        <v>360</v>
      </c>
      <c r="W12" s="865"/>
      <c r="X12" s="416">
        <v>237856</v>
      </c>
    </row>
    <row r="13" spans="1:24" ht="18" customHeight="1">
      <c r="A13" s="909">
        <v>49</v>
      </c>
      <c r="B13" s="909"/>
      <c r="C13" s="910"/>
      <c r="D13" s="888">
        <v>1040053</v>
      </c>
      <c r="E13" s="828"/>
      <c r="F13" s="828">
        <f>SUM(H13:M13)</f>
        <v>553393</v>
      </c>
      <c r="G13" s="828"/>
      <c r="H13" s="828">
        <v>162444</v>
      </c>
      <c r="I13" s="828"/>
      <c r="J13" s="828">
        <v>388772</v>
      </c>
      <c r="K13" s="828"/>
      <c r="L13" s="828">
        <v>2177</v>
      </c>
      <c r="M13" s="828"/>
      <c r="N13" s="828">
        <v>47105</v>
      </c>
      <c r="O13" s="828"/>
      <c r="P13" s="828">
        <v>1039412</v>
      </c>
      <c r="Q13" s="828"/>
      <c r="R13" s="828">
        <f>SUM(T13:U13)</f>
        <v>357340</v>
      </c>
      <c r="S13" s="828"/>
      <c r="T13" s="416">
        <v>331509</v>
      </c>
      <c r="U13" s="416">
        <v>25831</v>
      </c>
      <c r="V13" s="829">
        <v>139017</v>
      </c>
      <c r="W13" s="829"/>
      <c r="X13" s="416">
        <v>292503</v>
      </c>
    </row>
    <row r="14" spans="1:25" s="46" customFormat="1" ht="18" customHeight="1">
      <c r="A14" s="915">
        <v>50</v>
      </c>
      <c r="B14" s="915"/>
      <c r="C14" s="916"/>
      <c r="D14" s="900">
        <f>SUM(D16:E26,D30:E37)</f>
        <v>1043577</v>
      </c>
      <c r="E14" s="847"/>
      <c r="F14" s="847">
        <f>SUM(F28,F40)</f>
        <v>578239</v>
      </c>
      <c r="G14" s="847"/>
      <c r="H14" s="847">
        <f>SUM(H16:I26,H30:I37)</f>
        <v>168939</v>
      </c>
      <c r="I14" s="847"/>
      <c r="J14" s="847">
        <f>SUM(J16:K26,J30:K37)</f>
        <v>408358</v>
      </c>
      <c r="K14" s="847"/>
      <c r="L14" s="847">
        <f>SUM(L16:M26,L30:M37)</f>
        <v>942</v>
      </c>
      <c r="M14" s="847"/>
      <c r="N14" s="847">
        <f>SUM(N16:O26,N30:O37)</f>
        <v>40342</v>
      </c>
      <c r="O14" s="847"/>
      <c r="P14" s="847">
        <f>SUM(P28,P40)</f>
        <v>1070400</v>
      </c>
      <c r="Q14" s="847"/>
      <c r="R14" s="847">
        <f>SUM(R28,R40)</f>
        <v>344380</v>
      </c>
      <c r="S14" s="847"/>
      <c r="T14" s="421">
        <v>330696</v>
      </c>
      <c r="U14" s="421">
        <v>13684</v>
      </c>
      <c r="V14" s="868">
        <v>137065</v>
      </c>
      <c r="W14" s="868"/>
      <c r="X14" s="421">
        <v>337648</v>
      </c>
      <c r="Y14" s="47"/>
    </row>
    <row r="15" spans="1:24" ht="18" customHeight="1">
      <c r="A15" s="403"/>
      <c r="C15" s="395"/>
      <c r="D15" s="839"/>
      <c r="E15" s="836"/>
      <c r="F15" s="828"/>
      <c r="G15" s="828"/>
      <c r="H15" s="828"/>
      <c r="I15" s="828"/>
      <c r="J15" s="828"/>
      <c r="K15" s="828"/>
      <c r="L15" s="828"/>
      <c r="M15" s="828"/>
      <c r="N15" s="828"/>
      <c r="O15" s="828"/>
      <c r="P15" s="828"/>
      <c r="Q15" s="828"/>
      <c r="R15" s="828"/>
      <c r="S15" s="828"/>
      <c r="T15" s="416"/>
      <c r="U15" s="416"/>
      <c r="V15" s="869"/>
      <c r="W15" s="869"/>
      <c r="X15" s="416"/>
    </row>
    <row r="16" spans="1:24" ht="18" customHeight="1">
      <c r="A16" s="912" t="s">
        <v>705</v>
      </c>
      <c r="B16" s="913"/>
      <c r="C16" s="914"/>
      <c r="D16" s="839">
        <v>387560</v>
      </c>
      <c r="E16" s="836"/>
      <c r="F16" s="828">
        <f>SUM(H16:M16)</f>
        <v>297416</v>
      </c>
      <c r="G16" s="828"/>
      <c r="H16" s="828">
        <v>34588</v>
      </c>
      <c r="I16" s="828"/>
      <c r="J16" s="828">
        <v>261886</v>
      </c>
      <c r="K16" s="828"/>
      <c r="L16" s="828">
        <v>942</v>
      </c>
      <c r="M16" s="828"/>
      <c r="N16" s="830" t="s">
        <v>403</v>
      </c>
      <c r="O16" s="828"/>
      <c r="P16" s="828">
        <v>387560</v>
      </c>
      <c r="Q16" s="828"/>
      <c r="R16" s="828">
        <f>SUM(T16:U16)</f>
        <v>154058</v>
      </c>
      <c r="S16" s="828"/>
      <c r="T16" s="416">
        <v>154058</v>
      </c>
      <c r="U16" s="448" t="s">
        <v>403</v>
      </c>
      <c r="V16" s="864" t="s">
        <v>403</v>
      </c>
      <c r="W16" s="865"/>
      <c r="X16" s="416">
        <v>232678</v>
      </c>
    </row>
    <row r="17" spans="1:24" ht="18" customHeight="1">
      <c r="A17" s="912" t="s">
        <v>706</v>
      </c>
      <c r="B17" s="913"/>
      <c r="C17" s="914"/>
      <c r="D17" s="839">
        <v>101788</v>
      </c>
      <c r="E17" s="836"/>
      <c r="F17" s="828">
        <f aca="true" t="shared" si="0" ref="F17:F28">SUM(H17:M17)</f>
        <v>64195</v>
      </c>
      <c r="G17" s="828"/>
      <c r="H17" s="828">
        <v>20161</v>
      </c>
      <c r="I17" s="828"/>
      <c r="J17" s="828">
        <v>44034</v>
      </c>
      <c r="K17" s="828"/>
      <c r="L17" s="830" t="s">
        <v>403</v>
      </c>
      <c r="M17" s="828"/>
      <c r="N17" s="830" t="s">
        <v>403</v>
      </c>
      <c r="O17" s="828"/>
      <c r="P17" s="836">
        <v>101788</v>
      </c>
      <c r="Q17" s="836"/>
      <c r="R17" s="828">
        <f aca="true" t="shared" si="1" ref="R17:R40">SUM(T17:U17)</f>
        <v>36470</v>
      </c>
      <c r="S17" s="828"/>
      <c r="T17" s="418">
        <v>28761</v>
      </c>
      <c r="U17" s="418">
        <v>7709</v>
      </c>
      <c r="V17" s="866">
        <v>3202</v>
      </c>
      <c r="W17" s="866"/>
      <c r="X17" s="416">
        <v>15990</v>
      </c>
    </row>
    <row r="18" spans="1:24" ht="18" customHeight="1">
      <c r="A18" s="912" t="s">
        <v>707</v>
      </c>
      <c r="B18" s="913"/>
      <c r="C18" s="914"/>
      <c r="D18" s="839">
        <v>34652</v>
      </c>
      <c r="E18" s="836"/>
      <c r="F18" s="828">
        <f t="shared" si="0"/>
        <v>32510</v>
      </c>
      <c r="G18" s="828"/>
      <c r="H18" s="828">
        <v>17505</v>
      </c>
      <c r="I18" s="828"/>
      <c r="J18" s="828">
        <v>15005</v>
      </c>
      <c r="K18" s="828"/>
      <c r="L18" s="830" t="s">
        <v>403</v>
      </c>
      <c r="M18" s="828"/>
      <c r="N18" s="830" t="s">
        <v>403</v>
      </c>
      <c r="O18" s="828"/>
      <c r="P18" s="828">
        <v>34652</v>
      </c>
      <c r="Q18" s="828"/>
      <c r="R18" s="828">
        <f t="shared" si="1"/>
        <v>10585</v>
      </c>
      <c r="S18" s="828"/>
      <c r="T18" s="416">
        <v>10585</v>
      </c>
      <c r="U18" s="448" t="s">
        <v>403</v>
      </c>
      <c r="V18" s="829">
        <v>5315</v>
      </c>
      <c r="W18" s="829"/>
      <c r="X18" s="416">
        <v>3132</v>
      </c>
    </row>
    <row r="19" spans="1:24" ht="18" customHeight="1">
      <c r="A19" s="912" t="s">
        <v>708</v>
      </c>
      <c r="B19" s="913"/>
      <c r="C19" s="914"/>
      <c r="D19" s="839">
        <v>27451</v>
      </c>
      <c r="E19" s="836"/>
      <c r="F19" s="828">
        <f t="shared" si="0"/>
        <v>12400</v>
      </c>
      <c r="G19" s="828"/>
      <c r="H19" s="828">
        <v>6138</v>
      </c>
      <c r="I19" s="828"/>
      <c r="J19" s="828">
        <v>6262</v>
      </c>
      <c r="K19" s="828"/>
      <c r="L19" s="830" t="s">
        <v>403</v>
      </c>
      <c r="M19" s="828"/>
      <c r="N19" s="830" t="s">
        <v>403</v>
      </c>
      <c r="O19" s="828"/>
      <c r="P19" s="840" t="s">
        <v>403</v>
      </c>
      <c r="Q19" s="836"/>
      <c r="R19" s="830" t="s">
        <v>403</v>
      </c>
      <c r="S19" s="828"/>
      <c r="T19" s="449" t="s">
        <v>403</v>
      </c>
      <c r="U19" s="448" t="s">
        <v>403</v>
      </c>
      <c r="V19" s="840" t="s">
        <v>403</v>
      </c>
      <c r="W19" s="836"/>
      <c r="X19" s="448" t="s">
        <v>403</v>
      </c>
    </row>
    <row r="20" spans="1:24" ht="18" customHeight="1">
      <c r="A20" s="912" t="s">
        <v>709</v>
      </c>
      <c r="B20" s="913"/>
      <c r="C20" s="914"/>
      <c r="D20" s="839">
        <v>61409</v>
      </c>
      <c r="E20" s="836"/>
      <c r="F20" s="828">
        <f t="shared" si="0"/>
        <v>45457</v>
      </c>
      <c r="G20" s="828"/>
      <c r="H20" s="828">
        <v>20355</v>
      </c>
      <c r="I20" s="828"/>
      <c r="J20" s="828">
        <v>25102</v>
      </c>
      <c r="K20" s="828"/>
      <c r="L20" s="830" t="s">
        <v>403</v>
      </c>
      <c r="M20" s="828"/>
      <c r="N20" s="828">
        <v>1611</v>
      </c>
      <c r="O20" s="828"/>
      <c r="P20" s="836">
        <v>61409</v>
      </c>
      <c r="Q20" s="836"/>
      <c r="R20" s="828">
        <f t="shared" si="1"/>
        <v>19422</v>
      </c>
      <c r="S20" s="828"/>
      <c r="T20" s="418">
        <v>19422</v>
      </c>
      <c r="U20" s="448" t="s">
        <v>403</v>
      </c>
      <c r="V20" s="836">
        <v>5000</v>
      </c>
      <c r="W20" s="836"/>
      <c r="X20" s="416">
        <v>12822</v>
      </c>
    </row>
    <row r="21" spans="1:24" ht="18" customHeight="1">
      <c r="A21" s="912" t="s">
        <v>710</v>
      </c>
      <c r="B21" s="913"/>
      <c r="C21" s="914"/>
      <c r="D21" s="839">
        <v>12027</v>
      </c>
      <c r="E21" s="836"/>
      <c r="F21" s="828">
        <f t="shared" si="0"/>
        <v>11162</v>
      </c>
      <c r="G21" s="828"/>
      <c r="H21" s="828">
        <v>5400</v>
      </c>
      <c r="I21" s="828"/>
      <c r="J21" s="828">
        <v>5762</v>
      </c>
      <c r="K21" s="828"/>
      <c r="L21" s="830" t="s">
        <v>403</v>
      </c>
      <c r="M21" s="828"/>
      <c r="N21" s="830" t="s">
        <v>403</v>
      </c>
      <c r="O21" s="828"/>
      <c r="P21" s="828">
        <v>12027</v>
      </c>
      <c r="Q21" s="828"/>
      <c r="R21" s="828">
        <f t="shared" si="1"/>
        <v>4629</v>
      </c>
      <c r="S21" s="828"/>
      <c r="T21" s="416">
        <v>4629</v>
      </c>
      <c r="U21" s="448" t="s">
        <v>403</v>
      </c>
      <c r="V21" s="864" t="s">
        <v>403</v>
      </c>
      <c r="W21" s="865"/>
      <c r="X21" s="416">
        <v>2034</v>
      </c>
    </row>
    <row r="22" spans="1:24" ht="18" customHeight="1">
      <c r="A22" s="912" t="s">
        <v>711</v>
      </c>
      <c r="B22" s="913"/>
      <c r="C22" s="914"/>
      <c r="D22" s="839">
        <v>12823</v>
      </c>
      <c r="E22" s="836"/>
      <c r="F22" s="828">
        <f t="shared" si="0"/>
        <v>5370</v>
      </c>
      <c r="G22" s="828"/>
      <c r="H22" s="828">
        <v>3450</v>
      </c>
      <c r="I22" s="828"/>
      <c r="J22" s="828">
        <v>1920</v>
      </c>
      <c r="K22" s="828"/>
      <c r="L22" s="830" t="s">
        <v>403</v>
      </c>
      <c r="M22" s="828"/>
      <c r="N22" s="828">
        <v>300</v>
      </c>
      <c r="O22" s="828"/>
      <c r="P22" s="840" t="s">
        <v>403</v>
      </c>
      <c r="Q22" s="836"/>
      <c r="R22" s="830" t="s">
        <v>403</v>
      </c>
      <c r="S22" s="828"/>
      <c r="T22" s="449" t="s">
        <v>403</v>
      </c>
      <c r="U22" s="448" t="s">
        <v>403</v>
      </c>
      <c r="V22" s="840" t="s">
        <v>403</v>
      </c>
      <c r="W22" s="836"/>
      <c r="X22" s="448" t="s">
        <v>403</v>
      </c>
    </row>
    <row r="23" spans="1:24" ht="18" customHeight="1">
      <c r="A23" s="912" t="s">
        <v>712</v>
      </c>
      <c r="B23" s="913"/>
      <c r="C23" s="914"/>
      <c r="D23" s="839">
        <v>13923</v>
      </c>
      <c r="E23" s="836"/>
      <c r="F23" s="828">
        <f t="shared" si="0"/>
        <v>3060</v>
      </c>
      <c r="G23" s="828"/>
      <c r="H23" s="828">
        <v>2480</v>
      </c>
      <c r="I23" s="828"/>
      <c r="J23" s="828">
        <v>580</v>
      </c>
      <c r="K23" s="828"/>
      <c r="L23" s="830" t="s">
        <v>403</v>
      </c>
      <c r="M23" s="828"/>
      <c r="N23" s="830" t="s">
        <v>403</v>
      </c>
      <c r="O23" s="828"/>
      <c r="P23" s="828">
        <v>13923</v>
      </c>
      <c r="Q23" s="828"/>
      <c r="R23" s="828">
        <f t="shared" si="1"/>
        <v>5496</v>
      </c>
      <c r="S23" s="828"/>
      <c r="T23" s="449" t="s">
        <v>403</v>
      </c>
      <c r="U23" s="416">
        <v>5496</v>
      </c>
      <c r="V23" s="829">
        <v>2734</v>
      </c>
      <c r="W23" s="829"/>
      <c r="X23" s="416">
        <v>498</v>
      </c>
    </row>
    <row r="24" spans="1:24" ht="18" customHeight="1">
      <c r="A24" s="912" t="s">
        <v>713</v>
      </c>
      <c r="B24" s="913"/>
      <c r="C24" s="914"/>
      <c r="D24" s="839">
        <v>13026</v>
      </c>
      <c r="E24" s="836"/>
      <c r="F24" s="828">
        <f t="shared" si="0"/>
        <v>6820</v>
      </c>
      <c r="G24" s="828"/>
      <c r="H24" s="836">
        <v>4230</v>
      </c>
      <c r="I24" s="836"/>
      <c r="J24" s="828">
        <v>2590</v>
      </c>
      <c r="K24" s="828"/>
      <c r="L24" s="830" t="s">
        <v>403</v>
      </c>
      <c r="M24" s="828"/>
      <c r="N24" s="828">
        <v>130</v>
      </c>
      <c r="O24" s="828"/>
      <c r="P24" s="840" t="s">
        <v>403</v>
      </c>
      <c r="Q24" s="836"/>
      <c r="R24" s="830" t="s">
        <v>403</v>
      </c>
      <c r="S24" s="828"/>
      <c r="T24" s="449" t="s">
        <v>403</v>
      </c>
      <c r="U24" s="449" t="s">
        <v>403</v>
      </c>
      <c r="V24" s="840" t="s">
        <v>403</v>
      </c>
      <c r="W24" s="836"/>
      <c r="X24" s="448" t="s">
        <v>403</v>
      </c>
    </row>
    <row r="25" spans="1:24" ht="18" customHeight="1">
      <c r="A25" s="912" t="s">
        <v>714</v>
      </c>
      <c r="B25" s="913"/>
      <c r="C25" s="914"/>
      <c r="D25" s="839">
        <v>5043</v>
      </c>
      <c r="E25" s="836"/>
      <c r="F25" s="828">
        <f t="shared" si="0"/>
        <v>1904</v>
      </c>
      <c r="G25" s="828"/>
      <c r="H25" s="840" t="s">
        <v>403</v>
      </c>
      <c r="I25" s="836"/>
      <c r="J25" s="828">
        <v>1904</v>
      </c>
      <c r="K25" s="828"/>
      <c r="L25" s="830" t="s">
        <v>403</v>
      </c>
      <c r="M25" s="828"/>
      <c r="N25" s="828">
        <v>200</v>
      </c>
      <c r="O25" s="828"/>
      <c r="P25" s="840" t="s">
        <v>403</v>
      </c>
      <c r="Q25" s="836"/>
      <c r="R25" s="830" t="s">
        <v>403</v>
      </c>
      <c r="S25" s="828"/>
      <c r="T25" s="449" t="s">
        <v>403</v>
      </c>
      <c r="U25" s="449" t="s">
        <v>403</v>
      </c>
      <c r="V25" s="840" t="s">
        <v>403</v>
      </c>
      <c r="W25" s="836"/>
      <c r="X25" s="448" t="s">
        <v>403</v>
      </c>
    </row>
    <row r="26" spans="1:24" ht="18" customHeight="1">
      <c r="A26" s="912" t="s">
        <v>715</v>
      </c>
      <c r="B26" s="913"/>
      <c r="C26" s="914"/>
      <c r="D26" s="839">
        <v>10291</v>
      </c>
      <c r="E26" s="836"/>
      <c r="F26" s="828">
        <f t="shared" si="0"/>
        <v>3377</v>
      </c>
      <c r="G26" s="828"/>
      <c r="H26" s="828">
        <v>1746</v>
      </c>
      <c r="I26" s="828"/>
      <c r="J26" s="828">
        <v>1631</v>
      </c>
      <c r="K26" s="828"/>
      <c r="L26" s="830" t="s">
        <v>403</v>
      </c>
      <c r="M26" s="828"/>
      <c r="N26" s="828">
        <v>1126</v>
      </c>
      <c r="O26" s="828"/>
      <c r="P26" s="840" t="s">
        <v>403</v>
      </c>
      <c r="Q26" s="836"/>
      <c r="R26" s="830" t="s">
        <v>403</v>
      </c>
      <c r="S26" s="828"/>
      <c r="T26" s="449" t="s">
        <v>403</v>
      </c>
      <c r="U26" s="449" t="s">
        <v>403</v>
      </c>
      <c r="V26" s="840" t="s">
        <v>403</v>
      </c>
      <c r="W26" s="836"/>
      <c r="X26" s="448" t="s">
        <v>403</v>
      </c>
    </row>
    <row r="27" spans="1:24" ht="18" customHeight="1">
      <c r="A27" s="918" t="s">
        <v>716</v>
      </c>
      <c r="B27" s="913"/>
      <c r="C27" s="914"/>
      <c r="D27" s="919" t="s">
        <v>403</v>
      </c>
      <c r="E27" s="836"/>
      <c r="F27" s="830" t="s">
        <v>403</v>
      </c>
      <c r="G27" s="828"/>
      <c r="H27" s="830" t="s">
        <v>403</v>
      </c>
      <c r="I27" s="828"/>
      <c r="J27" s="830" t="s">
        <v>403</v>
      </c>
      <c r="K27" s="828"/>
      <c r="L27" s="830" t="s">
        <v>403</v>
      </c>
      <c r="M27" s="828"/>
      <c r="N27" s="830" t="s">
        <v>403</v>
      </c>
      <c r="O27" s="828"/>
      <c r="P27" s="836">
        <v>9404</v>
      </c>
      <c r="Q27" s="836"/>
      <c r="R27" s="828" t="s">
        <v>736</v>
      </c>
      <c r="S27" s="828"/>
      <c r="T27" s="449" t="s">
        <v>403</v>
      </c>
      <c r="U27" s="416" t="s">
        <v>736</v>
      </c>
      <c r="V27" s="829">
        <v>7690</v>
      </c>
      <c r="W27" s="829"/>
      <c r="X27" s="416">
        <v>510</v>
      </c>
    </row>
    <row r="28" spans="1:24" ht="18" customHeight="1">
      <c r="A28" s="912" t="s">
        <v>704</v>
      </c>
      <c r="B28" s="912"/>
      <c r="C28" s="917"/>
      <c r="D28" s="839">
        <v>679993</v>
      </c>
      <c r="E28" s="836"/>
      <c r="F28" s="828">
        <f t="shared" si="0"/>
        <v>483671</v>
      </c>
      <c r="G28" s="828"/>
      <c r="H28" s="836">
        <v>116053</v>
      </c>
      <c r="I28" s="836"/>
      <c r="J28" s="828">
        <v>366676</v>
      </c>
      <c r="K28" s="828"/>
      <c r="L28" s="828">
        <v>942</v>
      </c>
      <c r="M28" s="828"/>
      <c r="N28" s="828">
        <v>3367</v>
      </c>
      <c r="O28" s="828"/>
      <c r="P28" s="828">
        <v>620763</v>
      </c>
      <c r="Q28" s="828"/>
      <c r="R28" s="828">
        <f t="shared" si="1"/>
        <v>231139</v>
      </c>
      <c r="S28" s="828"/>
      <c r="T28" s="416">
        <v>217455</v>
      </c>
      <c r="U28" s="416">
        <v>13684</v>
      </c>
      <c r="V28" s="828">
        <v>23941</v>
      </c>
      <c r="W28" s="828"/>
      <c r="X28" s="223">
        <v>267664</v>
      </c>
    </row>
    <row r="29" spans="1:24" ht="18" customHeight="1">
      <c r="A29" s="404"/>
      <c r="C29" s="395"/>
      <c r="D29" s="417"/>
      <c r="E29" s="418"/>
      <c r="F29" s="416"/>
      <c r="G29" s="416"/>
      <c r="H29" s="416"/>
      <c r="I29" s="416"/>
      <c r="J29" s="416"/>
      <c r="K29" s="416"/>
      <c r="L29" s="416"/>
      <c r="M29" s="416"/>
      <c r="N29" s="416"/>
      <c r="O29" s="416"/>
      <c r="P29" s="416"/>
      <c r="Q29" s="416"/>
      <c r="R29" s="828" t="s">
        <v>700</v>
      </c>
      <c r="S29" s="828"/>
      <c r="T29" s="416"/>
      <c r="U29" s="416"/>
      <c r="V29" s="829"/>
      <c r="W29" s="829"/>
      <c r="X29" s="416"/>
    </row>
    <row r="30" spans="1:24" ht="18" customHeight="1">
      <c r="A30" s="841" t="s">
        <v>10</v>
      </c>
      <c r="B30" s="536"/>
      <c r="C30" s="842"/>
      <c r="D30" s="839">
        <v>26472</v>
      </c>
      <c r="E30" s="836"/>
      <c r="F30" s="828">
        <f>SUM(H30:K30)</f>
        <v>6636</v>
      </c>
      <c r="G30" s="828"/>
      <c r="H30" s="828">
        <v>3283</v>
      </c>
      <c r="I30" s="828"/>
      <c r="J30" s="828">
        <v>3353</v>
      </c>
      <c r="K30" s="828"/>
      <c r="L30" s="830" t="s">
        <v>403</v>
      </c>
      <c r="M30" s="828"/>
      <c r="N30" s="828">
        <v>1600</v>
      </c>
      <c r="O30" s="828"/>
      <c r="P30" s="830" t="s">
        <v>403</v>
      </c>
      <c r="Q30" s="828"/>
      <c r="R30" s="830" t="s">
        <v>403</v>
      </c>
      <c r="S30" s="828"/>
      <c r="T30" s="448" t="s">
        <v>403</v>
      </c>
      <c r="U30" s="448" t="s">
        <v>403</v>
      </c>
      <c r="V30" s="864" t="s">
        <v>403</v>
      </c>
      <c r="W30" s="865"/>
      <c r="X30" s="448" t="s">
        <v>403</v>
      </c>
    </row>
    <row r="31" spans="1:24" ht="18" customHeight="1">
      <c r="A31" s="841" t="s">
        <v>701</v>
      </c>
      <c r="B31" s="536"/>
      <c r="C31" s="842"/>
      <c r="D31" s="919" t="s">
        <v>403</v>
      </c>
      <c r="E31" s="836"/>
      <c r="F31" s="830" t="s">
        <v>403</v>
      </c>
      <c r="G31" s="828"/>
      <c r="H31" s="830" t="s">
        <v>403</v>
      </c>
      <c r="I31" s="828"/>
      <c r="J31" s="830" t="s">
        <v>403</v>
      </c>
      <c r="K31" s="828"/>
      <c r="L31" s="830" t="s">
        <v>403</v>
      </c>
      <c r="M31" s="828"/>
      <c r="N31" s="830" t="s">
        <v>403</v>
      </c>
      <c r="O31" s="828"/>
      <c r="P31" s="828">
        <v>55691</v>
      </c>
      <c r="Q31" s="828"/>
      <c r="R31" s="828">
        <f t="shared" si="1"/>
        <v>16927</v>
      </c>
      <c r="S31" s="828"/>
      <c r="T31" s="416">
        <v>16927</v>
      </c>
      <c r="U31" s="448" t="s">
        <v>403</v>
      </c>
      <c r="V31" s="829">
        <v>11346</v>
      </c>
      <c r="W31" s="829"/>
      <c r="X31" s="416">
        <v>11220</v>
      </c>
    </row>
    <row r="32" spans="1:24" ht="18" customHeight="1">
      <c r="A32" s="841" t="s">
        <v>2</v>
      </c>
      <c r="B32" s="536"/>
      <c r="C32" s="842"/>
      <c r="D32" s="919" t="s">
        <v>403</v>
      </c>
      <c r="E32" s="836"/>
      <c r="F32" s="830" t="s">
        <v>403</v>
      </c>
      <c r="G32" s="828"/>
      <c r="H32" s="830" t="s">
        <v>403</v>
      </c>
      <c r="I32" s="828"/>
      <c r="J32" s="830" t="s">
        <v>403</v>
      </c>
      <c r="K32" s="828"/>
      <c r="L32" s="830" t="s">
        <v>403</v>
      </c>
      <c r="M32" s="828"/>
      <c r="N32" s="830" t="s">
        <v>403</v>
      </c>
      <c r="O32" s="828"/>
      <c r="P32" s="828">
        <v>71396</v>
      </c>
      <c r="Q32" s="828"/>
      <c r="R32" s="828">
        <f t="shared" si="1"/>
        <v>19988</v>
      </c>
      <c r="S32" s="828"/>
      <c r="T32" s="416">
        <v>19988</v>
      </c>
      <c r="U32" s="448" t="s">
        <v>403</v>
      </c>
      <c r="V32" s="864" t="s">
        <v>403</v>
      </c>
      <c r="W32" s="865"/>
      <c r="X32" s="416">
        <v>28668</v>
      </c>
    </row>
    <row r="33" spans="1:24" ht="18" customHeight="1">
      <c r="A33" s="841" t="s">
        <v>182</v>
      </c>
      <c r="B33" s="536"/>
      <c r="C33" s="842"/>
      <c r="D33" s="839">
        <v>96314</v>
      </c>
      <c r="E33" s="836"/>
      <c r="F33" s="828">
        <f aca="true" t="shared" si="2" ref="F33:F40">SUM(H33:K33)</f>
        <v>17081</v>
      </c>
      <c r="G33" s="828"/>
      <c r="H33" s="828">
        <v>12041</v>
      </c>
      <c r="I33" s="828"/>
      <c r="J33" s="828">
        <v>5040</v>
      </c>
      <c r="K33" s="828"/>
      <c r="L33" s="830" t="s">
        <v>403</v>
      </c>
      <c r="M33" s="828"/>
      <c r="N33" s="828">
        <v>15500</v>
      </c>
      <c r="O33" s="828"/>
      <c r="P33" s="830" t="s">
        <v>403</v>
      </c>
      <c r="Q33" s="828"/>
      <c r="R33" s="830" t="s">
        <v>403</v>
      </c>
      <c r="S33" s="828"/>
      <c r="T33" s="448" t="s">
        <v>403</v>
      </c>
      <c r="U33" s="448" t="s">
        <v>403</v>
      </c>
      <c r="V33" s="864" t="s">
        <v>403</v>
      </c>
      <c r="W33" s="865"/>
      <c r="X33" s="448" t="s">
        <v>403</v>
      </c>
    </row>
    <row r="34" spans="1:24" ht="18" customHeight="1">
      <c r="A34" s="841" t="s">
        <v>168</v>
      </c>
      <c r="B34" s="536"/>
      <c r="C34" s="842"/>
      <c r="D34" s="839">
        <v>68966</v>
      </c>
      <c r="E34" s="836"/>
      <c r="F34" s="828">
        <f t="shared" si="2"/>
        <v>17022</v>
      </c>
      <c r="G34" s="828"/>
      <c r="H34" s="828">
        <v>11871</v>
      </c>
      <c r="I34" s="828"/>
      <c r="J34" s="828">
        <v>5151</v>
      </c>
      <c r="K34" s="828"/>
      <c r="L34" s="830" t="s">
        <v>403</v>
      </c>
      <c r="M34" s="828"/>
      <c r="N34" s="830" t="s">
        <v>403</v>
      </c>
      <c r="O34" s="828"/>
      <c r="P34" s="828">
        <v>73933</v>
      </c>
      <c r="Q34" s="828"/>
      <c r="R34" s="828">
        <f t="shared" si="1"/>
        <v>19053</v>
      </c>
      <c r="S34" s="828"/>
      <c r="T34" s="416">
        <v>19053</v>
      </c>
      <c r="U34" s="448" t="s">
        <v>403</v>
      </c>
      <c r="V34" s="829">
        <v>21061</v>
      </c>
      <c r="W34" s="829"/>
      <c r="X34" s="416">
        <v>9372</v>
      </c>
    </row>
    <row r="35" spans="1:24" ht="18" customHeight="1">
      <c r="A35" s="837" t="s">
        <v>183</v>
      </c>
      <c r="B35" s="561"/>
      <c r="C35" s="838"/>
      <c r="D35" s="839">
        <v>65152</v>
      </c>
      <c r="E35" s="836"/>
      <c r="F35" s="828">
        <f t="shared" si="2"/>
        <v>18706</v>
      </c>
      <c r="G35" s="828"/>
      <c r="H35" s="828">
        <v>7783</v>
      </c>
      <c r="I35" s="828"/>
      <c r="J35" s="828">
        <v>10923</v>
      </c>
      <c r="K35" s="828"/>
      <c r="L35" s="830" t="s">
        <v>403</v>
      </c>
      <c r="M35" s="828"/>
      <c r="N35" s="828">
        <v>3447</v>
      </c>
      <c r="O35" s="828"/>
      <c r="P35" s="828">
        <v>65152</v>
      </c>
      <c r="Q35" s="828"/>
      <c r="R35" s="828">
        <f t="shared" si="1"/>
        <v>12181</v>
      </c>
      <c r="S35" s="828"/>
      <c r="T35" s="416">
        <v>12181</v>
      </c>
      <c r="U35" s="448" t="s">
        <v>403</v>
      </c>
      <c r="V35" s="829">
        <v>35338</v>
      </c>
      <c r="W35" s="829"/>
      <c r="X35" s="416">
        <v>5976</v>
      </c>
    </row>
    <row r="36" spans="1:24" ht="18" customHeight="1">
      <c r="A36" s="841" t="s">
        <v>11</v>
      </c>
      <c r="B36" s="536"/>
      <c r="C36" s="842"/>
      <c r="D36" s="839">
        <v>19417</v>
      </c>
      <c r="E36" s="836"/>
      <c r="F36" s="828">
        <f t="shared" si="2"/>
        <v>6342</v>
      </c>
      <c r="G36" s="828"/>
      <c r="H36" s="828">
        <v>5464</v>
      </c>
      <c r="I36" s="828"/>
      <c r="J36" s="828">
        <v>878</v>
      </c>
      <c r="K36" s="828"/>
      <c r="L36" s="830" t="s">
        <v>403</v>
      </c>
      <c r="M36" s="828"/>
      <c r="N36" s="828">
        <v>2627</v>
      </c>
      <c r="O36" s="828"/>
      <c r="P36" s="828">
        <v>29699</v>
      </c>
      <c r="Q36" s="828"/>
      <c r="R36" s="828">
        <f t="shared" si="1"/>
        <v>4642</v>
      </c>
      <c r="S36" s="828"/>
      <c r="T36" s="416">
        <v>4642</v>
      </c>
      <c r="U36" s="448" t="s">
        <v>403</v>
      </c>
      <c r="V36" s="829">
        <v>17451</v>
      </c>
      <c r="W36" s="829"/>
      <c r="X36" s="416">
        <v>1650</v>
      </c>
    </row>
    <row r="37" spans="1:24" ht="18" customHeight="1">
      <c r="A37" s="841" t="s">
        <v>702</v>
      </c>
      <c r="B37" s="536"/>
      <c r="C37" s="842"/>
      <c r="D37" s="839">
        <v>87263</v>
      </c>
      <c r="E37" s="836"/>
      <c r="F37" s="828">
        <f t="shared" si="2"/>
        <v>28781</v>
      </c>
      <c r="G37" s="828"/>
      <c r="H37" s="828">
        <v>12444</v>
      </c>
      <c r="I37" s="828"/>
      <c r="J37" s="828">
        <v>16337</v>
      </c>
      <c r="K37" s="828"/>
      <c r="L37" s="830" t="s">
        <v>403</v>
      </c>
      <c r="M37" s="828"/>
      <c r="N37" s="828">
        <v>13801</v>
      </c>
      <c r="O37" s="828"/>
      <c r="P37" s="828">
        <v>93227</v>
      </c>
      <c r="Q37" s="828"/>
      <c r="R37" s="828">
        <f t="shared" si="1"/>
        <v>25322</v>
      </c>
      <c r="S37" s="828"/>
      <c r="T37" s="416">
        <v>25322</v>
      </c>
      <c r="U37" s="448" t="s">
        <v>403</v>
      </c>
      <c r="V37" s="829">
        <v>3574</v>
      </c>
      <c r="W37" s="829"/>
      <c r="X37" s="416">
        <v>6948</v>
      </c>
    </row>
    <row r="38" spans="1:24" ht="18" customHeight="1">
      <c r="A38" s="841" t="s">
        <v>12</v>
      </c>
      <c r="B38" s="536"/>
      <c r="C38" s="842"/>
      <c r="D38" s="919" t="s">
        <v>403</v>
      </c>
      <c r="E38" s="836"/>
      <c r="F38" s="830" t="s">
        <v>403</v>
      </c>
      <c r="G38" s="828"/>
      <c r="H38" s="830" t="s">
        <v>403</v>
      </c>
      <c r="I38" s="828"/>
      <c r="J38" s="840" t="s">
        <v>403</v>
      </c>
      <c r="K38" s="836"/>
      <c r="L38" s="830" t="s">
        <v>403</v>
      </c>
      <c r="M38" s="828"/>
      <c r="N38" s="830" t="s">
        <v>403</v>
      </c>
      <c r="O38" s="828"/>
      <c r="P38" s="828">
        <v>20408</v>
      </c>
      <c r="Q38" s="828"/>
      <c r="R38" s="828">
        <f t="shared" si="1"/>
        <v>5549</v>
      </c>
      <c r="S38" s="828"/>
      <c r="T38" s="416">
        <v>5549</v>
      </c>
      <c r="U38" s="448" t="s">
        <v>403</v>
      </c>
      <c r="V38" s="829">
        <v>6281</v>
      </c>
      <c r="W38" s="829"/>
      <c r="X38" s="416">
        <v>3066</v>
      </c>
    </row>
    <row r="39" spans="1:24" ht="18" customHeight="1">
      <c r="A39" s="841" t="s">
        <v>13</v>
      </c>
      <c r="B39" s="536"/>
      <c r="C39" s="842"/>
      <c r="D39" s="919" t="s">
        <v>403</v>
      </c>
      <c r="E39" s="836"/>
      <c r="F39" s="830" t="s">
        <v>403</v>
      </c>
      <c r="G39" s="828"/>
      <c r="H39" s="830" t="s">
        <v>403</v>
      </c>
      <c r="I39" s="828"/>
      <c r="J39" s="830" t="s">
        <v>403</v>
      </c>
      <c r="K39" s="828"/>
      <c r="L39" s="830" t="s">
        <v>403</v>
      </c>
      <c r="M39" s="828"/>
      <c r="N39" s="830" t="s">
        <v>403</v>
      </c>
      <c r="O39" s="828"/>
      <c r="P39" s="828">
        <v>40131</v>
      </c>
      <c r="Q39" s="828"/>
      <c r="R39" s="828">
        <f t="shared" si="1"/>
        <v>9579</v>
      </c>
      <c r="S39" s="828"/>
      <c r="T39" s="418">
        <v>9579</v>
      </c>
      <c r="U39" s="448" t="s">
        <v>403</v>
      </c>
      <c r="V39" s="836">
        <v>18073</v>
      </c>
      <c r="W39" s="836"/>
      <c r="X39" s="416">
        <v>3084</v>
      </c>
    </row>
    <row r="40" spans="1:24" ht="18" customHeight="1">
      <c r="A40" s="920" t="s">
        <v>703</v>
      </c>
      <c r="B40" s="920"/>
      <c r="C40" s="921"/>
      <c r="D40" s="923">
        <v>363584</v>
      </c>
      <c r="E40" s="834"/>
      <c r="F40" s="835">
        <f t="shared" si="2"/>
        <v>94568</v>
      </c>
      <c r="G40" s="835"/>
      <c r="H40" s="834">
        <v>52886</v>
      </c>
      <c r="I40" s="834"/>
      <c r="J40" s="834">
        <v>41682</v>
      </c>
      <c r="K40" s="834"/>
      <c r="L40" s="843" t="s">
        <v>403</v>
      </c>
      <c r="M40" s="834"/>
      <c r="N40" s="834">
        <v>36975</v>
      </c>
      <c r="O40" s="834"/>
      <c r="P40" s="834">
        <v>449637</v>
      </c>
      <c r="Q40" s="834"/>
      <c r="R40" s="835">
        <f t="shared" si="1"/>
        <v>113241</v>
      </c>
      <c r="S40" s="835"/>
      <c r="T40" s="419">
        <v>113241</v>
      </c>
      <c r="U40" s="450" t="s">
        <v>403</v>
      </c>
      <c r="V40" s="833">
        <v>113124</v>
      </c>
      <c r="W40" s="833"/>
      <c r="X40" s="419">
        <v>69984</v>
      </c>
    </row>
    <row r="41" spans="1:26" ht="15" customHeight="1">
      <c r="A41" s="386" t="s">
        <v>0</v>
      </c>
      <c r="B41" s="386"/>
      <c r="C41" s="397"/>
      <c r="D41" s="397"/>
      <c r="E41" s="397"/>
      <c r="F41" s="397"/>
      <c r="G41" s="397"/>
      <c r="H41" s="397"/>
      <c r="I41" s="397"/>
      <c r="J41" s="397"/>
      <c r="K41" s="397"/>
      <c r="L41" s="397"/>
      <c r="M41" s="397"/>
      <c r="N41" s="397"/>
      <c r="O41" s="405"/>
      <c r="P41" s="405"/>
      <c r="Q41" s="397"/>
      <c r="R41" s="397"/>
      <c r="S41" s="386"/>
      <c r="T41" s="386"/>
      <c r="U41" s="386"/>
      <c r="V41" s="386"/>
      <c r="W41" s="386"/>
      <c r="X41" s="386"/>
      <c r="Y41" s="386"/>
      <c r="Z41" s="386"/>
    </row>
    <row r="42" spans="1:26" ht="18" customHeight="1">
      <c r="A42" s="268"/>
      <c r="B42" s="386"/>
      <c r="C42" s="397"/>
      <c r="D42" s="397"/>
      <c r="E42" s="397"/>
      <c r="F42" s="397"/>
      <c r="G42" s="397"/>
      <c r="H42" s="397"/>
      <c r="I42" s="397"/>
      <c r="J42" s="397"/>
      <c r="K42" s="397"/>
      <c r="L42" s="397"/>
      <c r="M42" s="397"/>
      <c r="N42" s="397"/>
      <c r="O42" s="397"/>
      <c r="P42" s="397"/>
      <c r="Q42" s="397"/>
      <c r="R42" s="397"/>
      <c r="S42" s="386"/>
      <c r="T42" s="386"/>
      <c r="U42" s="386"/>
      <c r="V42" s="386"/>
      <c r="W42" s="386"/>
      <c r="X42" s="386"/>
      <c r="Y42" s="386"/>
      <c r="Z42" s="386"/>
    </row>
    <row r="43" spans="1:24" ht="19.5" customHeight="1">
      <c r="A43" s="386"/>
      <c r="B43" s="386"/>
      <c r="C43" s="397"/>
      <c r="D43" s="397"/>
      <c r="E43" s="397"/>
      <c r="F43" s="397"/>
      <c r="G43" s="397"/>
      <c r="H43" s="397"/>
      <c r="I43" s="397"/>
      <c r="J43" s="397"/>
      <c r="K43" s="397"/>
      <c r="L43" s="397"/>
      <c r="M43" s="397"/>
      <c r="N43" s="397"/>
      <c r="O43" s="397"/>
      <c r="P43" s="397"/>
      <c r="Q43" s="397"/>
      <c r="R43" s="397"/>
      <c r="S43" s="386"/>
      <c r="T43" s="386"/>
      <c r="U43" s="386"/>
      <c r="V43" s="386"/>
      <c r="W43" s="386"/>
      <c r="X43" s="386"/>
    </row>
    <row r="44" spans="1:24" ht="18" customHeight="1">
      <c r="A44" s="922" t="s">
        <v>342</v>
      </c>
      <c r="B44" s="922"/>
      <c r="C44" s="922"/>
      <c r="D44" s="922"/>
      <c r="E44" s="922"/>
      <c r="F44" s="922"/>
      <c r="G44" s="922"/>
      <c r="H44" s="922"/>
      <c r="I44" s="922"/>
      <c r="J44" s="922"/>
      <c r="K44" s="922"/>
      <c r="L44" s="922"/>
      <c r="M44" s="922"/>
      <c r="N44" s="922"/>
      <c r="O44" s="922"/>
      <c r="P44" s="922"/>
      <c r="Q44" s="922"/>
      <c r="R44" s="922"/>
      <c r="S44" s="922"/>
      <c r="T44" s="922"/>
      <c r="U44" s="922"/>
      <c r="V44" s="922"/>
      <c r="W44" s="922"/>
      <c r="X44" s="922"/>
    </row>
    <row r="45" spans="3:26" ht="18" customHeight="1" thickBot="1">
      <c r="C45" s="388"/>
      <c r="D45" s="388"/>
      <c r="E45" s="388"/>
      <c r="F45" s="388"/>
      <c r="G45" s="388"/>
      <c r="H45" s="388"/>
      <c r="I45" s="388"/>
      <c r="J45" s="388"/>
      <c r="K45" s="388"/>
      <c r="L45" s="388"/>
      <c r="M45" s="388"/>
      <c r="N45" s="388"/>
      <c r="O45" s="388"/>
      <c r="P45" s="388"/>
      <c r="Q45" s="388"/>
      <c r="S45" s="271"/>
      <c r="T45" s="271"/>
      <c r="U45" s="271"/>
      <c r="V45" s="271"/>
      <c r="W45" s="271"/>
      <c r="X45" s="406" t="s">
        <v>577</v>
      </c>
      <c r="Y45" s="268"/>
      <c r="Z45" s="268"/>
    </row>
    <row r="46" spans="1:24" ht="18" customHeight="1">
      <c r="A46" s="924" t="s">
        <v>349</v>
      </c>
      <c r="B46" s="926" t="s">
        <v>724</v>
      </c>
      <c r="C46" s="546"/>
      <c r="D46" s="546"/>
      <c r="E46" s="546"/>
      <c r="F46" s="546"/>
      <c r="G46" s="854"/>
      <c r="H46" s="853" t="s">
        <v>723</v>
      </c>
      <c r="I46" s="546"/>
      <c r="J46" s="546"/>
      <c r="K46" s="546"/>
      <c r="L46" s="854"/>
      <c r="M46" s="853" t="s">
        <v>722</v>
      </c>
      <c r="N46" s="546"/>
      <c r="O46" s="546"/>
      <c r="P46" s="546"/>
      <c r="Q46" s="546"/>
      <c r="R46" s="854"/>
      <c r="S46" s="859" t="s">
        <v>718</v>
      </c>
      <c r="T46" s="860"/>
      <c r="U46" s="860"/>
      <c r="V46" s="861"/>
      <c r="W46" s="439" t="s">
        <v>721</v>
      </c>
      <c r="X46" s="396" t="s">
        <v>63</v>
      </c>
    </row>
    <row r="47" spans="1:24" ht="18" customHeight="1">
      <c r="A47" s="914"/>
      <c r="B47" s="549"/>
      <c r="C47" s="549"/>
      <c r="D47" s="549"/>
      <c r="E47" s="549"/>
      <c r="F47" s="549"/>
      <c r="G47" s="856"/>
      <c r="H47" s="855"/>
      <c r="I47" s="549"/>
      <c r="J47" s="549"/>
      <c r="K47" s="549"/>
      <c r="L47" s="856"/>
      <c r="M47" s="855"/>
      <c r="N47" s="549"/>
      <c r="O47" s="549"/>
      <c r="P47" s="549"/>
      <c r="Q47" s="549"/>
      <c r="R47" s="856"/>
      <c r="S47" s="862"/>
      <c r="T47" s="536"/>
      <c r="U47" s="536"/>
      <c r="V47" s="863"/>
      <c r="W47" s="407" t="s">
        <v>14</v>
      </c>
      <c r="X47" s="408" t="s">
        <v>15</v>
      </c>
    </row>
    <row r="48" spans="1:24" ht="18" customHeight="1">
      <c r="A48" s="914"/>
      <c r="B48" s="927" t="s">
        <v>351</v>
      </c>
      <c r="C48" s="851" t="s">
        <v>352</v>
      </c>
      <c r="D48" s="851" t="s">
        <v>353</v>
      </c>
      <c r="E48" s="851" t="s">
        <v>354</v>
      </c>
      <c r="F48" s="851" t="s">
        <v>355</v>
      </c>
      <c r="G48" s="851" t="s">
        <v>356</v>
      </c>
      <c r="H48" s="851" t="s">
        <v>350</v>
      </c>
      <c r="I48" s="851" t="s">
        <v>352</v>
      </c>
      <c r="J48" s="851" t="s">
        <v>354</v>
      </c>
      <c r="K48" s="851" t="s">
        <v>355</v>
      </c>
      <c r="L48" s="851" t="s">
        <v>356</v>
      </c>
      <c r="M48" s="851" t="s">
        <v>350</v>
      </c>
      <c r="N48" s="851" t="s">
        <v>352</v>
      </c>
      <c r="O48" s="851" t="s">
        <v>353</v>
      </c>
      <c r="P48" s="851" t="s">
        <v>354</v>
      </c>
      <c r="Q48" s="851" t="s">
        <v>355</v>
      </c>
      <c r="R48" s="851" t="s">
        <v>356</v>
      </c>
      <c r="S48" s="857" t="s">
        <v>737</v>
      </c>
      <c r="T48" s="857" t="s">
        <v>719</v>
      </c>
      <c r="U48" s="857" t="s">
        <v>355</v>
      </c>
      <c r="V48" s="857" t="s">
        <v>356</v>
      </c>
      <c r="W48" s="857" t="s">
        <v>737</v>
      </c>
      <c r="X48" s="831" t="s">
        <v>720</v>
      </c>
    </row>
    <row r="49" spans="1:24" ht="18" customHeight="1">
      <c r="A49" s="925"/>
      <c r="B49" s="928"/>
      <c r="C49" s="852"/>
      <c r="D49" s="852"/>
      <c r="E49" s="852"/>
      <c r="F49" s="852"/>
      <c r="G49" s="852"/>
      <c r="H49" s="852"/>
      <c r="I49" s="852"/>
      <c r="J49" s="852"/>
      <c r="K49" s="852"/>
      <c r="L49" s="852"/>
      <c r="M49" s="852"/>
      <c r="N49" s="852"/>
      <c r="O49" s="852"/>
      <c r="P49" s="852"/>
      <c r="Q49" s="852"/>
      <c r="R49" s="852"/>
      <c r="S49" s="858"/>
      <c r="T49" s="858"/>
      <c r="U49" s="858"/>
      <c r="V49" s="858"/>
      <c r="W49" s="858"/>
      <c r="X49" s="832"/>
    </row>
    <row r="50" spans="1:24" ht="18" customHeight="1">
      <c r="A50" s="437" t="s">
        <v>682</v>
      </c>
      <c r="B50" s="442">
        <v>-0.008</v>
      </c>
      <c r="C50" s="422">
        <v>0.015</v>
      </c>
      <c r="D50" s="422">
        <v>0.012</v>
      </c>
      <c r="E50" s="422">
        <v>0.009</v>
      </c>
      <c r="F50" s="442">
        <v>-0.015</v>
      </c>
      <c r="G50" s="442">
        <v>-0.016</v>
      </c>
      <c r="H50" s="447" t="s">
        <v>403</v>
      </c>
      <c r="I50" s="447" t="s">
        <v>403</v>
      </c>
      <c r="J50" s="447" t="s">
        <v>403</v>
      </c>
      <c r="K50" s="447" t="s">
        <v>403</v>
      </c>
      <c r="L50" s="447" t="s">
        <v>403</v>
      </c>
      <c r="M50" s="442">
        <v>-0.016</v>
      </c>
      <c r="N50" s="447" t="s">
        <v>403</v>
      </c>
      <c r="O50" s="447" t="s">
        <v>403</v>
      </c>
      <c r="P50" s="447" t="s">
        <v>403</v>
      </c>
      <c r="Q50" s="447" t="s">
        <v>403</v>
      </c>
      <c r="R50" s="447" t="s">
        <v>403</v>
      </c>
      <c r="S50" s="307">
        <v>0</v>
      </c>
      <c r="T50" s="447" t="s">
        <v>403</v>
      </c>
      <c r="U50" s="447" t="s">
        <v>403</v>
      </c>
      <c r="V50" s="447" t="s">
        <v>403</v>
      </c>
      <c r="W50" s="299" t="s">
        <v>403</v>
      </c>
      <c r="X50" s="446">
        <v>-1.4</v>
      </c>
    </row>
    <row r="51" spans="1:24" ht="18" customHeight="1">
      <c r="A51" s="402">
        <v>47</v>
      </c>
      <c r="B51" s="444" t="s">
        <v>725</v>
      </c>
      <c r="C51" s="423">
        <v>0.013</v>
      </c>
      <c r="D51" s="423">
        <v>0.01</v>
      </c>
      <c r="E51" s="423">
        <v>0.011</v>
      </c>
      <c r="F51" s="423">
        <v>0.015</v>
      </c>
      <c r="G51" s="423">
        <v>0.013</v>
      </c>
      <c r="H51" s="444" t="s">
        <v>403</v>
      </c>
      <c r="I51" s="444" t="s">
        <v>403</v>
      </c>
      <c r="J51" s="444" t="s">
        <v>403</v>
      </c>
      <c r="K51" s="444" t="s">
        <v>403</v>
      </c>
      <c r="L51" s="444" t="s">
        <v>403</v>
      </c>
      <c r="M51" s="443">
        <v>-0.019</v>
      </c>
      <c r="N51" s="444" t="s">
        <v>403</v>
      </c>
      <c r="O51" s="444" t="s">
        <v>403</v>
      </c>
      <c r="P51" s="444" t="s">
        <v>403</v>
      </c>
      <c r="Q51" s="444" t="s">
        <v>403</v>
      </c>
      <c r="R51" s="444" t="s">
        <v>403</v>
      </c>
      <c r="S51" s="307">
        <v>0</v>
      </c>
      <c r="T51" s="444" t="s">
        <v>403</v>
      </c>
      <c r="U51" s="444" t="s">
        <v>403</v>
      </c>
      <c r="V51" s="444" t="s">
        <v>403</v>
      </c>
      <c r="W51" s="445">
        <v>-1.9</v>
      </c>
      <c r="X51" s="446">
        <v>-1.3</v>
      </c>
    </row>
    <row r="52" spans="1:24" ht="18" customHeight="1">
      <c r="A52" s="402">
        <v>48</v>
      </c>
      <c r="B52" s="423">
        <v>0.01</v>
      </c>
      <c r="C52" s="423">
        <v>0.01</v>
      </c>
      <c r="D52" s="423">
        <v>0.006</v>
      </c>
      <c r="E52" s="423">
        <v>0.011</v>
      </c>
      <c r="F52" s="423">
        <v>0.007</v>
      </c>
      <c r="G52" s="423">
        <v>0.01</v>
      </c>
      <c r="H52" s="444" t="s">
        <v>403</v>
      </c>
      <c r="I52" s="444" t="s">
        <v>403</v>
      </c>
      <c r="J52" s="444" t="s">
        <v>403</v>
      </c>
      <c r="K52" s="444" t="s">
        <v>403</v>
      </c>
      <c r="L52" s="444" t="s">
        <v>403</v>
      </c>
      <c r="M52" s="424">
        <v>0.018</v>
      </c>
      <c r="N52" s="444" t="s">
        <v>403</v>
      </c>
      <c r="O52" s="444" t="s">
        <v>403</v>
      </c>
      <c r="P52" s="444" t="s">
        <v>403</v>
      </c>
      <c r="Q52" s="444" t="s">
        <v>403</v>
      </c>
      <c r="R52" s="444" t="s">
        <v>403</v>
      </c>
      <c r="S52" s="307">
        <v>0</v>
      </c>
      <c r="T52" s="444" t="s">
        <v>403</v>
      </c>
      <c r="U52" s="444" t="s">
        <v>403</v>
      </c>
      <c r="V52" s="444" t="s">
        <v>403</v>
      </c>
      <c r="W52" s="289">
        <v>2.6</v>
      </c>
      <c r="X52" s="446">
        <v>-0.98</v>
      </c>
    </row>
    <row r="53" spans="1:24" ht="18" customHeight="1">
      <c r="A53" s="402">
        <v>49</v>
      </c>
      <c r="B53" s="423">
        <v>0.007</v>
      </c>
      <c r="C53" s="423">
        <v>0.011</v>
      </c>
      <c r="D53" s="443">
        <v>-0.005</v>
      </c>
      <c r="E53" s="423">
        <v>0.01</v>
      </c>
      <c r="F53" s="423">
        <v>0.008</v>
      </c>
      <c r="G53" s="423">
        <v>0.008</v>
      </c>
      <c r="H53" s="423">
        <v>0.025</v>
      </c>
      <c r="I53" s="423">
        <v>0.026</v>
      </c>
      <c r="J53" s="423">
        <v>0.027</v>
      </c>
      <c r="K53" s="424">
        <v>0.026</v>
      </c>
      <c r="L53" s="423">
        <v>0.033</v>
      </c>
      <c r="M53" s="425">
        <v>0.009</v>
      </c>
      <c r="N53" s="423">
        <v>0.015</v>
      </c>
      <c r="O53" s="443">
        <v>-0.01</v>
      </c>
      <c r="P53" s="444" t="s">
        <v>726</v>
      </c>
      <c r="Q53" s="423">
        <v>0.017</v>
      </c>
      <c r="R53" s="423">
        <v>0.016</v>
      </c>
      <c r="S53" s="307">
        <v>83</v>
      </c>
      <c r="T53" s="307">
        <v>10</v>
      </c>
      <c r="U53" s="307">
        <v>75</v>
      </c>
      <c r="V53" s="307">
        <v>4</v>
      </c>
      <c r="W53" s="289">
        <v>1.3</v>
      </c>
      <c r="X53" s="431">
        <v>0.8</v>
      </c>
    </row>
    <row r="54" spans="1:24" ht="18" customHeight="1">
      <c r="A54" s="420">
        <v>50</v>
      </c>
      <c r="B54" s="433">
        <v>0.007</v>
      </c>
      <c r="C54" s="433">
        <v>0.012</v>
      </c>
      <c r="D54" s="434">
        <v>0.013</v>
      </c>
      <c r="E54" s="434">
        <v>0.009</v>
      </c>
      <c r="F54" s="433">
        <v>0.008</v>
      </c>
      <c r="G54" s="434">
        <v>0.006</v>
      </c>
      <c r="H54" s="434">
        <v>0.029</v>
      </c>
      <c r="I54" s="434">
        <v>0.024</v>
      </c>
      <c r="J54" s="434">
        <v>0.031</v>
      </c>
      <c r="K54" s="434">
        <v>0.026</v>
      </c>
      <c r="L54" s="434">
        <v>0.032</v>
      </c>
      <c r="M54" s="434">
        <v>0.011</v>
      </c>
      <c r="N54" s="434">
        <v>0.02</v>
      </c>
      <c r="O54" s="433">
        <v>0.014</v>
      </c>
      <c r="P54" s="434">
        <v>0.023</v>
      </c>
      <c r="Q54" s="434">
        <v>0.01</v>
      </c>
      <c r="R54" s="434">
        <v>0.016</v>
      </c>
      <c r="S54" s="435">
        <f>SUM(S56:S69)</f>
        <v>160</v>
      </c>
      <c r="T54" s="435">
        <f>SUM(T56:T69)</f>
        <v>19</v>
      </c>
      <c r="U54" s="435">
        <f>SUM(U56:U69)</f>
        <v>89</v>
      </c>
      <c r="V54" s="435">
        <f>SUM(V56:V69)</f>
        <v>29</v>
      </c>
      <c r="W54" s="257">
        <v>1.1</v>
      </c>
      <c r="X54" s="436">
        <v>0.8</v>
      </c>
    </row>
    <row r="55" spans="1:24" ht="18" customHeight="1">
      <c r="A55" s="45"/>
      <c r="B55" s="428"/>
      <c r="C55" s="426"/>
      <c r="D55" s="426"/>
      <c r="E55" s="426"/>
      <c r="F55" s="426"/>
      <c r="G55" s="427"/>
      <c r="H55" s="426"/>
      <c r="I55" s="426"/>
      <c r="J55" s="426"/>
      <c r="K55" s="426"/>
      <c r="L55" s="426"/>
      <c r="M55" s="426"/>
      <c r="N55" s="426"/>
      <c r="O55" s="426"/>
      <c r="P55" s="424"/>
      <c r="Q55" s="424"/>
      <c r="R55" s="424"/>
      <c r="S55" s="307"/>
      <c r="T55" s="307"/>
      <c r="U55" s="307"/>
      <c r="V55" s="307"/>
      <c r="W55" s="289"/>
      <c r="X55" s="431"/>
    </row>
    <row r="56" spans="1:24" ht="18" customHeight="1">
      <c r="A56" s="440" t="s">
        <v>683</v>
      </c>
      <c r="B56" s="423">
        <v>0.007</v>
      </c>
      <c r="C56" s="423">
        <v>0.015</v>
      </c>
      <c r="D56" s="423">
        <v>0.006</v>
      </c>
      <c r="E56" s="423">
        <v>0.012</v>
      </c>
      <c r="F56" s="423">
        <v>0.009</v>
      </c>
      <c r="G56" s="423">
        <v>0.007</v>
      </c>
      <c r="H56" s="423">
        <v>0.029</v>
      </c>
      <c r="I56" s="423">
        <v>0.026</v>
      </c>
      <c r="J56" s="423">
        <v>0.027</v>
      </c>
      <c r="K56" s="423">
        <v>0.03</v>
      </c>
      <c r="L56" s="423">
        <v>0.029</v>
      </c>
      <c r="M56" s="423">
        <v>0.01</v>
      </c>
      <c r="N56" s="423">
        <v>0.02</v>
      </c>
      <c r="O56" s="423">
        <v>0.017</v>
      </c>
      <c r="P56" s="423">
        <v>0.028</v>
      </c>
      <c r="Q56" s="424">
        <v>0.016</v>
      </c>
      <c r="R56" s="424">
        <v>0.014</v>
      </c>
      <c r="S56" s="307">
        <v>29</v>
      </c>
      <c r="T56" s="307">
        <v>0</v>
      </c>
      <c r="U56" s="307">
        <v>0</v>
      </c>
      <c r="V56" s="307">
        <v>0</v>
      </c>
      <c r="W56" s="289">
        <v>0.4</v>
      </c>
      <c r="X56" s="431">
        <v>0.83</v>
      </c>
    </row>
    <row r="57" spans="1:24" ht="18" customHeight="1">
      <c r="A57" s="441" t="s">
        <v>686</v>
      </c>
      <c r="B57" s="429">
        <v>0.007</v>
      </c>
      <c r="C57" s="425">
        <v>0.012</v>
      </c>
      <c r="D57" s="425">
        <v>0.004</v>
      </c>
      <c r="E57" s="424">
        <v>0.008</v>
      </c>
      <c r="F57" s="424">
        <v>0.007</v>
      </c>
      <c r="G57" s="424">
        <v>0.007</v>
      </c>
      <c r="H57" s="424">
        <v>0.032</v>
      </c>
      <c r="I57" s="424">
        <v>0.027</v>
      </c>
      <c r="J57" s="424">
        <v>0.028</v>
      </c>
      <c r="K57" s="424">
        <v>0.032</v>
      </c>
      <c r="L57" s="424">
        <v>0.033</v>
      </c>
      <c r="M57" s="424">
        <v>0.008</v>
      </c>
      <c r="N57" s="424">
        <v>0.018</v>
      </c>
      <c r="O57" s="424">
        <v>0.013</v>
      </c>
      <c r="P57" s="424">
        <v>0.02</v>
      </c>
      <c r="Q57" s="424">
        <v>0.015</v>
      </c>
      <c r="R57" s="424">
        <v>0.01</v>
      </c>
      <c r="S57" s="307">
        <v>28</v>
      </c>
      <c r="T57" s="307">
        <v>1</v>
      </c>
      <c r="U57" s="307">
        <v>1</v>
      </c>
      <c r="V57" s="307">
        <v>3</v>
      </c>
      <c r="W57" s="289">
        <v>0.6</v>
      </c>
      <c r="X57" s="431">
        <v>0.86</v>
      </c>
    </row>
    <row r="58" spans="1:24" ht="18" customHeight="1">
      <c r="A58" s="441" t="s">
        <v>687</v>
      </c>
      <c r="B58" s="424">
        <v>0.004</v>
      </c>
      <c r="C58" s="424">
        <v>0.008</v>
      </c>
      <c r="D58" s="424">
        <v>0.003</v>
      </c>
      <c r="E58" s="424">
        <v>0.004</v>
      </c>
      <c r="F58" s="424">
        <v>0.005</v>
      </c>
      <c r="G58" s="424">
        <v>0.004</v>
      </c>
      <c r="H58" s="424">
        <v>0.035</v>
      </c>
      <c r="I58" s="424">
        <v>0.036</v>
      </c>
      <c r="J58" s="424">
        <v>0.037</v>
      </c>
      <c r="K58" s="424">
        <v>0.037</v>
      </c>
      <c r="L58" s="424">
        <v>0.051</v>
      </c>
      <c r="M58" s="424">
        <v>0.008</v>
      </c>
      <c r="N58" s="424">
        <v>0.015</v>
      </c>
      <c r="O58" s="424">
        <v>0.01</v>
      </c>
      <c r="P58" s="424">
        <v>0.024</v>
      </c>
      <c r="Q58" s="424">
        <v>0.014</v>
      </c>
      <c r="R58" s="424">
        <v>0.01</v>
      </c>
      <c r="S58" s="307">
        <v>21</v>
      </c>
      <c r="T58" s="307">
        <v>6</v>
      </c>
      <c r="U58" s="416">
        <v>21</v>
      </c>
      <c r="V58" s="416">
        <v>8</v>
      </c>
      <c r="W58" s="430">
        <v>0.9</v>
      </c>
      <c r="X58" s="432">
        <v>0.53</v>
      </c>
    </row>
    <row r="59" spans="1:24" ht="18" customHeight="1">
      <c r="A59" s="441" t="s">
        <v>688</v>
      </c>
      <c r="B59" s="424">
        <v>0.004</v>
      </c>
      <c r="C59" s="424">
        <v>0.008</v>
      </c>
      <c r="D59" s="424">
        <v>0.003</v>
      </c>
      <c r="E59" s="424">
        <v>0.004</v>
      </c>
      <c r="F59" s="424">
        <v>0.006</v>
      </c>
      <c r="G59" s="424">
        <v>0.003</v>
      </c>
      <c r="H59" s="424">
        <v>0.029</v>
      </c>
      <c r="I59" s="424">
        <v>0.026</v>
      </c>
      <c r="J59" s="424">
        <v>0.036</v>
      </c>
      <c r="K59" s="424">
        <v>0.032</v>
      </c>
      <c r="L59" s="424">
        <v>0.037</v>
      </c>
      <c r="M59" s="424">
        <v>0.008</v>
      </c>
      <c r="N59" s="424">
        <v>0.014</v>
      </c>
      <c r="O59" s="424">
        <v>0.014</v>
      </c>
      <c r="P59" s="424">
        <v>0.017</v>
      </c>
      <c r="Q59" s="424">
        <v>0.011</v>
      </c>
      <c r="R59" s="424">
        <v>0.01</v>
      </c>
      <c r="S59" s="307">
        <v>16</v>
      </c>
      <c r="T59" s="307">
        <v>0</v>
      </c>
      <c r="U59" s="307">
        <v>4</v>
      </c>
      <c r="V59" s="307">
        <v>0</v>
      </c>
      <c r="W59" s="289">
        <v>1.2</v>
      </c>
      <c r="X59" s="431">
        <v>0.71</v>
      </c>
    </row>
    <row r="60" spans="1:24" ht="18" customHeight="1">
      <c r="A60" s="409"/>
      <c r="B60" s="424"/>
      <c r="C60" s="424"/>
      <c r="D60" s="424"/>
      <c r="E60" s="424"/>
      <c r="F60" s="424"/>
      <c r="G60" s="424"/>
      <c r="H60" s="424"/>
      <c r="I60" s="424"/>
      <c r="J60" s="424"/>
      <c r="K60" s="424"/>
      <c r="L60" s="424"/>
      <c r="M60" s="424"/>
      <c r="N60" s="424"/>
      <c r="O60" s="424"/>
      <c r="P60" s="424"/>
      <c r="Q60" s="424"/>
      <c r="R60" s="424"/>
      <c r="S60" s="307"/>
      <c r="T60" s="307"/>
      <c r="U60" s="307"/>
      <c r="V60" s="307"/>
      <c r="W60" s="289"/>
      <c r="X60" s="431"/>
    </row>
    <row r="61" spans="1:24" ht="18" customHeight="1">
      <c r="A61" s="441" t="s">
        <v>689</v>
      </c>
      <c r="B61" s="424">
        <v>0.005</v>
      </c>
      <c r="C61" s="424">
        <v>0.009</v>
      </c>
      <c r="D61" s="424">
        <v>0.003</v>
      </c>
      <c r="E61" s="424">
        <v>0.005</v>
      </c>
      <c r="F61" s="424">
        <v>0.005</v>
      </c>
      <c r="G61" s="424">
        <v>0.004</v>
      </c>
      <c r="H61" s="424">
        <v>0.038</v>
      </c>
      <c r="I61" s="424">
        <v>0.034</v>
      </c>
      <c r="J61" s="424">
        <v>0.055</v>
      </c>
      <c r="K61" s="424">
        <v>0.038</v>
      </c>
      <c r="L61" s="424">
        <v>0.057</v>
      </c>
      <c r="M61" s="424">
        <v>0.008</v>
      </c>
      <c r="N61" s="424">
        <v>0.012</v>
      </c>
      <c r="O61" s="424">
        <v>0.016</v>
      </c>
      <c r="P61" s="424">
        <v>0.025</v>
      </c>
      <c r="Q61" s="424">
        <v>0.01</v>
      </c>
      <c r="R61" s="424">
        <v>0.013</v>
      </c>
      <c r="S61" s="307">
        <v>19</v>
      </c>
      <c r="T61" s="307">
        <v>0</v>
      </c>
      <c r="U61" s="307">
        <v>3</v>
      </c>
      <c r="V61" s="307">
        <v>2</v>
      </c>
      <c r="W61" s="289">
        <v>0.9</v>
      </c>
      <c r="X61" s="431">
        <v>0.89</v>
      </c>
    </row>
    <row r="62" spans="1:24" ht="18" customHeight="1">
      <c r="A62" s="441" t="s">
        <v>690</v>
      </c>
      <c r="B62" s="424">
        <v>0.005</v>
      </c>
      <c r="C62" s="424">
        <v>0.01</v>
      </c>
      <c r="D62" s="424">
        <v>0.005</v>
      </c>
      <c r="E62" s="424">
        <v>0.008</v>
      </c>
      <c r="F62" s="424">
        <v>0.009</v>
      </c>
      <c r="G62" s="424">
        <v>0.005</v>
      </c>
      <c r="H62" s="424">
        <v>0.029</v>
      </c>
      <c r="I62" s="424">
        <v>0.028</v>
      </c>
      <c r="J62" s="424">
        <v>0.047</v>
      </c>
      <c r="K62" s="424">
        <v>0.047</v>
      </c>
      <c r="L62" s="424">
        <v>0.043</v>
      </c>
      <c r="M62" s="424">
        <v>0.01</v>
      </c>
      <c r="N62" s="424">
        <v>0.021</v>
      </c>
      <c r="O62" s="424">
        <v>0.015</v>
      </c>
      <c r="P62" s="424">
        <v>0.028</v>
      </c>
      <c r="Q62" s="424">
        <v>0.007</v>
      </c>
      <c r="R62" s="424">
        <v>0.014</v>
      </c>
      <c r="S62" s="307">
        <v>20</v>
      </c>
      <c r="T62" s="307">
        <v>0</v>
      </c>
      <c r="U62" s="307">
        <v>12</v>
      </c>
      <c r="V62" s="307">
        <v>5</v>
      </c>
      <c r="W62" s="289">
        <v>0.6</v>
      </c>
      <c r="X62" s="431">
        <v>0.92</v>
      </c>
    </row>
    <row r="63" spans="1:24" ht="18" customHeight="1">
      <c r="A63" s="441" t="s">
        <v>691</v>
      </c>
      <c r="B63" s="424">
        <v>0.007</v>
      </c>
      <c r="C63" s="424">
        <v>0.009</v>
      </c>
      <c r="D63" s="424">
        <v>0.013</v>
      </c>
      <c r="E63" s="424">
        <v>0.005</v>
      </c>
      <c r="F63" s="424">
        <v>0.011</v>
      </c>
      <c r="G63" s="424">
        <v>0.006</v>
      </c>
      <c r="H63" s="424">
        <v>0.027</v>
      </c>
      <c r="I63" s="424">
        <v>0.02</v>
      </c>
      <c r="J63" s="424">
        <v>0.028</v>
      </c>
      <c r="K63" s="424">
        <v>0.02</v>
      </c>
      <c r="L63" s="424">
        <v>0.027</v>
      </c>
      <c r="M63" s="424">
        <v>0.011</v>
      </c>
      <c r="N63" s="424">
        <v>0.021</v>
      </c>
      <c r="O63" s="424">
        <v>0.016</v>
      </c>
      <c r="P63" s="424">
        <v>0.028</v>
      </c>
      <c r="Q63" s="424">
        <v>0.003</v>
      </c>
      <c r="R63" s="424">
        <v>0.029</v>
      </c>
      <c r="S63" s="307">
        <v>16</v>
      </c>
      <c r="T63" s="307">
        <v>9</v>
      </c>
      <c r="U63" s="307">
        <v>19</v>
      </c>
      <c r="V63" s="307">
        <v>5</v>
      </c>
      <c r="W63" s="289">
        <v>1.1</v>
      </c>
      <c r="X63" s="431">
        <v>0.93</v>
      </c>
    </row>
    <row r="64" spans="1:24" ht="18" customHeight="1">
      <c r="A64" s="441" t="s">
        <v>692</v>
      </c>
      <c r="B64" s="424">
        <v>0.01</v>
      </c>
      <c r="C64" s="424">
        <v>0.01</v>
      </c>
      <c r="D64" s="424">
        <v>0.02</v>
      </c>
      <c r="E64" s="424">
        <v>0.007</v>
      </c>
      <c r="F64" s="424">
        <v>0.01</v>
      </c>
      <c r="G64" s="424">
        <v>0.006</v>
      </c>
      <c r="H64" s="424">
        <v>0.027</v>
      </c>
      <c r="I64" s="424">
        <v>0.018</v>
      </c>
      <c r="J64" s="424">
        <v>0.019</v>
      </c>
      <c r="K64" s="424">
        <v>0.02</v>
      </c>
      <c r="L64" s="424">
        <v>0.024</v>
      </c>
      <c r="M64" s="424">
        <v>0.013</v>
      </c>
      <c r="N64" s="424">
        <v>0.024</v>
      </c>
      <c r="O64" s="424">
        <v>0.014</v>
      </c>
      <c r="P64" s="424">
        <v>0.027</v>
      </c>
      <c r="Q64" s="424">
        <v>0.006</v>
      </c>
      <c r="R64" s="424">
        <v>0.023</v>
      </c>
      <c r="S64" s="307">
        <v>4</v>
      </c>
      <c r="T64" s="307">
        <v>2</v>
      </c>
      <c r="U64" s="307">
        <v>12</v>
      </c>
      <c r="V64" s="307">
        <v>0</v>
      </c>
      <c r="W64" s="289">
        <v>1.3</v>
      </c>
      <c r="X64" s="431">
        <v>0.61</v>
      </c>
    </row>
    <row r="65" spans="1:24" ht="18" customHeight="1">
      <c r="A65" s="409"/>
      <c r="B65" s="424"/>
      <c r="C65" s="424"/>
      <c r="D65" s="424"/>
      <c r="E65" s="424"/>
      <c r="F65" s="424"/>
      <c r="G65" s="424"/>
      <c r="H65" s="424"/>
      <c r="I65" s="424"/>
      <c r="J65" s="424"/>
      <c r="K65" s="424"/>
      <c r="L65" s="424"/>
      <c r="M65" s="424"/>
      <c r="N65" s="424"/>
      <c r="O65" s="424"/>
      <c r="P65" s="424"/>
      <c r="Q65" s="424"/>
      <c r="R65" s="424"/>
      <c r="S65" s="307"/>
      <c r="T65" s="307"/>
      <c r="U65" s="307"/>
      <c r="V65" s="307"/>
      <c r="W65" s="289"/>
      <c r="X65" s="431"/>
    </row>
    <row r="66" spans="1:24" ht="18" customHeight="1">
      <c r="A66" s="441" t="s">
        <v>693</v>
      </c>
      <c r="B66" s="424">
        <v>0.012</v>
      </c>
      <c r="C66" s="424">
        <v>0.012</v>
      </c>
      <c r="D66" s="424">
        <v>0.013</v>
      </c>
      <c r="E66" s="424">
        <v>0.012</v>
      </c>
      <c r="F66" s="424">
        <v>0.01</v>
      </c>
      <c r="G66" s="424">
        <v>0.005</v>
      </c>
      <c r="H66" s="424">
        <v>0.025</v>
      </c>
      <c r="I66" s="424">
        <v>0.013</v>
      </c>
      <c r="J66" s="424">
        <v>0.021</v>
      </c>
      <c r="K66" s="424">
        <v>0.016</v>
      </c>
      <c r="L66" s="424">
        <v>0.018</v>
      </c>
      <c r="M66" s="424">
        <v>0.014</v>
      </c>
      <c r="N66" s="424">
        <v>0.023</v>
      </c>
      <c r="O66" s="424">
        <v>0.011</v>
      </c>
      <c r="P66" s="424">
        <v>0.018</v>
      </c>
      <c r="Q66" s="424">
        <v>0.012</v>
      </c>
      <c r="R66" s="424">
        <v>0.018</v>
      </c>
      <c r="S66" s="307">
        <v>1</v>
      </c>
      <c r="T66" s="307">
        <v>0</v>
      </c>
      <c r="U66" s="307">
        <v>10</v>
      </c>
      <c r="V66" s="307">
        <v>5</v>
      </c>
      <c r="W66" s="289">
        <v>1.6</v>
      </c>
      <c r="X66" s="431">
        <v>0.54</v>
      </c>
    </row>
    <row r="67" spans="1:24" ht="18" customHeight="1">
      <c r="A67" s="171" t="s">
        <v>684</v>
      </c>
      <c r="B67" s="424">
        <v>0.006</v>
      </c>
      <c r="C67" s="424">
        <v>0.013</v>
      </c>
      <c r="D67" s="424">
        <v>0.015</v>
      </c>
      <c r="E67" s="424">
        <v>0.01</v>
      </c>
      <c r="F67" s="424">
        <v>0.009</v>
      </c>
      <c r="G67" s="424">
        <v>0.006</v>
      </c>
      <c r="H67" s="424">
        <v>0.022</v>
      </c>
      <c r="I67" s="424">
        <v>0.014</v>
      </c>
      <c r="J67" s="424">
        <v>0.025</v>
      </c>
      <c r="K67" s="424">
        <v>0.011</v>
      </c>
      <c r="L67" s="424">
        <v>0.017</v>
      </c>
      <c r="M67" s="424">
        <v>0.014</v>
      </c>
      <c r="N67" s="424">
        <v>0.02</v>
      </c>
      <c r="O67" s="424">
        <v>0.007</v>
      </c>
      <c r="P67" s="424">
        <v>0.017</v>
      </c>
      <c r="Q67" s="424">
        <v>0.009</v>
      </c>
      <c r="R67" s="424">
        <v>0.016</v>
      </c>
      <c r="S67" s="307">
        <v>3</v>
      </c>
      <c r="T67" s="307">
        <v>1</v>
      </c>
      <c r="U67" s="307">
        <v>7</v>
      </c>
      <c r="V67" s="307">
        <v>1</v>
      </c>
      <c r="W67" s="289">
        <v>1.9</v>
      </c>
      <c r="X67" s="431">
        <v>0.78</v>
      </c>
    </row>
    <row r="68" spans="1:24" ht="18" customHeight="1">
      <c r="A68" s="441" t="s">
        <v>694</v>
      </c>
      <c r="B68" s="424">
        <v>0.006</v>
      </c>
      <c r="C68" s="424">
        <v>0.017</v>
      </c>
      <c r="D68" s="424">
        <v>0.023</v>
      </c>
      <c r="E68" s="424">
        <v>0.011</v>
      </c>
      <c r="F68" s="424">
        <v>0.008</v>
      </c>
      <c r="G68" s="424">
        <v>0.007</v>
      </c>
      <c r="H68" s="424">
        <v>0.03</v>
      </c>
      <c r="I68" s="424">
        <v>0.024</v>
      </c>
      <c r="J68" s="424">
        <v>0.027</v>
      </c>
      <c r="K68" s="424">
        <v>0.013</v>
      </c>
      <c r="L68" s="424">
        <v>0.026</v>
      </c>
      <c r="M68" s="424">
        <v>0.014</v>
      </c>
      <c r="N68" s="424">
        <v>0.022</v>
      </c>
      <c r="O68" s="424">
        <v>0.016</v>
      </c>
      <c r="P68" s="424">
        <v>0.024</v>
      </c>
      <c r="Q68" s="424">
        <v>0.008</v>
      </c>
      <c r="R68" s="424">
        <v>0.02</v>
      </c>
      <c r="S68" s="307">
        <v>3</v>
      </c>
      <c r="T68" s="307">
        <v>0</v>
      </c>
      <c r="U68" s="307">
        <v>0</v>
      </c>
      <c r="V68" s="307">
        <v>0</v>
      </c>
      <c r="W68" s="289">
        <v>1.8</v>
      </c>
      <c r="X68" s="431">
        <v>0.79</v>
      </c>
    </row>
    <row r="69" spans="1:24" ht="18" customHeight="1">
      <c r="A69" s="441" t="s">
        <v>695</v>
      </c>
      <c r="B69" s="425">
        <v>0.007</v>
      </c>
      <c r="C69" s="425">
        <v>0.018</v>
      </c>
      <c r="D69" s="425">
        <v>0.016</v>
      </c>
      <c r="E69" s="425">
        <v>0.012</v>
      </c>
      <c r="F69" s="425">
        <v>0.008</v>
      </c>
      <c r="G69" s="425">
        <v>0.006</v>
      </c>
      <c r="H69" s="425">
        <v>0.03</v>
      </c>
      <c r="I69" s="425">
        <v>0.022</v>
      </c>
      <c r="J69" s="425">
        <v>0.03</v>
      </c>
      <c r="K69" s="425">
        <v>0.018</v>
      </c>
      <c r="L69" s="425">
        <v>0.029</v>
      </c>
      <c r="M69" s="425">
        <v>0.012</v>
      </c>
      <c r="N69" s="425">
        <v>0.025</v>
      </c>
      <c r="O69" s="425">
        <v>0.025</v>
      </c>
      <c r="P69" s="425">
        <v>0.026</v>
      </c>
      <c r="Q69" s="425">
        <v>0.014</v>
      </c>
      <c r="R69" s="425">
        <v>0.02</v>
      </c>
      <c r="S69" s="418">
        <v>0</v>
      </c>
      <c r="T69" s="418">
        <v>0</v>
      </c>
      <c r="U69" s="418">
        <v>0</v>
      </c>
      <c r="V69" s="418">
        <v>0</v>
      </c>
      <c r="W69" s="288">
        <v>1.4</v>
      </c>
      <c r="X69" s="431">
        <v>0.78</v>
      </c>
    </row>
    <row r="70" spans="1:24" ht="18" customHeight="1">
      <c r="A70" s="400"/>
      <c r="B70" s="410"/>
      <c r="C70" s="410"/>
      <c r="D70" s="410"/>
      <c r="E70" s="410"/>
      <c r="F70" s="410"/>
      <c r="G70" s="410"/>
      <c r="H70" s="410"/>
      <c r="I70" s="410"/>
      <c r="J70" s="410"/>
      <c r="K70" s="410"/>
      <c r="L70" s="410"/>
      <c r="M70" s="410"/>
      <c r="N70" s="410"/>
      <c r="O70" s="410"/>
      <c r="P70" s="410"/>
      <c r="Q70" s="410"/>
      <c r="R70" s="410"/>
      <c r="S70" s="411"/>
      <c r="T70" s="411"/>
      <c r="U70" s="411"/>
      <c r="V70" s="411"/>
      <c r="W70" s="410"/>
      <c r="X70" s="412"/>
    </row>
    <row r="71" spans="1:20" ht="14.25">
      <c r="A71" s="239" t="s">
        <v>727</v>
      </c>
      <c r="S71" s="413"/>
      <c r="T71" s="413"/>
    </row>
    <row r="72" ht="14.25">
      <c r="A72" s="239" t="s">
        <v>717</v>
      </c>
    </row>
    <row r="73" ht="14.25">
      <c r="A73" s="239" t="s">
        <v>252</v>
      </c>
    </row>
  </sheetData>
  <sheetProtection/>
  <mergeCells count="352">
    <mergeCell ref="A3:X3"/>
    <mergeCell ref="V9:W9"/>
    <mergeCell ref="F30:G30"/>
    <mergeCell ref="F31:G31"/>
    <mergeCell ref="F20:G20"/>
    <mergeCell ref="F21:G21"/>
    <mergeCell ref="F22:G22"/>
    <mergeCell ref="F23:G23"/>
    <mergeCell ref="F16:G16"/>
    <mergeCell ref="F17:G17"/>
    <mergeCell ref="D13:E13"/>
    <mergeCell ref="F13:G13"/>
    <mergeCell ref="F32:G32"/>
    <mergeCell ref="F24:G24"/>
    <mergeCell ref="F25:G25"/>
    <mergeCell ref="F26:G26"/>
    <mergeCell ref="F28:G28"/>
    <mergeCell ref="D28:E28"/>
    <mergeCell ref="D30:E30"/>
    <mergeCell ref="A6:C6"/>
    <mergeCell ref="A8:C8"/>
    <mergeCell ref="A10:C10"/>
    <mergeCell ref="A11:C11"/>
    <mergeCell ref="V48:V49"/>
    <mergeCell ref="T48:T49"/>
    <mergeCell ref="D33:E33"/>
    <mergeCell ref="D34:E34"/>
    <mergeCell ref="D36:E36"/>
    <mergeCell ref="D37:E37"/>
    <mergeCell ref="F34:G34"/>
    <mergeCell ref="F36:G36"/>
    <mergeCell ref="F37:G37"/>
    <mergeCell ref="D31:E31"/>
    <mergeCell ref="D23:E23"/>
    <mergeCell ref="D24:E24"/>
    <mergeCell ref="D25:E25"/>
    <mergeCell ref="D26:E26"/>
    <mergeCell ref="D27:E27"/>
    <mergeCell ref="A46:A49"/>
    <mergeCell ref="B46:G47"/>
    <mergeCell ref="B48:B49"/>
    <mergeCell ref="C48:C49"/>
    <mergeCell ref="D48:D49"/>
    <mergeCell ref="E48:E49"/>
    <mergeCell ref="F48:F49"/>
    <mergeCell ref="G48:G49"/>
    <mergeCell ref="A38:C38"/>
    <mergeCell ref="A39:C39"/>
    <mergeCell ref="A40:C40"/>
    <mergeCell ref="A44:X44"/>
    <mergeCell ref="D38:E38"/>
    <mergeCell ref="D39:E39"/>
    <mergeCell ref="D40:E40"/>
    <mergeCell ref="F40:G40"/>
    <mergeCell ref="H40:I40"/>
    <mergeCell ref="J40:K40"/>
    <mergeCell ref="A36:C36"/>
    <mergeCell ref="A37:C37"/>
    <mergeCell ref="D16:E16"/>
    <mergeCell ref="D17:E17"/>
    <mergeCell ref="D18:E18"/>
    <mergeCell ref="D19:E19"/>
    <mergeCell ref="D20:E20"/>
    <mergeCell ref="D21:E21"/>
    <mergeCell ref="D22:E22"/>
    <mergeCell ref="D32:E32"/>
    <mergeCell ref="A34:C34"/>
    <mergeCell ref="A26:C26"/>
    <mergeCell ref="A28:C28"/>
    <mergeCell ref="A30:C30"/>
    <mergeCell ref="A27:C27"/>
    <mergeCell ref="A23:C23"/>
    <mergeCell ref="A24:C24"/>
    <mergeCell ref="A25:C25"/>
    <mergeCell ref="A22:C22"/>
    <mergeCell ref="A20:C20"/>
    <mergeCell ref="A21:C21"/>
    <mergeCell ref="A13:C13"/>
    <mergeCell ref="A14:C14"/>
    <mergeCell ref="A16:C16"/>
    <mergeCell ref="A17:C17"/>
    <mergeCell ref="A18:C18"/>
    <mergeCell ref="A19:C19"/>
    <mergeCell ref="H8:I9"/>
    <mergeCell ref="J8:K9"/>
    <mergeCell ref="L8:M9"/>
    <mergeCell ref="A12:C12"/>
    <mergeCell ref="F10:G10"/>
    <mergeCell ref="F11:G11"/>
    <mergeCell ref="F12:G12"/>
    <mergeCell ref="D10:E10"/>
    <mergeCell ref="D11:E11"/>
    <mergeCell ref="H12:I12"/>
    <mergeCell ref="X6:X8"/>
    <mergeCell ref="R8:S9"/>
    <mergeCell ref="T8:T9"/>
    <mergeCell ref="D15:E15"/>
    <mergeCell ref="F15:G15"/>
    <mergeCell ref="N11:O11"/>
    <mergeCell ref="P10:Q10"/>
    <mergeCell ref="P11:Q11"/>
    <mergeCell ref="R10:S10"/>
    <mergeCell ref="R11:S11"/>
    <mergeCell ref="D6:E8"/>
    <mergeCell ref="P6:Q8"/>
    <mergeCell ref="D14:E14"/>
    <mergeCell ref="F14:G14"/>
    <mergeCell ref="J10:K10"/>
    <mergeCell ref="J11:K11"/>
    <mergeCell ref="L10:M10"/>
    <mergeCell ref="L11:M11"/>
    <mergeCell ref="N10:O10"/>
    <mergeCell ref="N12:O12"/>
    <mergeCell ref="R6:U7"/>
    <mergeCell ref="U8:U9"/>
    <mergeCell ref="F6:M7"/>
    <mergeCell ref="D12:E12"/>
    <mergeCell ref="H11:I11"/>
    <mergeCell ref="H10:I10"/>
    <mergeCell ref="D9:E9"/>
    <mergeCell ref="L12:M12"/>
    <mergeCell ref="P9:Q9"/>
    <mergeCell ref="F8:G9"/>
    <mergeCell ref="P5:X5"/>
    <mergeCell ref="M48:M49"/>
    <mergeCell ref="N48:N49"/>
    <mergeCell ref="O48:O49"/>
    <mergeCell ref="P48:P49"/>
    <mergeCell ref="Q48:Q49"/>
    <mergeCell ref="R48:R49"/>
    <mergeCell ref="S48:S49"/>
    <mergeCell ref="M46:R47"/>
    <mergeCell ref="N6:O9"/>
    <mergeCell ref="F38:G38"/>
    <mergeCell ref="F39:G39"/>
    <mergeCell ref="V10:W10"/>
    <mergeCell ref="V11:W11"/>
    <mergeCell ref="F18:G18"/>
    <mergeCell ref="F19:G19"/>
    <mergeCell ref="V12:W12"/>
    <mergeCell ref="V13:W13"/>
    <mergeCell ref="V14:W14"/>
    <mergeCell ref="V15:W15"/>
    <mergeCell ref="V16:W16"/>
    <mergeCell ref="V17:W17"/>
    <mergeCell ref="V18:W18"/>
    <mergeCell ref="V19:W19"/>
    <mergeCell ref="V24:W24"/>
    <mergeCell ref="V25:W25"/>
    <mergeCell ref="V30:W30"/>
    <mergeCell ref="V31:W31"/>
    <mergeCell ref="V36:W36"/>
    <mergeCell ref="V35:W35"/>
    <mergeCell ref="V26:W26"/>
    <mergeCell ref="V20:W20"/>
    <mergeCell ref="V21:W21"/>
    <mergeCell ref="V22:W22"/>
    <mergeCell ref="V23:W23"/>
    <mergeCell ref="V32:W32"/>
    <mergeCell ref="V39:W39"/>
    <mergeCell ref="R12:S12"/>
    <mergeCell ref="R13:S13"/>
    <mergeCell ref="R14:S14"/>
    <mergeCell ref="R15:S15"/>
    <mergeCell ref="R21:S21"/>
    <mergeCell ref="R22:S22"/>
    <mergeCell ref="R23:S23"/>
    <mergeCell ref="V33:W33"/>
    <mergeCell ref="V34:W34"/>
    <mergeCell ref="R16:S16"/>
    <mergeCell ref="R17:S17"/>
    <mergeCell ref="R18:S18"/>
    <mergeCell ref="R19:S19"/>
    <mergeCell ref="P12:Q12"/>
    <mergeCell ref="P13:Q13"/>
    <mergeCell ref="P14:Q14"/>
    <mergeCell ref="P15:Q15"/>
    <mergeCell ref="P16:Q16"/>
    <mergeCell ref="P17:Q17"/>
    <mergeCell ref="P18:Q18"/>
    <mergeCell ref="P19:Q19"/>
    <mergeCell ref="R32:S32"/>
    <mergeCell ref="R33:S33"/>
    <mergeCell ref="P20:Q20"/>
    <mergeCell ref="P21:Q21"/>
    <mergeCell ref="P22:Q22"/>
    <mergeCell ref="P23:Q23"/>
    <mergeCell ref="R24:S24"/>
    <mergeCell ref="R25:S25"/>
    <mergeCell ref="R26:S26"/>
    <mergeCell ref="R20:S20"/>
    <mergeCell ref="R36:S36"/>
    <mergeCell ref="P36:Q36"/>
    <mergeCell ref="P33:Q33"/>
    <mergeCell ref="R39:S39"/>
    <mergeCell ref="P37:Q37"/>
    <mergeCell ref="P38:Q38"/>
    <mergeCell ref="P39:Q39"/>
    <mergeCell ref="P32:Q32"/>
    <mergeCell ref="N18:O18"/>
    <mergeCell ref="U48:U49"/>
    <mergeCell ref="S46:V47"/>
    <mergeCell ref="P28:Q28"/>
    <mergeCell ref="P30:Q30"/>
    <mergeCell ref="P31:Q31"/>
    <mergeCell ref="R34:S34"/>
    <mergeCell ref="R30:S30"/>
    <mergeCell ref="R37:S37"/>
    <mergeCell ref="R38:S38"/>
    <mergeCell ref="N21:O21"/>
    <mergeCell ref="N22:O22"/>
    <mergeCell ref="N23:O23"/>
    <mergeCell ref="N26:O26"/>
    <mergeCell ref="N31:O31"/>
    <mergeCell ref="N13:O13"/>
    <mergeCell ref="N14:O14"/>
    <mergeCell ref="N15:O15"/>
    <mergeCell ref="N16:O16"/>
    <mergeCell ref="N17:O17"/>
    <mergeCell ref="K48:K49"/>
    <mergeCell ref="H46:L47"/>
    <mergeCell ref="H48:H49"/>
    <mergeCell ref="I48:I49"/>
    <mergeCell ref="J48:J49"/>
    <mergeCell ref="L48:L49"/>
    <mergeCell ref="P24:Q24"/>
    <mergeCell ref="P25:Q25"/>
    <mergeCell ref="L13:M13"/>
    <mergeCell ref="L14:M14"/>
    <mergeCell ref="L15:M15"/>
    <mergeCell ref="L16:M16"/>
    <mergeCell ref="L17:M17"/>
    <mergeCell ref="L18:M18"/>
    <mergeCell ref="N19:O19"/>
    <mergeCell ref="N20:O20"/>
    <mergeCell ref="P26:Q26"/>
    <mergeCell ref="N30:O30"/>
    <mergeCell ref="L19:M19"/>
    <mergeCell ref="R31:S31"/>
    <mergeCell ref="L21:M21"/>
    <mergeCell ref="L22:M22"/>
    <mergeCell ref="L23:M23"/>
    <mergeCell ref="L24:M24"/>
    <mergeCell ref="N24:O24"/>
    <mergeCell ref="N25:O25"/>
    <mergeCell ref="J16:K16"/>
    <mergeCell ref="J17:K17"/>
    <mergeCell ref="J18:K18"/>
    <mergeCell ref="L33:M33"/>
    <mergeCell ref="L34:M34"/>
    <mergeCell ref="L26:M26"/>
    <mergeCell ref="L28:M28"/>
    <mergeCell ref="L20:M20"/>
    <mergeCell ref="L25:M25"/>
    <mergeCell ref="L38:M38"/>
    <mergeCell ref="L36:M36"/>
    <mergeCell ref="L35:M35"/>
    <mergeCell ref="L30:M30"/>
    <mergeCell ref="L31:M31"/>
    <mergeCell ref="L32:M32"/>
    <mergeCell ref="J23:K23"/>
    <mergeCell ref="J24:K24"/>
    <mergeCell ref="J25:K25"/>
    <mergeCell ref="J26:K26"/>
    <mergeCell ref="J19:K19"/>
    <mergeCell ref="J20:K20"/>
    <mergeCell ref="J21:K21"/>
    <mergeCell ref="J22:K22"/>
    <mergeCell ref="H13:I13"/>
    <mergeCell ref="H14:I14"/>
    <mergeCell ref="H15:I15"/>
    <mergeCell ref="H16:I16"/>
    <mergeCell ref="H17:I17"/>
    <mergeCell ref="V6:W8"/>
    <mergeCell ref="J12:K12"/>
    <mergeCell ref="J13:K13"/>
    <mergeCell ref="J14:K14"/>
    <mergeCell ref="J15:K15"/>
    <mergeCell ref="H18:I18"/>
    <mergeCell ref="H24:I24"/>
    <mergeCell ref="J38:K38"/>
    <mergeCell ref="J35:K35"/>
    <mergeCell ref="J37:K37"/>
    <mergeCell ref="J34:K34"/>
    <mergeCell ref="J36:K36"/>
    <mergeCell ref="J30:K30"/>
    <mergeCell ref="H22:I22"/>
    <mergeCell ref="H23:I23"/>
    <mergeCell ref="D5:O5"/>
    <mergeCell ref="H30:I30"/>
    <mergeCell ref="F27:G27"/>
    <mergeCell ref="H27:I27"/>
    <mergeCell ref="H19:I19"/>
    <mergeCell ref="H37:I37"/>
    <mergeCell ref="J28:K28"/>
    <mergeCell ref="N28:O28"/>
    <mergeCell ref="H21:I21"/>
    <mergeCell ref="H20:I20"/>
    <mergeCell ref="L40:M40"/>
    <mergeCell ref="H39:I39"/>
    <mergeCell ref="H31:I31"/>
    <mergeCell ref="H38:I38"/>
    <mergeCell ref="H32:I32"/>
    <mergeCell ref="H33:I33"/>
    <mergeCell ref="J31:K31"/>
    <mergeCell ref="J32:K32"/>
    <mergeCell ref="J33:K33"/>
    <mergeCell ref="L39:M39"/>
    <mergeCell ref="H25:I25"/>
    <mergeCell ref="H26:I26"/>
    <mergeCell ref="H28:I28"/>
    <mergeCell ref="A31:C31"/>
    <mergeCell ref="A32:C32"/>
    <mergeCell ref="A33:C33"/>
    <mergeCell ref="F33:G33"/>
    <mergeCell ref="J39:K39"/>
    <mergeCell ref="L37:M37"/>
    <mergeCell ref="R29:S29"/>
    <mergeCell ref="A35:C35"/>
    <mergeCell ref="D35:E35"/>
    <mergeCell ref="F35:G35"/>
    <mergeCell ref="H35:I35"/>
    <mergeCell ref="P34:Q34"/>
    <mergeCell ref="N32:O32"/>
    <mergeCell ref="N33:O33"/>
    <mergeCell ref="H36:I36"/>
    <mergeCell ref="N27:O27"/>
    <mergeCell ref="P27:Q27"/>
    <mergeCell ref="R27:S27"/>
    <mergeCell ref="J27:K27"/>
    <mergeCell ref="H34:I34"/>
    <mergeCell ref="N34:O34"/>
    <mergeCell ref="N36:O36"/>
    <mergeCell ref="N38:O38"/>
    <mergeCell ref="N39:O39"/>
    <mergeCell ref="W48:W49"/>
    <mergeCell ref="N40:O40"/>
    <mergeCell ref="R40:S40"/>
    <mergeCell ref="N37:O37"/>
    <mergeCell ref="P40:Q40"/>
    <mergeCell ref="V37:W37"/>
    <mergeCell ref="V38:W38"/>
    <mergeCell ref="R28:S28"/>
    <mergeCell ref="V29:W29"/>
    <mergeCell ref="V27:W27"/>
    <mergeCell ref="L27:M27"/>
    <mergeCell ref="V28:W28"/>
    <mergeCell ref="X48:X49"/>
    <mergeCell ref="N35:O35"/>
    <mergeCell ref="P35:Q35"/>
    <mergeCell ref="R35:S35"/>
    <mergeCell ref="V40:W40"/>
  </mergeCells>
  <printOptions horizontalCentered="1"/>
  <pageMargins left="0.5511811023622047" right="0.5511811023622047" top="0.5905511811023623" bottom="0.3937007874015748" header="0" footer="0"/>
  <pageSetup fitToHeight="1" fitToWidth="1" horizontalDpi="200" verticalDpi="200" orientation="landscape" paperSize="8"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川向　裕</cp:lastModifiedBy>
  <cp:lastPrinted>2016-07-25T04:56:37Z</cp:lastPrinted>
  <dcterms:created xsi:type="dcterms:W3CDTF">1998-03-25T08:31:26Z</dcterms:created>
  <dcterms:modified xsi:type="dcterms:W3CDTF">2016-07-25T04:56:55Z</dcterms:modified>
  <cp:category/>
  <cp:version/>
  <cp:contentType/>
  <cp:contentStatus/>
</cp:coreProperties>
</file>