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14"/>
  </bookViews>
  <sheets>
    <sheet name="82" sheetId="1" r:id="rId1"/>
    <sheet name="84" sheetId="2" r:id="rId2"/>
    <sheet name="86" sheetId="3" r:id="rId3"/>
    <sheet name="88" sheetId="4" r:id="rId4"/>
    <sheet name="90" sheetId="5" r:id="rId5"/>
    <sheet name="92" sheetId="6" r:id="rId6"/>
    <sheet name="94" sheetId="7" r:id="rId7"/>
    <sheet name="96" sheetId="8" r:id="rId8"/>
    <sheet name="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9">'100'!$A$1:$T$63</definedName>
    <definedName name="_xlnm.Print_Area" localSheetId="10">'102'!$A$1:$S$68</definedName>
    <definedName name="_xlnm.Print_Area" localSheetId="11">'104'!$A$1:$Q$67</definedName>
    <definedName name="_xlnm.Print_Area" localSheetId="12">'106'!$A$1:$T$67</definedName>
    <definedName name="_xlnm.Print_Area" localSheetId="13">'108'!$A$1:$R$67</definedName>
    <definedName name="_xlnm.Print_Area" localSheetId="14">'110'!$A$1:$AH$69</definedName>
    <definedName name="_xlnm.Print_Area" localSheetId="0">'82'!$A$1:$U$72</definedName>
    <definedName name="_xlnm.Print_Area" localSheetId="1">'84'!$A$1:$AA$52</definedName>
    <definedName name="_xlnm.Print_Area" localSheetId="2">'86'!$A$1:$AF$63</definedName>
    <definedName name="_xlnm.Print_Area" localSheetId="3">'88'!$A$1:$AH$57</definedName>
    <definedName name="_xlnm.Print_Area" localSheetId="4">'90'!$A$1:$U$63</definedName>
    <definedName name="_xlnm.Print_Area" localSheetId="5">'92'!$A$1:$W$63</definedName>
    <definedName name="_xlnm.Print_Area" localSheetId="6">'94'!$A$1:$U$65</definedName>
    <definedName name="_xlnm.Print_Area" localSheetId="7">'96'!$A$1:$V$63</definedName>
    <definedName name="_xlnm.Print_Area" localSheetId="8">'98'!$A$1:$T$63</definedName>
  </definedNames>
  <calcPr fullCalcOnLoad="1"/>
</workbook>
</file>

<file path=xl/sharedStrings.xml><?xml version="1.0" encoding="utf-8"?>
<sst xmlns="http://schemas.openxmlformats.org/spreadsheetml/2006/main" count="6698" uniqueCount="585">
  <si>
    <t>～</t>
  </si>
  <si>
    <t>1000トン</t>
  </si>
  <si>
    <t>底びき網</t>
  </si>
  <si>
    <t>遠洋底びき網</t>
  </si>
  <si>
    <t>小型底びき網</t>
  </si>
  <si>
    <t>その他の底びき網</t>
  </si>
  <si>
    <t>はえなわ</t>
  </si>
  <si>
    <t>その他のはえなわ</t>
  </si>
  <si>
    <t>船びき網</t>
  </si>
  <si>
    <t>会社</t>
  </si>
  <si>
    <t>漁業協同組合</t>
  </si>
  <si>
    <t>漁業生産組合</t>
  </si>
  <si>
    <t>共同経営</t>
  </si>
  <si>
    <t>船外機付船隻数</t>
  </si>
  <si>
    <t>動力船隻数</t>
  </si>
  <si>
    <t>個人</t>
  </si>
  <si>
    <t>1　　　　　～　　　　　3</t>
  </si>
  <si>
    <t>経営組織別</t>
  </si>
  <si>
    <t>官公庁・学校・試験場</t>
  </si>
  <si>
    <t>5　　　　　　　～　　　　　　　　10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</si>
  <si>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</si>
  <si>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</si>
  <si>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</si>
  <si>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</si>
  <si>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</si>
  <si>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t>1000　　　トン　　　　以上</t>
  </si>
  <si>
    <t>29日以下</t>
  </si>
  <si>
    <t>30～89</t>
  </si>
  <si>
    <t>90～149</t>
  </si>
  <si>
    <t>150～199</t>
  </si>
  <si>
    <t>200～249</t>
  </si>
  <si>
    <t>採貝</t>
  </si>
  <si>
    <t>年次及び漁業種類別</t>
  </si>
  <si>
    <t>その他の　　　水産動物類</t>
  </si>
  <si>
    <t>そう類計</t>
  </si>
  <si>
    <t>てんぐさ</t>
  </si>
  <si>
    <t>もずく</t>
  </si>
  <si>
    <t>その他の水産動物</t>
  </si>
  <si>
    <t>底びき網</t>
  </si>
  <si>
    <t>遠洋底びき網(北転船）</t>
  </si>
  <si>
    <t>小型底びき網（縦びき１種）</t>
  </si>
  <si>
    <t>とびうお類</t>
  </si>
  <si>
    <t>すずき</t>
  </si>
  <si>
    <t>いかなご</t>
  </si>
  <si>
    <t>貝類計</t>
  </si>
  <si>
    <t>た　　ら</t>
  </si>
  <si>
    <t>さめ類</t>
  </si>
  <si>
    <t>は　　も　　　　　いぼだい</t>
  </si>
  <si>
    <t>魚類計</t>
  </si>
  <si>
    <t>うるめ　　　　いわし</t>
  </si>
  <si>
    <t>かつお</t>
  </si>
  <si>
    <t>まぐろ</t>
  </si>
  <si>
    <t>めばち</t>
  </si>
  <si>
    <t>きわだ</t>
  </si>
  <si>
    <t>まかじき</t>
  </si>
  <si>
    <t>めかじき</t>
  </si>
  <si>
    <t>総　　　数</t>
  </si>
  <si>
    <t>（単位　漁労体数　統、出漁日数　日、漁獲量　トン）</t>
  </si>
  <si>
    <t>年次及び漁業種類別</t>
  </si>
  <si>
    <t>定置網</t>
  </si>
  <si>
    <t>総　　数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</si>
  <si>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</si>
  <si>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</si>
  <si>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</si>
  <si>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</si>
  <si>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</si>
  <si>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</si>
  <si>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</si>
  <si>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</si>
  <si>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</si>
  <si>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</si>
  <si>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</si>
  <si>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</t>
  </si>
  <si>
    <t>西　湾</t>
  </si>
  <si>
    <t>西　岸</t>
  </si>
  <si>
    <t>島西部</t>
  </si>
  <si>
    <t>島東部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</si>
  <si>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</si>
  <si>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</si>
  <si>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</si>
  <si>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</si>
  <si>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</si>
  <si>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</si>
  <si>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</si>
  <si>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</si>
  <si>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</si>
  <si>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</si>
  <si>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</si>
  <si>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</si>
  <si>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</si>
  <si>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</si>
  <si>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</si>
  <si>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</si>
  <si>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</si>
  <si>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</si>
  <si>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</si>
  <si>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</si>
  <si>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</si>
  <si>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</si>
  <si>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</si>
  <si>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</si>
  <si>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</si>
  <si>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</si>
  <si>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</si>
  <si>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</si>
  <si>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</si>
  <si>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</si>
  <si>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</si>
  <si>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</si>
  <si>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</si>
  <si>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甲</t>
  </si>
  <si>
    <t>姫</t>
  </si>
  <si>
    <t>漁    船　　非 使 用</t>
  </si>
  <si>
    <t>無　　　動　　　力　　　船</t>
  </si>
  <si>
    <t>漁労体数</t>
  </si>
  <si>
    <t>出漁日数</t>
  </si>
  <si>
    <t>漁 獲 量</t>
  </si>
  <si>
    <t>無動力船</t>
  </si>
  <si>
    <t>まき網</t>
  </si>
  <si>
    <t>大中型まき網（1そうまき）</t>
  </si>
  <si>
    <t>あぐり網（1そうまき）</t>
  </si>
  <si>
    <t>その他のまき網</t>
  </si>
  <si>
    <t>さけ・ます流し網</t>
  </si>
  <si>
    <t>定置網</t>
  </si>
  <si>
    <t>その他の大型定置網</t>
  </si>
  <si>
    <t>小型定置網</t>
  </si>
  <si>
    <t>ひき網</t>
  </si>
  <si>
    <t>地びき網</t>
  </si>
  <si>
    <t>その他の漁業</t>
  </si>
  <si>
    <t>1トン未満</t>
  </si>
  <si>
    <t>3 ～ 5</t>
  </si>
  <si>
    <t>5 ～ 10</t>
  </si>
  <si>
    <t>のり養殖</t>
  </si>
  <si>
    <t>かき養殖</t>
  </si>
  <si>
    <t>ぶり類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</si>
  <si>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</si>
  <si>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</si>
  <si>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</si>
  <si>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</si>
  <si>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</si>
  <si>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</si>
  <si>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</si>
  <si>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</si>
  <si>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</si>
  <si>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</si>
  <si>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大型定置網</t>
  </si>
  <si>
    <t>海面養殖</t>
  </si>
  <si>
    <t>その他の養殖</t>
  </si>
  <si>
    <t>採貝</t>
  </si>
  <si>
    <t>採藻</t>
  </si>
  <si>
    <t>250日以上</t>
  </si>
  <si>
    <t>さざえ</t>
  </si>
  <si>
    <t>さざえ</t>
  </si>
  <si>
    <t>わかめ類</t>
  </si>
  <si>
    <t>もずく</t>
  </si>
  <si>
    <t>めばる類</t>
  </si>
  <si>
    <t>たこ類</t>
  </si>
  <si>
    <t>なまこ類</t>
  </si>
  <si>
    <t>ひれぐろ</t>
  </si>
  <si>
    <t>その他の　　　かれい類</t>
  </si>
  <si>
    <t>はたはた</t>
  </si>
  <si>
    <t>にぎす類</t>
  </si>
  <si>
    <t>たちうお</t>
  </si>
  <si>
    <t>まだい</t>
  </si>
  <si>
    <t>ちだい</t>
  </si>
  <si>
    <t>きだい</t>
  </si>
  <si>
    <t>くろだい</t>
  </si>
  <si>
    <t>しいら類</t>
  </si>
  <si>
    <t>甲</t>
  </si>
  <si>
    <t>姫</t>
  </si>
  <si>
    <t>総　数</t>
  </si>
  <si>
    <t>かじき類</t>
  </si>
  <si>
    <t>かつお類</t>
  </si>
  <si>
    <t>さめ類</t>
  </si>
  <si>
    <t>まいわし</t>
  </si>
  <si>
    <t>あじ類</t>
  </si>
  <si>
    <t>さば類</t>
  </si>
  <si>
    <t>さんま</t>
  </si>
  <si>
    <t>ひらめ</t>
  </si>
  <si>
    <t>まがれい</t>
  </si>
  <si>
    <t>総数</t>
  </si>
  <si>
    <t>1　　　　　　　　　～　　　　　　　　3</t>
  </si>
  <si>
    <t>3　　　　　　　　　～　　　　　　　　5</t>
  </si>
  <si>
    <t>5　　　　　　～　　　　　　　　10</t>
  </si>
  <si>
    <t>30　　　　　　～　　　　　　50</t>
  </si>
  <si>
    <t>漁船非使用</t>
  </si>
  <si>
    <t>～</t>
  </si>
  <si>
    <t>無動力船隻数</t>
  </si>
  <si>
    <t>（単位　トン）</t>
  </si>
  <si>
    <t>真珠養殖業</t>
  </si>
  <si>
    <t>年次別生産量</t>
  </si>
  <si>
    <t>事業体数</t>
  </si>
  <si>
    <t>真珠浜揚げ量（ｋｇ）</t>
  </si>
  <si>
    <t>経営体数</t>
  </si>
  <si>
    <t>施設数</t>
  </si>
  <si>
    <t>いかだ式</t>
  </si>
  <si>
    <t>簡易垂下式</t>
  </si>
  <si>
    <t>その他</t>
  </si>
  <si>
    <t>いかだ式（台）</t>
  </si>
  <si>
    <t>煮干し</t>
  </si>
  <si>
    <t>煮干しいわし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</si>
  <si>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</si>
  <si>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</si>
  <si>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</si>
  <si>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</si>
  <si>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</si>
  <si>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</si>
  <si>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</si>
  <si>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</si>
  <si>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節類</t>
  </si>
  <si>
    <t>冷凍かつお</t>
  </si>
  <si>
    <t>そうだかつお節</t>
  </si>
  <si>
    <t>冷凍ます類</t>
  </si>
  <si>
    <t>けずり節</t>
  </si>
  <si>
    <t>その他の水産加工品</t>
  </si>
  <si>
    <t>冷凍さば類</t>
  </si>
  <si>
    <t>冷凍さんま</t>
  </si>
  <si>
    <t>冷凍かれい類</t>
  </si>
  <si>
    <t>冷凍貝類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</si>
  <si>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</si>
  <si>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</si>
  <si>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</si>
  <si>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</si>
  <si>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</si>
  <si>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</si>
  <si>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</si>
  <si>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あゆ</t>
  </si>
  <si>
    <t>わかさぎ</t>
  </si>
  <si>
    <t>魚油</t>
  </si>
  <si>
    <t>しらうお</t>
  </si>
  <si>
    <t>こい</t>
  </si>
  <si>
    <t>ふな</t>
  </si>
  <si>
    <t>飼肥料</t>
  </si>
  <si>
    <t>うぐい</t>
  </si>
  <si>
    <t>おいかわ</t>
  </si>
  <si>
    <t>身かす</t>
  </si>
  <si>
    <t>うなぎ</t>
  </si>
  <si>
    <t>どじょう類</t>
  </si>
  <si>
    <t>あらかす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</si>
  <si>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</si>
  <si>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</si>
  <si>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</si>
  <si>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</si>
  <si>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</si>
  <si>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</si>
  <si>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</si>
  <si>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</si>
  <si>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</si>
  <si>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</si>
  <si>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干したら</t>
  </si>
  <si>
    <t>網びき養殖（さく）</t>
  </si>
  <si>
    <t>　　〃　（2そうまき）</t>
  </si>
  <si>
    <t>1 ～ 3</t>
  </si>
  <si>
    <t>　　　〃　　（縦びきその他）</t>
  </si>
  <si>
    <t>　　〃　　（2そうまき）</t>
  </si>
  <si>
    <t>かき養殖業</t>
  </si>
  <si>
    <t>ばらのり（ｔ）</t>
  </si>
  <si>
    <t>年次及び主な漁業種類別</t>
  </si>
  <si>
    <t>さけ類</t>
  </si>
  <si>
    <t>その他の　　　　水産動物　　　　　　計</t>
  </si>
  <si>
    <t>千枚</t>
  </si>
  <si>
    <t>にしん</t>
  </si>
  <si>
    <t>釣り</t>
  </si>
  <si>
    <t>ます類</t>
  </si>
  <si>
    <t>煮干しいかなご</t>
  </si>
  <si>
    <t>すずき</t>
  </si>
  <si>
    <t>ほっこく　　　　あかえび</t>
  </si>
  <si>
    <t>びんなが</t>
  </si>
  <si>
    <t>殻付き</t>
  </si>
  <si>
    <t>板のり</t>
  </si>
  <si>
    <t>素干し</t>
  </si>
  <si>
    <t>練製品</t>
  </si>
  <si>
    <t>煮干しあじ</t>
  </si>
  <si>
    <t>干しあわび</t>
  </si>
  <si>
    <t>生ちくわ</t>
  </si>
  <si>
    <t>冷凍ちくわ</t>
  </si>
  <si>
    <t>こんぶつくだに</t>
  </si>
  <si>
    <t>するめつくだに</t>
  </si>
  <si>
    <t>冷凍品</t>
  </si>
  <si>
    <t>冷凍いわし類</t>
  </si>
  <si>
    <t>冷凍まあじ</t>
  </si>
  <si>
    <t>その他の冷凍魚類</t>
  </si>
  <si>
    <t>冷凍するめいか類</t>
  </si>
  <si>
    <t>岩のり</t>
  </si>
  <si>
    <t>さめひれ</t>
  </si>
  <si>
    <t>水産物調理品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</si>
  <si>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</si>
  <si>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魚類つくだに</t>
  </si>
  <si>
    <t>能登島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</si>
  <si>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</si>
  <si>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まぐろはえなわ</t>
  </si>
  <si>
    <t>その他の船びき網</t>
  </si>
  <si>
    <t>資料　北陸農政局統計情報部「水産統計調査」による。</t>
  </si>
  <si>
    <t>その他の採藻</t>
  </si>
  <si>
    <t>能登島</t>
  </si>
  <si>
    <t>ぶり類</t>
  </si>
  <si>
    <t>かじか類</t>
  </si>
  <si>
    <t>いさざ、あみ類</t>
  </si>
  <si>
    <t>資料　北陸農政局統計情報部「水産統計調査」による。</t>
  </si>
  <si>
    <t>干しふぐ</t>
  </si>
  <si>
    <t>干しかわはぎ</t>
  </si>
  <si>
    <t>昭和47年</t>
  </si>
  <si>
    <t>動力船規模別隻数</t>
  </si>
  <si>
    <t>船外機付船隻数</t>
  </si>
  <si>
    <t>無動力船隻数</t>
  </si>
  <si>
    <t>小型定置網</t>
  </si>
  <si>
    <t>地びき網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</si>
  <si>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</si>
  <si>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昭和47年</t>
  </si>
  <si>
    <t>　　　〃　　（縦びきその他）</t>
  </si>
  <si>
    <t>　　〃　　(南方トロール）</t>
  </si>
  <si>
    <t>めばる</t>
  </si>
  <si>
    <t>あわび</t>
  </si>
  <si>
    <t>はまぐり</t>
  </si>
  <si>
    <t>あさり</t>
  </si>
  <si>
    <t>いたや貝</t>
  </si>
  <si>
    <t>かき貝</t>
  </si>
  <si>
    <t>資料　北陸農政局統計情報部「水産統計年報」による。</t>
  </si>
  <si>
    <t>注　1)は、ほうぼうのみの数値である。</t>
  </si>
  <si>
    <t>…</t>
  </si>
  <si>
    <t>…</t>
  </si>
  <si>
    <t>x</t>
  </si>
  <si>
    <t>がざみ類</t>
  </si>
  <si>
    <t>資料　石川県統計調査課「第５次漁業センサス」、北陸農政局統計情報部「水産統計調査」による。</t>
  </si>
  <si>
    <t>かつお一本釣り</t>
  </si>
  <si>
    <t>さば釣り</t>
  </si>
  <si>
    <t>いか釣り</t>
  </si>
  <si>
    <t>その他の釣り</t>
  </si>
  <si>
    <t>敷き網</t>
  </si>
  <si>
    <t>その他の敷き網</t>
  </si>
  <si>
    <t>刺し網</t>
  </si>
  <si>
    <t>その他の刺し網</t>
  </si>
  <si>
    <t>まぐろはえなわ</t>
  </si>
  <si>
    <t>さけ、ますはえなわ</t>
  </si>
  <si>
    <t>の　　み　　　　　　　　　無動力船　　　　　</t>
  </si>
  <si>
    <t>未　満</t>
  </si>
  <si>
    <t>１トン</t>
  </si>
  <si>
    <t>１</t>
  </si>
  <si>
    <t>３</t>
  </si>
  <si>
    <t>５</t>
  </si>
  <si>
    <r>
      <t>注１　個人経営については、操業日数</t>
    </r>
    <r>
      <rPr>
        <sz val="12"/>
        <rFont val="ＭＳ 明朝"/>
        <family val="1"/>
      </rPr>
      <t>30日未満のものを除く。</t>
    </r>
  </si>
  <si>
    <r>
      <t>　２　各年１月１日現在。ただし、</t>
    </r>
    <r>
      <rPr>
        <sz val="12"/>
        <rFont val="ＭＳ 明朝"/>
        <family val="1"/>
      </rPr>
      <t>48年は11月１日現在である。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</si>
  <si>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</si>
  <si>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</si>
  <si>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</si>
  <si>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82　水　産　業</t>
  </si>
  <si>
    <t>水　産　業　83</t>
  </si>
  <si>
    <t>以　上</t>
  </si>
  <si>
    <t>漁　　　　　船　　　　　使　　　　　用</t>
  </si>
  <si>
    <t>７　　水　　　　　産　　　　　業</t>
  </si>
  <si>
    <t>42　　漁　　　　　業　　　　　経　　　　　営</t>
  </si>
  <si>
    <t>（１）　　経　　　　　　　　営　　　　　　　　体　　　　　　　　数</t>
  </si>
  <si>
    <r>
      <t>ア　　主　　な　　漁　　業　　種　　類　　別　　経　　営　　体　　数　（昭和</t>
    </r>
    <r>
      <rPr>
        <sz val="12"/>
        <rFont val="ＭＳ 明朝"/>
        <family val="1"/>
      </rPr>
      <t>47～51年）</t>
    </r>
  </si>
  <si>
    <t>－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</si>
  <si>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</si>
  <si>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－</t>
  </si>
  <si>
    <t>沖合底びき網（１そうびき）</t>
  </si>
  <si>
    <t>１トン　　　　未　満</t>
  </si>
  <si>
    <t>の　　み　　　　　　　無動力船</t>
  </si>
  <si>
    <r>
      <t>昭和4</t>
    </r>
    <r>
      <rPr>
        <sz val="12"/>
        <rFont val="ＭＳ 明朝"/>
        <family val="1"/>
      </rPr>
      <t>7年</t>
    </r>
  </si>
  <si>
    <r>
      <t>注１　個人経営については、操業日数</t>
    </r>
    <r>
      <rPr>
        <sz val="12"/>
        <rFont val="ＭＳ 明朝"/>
        <family val="1"/>
      </rPr>
      <t>30日未満のものを除く。</t>
    </r>
  </si>
  <si>
    <r>
      <t>注　個人経営については、操業日数</t>
    </r>
    <r>
      <rPr>
        <sz val="12"/>
        <rFont val="ＭＳ 明朝"/>
        <family val="1"/>
      </rPr>
      <t>30日未満のものを除く。</t>
    </r>
  </si>
  <si>
    <r>
      <t>3　　　　　　　　　～　　　　　　　　</t>
    </r>
    <r>
      <rPr>
        <sz val="12"/>
        <rFont val="ＭＳ 明朝"/>
        <family val="1"/>
      </rPr>
      <t>5</t>
    </r>
  </si>
  <si>
    <r>
      <t>200　　　　～　　　　　</t>
    </r>
    <r>
      <rPr>
        <sz val="12"/>
        <rFont val="ＭＳ 明朝"/>
        <family val="1"/>
      </rPr>
      <t>500</t>
    </r>
  </si>
  <si>
    <r>
      <t>500　　　　～　　　　　</t>
    </r>
    <r>
      <rPr>
        <sz val="12"/>
        <rFont val="ＭＳ 明朝"/>
        <family val="1"/>
      </rPr>
      <t>1000</t>
    </r>
  </si>
  <si>
    <r>
      <t>　２　各年１月１日現在。ただし、</t>
    </r>
    <r>
      <rPr>
        <sz val="12"/>
        <rFont val="ＭＳ 明朝"/>
        <family val="1"/>
      </rPr>
      <t>48年は11月１日現在である。</t>
    </r>
  </si>
  <si>
    <t>84　水　産　業</t>
  </si>
  <si>
    <t>水　産　業　85</t>
  </si>
  <si>
    <r>
      <t>4</t>
    </r>
    <r>
      <rPr>
        <sz val="12"/>
        <rFont val="ＭＳ 明朝"/>
        <family val="1"/>
      </rPr>
      <t>8　年</t>
    </r>
  </si>
  <si>
    <r>
      <t>4</t>
    </r>
    <r>
      <rPr>
        <sz val="12"/>
        <rFont val="ＭＳ 明朝"/>
        <family val="1"/>
      </rPr>
      <t>9　年</t>
    </r>
  </si>
  <si>
    <r>
      <t>5</t>
    </r>
    <r>
      <rPr>
        <sz val="12"/>
        <rFont val="ＭＳ 明朝"/>
        <family val="1"/>
      </rPr>
      <t>0　年</t>
    </r>
  </si>
  <si>
    <r>
      <t>5</t>
    </r>
    <r>
      <rPr>
        <sz val="12"/>
        <rFont val="ＭＳ 明朝"/>
        <family val="1"/>
      </rPr>
      <t>1　年</t>
    </r>
  </si>
  <si>
    <r>
      <t>イ　　経　　営　　組　　織　　別　　経　　営　　体　　数　（昭和</t>
    </r>
    <r>
      <rPr>
        <sz val="12"/>
        <rFont val="ＭＳ 明朝"/>
        <family val="1"/>
      </rPr>
      <t>47～51年）</t>
    </r>
  </si>
  <si>
    <t>経　　　　　　　営　　　　　　　体　　　　　　　数　（つづき）</t>
  </si>
  <si>
    <t>ウ　　漁　業　の　海　上　作　業　従　事　日　数　別　経　営　体　数　（昭和52.1.1現在）</t>
  </si>
  <si>
    <t>団　　　　　　　体</t>
  </si>
  <si>
    <t>従事日数別</t>
  </si>
  <si>
    <t>86　水　産　業</t>
  </si>
  <si>
    <t>水　産　業　87</t>
  </si>
  <si>
    <t>（単位　隻）</t>
  </si>
  <si>
    <t>漁業地区別</t>
  </si>
  <si>
    <r>
      <t>（２）　　漁　　業　　地　　区　　別　　、　　階　　層　　別　　経　　営　　体　　数　（昭和5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</si>
  <si>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t>総　　　　　数</t>
  </si>
  <si>
    <t>無動力船のみ</t>
  </si>
  <si>
    <t>－</t>
  </si>
  <si>
    <t>－</t>
  </si>
  <si>
    <t>個　　　　　人</t>
  </si>
  <si>
    <t>会　　　社</t>
  </si>
  <si>
    <r>
      <t>（３）　　経営組織別経営体数　（昭和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.1.1現在）</t>
    </r>
  </si>
  <si>
    <r>
      <t>（４）漁船隻数（昭和</t>
    </r>
    <r>
      <rPr>
        <sz val="12"/>
        <rFont val="ＭＳ 明朝"/>
        <family val="1"/>
      </rPr>
      <t>52.1</t>
    </r>
    <r>
      <rPr>
        <sz val="12"/>
        <rFont val="ＭＳ 明朝"/>
        <family val="1"/>
      </rPr>
      <t>.1現在）</t>
    </r>
  </si>
  <si>
    <t>団　　　　　　　　　　体</t>
  </si>
  <si>
    <t>試　験　場　　　　　　　　　　　　　　　　　　　　　官公庁、学校</t>
  </si>
  <si>
    <t>－</t>
  </si>
  <si>
    <t>注１　累年の数値は、動力漁船と船外機付船の隻数を合計したものである。</t>
  </si>
  <si>
    <t>資料　石川県統計調査課「第５次漁業センサス」、北陸農政局統計情報部「水産統計調査」による。</t>
  </si>
  <si>
    <r>
      <t>昭和4</t>
    </r>
    <r>
      <rPr>
        <sz val="12"/>
        <rFont val="ＭＳ 明朝"/>
        <family val="1"/>
      </rPr>
      <t>7年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</si>
  <si>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</si>
  <si>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</si>
  <si>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</si>
  <si>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</si>
  <si>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</si>
  <si>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r>
      <t>50　　　　　　～　　　　　　</t>
    </r>
    <r>
      <rPr>
        <sz val="12"/>
        <rFont val="ＭＳ 明朝"/>
        <family val="1"/>
      </rPr>
      <t>100</t>
    </r>
  </si>
  <si>
    <r>
      <t>10</t>
    </r>
    <r>
      <rPr>
        <sz val="12"/>
        <rFont val="ＭＳ 明朝"/>
        <family val="1"/>
      </rPr>
      <t>0　　　　　　～　　　　　　200</t>
    </r>
  </si>
  <si>
    <r>
      <t>20</t>
    </r>
    <r>
      <rPr>
        <sz val="12"/>
        <rFont val="ＭＳ 明朝"/>
        <family val="1"/>
      </rPr>
      <t>0　　　　　　～　　　　　　500</t>
    </r>
  </si>
  <si>
    <r>
      <t>50</t>
    </r>
    <r>
      <rPr>
        <sz val="12"/>
        <rFont val="ＭＳ 明朝"/>
        <family val="1"/>
      </rPr>
      <t>0　　　　　　～　　　　　　1000</t>
    </r>
  </si>
  <si>
    <t>88　水　産　業</t>
  </si>
  <si>
    <t>水　産　業　89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</si>
  <si>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</si>
  <si>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１トン　　　　　　未　満</t>
  </si>
  <si>
    <t>1000トン　　　　　　　　　　　以　　上</t>
  </si>
  <si>
    <t>年　次</t>
  </si>
  <si>
    <t>動　　　　　　　　　　力　　　　　　　　　　船</t>
  </si>
  <si>
    <t>3　　　　　～　　　　　5</t>
  </si>
  <si>
    <t>5　　　　～　　　10</t>
  </si>
  <si>
    <t>10　　　～　　　20</t>
  </si>
  <si>
    <t>20　　　　　～　　　　　30</t>
  </si>
  <si>
    <t>50　　　　　～　　　　　100</t>
  </si>
  <si>
    <t>100　　　　　　～　　　　　　200</t>
  </si>
  <si>
    <r>
      <t>200　　　　　　～　　　　　　</t>
    </r>
    <r>
      <rPr>
        <sz val="12"/>
        <rFont val="ＭＳ 明朝"/>
        <family val="1"/>
      </rPr>
      <t>500</t>
    </r>
  </si>
  <si>
    <r>
      <t>500　　　　　～　　　　</t>
    </r>
    <r>
      <rPr>
        <sz val="12"/>
        <rFont val="ＭＳ 明朝"/>
        <family val="1"/>
      </rPr>
      <t>1000</t>
    </r>
  </si>
  <si>
    <t>1000トン　　　　以　　上</t>
  </si>
  <si>
    <t>43　　漁　　　業　　　生　　　産　　　手　　　段</t>
  </si>
  <si>
    <t>（１）　　漁　　　　　　　船　　　　　　　隻　　　　　　　数　（昭和47～51年）</t>
  </si>
  <si>
    <r>
      <t>（２）　　動　　　　　力　　　　　漁　　　　　船　　　　　ト　　　　　ン　　　　　数　（昭和</t>
    </r>
    <r>
      <rPr>
        <sz val="12"/>
        <rFont val="ＭＳ 明朝"/>
        <family val="1"/>
      </rPr>
      <t>47～51年）</t>
    </r>
  </si>
  <si>
    <t>動　　　　　　　　　　力　　　　　　　　　　船</t>
  </si>
  <si>
    <t>年　次　及　び　　　　　　漁船規模別　</t>
  </si>
  <si>
    <r>
      <t>注２　各年１月１日現在。ただし、</t>
    </r>
    <r>
      <rPr>
        <sz val="12"/>
        <rFont val="ＭＳ 明朝"/>
        <family val="1"/>
      </rPr>
      <t>48年は11月１日現在である。</t>
    </r>
  </si>
  <si>
    <t>採貝採藻</t>
  </si>
  <si>
    <t>その他のさば釣り</t>
  </si>
  <si>
    <t>いか釣り</t>
  </si>
  <si>
    <t>その他の釣り</t>
  </si>
  <si>
    <t>母船式さけ、ます流し網</t>
  </si>
  <si>
    <t>さけ、ます流し網</t>
  </si>
  <si>
    <t>さんま棒受け網</t>
  </si>
  <si>
    <t>その他の敷き網</t>
  </si>
  <si>
    <t>90　水　産　業</t>
  </si>
  <si>
    <t>水　産　業　91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</si>
  <si>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</si>
  <si>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</si>
  <si>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</si>
  <si>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44　　一　般　海　面　漁　業　種　類　別　、　規　模　別　漁　獲　量　（昭和47～51年）</t>
  </si>
  <si>
    <t>総　　　　　　　数</t>
  </si>
  <si>
    <t>３　ト　ン　未　満</t>
  </si>
  <si>
    <t>３　　　～　　　５</t>
  </si>
  <si>
    <t>５　　　～　　　10</t>
  </si>
  <si>
    <r>
      <t>10　　　～　　　</t>
    </r>
    <r>
      <rPr>
        <sz val="12"/>
        <rFont val="ＭＳ 明朝"/>
        <family val="1"/>
      </rPr>
      <t>20</t>
    </r>
  </si>
  <si>
    <t>動　　　　　　　　　　力　　　　　　　　　　船</t>
  </si>
  <si>
    <r>
      <t>注　　内訳の数字で発表できないものがあるので、県計総数には一致しない場合がある。</t>
    </r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</si>
  <si>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</si>
  <si>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92　水　産　業</t>
  </si>
  <si>
    <t>水　産　業　93</t>
  </si>
  <si>
    <t>定　　置　　網</t>
  </si>
  <si>
    <t>500　ト　ン　以　上</t>
  </si>
  <si>
    <t>一　般　海　面　漁　業　種　類　別　、　規　模　別　漁　獲　量　（昭和47～51年）（つづき）</t>
  </si>
  <si>
    <t>20　　　～　　　30</t>
  </si>
  <si>
    <t>30　　　～　　　50</t>
  </si>
  <si>
    <t>50　　　～　　　100</t>
  </si>
  <si>
    <t>100　　　～　　　200</t>
  </si>
  <si>
    <t>200　　　～　　　500</t>
  </si>
  <si>
    <t>94　水　産　業</t>
  </si>
  <si>
    <t>水　産　業　95</t>
  </si>
  <si>
    <t>45　　魚　　　　　種　　　　　別　　　　　漁　　　　　獲　　　　　量</t>
  </si>
  <si>
    <t>（１）　　漁　　業　　種　　類　　別　　、　　魚　　種　　別　　漁　　獲　　量　（属人）（昭和47～51年）</t>
  </si>
  <si>
    <t>かたくち　　　い わ し</t>
  </si>
  <si>
    <t>そうだ　　　かつお</t>
  </si>
  <si>
    <t>め　　じ　　　　(その他の まぐろ)</t>
  </si>
  <si>
    <t>魚　　　　　　　　　　　　　　　　　　　　　　　　　　　　　　類</t>
  </si>
  <si>
    <t>－</t>
  </si>
  <si>
    <t>漁　　業　　種　　類　　別　　、　　魚　　種　　別　　漁　　獲　　量　（属人）（昭和47～51年）（つづき）</t>
  </si>
  <si>
    <r>
      <t>1</t>
    </r>
    <r>
      <rPr>
        <sz val="12"/>
        <rFont val="ＭＳ 明朝"/>
        <family val="1"/>
      </rPr>
      <t>)</t>
    </r>
  </si>
  <si>
    <t>96　水　産　業</t>
  </si>
  <si>
    <t>水　産　業　97</t>
  </si>
  <si>
    <t>くろかわ　か じ き</t>
  </si>
  <si>
    <t>ばしょう　　　か じ き</t>
  </si>
  <si>
    <t>すけとう　　　　　だ　　ら</t>
  </si>
  <si>
    <t>き ち じ　　　　　　ほ っ け　　　　　　め ぬ け</t>
  </si>
  <si>
    <t>その他の　　　　に　　べ　　　ぐ ち 類</t>
  </si>
  <si>
    <t>ぼうぼう
かながし    ら　　類</t>
  </si>
  <si>
    <t>－</t>
  </si>
  <si>
    <t>－</t>
  </si>
  <si>
    <t>　</t>
  </si>
  <si>
    <t>98　水　産　業</t>
  </si>
  <si>
    <t>水　産　業　99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</si>
  <si>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</si>
  <si>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貝　　　　　　　　　　　　　　　類</t>
  </si>
  <si>
    <t>魚　　　　　　　　　　　　　　　　　　　　類</t>
  </si>
  <si>
    <t>その他の　貝　　類</t>
  </si>
  <si>
    <t>その他の　　魚　　類</t>
  </si>
  <si>
    <t>－</t>
  </si>
  <si>
    <t>100　水　産　業</t>
  </si>
  <si>
    <t>水　産　業　101</t>
  </si>
  <si>
    <t>そ　　　う　　　類</t>
  </si>
  <si>
    <t>その他の　　　そ う 類</t>
  </si>
  <si>
    <r>
      <t>海　　産
ほ 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</si>
  <si>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　か 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</si>
  <si>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ず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　　が　　に</t>
    </r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</si>
  <si>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</si>
  <si>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す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　い　　か</t>
    </r>
  </si>
  <si>
    <r>
      <t>こ　　う　　　　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</si>
  <si>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</si>
  <si>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く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ま　　　え　　び</t>
    </r>
  </si>
  <si>
    <t>年次及び　　　漁業地区別</t>
  </si>
  <si>
    <t>注　　総数には板のりは含まない。</t>
  </si>
  <si>
    <t>102　水　産　業</t>
  </si>
  <si>
    <t>水　産　業　103</t>
  </si>
  <si>
    <t>（２）　　漁　　業　　地　　区　　別　　、　　魚　　種　　別　　水　　揚　　量　（属地）（昭和47～51年）</t>
  </si>
  <si>
    <r>
      <t>ま 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ろ　　びんなが</t>
    </r>
  </si>
  <si>
    <t>め　　じ　　(その他　　のまぐろ)</t>
  </si>
  <si>
    <r>
      <t>う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</si>
  <si>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</si>
  <si>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r>
      <t>そうはち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</si>
  <si>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む　　し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</si>
  <si>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－</t>
  </si>
  <si>
    <t>104　水　産　業</t>
  </si>
  <si>
    <t>水　産　業　105</t>
  </si>
  <si>
    <r>
      <t>あ　　か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</si>
  <si>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すけとう　　　だ　　ら</t>
  </si>
  <si>
    <r>
      <t>か 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が　　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</si>
  <si>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ほ　　う　　　　ぼ 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</si>
  <si>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年次及び　　　漁業地区別</t>
  </si>
  <si>
    <t>－</t>
  </si>
  <si>
    <t>－</t>
  </si>
  <si>
    <t>漁　　業　　地　　区　　別　　、　　魚　　種　　別　　水　　揚　　量　（属地）（昭和47～51年）（つづき）</t>
  </si>
  <si>
    <t>106　水　産　業</t>
  </si>
  <si>
    <t>水　産　業　107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</si>
  <si>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</si>
  <si>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魚　　　　　　　　類</t>
  </si>
  <si>
    <r>
      <t>と　　び　　　　う 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</si>
  <si>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その他の　　魚　　類</t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</si>
  <si>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</si>
  <si>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い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が　　に</t>
    </r>
  </si>
  <si>
    <r>
      <t>べ　　に　　　ず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</si>
  <si>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r>
      <t>す 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　　い　　か</t>
    </r>
  </si>
  <si>
    <r>
      <t>こ　　う　　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</si>
  <si>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　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</si>
  <si>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その他の　　水産動物 類</t>
  </si>
  <si>
    <r>
      <t>海　　産　　　ほ 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</si>
  <si>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むき身</t>
  </si>
  <si>
    <t>注　そう類の計には板のりは含まない。</t>
  </si>
  <si>
    <t>108　水　産　業</t>
  </si>
  <si>
    <t>水　産　業　109</t>
  </si>
  <si>
    <t>貝　　　　　　　　　　　　　　　　　　　　類</t>
  </si>
  <si>
    <t>その他の　　　貝　　類</t>
  </si>
  <si>
    <t>か　　き</t>
  </si>
  <si>
    <r>
      <t>て　　ん　　　ぐ 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</si>
  <si>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その他の　　　　　そ う 類</t>
  </si>
  <si>
    <t>そ　　　　　う　　　　　類</t>
  </si>
  <si>
    <t>年　度</t>
  </si>
  <si>
    <r>
      <t>施設数(台</t>
    </r>
    <r>
      <rPr>
        <sz val="12"/>
        <rFont val="ＭＳ 明朝"/>
        <family val="1"/>
      </rPr>
      <t>)</t>
    </r>
  </si>
  <si>
    <r>
      <t>昭和4</t>
    </r>
    <r>
      <rPr>
        <sz val="12"/>
        <rFont val="ＭＳ 明朝"/>
        <family val="1"/>
      </rPr>
      <t>9年</t>
    </r>
  </si>
  <si>
    <r>
      <t>昭和4</t>
    </r>
    <r>
      <rPr>
        <sz val="12"/>
        <rFont val="ＭＳ 明朝"/>
        <family val="1"/>
      </rPr>
      <t>7年度</t>
    </r>
  </si>
  <si>
    <t>110　水　産　業</t>
  </si>
  <si>
    <t>水　産　業　111</t>
  </si>
  <si>
    <t>46　　海面養殖業の養殖方法別経営体数、施設数及び収穫量　（昭和47～51年度）</t>
  </si>
  <si>
    <t>海面養殖業の養殖方法別経営体数、施設数及び収穫量　（昭和47～51年度）（つづき）</t>
  </si>
  <si>
    <t>経営</t>
  </si>
  <si>
    <t>体数</t>
  </si>
  <si>
    <t>収 穫 量　　（ｔ）</t>
  </si>
  <si>
    <t>収 穫 量　　　　　（ｔ）</t>
  </si>
  <si>
    <t>その他　の方法</t>
  </si>
  <si>
    <t>網びき　　　養　殖</t>
  </si>
  <si>
    <t>収　穫　量</t>
  </si>
  <si>
    <t>板 の り　　　　　（千枚）</t>
  </si>
  <si>
    <t>48　　販売用水産加工品、品目別生産量　（昭和49～51年）</t>
  </si>
  <si>
    <t>品　目　別</t>
  </si>
  <si>
    <t>施　設　数</t>
  </si>
  <si>
    <t>そ の 他（台）</t>
  </si>
  <si>
    <t>収 穫 量　（むき身）（ｔ）</t>
  </si>
  <si>
    <t>－</t>
  </si>
  <si>
    <t>－</t>
  </si>
  <si>
    <t>47　　内　水　面　漁　業　魚　種　別　漁　獲　量　（昭和47～51年）</t>
  </si>
  <si>
    <r>
      <t>4</t>
    </r>
    <r>
      <rPr>
        <sz val="12"/>
        <rFont val="ＭＳ 明朝"/>
        <family val="1"/>
      </rPr>
      <t>8　　年</t>
    </r>
  </si>
  <si>
    <r>
      <t>5</t>
    </r>
    <r>
      <rPr>
        <sz val="12"/>
        <rFont val="ＭＳ 明朝"/>
        <family val="1"/>
      </rPr>
      <t>0　　年</t>
    </r>
  </si>
  <si>
    <r>
      <t>5</t>
    </r>
    <r>
      <rPr>
        <sz val="12"/>
        <rFont val="ＭＳ 明朝"/>
        <family val="1"/>
      </rPr>
      <t>1　　年</t>
    </r>
  </si>
  <si>
    <r>
      <t>4</t>
    </r>
    <r>
      <rPr>
        <sz val="12"/>
        <rFont val="ＭＳ 明朝"/>
        <family val="1"/>
      </rPr>
      <t>9　　　　年</t>
    </r>
  </si>
  <si>
    <t>総生産量</t>
  </si>
  <si>
    <t>さくらぼし・みりんぼし</t>
  </si>
  <si>
    <t>いかしおから</t>
  </si>
  <si>
    <t>塩干し</t>
  </si>
  <si>
    <t>－</t>
  </si>
  <si>
    <t>魚類養殖</t>
  </si>
  <si>
    <t>そう類等養殖</t>
  </si>
  <si>
    <t>簡易垂下式（千㎥）</t>
  </si>
  <si>
    <t>魚　種　別</t>
  </si>
  <si>
    <t>貝がら粉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</si>
</sst>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14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right" vertical="top"/>
    </xf>
    <xf numFmtId="184" fontId="6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1" fillId="0" borderId="0" xfId="49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right" vertical="center"/>
    </xf>
    <xf numFmtId="0" fontId="19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 quotePrefix="1">
      <alignment horizontal="center" vertical="center"/>
    </xf>
    <xf numFmtId="184" fontId="0" fillId="0" borderId="14" xfId="0" applyNumberFormat="1" applyFont="1" applyFill="1" applyBorder="1" applyAlignment="1" quotePrefix="1">
      <alignment horizontal="center" vertical="center"/>
    </xf>
    <xf numFmtId="184" fontId="0" fillId="0" borderId="21" xfId="0" applyNumberFormat="1" applyFont="1" applyFill="1" applyBorder="1" applyAlignment="1" quotePrefix="1">
      <alignment horizontal="center" vertical="center"/>
    </xf>
    <xf numFmtId="184" fontId="0" fillId="0" borderId="20" xfId="0" applyNumberFormat="1" applyFont="1" applyFill="1" applyBorder="1" applyAlignment="1" quotePrefix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184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8" fontId="1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textRotation="255"/>
    </xf>
    <xf numFmtId="184" fontId="0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textRotation="255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 textRotation="255"/>
    </xf>
    <xf numFmtId="184" fontId="0" fillId="0" borderId="0" xfId="0" applyNumberFormat="1" applyFont="1" applyFill="1" applyBorder="1" applyAlignment="1">
      <alignment horizontal="center" vertical="center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 vertical="center"/>
    </xf>
    <xf numFmtId="188" fontId="1" fillId="0" borderId="24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10" fillId="0" borderId="24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>
      <alignment vertical="center"/>
    </xf>
    <xf numFmtId="184" fontId="0" fillId="0" borderId="16" xfId="0" applyNumberFormat="1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4" xfId="0" applyFont="1" applyBorder="1" applyAlignment="1">
      <alignment vertical="center"/>
    </xf>
    <xf numFmtId="184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188" fontId="0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14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38" fontId="0" fillId="0" borderId="33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9" fillId="0" borderId="16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0" xfId="0" applyFont="1" applyFill="1" applyBorder="1" applyAlignment="1">
      <alignment vertical="center" textRotation="255"/>
    </xf>
    <xf numFmtId="0" fontId="0" fillId="0" borderId="24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0" fontId="0" fillId="0" borderId="30" xfId="0" applyFont="1" applyFill="1" applyBorder="1" applyAlignment="1">
      <alignment vertical="distributed" textRotation="255"/>
    </xf>
    <xf numFmtId="0" fontId="0" fillId="0" borderId="24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vertical="distributed" textRotation="255"/>
    </xf>
    <xf numFmtId="184" fontId="0" fillId="0" borderId="36" xfId="0" applyNumberFormat="1" applyFont="1" applyFill="1" applyBorder="1" applyAlignment="1">
      <alignment horizontal="center" vertical="center" textRotation="255"/>
    </xf>
    <xf numFmtId="184" fontId="0" fillId="0" borderId="22" xfId="0" applyNumberFormat="1" applyFont="1" applyFill="1" applyBorder="1" applyAlignment="1">
      <alignment horizontal="center" vertical="center" textRotation="255"/>
    </xf>
    <xf numFmtId="184" fontId="0" fillId="0" borderId="20" xfId="0" applyNumberFormat="1" applyFont="1" applyFill="1" applyBorder="1" applyAlignment="1">
      <alignment horizontal="center" vertical="center" textRotation="255"/>
    </xf>
    <xf numFmtId="184" fontId="0" fillId="0" borderId="21" xfId="0" applyNumberFormat="1" applyFont="1" applyFill="1" applyBorder="1" applyAlignment="1">
      <alignment horizontal="center" vertical="center" textRotation="255" wrapText="1"/>
    </xf>
    <xf numFmtId="184" fontId="0" fillId="0" borderId="22" xfId="0" applyNumberFormat="1" applyFont="1" applyFill="1" applyBorder="1" applyAlignment="1">
      <alignment horizontal="center" vertical="center" textRotation="255" wrapText="1"/>
    </xf>
    <xf numFmtId="184" fontId="0" fillId="0" borderId="20" xfId="0" applyNumberFormat="1" applyFont="1" applyFill="1" applyBorder="1" applyAlignment="1">
      <alignment horizontal="center" vertical="center" textRotation="255" wrapText="1"/>
    </xf>
    <xf numFmtId="184" fontId="0" fillId="0" borderId="37" xfId="0" applyNumberFormat="1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184" fontId="0" fillId="0" borderId="18" xfId="0" applyNumberFormat="1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4" fontId="2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4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184" fontId="0" fillId="0" borderId="24" xfId="0" applyNumberFormat="1" applyFont="1" applyFill="1" applyBorder="1" applyAlignment="1">
      <alignment horizontal="center" vertical="center" textRotation="255" wrapText="1"/>
    </xf>
    <xf numFmtId="184" fontId="0" fillId="0" borderId="18" xfId="0" applyNumberFormat="1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4" fontId="0" fillId="0" borderId="44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45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184" fontId="0" fillId="0" borderId="30" xfId="0" applyNumberFormat="1" applyFont="1" applyFill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4" fontId="0" fillId="0" borderId="36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10" fillId="0" borderId="16" xfId="0" applyNumberFormat="1" applyFont="1" applyFill="1" applyBorder="1" applyAlignment="1">
      <alignment horizontal="distributed" vertical="center"/>
    </xf>
    <xf numFmtId="184" fontId="0" fillId="0" borderId="22" xfId="0" applyNumberFormat="1" applyFont="1" applyFill="1" applyBorder="1" applyAlignment="1">
      <alignment horizontal="distributed" vertical="center" textRotation="255"/>
    </xf>
    <xf numFmtId="184" fontId="0" fillId="0" borderId="20" xfId="0" applyNumberFormat="1" applyFont="1" applyFill="1" applyBorder="1" applyAlignment="1">
      <alignment horizontal="distributed" vertical="center" textRotation="255"/>
    </xf>
    <xf numFmtId="184" fontId="0" fillId="0" borderId="22" xfId="0" applyNumberFormat="1" applyFont="1" applyFill="1" applyBorder="1" applyAlignment="1">
      <alignment horizontal="center" vertical="center" textRotation="255"/>
    </xf>
    <xf numFmtId="184" fontId="0" fillId="0" borderId="20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184" fontId="0" fillId="0" borderId="0" xfId="0" applyNumberFormat="1" applyFont="1" applyFill="1" applyBorder="1" applyAlignment="1">
      <alignment horizontal="center" vertical="center" shrinkToFit="1"/>
    </xf>
    <xf numFmtId="184" fontId="0" fillId="0" borderId="16" xfId="0" applyNumberFormat="1" applyFont="1" applyFill="1" applyBorder="1" applyAlignment="1">
      <alignment horizontal="center" vertical="center" shrinkToFit="1"/>
    </xf>
    <xf numFmtId="184" fontId="0" fillId="0" borderId="24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4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distributed" textRotation="255"/>
    </xf>
    <xf numFmtId="0" fontId="0" fillId="0" borderId="45" xfId="0" applyFont="1" applyFill="1" applyBorder="1" applyAlignment="1">
      <alignment horizontal="center" vertical="distributed" textRotation="255" wrapText="1"/>
    </xf>
    <xf numFmtId="0" fontId="0" fillId="0" borderId="45" xfId="0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0" fontId="1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84" fontId="0" fillId="0" borderId="14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184" fontId="0" fillId="0" borderId="43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25" xfId="0" applyNumberFormat="1" applyFont="1" applyFill="1" applyBorder="1" applyAlignment="1">
      <alignment horizontal="right" vertical="center"/>
    </xf>
    <xf numFmtId="184" fontId="0" fillId="0" borderId="43" xfId="0" applyNumberFormat="1" applyFont="1" applyFill="1" applyBorder="1" applyAlignment="1">
      <alignment vertical="center" textRotation="255"/>
    </xf>
    <xf numFmtId="184" fontId="0" fillId="0" borderId="42" xfId="0" applyNumberFormat="1" applyFont="1" applyFill="1" applyBorder="1" applyAlignment="1">
      <alignment vertical="center" textRotation="255"/>
    </xf>
    <xf numFmtId="184" fontId="0" fillId="0" borderId="40" xfId="0" applyNumberFormat="1" applyFont="1" applyFill="1" applyBorder="1" applyAlignment="1">
      <alignment horizontal="distributed" vertical="center"/>
    </xf>
    <xf numFmtId="184" fontId="0" fillId="0" borderId="41" xfId="0" applyNumberFormat="1" applyFont="1" applyFill="1" applyBorder="1" applyAlignment="1">
      <alignment horizontal="distributed" vertical="center"/>
    </xf>
    <xf numFmtId="184" fontId="0" fillId="0" borderId="43" xfId="0" applyNumberFormat="1" applyFont="1" applyFill="1" applyBorder="1" applyAlignment="1">
      <alignment horizontal="center" vertical="distributed" textRotation="255"/>
    </xf>
    <xf numFmtId="184" fontId="0" fillId="0" borderId="42" xfId="0" applyNumberFormat="1" applyFont="1" applyFill="1" applyBorder="1" applyAlignment="1">
      <alignment horizontal="center" vertical="distributed" textRotation="255"/>
    </xf>
    <xf numFmtId="184" fontId="0" fillId="0" borderId="37" xfId="0" applyNumberFormat="1" applyFont="1" applyFill="1" applyBorder="1" applyAlignment="1">
      <alignment horizontal="center" vertical="distributed" textRotation="255"/>
    </xf>
    <xf numFmtId="184" fontId="0" fillId="0" borderId="45" xfId="0" applyNumberFormat="1" applyFont="1" applyFill="1" applyBorder="1" applyAlignment="1">
      <alignment horizontal="center" vertical="distributed" textRotation="255"/>
    </xf>
    <xf numFmtId="188" fontId="10" fillId="0" borderId="0" xfId="0" applyNumberFormat="1" applyFont="1" applyFill="1" applyBorder="1" applyAlignment="1">
      <alignment horizontal="right" vertical="center"/>
    </xf>
    <xf numFmtId="188" fontId="0" fillId="0" borderId="14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4" fontId="0" fillId="0" borderId="17" xfId="0" applyNumberFormat="1" applyFont="1" applyFill="1" applyBorder="1" applyAlignment="1">
      <alignment horizontal="center" vertical="center" wrapText="1"/>
    </xf>
    <xf numFmtId="184" fontId="0" fillId="0" borderId="24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184" fontId="0" fillId="0" borderId="22" xfId="0" applyNumberFormat="1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8" fontId="10" fillId="0" borderId="24" xfId="0" applyNumberFormat="1" applyFont="1" applyFill="1" applyBorder="1" applyAlignment="1">
      <alignment vertical="center"/>
    </xf>
    <xf numFmtId="188" fontId="10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188" fontId="0" fillId="0" borderId="45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horizontal="distributed" vertical="center"/>
    </xf>
    <xf numFmtId="184" fontId="0" fillId="0" borderId="43" xfId="0" applyNumberFormat="1" applyFont="1" applyBorder="1" applyAlignment="1">
      <alignment horizontal="distributed" vertical="center"/>
    </xf>
    <xf numFmtId="184" fontId="0" fillId="0" borderId="42" xfId="0" applyNumberFormat="1" applyFont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8" fontId="10" fillId="0" borderId="0" xfId="0" applyNumberFormat="1" applyFont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184" fontId="0" fillId="0" borderId="13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 textRotation="255"/>
    </xf>
    <xf numFmtId="184" fontId="0" fillId="0" borderId="41" xfId="0" applyNumberFormat="1" applyFont="1" applyFill="1" applyBorder="1" applyAlignment="1">
      <alignment horizontal="center" vertical="center" textRotation="255"/>
    </xf>
    <xf numFmtId="184" fontId="0" fillId="0" borderId="24" xfId="0" applyNumberFormat="1" applyFont="1" applyFill="1" applyBorder="1" applyAlignment="1">
      <alignment horizontal="center" vertical="center" textRotation="255"/>
    </xf>
    <xf numFmtId="184" fontId="0" fillId="0" borderId="16" xfId="0" applyNumberFormat="1" applyFont="1" applyFill="1" applyBorder="1" applyAlignment="1">
      <alignment horizontal="center" vertical="center" textRotation="255"/>
    </xf>
    <xf numFmtId="184" fontId="0" fillId="0" borderId="18" xfId="0" applyNumberFormat="1" applyFont="1" applyFill="1" applyBorder="1" applyAlignment="1">
      <alignment horizontal="center" vertical="center" textRotation="255"/>
    </xf>
    <xf numFmtId="184" fontId="0" fillId="0" borderId="19" xfId="0" applyNumberFormat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4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 wrapText="1"/>
    </xf>
    <xf numFmtId="184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distributed" vertical="center"/>
    </xf>
    <xf numFmtId="6" fontId="10" fillId="0" borderId="0" xfId="58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76200</xdr:rowOff>
    </xdr:from>
    <xdr:to>
      <xdr:col>1</xdr:col>
      <xdr:colOff>276225</xdr:colOff>
      <xdr:row>23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66725" y="3743325"/>
          <a:ext cx="142875" cy="2000250"/>
        </a:xfrm>
        <a:prstGeom prst="leftBrace">
          <a:avLst>
            <a:gd name="adj1" fmla="val -40379"/>
            <a:gd name="adj2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38100</xdr:rowOff>
    </xdr:from>
    <xdr:to>
      <xdr:col>1</xdr:col>
      <xdr:colOff>9525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7225" y="6419850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47625</xdr:rowOff>
    </xdr:from>
    <xdr:to>
      <xdr:col>1</xdr:col>
      <xdr:colOff>381000</xdr:colOff>
      <xdr:row>29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733425" y="5067300"/>
          <a:ext cx="304800" cy="3752850"/>
        </a:xfrm>
        <a:prstGeom prst="leftBrace">
          <a:avLst>
            <a:gd name="adj" fmla="val -41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10" sqref="A10:B14"/>
    </sheetView>
  </sheetViews>
  <sheetFormatPr defaultColWidth="10.59765625" defaultRowHeight="15"/>
  <cols>
    <col min="1" max="1" width="3.09765625" style="80" customWidth="1"/>
    <col min="2" max="2" width="29.8984375" style="80" customWidth="1"/>
    <col min="3" max="4" width="10.59765625" style="90" customWidth="1"/>
    <col min="5" max="5" width="8.59765625" style="90" customWidth="1"/>
    <col min="6" max="11" width="10.59765625" style="90" customWidth="1"/>
    <col min="12" max="17" width="10.59765625" style="80" customWidth="1"/>
    <col min="18" max="18" width="7" style="80" customWidth="1"/>
    <col min="19" max="19" width="7.3984375" style="80" customWidth="1"/>
    <col min="20" max="20" width="7" style="80" customWidth="1"/>
    <col min="21" max="21" width="6.8984375" style="80" customWidth="1"/>
    <col min="22" max="16384" width="10.59765625" style="80" customWidth="1"/>
  </cols>
  <sheetData>
    <row r="1" spans="1:21" ht="19.5" customHeight="1">
      <c r="A1" s="2" t="s">
        <v>345</v>
      </c>
      <c r="C1" s="89"/>
      <c r="K1" s="80"/>
      <c r="U1" s="37" t="s">
        <v>346</v>
      </c>
    </row>
    <row r="2" ht="19.5" customHeight="1">
      <c r="C2" s="89"/>
    </row>
    <row r="3" spans="1:21" ht="23.25" customHeight="1">
      <c r="A3" s="261" t="s">
        <v>349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3:14" ht="23.25" customHeight="1">
      <c r="C4" s="80"/>
      <c r="H4" s="91"/>
      <c r="I4" s="91"/>
      <c r="J4" s="91"/>
      <c r="K4" s="91"/>
      <c r="L4" s="91"/>
      <c r="M4" s="91"/>
      <c r="N4" s="91"/>
    </row>
    <row r="5" spans="1:21" ht="19.5" customHeight="1">
      <c r="A5" s="262" t="s">
        <v>350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</row>
    <row r="6" spans="3:11" ht="19.5" customHeight="1">
      <c r="C6" s="80"/>
      <c r="J6" s="80"/>
      <c r="K6" s="80"/>
    </row>
    <row r="7" spans="1:21" ht="19.5" customHeight="1">
      <c r="A7" s="263" t="s">
        <v>351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11" ht="17.25" customHeight="1">
      <c r="B8" s="114"/>
      <c r="C8" s="114"/>
      <c r="K8" s="114"/>
    </row>
    <row r="9" spans="1:21" ht="20.25" customHeight="1" thickBot="1">
      <c r="A9" s="264" t="s">
        <v>352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</row>
    <row r="10" spans="1:22" ht="22.5" customHeight="1">
      <c r="A10" s="258" t="s">
        <v>257</v>
      </c>
      <c r="B10" s="259"/>
      <c r="C10" s="243" t="s">
        <v>56</v>
      </c>
      <c r="D10" s="243" t="s">
        <v>143</v>
      </c>
      <c r="E10" s="249" t="s">
        <v>348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37" t="s">
        <v>145</v>
      </c>
      <c r="S10" s="237" t="s">
        <v>125</v>
      </c>
      <c r="T10" s="240" t="s">
        <v>127</v>
      </c>
      <c r="U10" s="252" t="s">
        <v>146</v>
      </c>
      <c r="V10" s="94"/>
    </row>
    <row r="11" spans="1:22" ht="17.25" customHeight="1">
      <c r="A11" s="260"/>
      <c r="B11" s="235"/>
      <c r="C11" s="244"/>
      <c r="D11" s="244"/>
      <c r="E11" s="246" t="s">
        <v>334</v>
      </c>
      <c r="F11" s="255" t="s">
        <v>144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  <c r="R11" s="238"/>
      <c r="S11" s="238"/>
      <c r="T11" s="241"/>
      <c r="U11" s="253"/>
      <c r="V11" s="94"/>
    </row>
    <row r="12" spans="1:22" ht="14.25">
      <c r="A12" s="260"/>
      <c r="B12" s="235"/>
      <c r="C12" s="244"/>
      <c r="D12" s="244"/>
      <c r="E12" s="247"/>
      <c r="F12" s="84" t="s">
        <v>336</v>
      </c>
      <c r="G12" s="85" t="s">
        <v>337</v>
      </c>
      <c r="H12" s="87" t="s">
        <v>338</v>
      </c>
      <c r="I12" s="85" t="s">
        <v>339</v>
      </c>
      <c r="J12" s="84">
        <v>10</v>
      </c>
      <c r="K12" s="95">
        <v>20</v>
      </c>
      <c r="L12" s="96">
        <v>30</v>
      </c>
      <c r="M12" s="97">
        <v>50</v>
      </c>
      <c r="N12" s="96">
        <v>100</v>
      </c>
      <c r="O12" s="96">
        <v>200</v>
      </c>
      <c r="P12" s="96">
        <v>500</v>
      </c>
      <c r="Q12" s="96" t="s">
        <v>1</v>
      </c>
      <c r="R12" s="238"/>
      <c r="S12" s="238"/>
      <c r="T12" s="241"/>
      <c r="U12" s="253"/>
      <c r="V12" s="94"/>
    </row>
    <row r="13" spans="1:22" ht="18.75" customHeight="1">
      <c r="A13" s="260"/>
      <c r="B13" s="235"/>
      <c r="C13" s="244"/>
      <c r="D13" s="244"/>
      <c r="E13" s="247"/>
      <c r="F13" s="98"/>
      <c r="G13" s="99" t="s">
        <v>0</v>
      </c>
      <c r="H13" s="98" t="s">
        <v>0</v>
      </c>
      <c r="I13" s="99" t="s">
        <v>0</v>
      </c>
      <c r="J13" s="98" t="s">
        <v>0</v>
      </c>
      <c r="K13" s="99" t="s">
        <v>0</v>
      </c>
      <c r="L13" s="98" t="s">
        <v>0</v>
      </c>
      <c r="M13" s="100" t="s">
        <v>0</v>
      </c>
      <c r="N13" s="98" t="s">
        <v>186</v>
      </c>
      <c r="O13" s="98" t="s">
        <v>0</v>
      </c>
      <c r="P13" s="98" t="s">
        <v>0</v>
      </c>
      <c r="Q13" s="101"/>
      <c r="R13" s="238"/>
      <c r="S13" s="238"/>
      <c r="T13" s="241"/>
      <c r="U13" s="253"/>
      <c r="V13" s="94"/>
    </row>
    <row r="14" spans="1:22" ht="18.75" customHeight="1">
      <c r="A14" s="256"/>
      <c r="B14" s="257"/>
      <c r="C14" s="245"/>
      <c r="D14" s="245"/>
      <c r="E14" s="248"/>
      <c r="F14" s="83" t="s">
        <v>335</v>
      </c>
      <c r="G14" s="86" t="s">
        <v>338</v>
      </c>
      <c r="H14" s="88" t="s">
        <v>339</v>
      </c>
      <c r="I14" s="102">
        <v>10</v>
      </c>
      <c r="J14" s="83">
        <v>20</v>
      </c>
      <c r="K14" s="102">
        <v>30</v>
      </c>
      <c r="L14" s="103">
        <v>50</v>
      </c>
      <c r="M14" s="104">
        <v>100</v>
      </c>
      <c r="N14" s="103">
        <v>200</v>
      </c>
      <c r="O14" s="103">
        <v>500</v>
      </c>
      <c r="P14" s="103">
        <v>1000</v>
      </c>
      <c r="Q14" s="103" t="s">
        <v>347</v>
      </c>
      <c r="R14" s="239"/>
      <c r="S14" s="239"/>
      <c r="T14" s="242"/>
      <c r="U14" s="254"/>
      <c r="V14" s="94"/>
    </row>
    <row r="15" ht="14.25" customHeight="1">
      <c r="B15" s="105"/>
    </row>
    <row r="16" spans="1:21" ht="14.25" customHeight="1">
      <c r="A16" s="235" t="s">
        <v>301</v>
      </c>
      <c r="B16" s="236"/>
      <c r="C16" s="115">
        <f>SUM(D16:U16)</f>
        <v>3020</v>
      </c>
      <c r="D16" s="116" t="s">
        <v>320</v>
      </c>
      <c r="E16" s="115">
        <v>145</v>
      </c>
      <c r="F16" s="115">
        <v>625</v>
      </c>
      <c r="G16" s="115">
        <v>1085</v>
      </c>
      <c r="H16" s="115">
        <v>452</v>
      </c>
      <c r="I16" s="115">
        <v>93</v>
      </c>
      <c r="J16" s="115">
        <v>29</v>
      </c>
      <c r="K16" s="115">
        <v>26</v>
      </c>
      <c r="L16" s="115">
        <v>49</v>
      </c>
      <c r="M16" s="115">
        <v>30</v>
      </c>
      <c r="N16" s="115">
        <v>18</v>
      </c>
      <c r="O16" s="115">
        <v>10</v>
      </c>
      <c r="P16" s="115">
        <v>4</v>
      </c>
      <c r="Q16" s="115">
        <v>2</v>
      </c>
      <c r="R16" s="115">
        <v>68</v>
      </c>
      <c r="S16" s="115">
        <v>234</v>
      </c>
      <c r="T16" s="115">
        <v>27</v>
      </c>
      <c r="U16" s="115">
        <v>123</v>
      </c>
    </row>
    <row r="17" spans="1:21" ht="14.25" customHeight="1">
      <c r="A17" s="231" t="s">
        <v>342</v>
      </c>
      <c r="B17" s="232"/>
      <c r="C17" s="115">
        <f>SUM(D17:U17)</f>
        <v>3293</v>
      </c>
      <c r="D17" s="115">
        <v>147</v>
      </c>
      <c r="E17" s="115">
        <v>205</v>
      </c>
      <c r="F17" s="115">
        <v>842</v>
      </c>
      <c r="G17" s="115">
        <v>1025</v>
      </c>
      <c r="H17" s="115">
        <v>454</v>
      </c>
      <c r="I17" s="115">
        <v>71</v>
      </c>
      <c r="J17" s="115">
        <v>25</v>
      </c>
      <c r="K17" s="115">
        <v>16</v>
      </c>
      <c r="L17" s="115">
        <v>47</v>
      </c>
      <c r="M17" s="115">
        <v>25</v>
      </c>
      <c r="N17" s="115">
        <v>19</v>
      </c>
      <c r="O17" s="115">
        <v>10</v>
      </c>
      <c r="P17" s="115">
        <v>3</v>
      </c>
      <c r="Q17" s="115">
        <v>2</v>
      </c>
      <c r="R17" s="115">
        <v>38</v>
      </c>
      <c r="S17" s="115">
        <v>224</v>
      </c>
      <c r="T17" s="115">
        <v>21</v>
      </c>
      <c r="U17" s="115">
        <v>119</v>
      </c>
    </row>
    <row r="18" spans="1:21" ht="14.25" customHeight="1">
      <c r="A18" s="231" t="s">
        <v>343</v>
      </c>
      <c r="B18" s="232"/>
      <c r="C18" s="115">
        <f>SUM(D18:U18)</f>
        <v>3387</v>
      </c>
      <c r="D18" s="115">
        <v>144</v>
      </c>
      <c r="E18" s="115">
        <v>81</v>
      </c>
      <c r="F18" s="115">
        <v>983</v>
      </c>
      <c r="G18" s="115">
        <v>1054</v>
      </c>
      <c r="H18" s="115">
        <v>446</v>
      </c>
      <c r="I18" s="115">
        <v>112</v>
      </c>
      <c r="J18" s="115">
        <v>20</v>
      </c>
      <c r="K18" s="115">
        <v>13</v>
      </c>
      <c r="L18" s="115">
        <v>53</v>
      </c>
      <c r="M18" s="115">
        <v>18</v>
      </c>
      <c r="N18" s="115">
        <v>21</v>
      </c>
      <c r="O18" s="115">
        <v>10</v>
      </c>
      <c r="P18" s="115">
        <v>2</v>
      </c>
      <c r="Q18" s="115">
        <v>4</v>
      </c>
      <c r="R18" s="115">
        <v>61</v>
      </c>
      <c r="S18" s="115">
        <v>217</v>
      </c>
      <c r="T18" s="115">
        <v>22</v>
      </c>
      <c r="U18" s="115">
        <v>126</v>
      </c>
    </row>
    <row r="19" spans="1:21" ht="14.25" customHeight="1">
      <c r="A19" s="231" t="s">
        <v>344</v>
      </c>
      <c r="B19" s="232"/>
      <c r="C19" s="115">
        <f>SUM(D19:U19)</f>
        <v>3423</v>
      </c>
      <c r="D19" s="115">
        <v>146</v>
      </c>
      <c r="E19" s="115">
        <v>65</v>
      </c>
      <c r="F19" s="115">
        <v>1031</v>
      </c>
      <c r="G19" s="115">
        <v>1038</v>
      </c>
      <c r="H19" s="115">
        <v>443</v>
      </c>
      <c r="I19" s="115">
        <v>114</v>
      </c>
      <c r="J19" s="115">
        <v>33</v>
      </c>
      <c r="K19" s="115">
        <v>10</v>
      </c>
      <c r="L19" s="115">
        <v>48</v>
      </c>
      <c r="M19" s="115">
        <v>30</v>
      </c>
      <c r="N19" s="115">
        <v>17</v>
      </c>
      <c r="O19" s="115">
        <v>12</v>
      </c>
      <c r="P19" s="115">
        <v>1</v>
      </c>
      <c r="Q19" s="115">
        <v>5</v>
      </c>
      <c r="R19" s="115">
        <v>62</v>
      </c>
      <c r="S19" s="115">
        <v>222</v>
      </c>
      <c r="T19" s="115">
        <v>22</v>
      </c>
      <c r="U19" s="115">
        <v>124</v>
      </c>
    </row>
    <row r="20" spans="1:21" ht="14.25" customHeight="1">
      <c r="A20" s="233" t="s">
        <v>354</v>
      </c>
      <c r="B20" s="234"/>
      <c r="C20" s="120">
        <f>SUM(D20:U20)</f>
        <v>3506</v>
      </c>
      <c r="D20" s="120">
        <f>SUM(D23:D26,D29:D31,D34,D37:D38,D42:D44,D47:D49,D51,D53,D56:D57,D59,D61,D63,D66:D68)</f>
        <v>169</v>
      </c>
      <c r="E20" s="120">
        <f aca="true" t="shared" si="0" ref="E20:U20">SUM(E23:E26,E29:E31,E34,E37:E38,E42:E44,E47:E49,E51,E53,E56:E57,E59,E61,E63,E66:E68)</f>
        <v>63</v>
      </c>
      <c r="F20" s="120">
        <f t="shared" si="0"/>
        <v>1023</v>
      </c>
      <c r="G20" s="120">
        <f t="shared" si="0"/>
        <v>1067</v>
      </c>
      <c r="H20" s="120">
        <f t="shared" si="0"/>
        <v>451</v>
      </c>
      <c r="I20" s="120">
        <f t="shared" si="0"/>
        <v>139</v>
      </c>
      <c r="J20" s="120">
        <f t="shared" si="0"/>
        <v>37</v>
      </c>
      <c r="K20" s="120">
        <f t="shared" si="0"/>
        <v>9</v>
      </c>
      <c r="L20" s="120">
        <f t="shared" si="0"/>
        <v>38</v>
      </c>
      <c r="M20" s="120">
        <f t="shared" si="0"/>
        <v>34</v>
      </c>
      <c r="N20" s="120">
        <f t="shared" si="0"/>
        <v>22</v>
      </c>
      <c r="O20" s="120">
        <f t="shared" si="0"/>
        <v>15</v>
      </c>
      <c r="P20" s="120">
        <f t="shared" si="0"/>
        <v>1</v>
      </c>
      <c r="Q20" s="120">
        <f>SUM(Q23:Q26,Q29:Q31,Q34,Q37:Q38,Q41:Q44,Q47:Q49,Q51,Q53,Q56:Q57,Q59,Q61,Q63,Q66:Q68)</f>
        <v>5</v>
      </c>
      <c r="R20" s="120">
        <f t="shared" si="0"/>
        <v>71</v>
      </c>
      <c r="S20" s="120">
        <f t="shared" si="0"/>
        <v>223</v>
      </c>
      <c r="T20" s="120">
        <f t="shared" si="0"/>
        <v>19</v>
      </c>
      <c r="U20" s="120">
        <f t="shared" si="0"/>
        <v>120</v>
      </c>
    </row>
    <row r="21" spans="1:21" ht="14.25">
      <c r="A21" s="66"/>
      <c r="B21" s="7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ht="18" customHeight="1">
      <c r="A22" s="228" t="s">
        <v>2</v>
      </c>
      <c r="B22" s="230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8" customHeight="1">
      <c r="A23" s="81"/>
      <c r="B23" s="82" t="s">
        <v>3</v>
      </c>
      <c r="C23" s="116">
        <f>SUM(D23:U23)</f>
        <v>1</v>
      </c>
      <c r="D23" s="116" t="s">
        <v>353</v>
      </c>
      <c r="E23" s="116" t="s">
        <v>353</v>
      </c>
      <c r="F23" s="116" t="s">
        <v>353</v>
      </c>
      <c r="G23" s="116" t="s">
        <v>353</v>
      </c>
      <c r="H23" s="116" t="s">
        <v>353</v>
      </c>
      <c r="I23" s="116" t="s">
        <v>353</v>
      </c>
      <c r="J23" s="116" t="s">
        <v>353</v>
      </c>
      <c r="K23" s="116" t="s">
        <v>353</v>
      </c>
      <c r="L23" s="116" t="s">
        <v>353</v>
      </c>
      <c r="M23" s="116" t="s">
        <v>353</v>
      </c>
      <c r="N23" s="116" t="s">
        <v>353</v>
      </c>
      <c r="O23" s="116" t="s">
        <v>353</v>
      </c>
      <c r="P23" s="116" t="s">
        <v>353</v>
      </c>
      <c r="Q23" s="116">
        <v>1</v>
      </c>
      <c r="R23" s="116" t="s">
        <v>353</v>
      </c>
      <c r="S23" s="116" t="s">
        <v>353</v>
      </c>
      <c r="T23" s="116" t="s">
        <v>353</v>
      </c>
      <c r="U23" s="116" t="s">
        <v>353</v>
      </c>
    </row>
    <row r="24" spans="1:21" ht="18" customHeight="1">
      <c r="A24" s="81"/>
      <c r="B24" s="82" t="s">
        <v>356</v>
      </c>
      <c r="C24" s="116">
        <f>SUM(D24:U24)</f>
        <v>25</v>
      </c>
      <c r="D24" s="116" t="s">
        <v>353</v>
      </c>
      <c r="E24" s="116" t="s">
        <v>353</v>
      </c>
      <c r="F24" s="116" t="s">
        <v>353</v>
      </c>
      <c r="G24" s="116" t="s">
        <v>353</v>
      </c>
      <c r="H24" s="116" t="s">
        <v>353</v>
      </c>
      <c r="I24" s="116" t="s">
        <v>353</v>
      </c>
      <c r="J24" s="116">
        <v>2</v>
      </c>
      <c r="K24" s="116">
        <v>4</v>
      </c>
      <c r="L24" s="116">
        <v>15</v>
      </c>
      <c r="M24" s="116">
        <v>4</v>
      </c>
      <c r="N24" s="116" t="s">
        <v>353</v>
      </c>
      <c r="O24" s="116" t="s">
        <v>353</v>
      </c>
      <c r="P24" s="116" t="s">
        <v>353</v>
      </c>
      <c r="Q24" s="116" t="s">
        <v>353</v>
      </c>
      <c r="R24" s="116" t="s">
        <v>353</v>
      </c>
      <c r="S24" s="116" t="s">
        <v>353</v>
      </c>
      <c r="T24" s="116" t="s">
        <v>353</v>
      </c>
      <c r="U24" s="116" t="s">
        <v>353</v>
      </c>
    </row>
    <row r="25" spans="1:21" ht="18" customHeight="1">
      <c r="A25" s="81"/>
      <c r="B25" s="82" t="s">
        <v>4</v>
      </c>
      <c r="C25" s="116">
        <f>SUM(D25:U25)</f>
        <v>451</v>
      </c>
      <c r="D25" s="116" t="s">
        <v>353</v>
      </c>
      <c r="E25" s="116" t="s">
        <v>353</v>
      </c>
      <c r="F25" s="116">
        <v>17</v>
      </c>
      <c r="G25" s="116">
        <v>247</v>
      </c>
      <c r="H25" s="116">
        <v>104</v>
      </c>
      <c r="I25" s="116">
        <v>63</v>
      </c>
      <c r="J25" s="116">
        <v>17</v>
      </c>
      <c r="K25" s="116">
        <v>2</v>
      </c>
      <c r="L25" s="116">
        <v>1</v>
      </c>
      <c r="M25" s="116" t="s">
        <v>353</v>
      </c>
      <c r="N25" s="116" t="s">
        <v>353</v>
      </c>
      <c r="O25" s="116" t="s">
        <v>353</v>
      </c>
      <c r="P25" s="116" t="s">
        <v>353</v>
      </c>
      <c r="Q25" s="116" t="s">
        <v>353</v>
      </c>
      <c r="R25" s="116" t="s">
        <v>353</v>
      </c>
      <c r="S25" s="116" t="s">
        <v>353</v>
      </c>
      <c r="T25" s="116" t="s">
        <v>353</v>
      </c>
      <c r="U25" s="116" t="s">
        <v>353</v>
      </c>
    </row>
    <row r="26" spans="1:21" ht="18" customHeight="1">
      <c r="A26" s="81"/>
      <c r="B26" s="82" t="s">
        <v>5</v>
      </c>
      <c r="C26" s="116" t="s">
        <v>353</v>
      </c>
      <c r="D26" s="116" t="s">
        <v>353</v>
      </c>
      <c r="E26" s="116" t="s">
        <v>353</v>
      </c>
      <c r="F26" s="116" t="s">
        <v>353</v>
      </c>
      <c r="G26" s="116" t="s">
        <v>353</v>
      </c>
      <c r="H26" s="116" t="s">
        <v>353</v>
      </c>
      <c r="I26" s="116" t="s">
        <v>353</v>
      </c>
      <c r="J26" s="116" t="s">
        <v>353</v>
      </c>
      <c r="K26" s="116" t="s">
        <v>353</v>
      </c>
      <c r="L26" s="116" t="s">
        <v>353</v>
      </c>
      <c r="M26" s="116" t="s">
        <v>353</v>
      </c>
      <c r="N26" s="116" t="s">
        <v>353</v>
      </c>
      <c r="O26" s="116" t="s">
        <v>353</v>
      </c>
      <c r="P26" s="116" t="s">
        <v>353</v>
      </c>
      <c r="Q26" s="116" t="s">
        <v>353</v>
      </c>
      <c r="R26" s="116" t="s">
        <v>353</v>
      </c>
      <c r="S26" s="116" t="s">
        <v>353</v>
      </c>
      <c r="T26" s="116" t="s">
        <v>353</v>
      </c>
      <c r="U26" s="116" t="s">
        <v>353</v>
      </c>
    </row>
    <row r="27" spans="1:21" ht="18" customHeight="1">
      <c r="A27" s="81"/>
      <c r="B27" s="82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8" customHeight="1">
      <c r="A28" s="228" t="s">
        <v>118</v>
      </c>
      <c r="B28" s="230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8" customHeight="1">
      <c r="A29" s="107"/>
      <c r="B29" s="82" t="s">
        <v>120</v>
      </c>
      <c r="C29" s="116">
        <f>SUM(D29:U29)</f>
        <v>26</v>
      </c>
      <c r="D29" s="116" t="s">
        <v>353</v>
      </c>
      <c r="E29" s="116" t="s">
        <v>353</v>
      </c>
      <c r="F29" s="116" t="s">
        <v>353</v>
      </c>
      <c r="G29" s="116" t="s">
        <v>353</v>
      </c>
      <c r="H29" s="116">
        <v>17</v>
      </c>
      <c r="I29" s="116">
        <v>3</v>
      </c>
      <c r="J29" s="116" t="s">
        <v>353</v>
      </c>
      <c r="K29" s="116" t="s">
        <v>353</v>
      </c>
      <c r="L29" s="116">
        <v>4</v>
      </c>
      <c r="M29" s="116" t="s">
        <v>353</v>
      </c>
      <c r="N29" s="116" t="s">
        <v>353</v>
      </c>
      <c r="O29" s="116">
        <v>1</v>
      </c>
      <c r="P29" s="116" t="s">
        <v>353</v>
      </c>
      <c r="Q29" s="116">
        <v>1</v>
      </c>
      <c r="R29" s="116" t="s">
        <v>353</v>
      </c>
      <c r="S29" s="116" t="s">
        <v>353</v>
      </c>
      <c r="T29" s="116" t="s">
        <v>353</v>
      </c>
      <c r="U29" s="116" t="s">
        <v>353</v>
      </c>
    </row>
    <row r="30" spans="1:21" ht="18" customHeight="1">
      <c r="A30" s="107"/>
      <c r="B30" s="82" t="s">
        <v>251</v>
      </c>
      <c r="C30" s="116">
        <f>SUM(D30:U30)</f>
        <v>2</v>
      </c>
      <c r="D30" s="116" t="s">
        <v>353</v>
      </c>
      <c r="E30" s="116" t="s">
        <v>353</v>
      </c>
      <c r="F30" s="116" t="s">
        <v>353</v>
      </c>
      <c r="G30" s="116" t="s">
        <v>353</v>
      </c>
      <c r="H30" s="116" t="s">
        <v>353</v>
      </c>
      <c r="I30" s="116" t="s">
        <v>353</v>
      </c>
      <c r="J30" s="116">
        <v>1</v>
      </c>
      <c r="K30" s="116">
        <v>1</v>
      </c>
      <c r="L30" s="116" t="s">
        <v>353</v>
      </c>
      <c r="M30" s="116" t="s">
        <v>353</v>
      </c>
      <c r="N30" s="116" t="s">
        <v>353</v>
      </c>
      <c r="O30" s="116" t="s">
        <v>353</v>
      </c>
      <c r="P30" s="116" t="s">
        <v>353</v>
      </c>
      <c r="Q30" s="116" t="s">
        <v>353</v>
      </c>
      <c r="R30" s="116" t="s">
        <v>353</v>
      </c>
      <c r="S30" s="116" t="s">
        <v>353</v>
      </c>
      <c r="T30" s="116" t="s">
        <v>353</v>
      </c>
      <c r="U30" s="116" t="s">
        <v>353</v>
      </c>
    </row>
    <row r="31" spans="1:21" ht="18" customHeight="1">
      <c r="A31" s="107"/>
      <c r="B31" s="82" t="s">
        <v>121</v>
      </c>
      <c r="C31" s="116">
        <f>SUM(D31:U31)</f>
        <v>1</v>
      </c>
      <c r="D31" s="116" t="s">
        <v>353</v>
      </c>
      <c r="E31" s="116" t="s">
        <v>353</v>
      </c>
      <c r="F31" s="116" t="s">
        <v>353</v>
      </c>
      <c r="G31" s="116" t="s">
        <v>353</v>
      </c>
      <c r="H31" s="116">
        <v>1</v>
      </c>
      <c r="I31" s="116" t="s">
        <v>353</v>
      </c>
      <c r="J31" s="116" t="s">
        <v>353</v>
      </c>
      <c r="K31" s="116" t="s">
        <v>353</v>
      </c>
      <c r="L31" s="116" t="s">
        <v>353</v>
      </c>
      <c r="M31" s="116" t="s">
        <v>353</v>
      </c>
      <c r="N31" s="116" t="s">
        <v>353</v>
      </c>
      <c r="O31" s="116" t="s">
        <v>353</v>
      </c>
      <c r="P31" s="116" t="s">
        <v>353</v>
      </c>
      <c r="Q31" s="116" t="s">
        <v>353</v>
      </c>
      <c r="R31" s="116" t="s">
        <v>353</v>
      </c>
      <c r="S31" s="116" t="s">
        <v>353</v>
      </c>
      <c r="T31" s="116" t="s">
        <v>353</v>
      </c>
      <c r="U31" s="116" t="s">
        <v>353</v>
      </c>
    </row>
    <row r="32" spans="1:21" ht="18" customHeight="1">
      <c r="A32" s="107"/>
      <c r="B32" s="82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18" customHeight="1">
      <c r="A33" s="228" t="s">
        <v>328</v>
      </c>
      <c r="B33" s="230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8" customHeight="1">
      <c r="A34" s="107"/>
      <c r="B34" s="82" t="s">
        <v>329</v>
      </c>
      <c r="C34" s="116" t="s">
        <v>353</v>
      </c>
      <c r="D34" s="116" t="s">
        <v>353</v>
      </c>
      <c r="E34" s="116" t="s">
        <v>353</v>
      </c>
      <c r="F34" s="116" t="s">
        <v>353</v>
      </c>
      <c r="G34" s="116" t="s">
        <v>353</v>
      </c>
      <c r="H34" s="116" t="s">
        <v>353</v>
      </c>
      <c r="I34" s="116" t="s">
        <v>353</v>
      </c>
      <c r="J34" s="116" t="s">
        <v>353</v>
      </c>
      <c r="K34" s="116" t="s">
        <v>353</v>
      </c>
      <c r="L34" s="116" t="s">
        <v>353</v>
      </c>
      <c r="M34" s="116" t="s">
        <v>353</v>
      </c>
      <c r="N34" s="116" t="s">
        <v>353</v>
      </c>
      <c r="O34" s="116" t="s">
        <v>353</v>
      </c>
      <c r="P34" s="116" t="s">
        <v>353</v>
      </c>
      <c r="Q34" s="116" t="s">
        <v>353</v>
      </c>
      <c r="R34" s="116" t="s">
        <v>353</v>
      </c>
      <c r="S34" s="116" t="s">
        <v>353</v>
      </c>
      <c r="T34" s="116" t="s">
        <v>353</v>
      </c>
      <c r="U34" s="116" t="s">
        <v>353</v>
      </c>
    </row>
    <row r="35" spans="1:21" ht="18" customHeight="1">
      <c r="A35" s="107"/>
      <c r="B35" s="8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8" customHeight="1">
      <c r="A36" s="228" t="s">
        <v>330</v>
      </c>
      <c r="B36" s="230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8" customHeight="1">
      <c r="A37" s="107"/>
      <c r="B37" s="82" t="s">
        <v>122</v>
      </c>
      <c r="C37" s="116">
        <f>SUM(D37:U37)</f>
        <v>15</v>
      </c>
      <c r="D37" s="116" t="s">
        <v>353</v>
      </c>
      <c r="E37" s="116" t="s">
        <v>353</v>
      </c>
      <c r="F37" s="116" t="s">
        <v>353</v>
      </c>
      <c r="G37" s="116" t="s">
        <v>353</v>
      </c>
      <c r="H37" s="116" t="s">
        <v>353</v>
      </c>
      <c r="I37" s="116" t="s">
        <v>353</v>
      </c>
      <c r="J37" s="116" t="s">
        <v>353</v>
      </c>
      <c r="K37" s="116" t="s">
        <v>353</v>
      </c>
      <c r="L37" s="116">
        <v>7</v>
      </c>
      <c r="M37" s="116">
        <v>4</v>
      </c>
      <c r="N37" s="116">
        <v>4</v>
      </c>
      <c r="O37" s="116" t="s">
        <v>353</v>
      </c>
      <c r="P37" s="116" t="s">
        <v>353</v>
      </c>
      <c r="Q37" s="116" t="s">
        <v>353</v>
      </c>
      <c r="R37" s="116" t="s">
        <v>353</v>
      </c>
      <c r="S37" s="116" t="s">
        <v>353</v>
      </c>
      <c r="T37" s="116" t="s">
        <v>353</v>
      </c>
      <c r="U37" s="116" t="s">
        <v>353</v>
      </c>
    </row>
    <row r="38" spans="1:21" ht="18" customHeight="1">
      <c r="A38" s="107"/>
      <c r="B38" s="82" t="s">
        <v>331</v>
      </c>
      <c r="C38" s="116">
        <f>SUM(D38:U38)</f>
        <v>1136</v>
      </c>
      <c r="D38" s="116" t="s">
        <v>353</v>
      </c>
      <c r="E38" s="116">
        <v>11</v>
      </c>
      <c r="F38" s="116">
        <v>451</v>
      </c>
      <c r="G38" s="116">
        <v>472</v>
      </c>
      <c r="H38" s="116">
        <v>176</v>
      </c>
      <c r="I38" s="116">
        <v>26</v>
      </c>
      <c r="J38" s="116" t="s">
        <v>353</v>
      </c>
      <c r="K38" s="116" t="s">
        <v>353</v>
      </c>
      <c r="L38" s="116" t="s">
        <v>353</v>
      </c>
      <c r="M38" s="116" t="s">
        <v>353</v>
      </c>
      <c r="N38" s="116" t="s">
        <v>353</v>
      </c>
      <c r="O38" s="116" t="s">
        <v>353</v>
      </c>
      <c r="P38" s="116" t="s">
        <v>353</v>
      </c>
      <c r="Q38" s="116" t="s">
        <v>353</v>
      </c>
      <c r="R38" s="116" t="s">
        <v>353</v>
      </c>
      <c r="S38" s="116" t="s">
        <v>353</v>
      </c>
      <c r="T38" s="116" t="s">
        <v>353</v>
      </c>
      <c r="U38" s="116" t="s">
        <v>353</v>
      </c>
    </row>
    <row r="39" spans="1:21" ht="18" customHeight="1">
      <c r="A39" s="107"/>
      <c r="B39" s="8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ht="18" customHeight="1">
      <c r="A40" s="228" t="s">
        <v>262</v>
      </c>
      <c r="B40" s="230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8" customHeight="1">
      <c r="A41" s="107"/>
      <c r="B41" s="82" t="s">
        <v>324</v>
      </c>
      <c r="C41" s="116">
        <f>SUM(D41:U41)</f>
        <v>1</v>
      </c>
      <c r="D41" s="116" t="s">
        <v>353</v>
      </c>
      <c r="E41" s="116" t="s">
        <v>353</v>
      </c>
      <c r="F41" s="116" t="s">
        <v>355</v>
      </c>
      <c r="G41" s="116" t="s">
        <v>353</v>
      </c>
      <c r="H41" s="116" t="s">
        <v>353</v>
      </c>
      <c r="I41" s="116" t="s">
        <v>355</v>
      </c>
      <c r="J41" s="116" t="s">
        <v>355</v>
      </c>
      <c r="K41" s="116" t="s">
        <v>355</v>
      </c>
      <c r="L41" s="116" t="s">
        <v>355</v>
      </c>
      <c r="M41" s="116" t="s">
        <v>355</v>
      </c>
      <c r="N41" s="116" t="s">
        <v>355</v>
      </c>
      <c r="O41" s="116" t="s">
        <v>355</v>
      </c>
      <c r="P41" s="116" t="s">
        <v>355</v>
      </c>
      <c r="Q41" s="116">
        <v>1</v>
      </c>
      <c r="R41" s="116" t="s">
        <v>355</v>
      </c>
      <c r="S41" s="116" t="s">
        <v>355</v>
      </c>
      <c r="T41" s="116" t="s">
        <v>355</v>
      </c>
      <c r="U41" s="116" t="s">
        <v>355</v>
      </c>
    </row>
    <row r="42" spans="1:21" ht="18" customHeight="1">
      <c r="A42" s="107"/>
      <c r="B42" s="82" t="s">
        <v>325</v>
      </c>
      <c r="C42" s="116">
        <f>SUM(D42:U42)</f>
        <v>8</v>
      </c>
      <c r="D42" s="116" t="s">
        <v>353</v>
      </c>
      <c r="E42" s="116" t="s">
        <v>353</v>
      </c>
      <c r="F42" s="116" t="s">
        <v>353</v>
      </c>
      <c r="G42" s="116">
        <v>6</v>
      </c>
      <c r="H42" s="116">
        <v>2</v>
      </c>
      <c r="I42" s="116" t="s">
        <v>353</v>
      </c>
      <c r="J42" s="116" t="s">
        <v>353</v>
      </c>
      <c r="K42" s="116" t="s">
        <v>353</v>
      </c>
      <c r="L42" s="116" t="s">
        <v>353</v>
      </c>
      <c r="M42" s="116" t="s">
        <v>353</v>
      </c>
      <c r="N42" s="116" t="s">
        <v>353</v>
      </c>
      <c r="O42" s="116" t="s">
        <v>353</v>
      </c>
      <c r="P42" s="116" t="s">
        <v>353</v>
      </c>
      <c r="Q42" s="116" t="s">
        <v>355</v>
      </c>
      <c r="R42" s="116" t="s">
        <v>353</v>
      </c>
      <c r="S42" s="116" t="s">
        <v>353</v>
      </c>
      <c r="T42" s="116" t="s">
        <v>353</v>
      </c>
      <c r="U42" s="116" t="s">
        <v>353</v>
      </c>
    </row>
    <row r="43" spans="1:21" ht="18" customHeight="1">
      <c r="A43" s="107"/>
      <c r="B43" s="82" t="s">
        <v>326</v>
      </c>
      <c r="C43" s="116">
        <f>SUM(D43:U43)</f>
        <v>157</v>
      </c>
      <c r="D43" s="116" t="s">
        <v>353</v>
      </c>
      <c r="E43" s="116" t="s">
        <v>353</v>
      </c>
      <c r="F43" s="116">
        <v>2</v>
      </c>
      <c r="G43" s="116">
        <v>25</v>
      </c>
      <c r="H43" s="116">
        <v>30</v>
      </c>
      <c r="I43" s="116">
        <v>18</v>
      </c>
      <c r="J43" s="116">
        <v>16</v>
      </c>
      <c r="K43" s="116">
        <v>1</v>
      </c>
      <c r="L43" s="116">
        <v>8</v>
      </c>
      <c r="M43" s="116">
        <v>25</v>
      </c>
      <c r="N43" s="116">
        <v>16</v>
      </c>
      <c r="O43" s="116">
        <v>13</v>
      </c>
      <c r="P43" s="116">
        <v>1</v>
      </c>
      <c r="Q43" s="116">
        <v>2</v>
      </c>
      <c r="R43" s="116" t="s">
        <v>353</v>
      </c>
      <c r="S43" s="116" t="s">
        <v>353</v>
      </c>
      <c r="T43" s="116" t="s">
        <v>353</v>
      </c>
      <c r="U43" s="116" t="s">
        <v>353</v>
      </c>
    </row>
    <row r="44" spans="1:21" ht="18" customHeight="1">
      <c r="A44" s="81"/>
      <c r="B44" s="82" t="s">
        <v>327</v>
      </c>
      <c r="C44" s="116">
        <f>SUM(D44:U44)</f>
        <v>334</v>
      </c>
      <c r="D44" s="116" t="s">
        <v>353</v>
      </c>
      <c r="E44" s="116" t="s">
        <v>353</v>
      </c>
      <c r="F44" s="116">
        <v>154</v>
      </c>
      <c r="G44" s="116">
        <v>131</v>
      </c>
      <c r="H44" s="116">
        <v>41</v>
      </c>
      <c r="I44" s="116">
        <v>8</v>
      </c>
      <c r="J44" s="116" t="s">
        <v>353</v>
      </c>
      <c r="K44" s="116" t="s">
        <v>353</v>
      </c>
      <c r="L44" s="116" t="s">
        <v>353</v>
      </c>
      <c r="M44" s="116" t="s">
        <v>353</v>
      </c>
      <c r="N44" s="116" t="s">
        <v>353</v>
      </c>
      <c r="O44" s="116" t="s">
        <v>353</v>
      </c>
      <c r="P44" s="116" t="s">
        <v>353</v>
      </c>
      <c r="Q44" s="116" t="s">
        <v>353</v>
      </c>
      <c r="R44" s="116" t="s">
        <v>353</v>
      </c>
      <c r="S44" s="116" t="s">
        <v>353</v>
      </c>
      <c r="T44" s="116" t="s">
        <v>353</v>
      </c>
      <c r="U44" s="116" t="s">
        <v>353</v>
      </c>
    </row>
    <row r="45" spans="1:21" ht="18" customHeight="1">
      <c r="A45" s="81"/>
      <c r="B45" s="82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8" customHeight="1">
      <c r="A46" s="228" t="s">
        <v>6</v>
      </c>
      <c r="B46" s="230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8" customHeight="1">
      <c r="A47" s="81"/>
      <c r="B47" s="82" t="s">
        <v>332</v>
      </c>
      <c r="C47" s="116">
        <f>SUM(D47:U47)</f>
        <v>2</v>
      </c>
      <c r="D47" s="116" t="s">
        <v>353</v>
      </c>
      <c r="E47" s="116" t="s">
        <v>353</v>
      </c>
      <c r="F47" s="116" t="s">
        <v>353</v>
      </c>
      <c r="G47" s="116" t="s">
        <v>353</v>
      </c>
      <c r="H47" s="116" t="s">
        <v>353</v>
      </c>
      <c r="I47" s="116" t="s">
        <v>353</v>
      </c>
      <c r="J47" s="116" t="s">
        <v>353</v>
      </c>
      <c r="K47" s="116" t="s">
        <v>353</v>
      </c>
      <c r="L47" s="116" t="s">
        <v>353</v>
      </c>
      <c r="M47" s="116" t="s">
        <v>353</v>
      </c>
      <c r="N47" s="116">
        <v>1</v>
      </c>
      <c r="O47" s="116">
        <v>1</v>
      </c>
      <c r="P47" s="116" t="s">
        <v>353</v>
      </c>
      <c r="Q47" s="116" t="s">
        <v>353</v>
      </c>
      <c r="R47" s="116" t="s">
        <v>353</v>
      </c>
      <c r="S47" s="116" t="s">
        <v>353</v>
      </c>
      <c r="T47" s="116" t="s">
        <v>353</v>
      </c>
      <c r="U47" s="116" t="s">
        <v>353</v>
      </c>
    </row>
    <row r="48" spans="1:21" ht="18" customHeight="1">
      <c r="A48" s="81"/>
      <c r="B48" s="82" t="s">
        <v>333</v>
      </c>
      <c r="C48" s="116">
        <f>SUM(D48:U48)</f>
        <v>7</v>
      </c>
      <c r="D48" s="116" t="s">
        <v>353</v>
      </c>
      <c r="E48" s="116" t="s">
        <v>353</v>
      </c>
      <c r="F48" s="116" t="s">
        <v>355</v>
      </c>
      <c r="G48" s="116">
        <v>1</v>
      </c>
      <c r="H48" s="116">
        <v>1</v>
      </c>
      <c r="I48" s="116" t="s">
        <v>355</v>
      </c>
      <c r="J48" s="116" t="s">
        <v>355</v>
      </c>
      <c r="K48" s="116" t="s">
        <v>355</v>
      </c>
      <c r="L48" s="116">
        <v>3</v>
      </c>
      <c r="M48" s="116">
        <v>1</v>
      </c>
      <c r="N48" s="116">
        <v>1</v>
      </c>
      <c r="O48" s="116" t="s">
        <v>355</v>
      </c>
      <c r="P48" s="116" t="s">
        <v>355</v>
      </c>
      <c r="Q48" s="116" t="s">
        <v>355</v>
      </c>
      <c r="R48" s="116" t="s">
        <v>355</v>
      </c>
      <c r="S48" s="116" t="s">
        <v>355</v>
      </c>
      <c r="T48" s="116" t="s">
        <v>355</v>
      </c>
      <c r="U48" s="116" t="s">
        <v>355</v>
      </c>
    </row>
    <row r="49" spans="1:21" ht="18" customHeight="1">
      <c r="A49" s="81"/>
      <c r="B49" s="82" t="s">
        <v>7</v>
      </c>
      <c r="C49" s="116">
        <f>SUM(D49:U49)</f>
        <v>98</v>
      </c>
      <c r="D49" s="116" t="s">
        <v>353</v>
      </c>
      <c r="E49" s="116" t="s">
        <v>353</v>
      </c>
      <c r="F49" s="116">
        <v>4</v>
      </c>
      <c r="G49" s="116">
        <v>36</v>
      </c>
      <c r="H49" s="116">
        <v>47</v>
      </c>
      <c r="I49" s="116">
        <v>11</v>
      </c>
      <c r="J49" s="116" t="s">
        <v>355</v>
      </c>
      <c r="K49" s="116" t="s">
        <v>355</v>
      </c>
      <c r="L49" s="116" t="s">
        <v>355</v>
      </c>
      <c r="M49" s="116" t="s">
        <v>355</v>
      </c>
      <c r="N49" s="116" t="s">
        <v>355</v>
      </c>
      <c r="O49" s="116" t="s">
        <v>355</v>
      </c>
      <c r="P49" s="116" t="s">
        <v>355</v>
      </c>
      <c r="Q49" s="116" t="s">
        <v>355</v>
      </c>
      <c r="R49" s="116" t="s">
        <v>355</v>
      </c>
      <c r="S49" s="116" t="s">
        <v>355</v>
      </c>
      <c r="T49" s="116" t="s">
        <v>355</v>
      </c>
      <c r="U49" s="116" t="s">
        <v>355</v>
      </c>
    </row>
    <row r="50" spans="1:21" ht="18" customHeight="1">
      <c r="A50" s="81"/>
      <c r="B50" s="82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8" customHeight="1">
      <c r="A51" s="228" t="s">
        <v>127</v>
      </c>
      <c r="B51" s="230"/>
      <c r="C51" s="116">
        <f>SUM(D51:U51)</f>
        <v>19</v>
      </c>
      <c r="D51" s="116" t="s">
        <v>353</v>
      </c>
      <c r="E51" s="116" t="s">
        <v>353</v>
      </c>
      <c r="F51" s="116" t="s">
        <v>353</v>
      </c>
      <c r="G51" s="116" t="s">
        <v>353</v>
      </c>
      <c r="H51" s="116" t="s">
        <v>353</v>
      </c>
      <c r="I51" s="116" t="s">
        <v>353</v>
      </c>
      <c r="J51" s="116" t="s">
        <v>353</v>
      </c>
      <c r="K51" s="116" t="s">
        <v>353</v>
      </c>
      <c r="L51" s="116" t="s">
        <v>353</v>
      </c>
      <c r="M51" s="116" t="s">
        <v>353</v>
      </c>
      <c r="N51" s="116" t="s">
        <v>353</v>
      </c>
      <c r="O51" s="116" t="s">
        <v>353</v>
      </c>
      <c r="P51" s="116" t="s">
        <v>353</v>
      </c>
      <c r="Q51" s="116" t="s">
        <v>353</v>
      </c>
      <c r="R51" s="116" t="s">
        <v>353</v>
      </c>
      <c r="S51" s="116" t="s">
        <v>353</v>
      </c>
      <c r="T51" s="116">
        <v>19</v>
      </c>
      <c r="U51" s="116" t="s">
        <v>353</v>
      </c>
    </row>
    <row r="52" spans="1:21" ht="18" customHeight="1">
      <c r="A52" s="81"/>
      <c r="B52" s="82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8" customHeight="1">
      <c r="A53" s="228" t="s">
        <v>8</v>
      </c>
      <c r="B53" s="230"/>
      <c r="C53" s="116">
        <f>SUM(D53:U53)</f>
        <v>39</v>
      </c>
      <c r="D53" s="116" t="s">
        <v>353</v>
      </c>
      <c r="E53" s="116" t="s">
        <v>353</v>
      </c>
      <c r="F53" s="116" t="s">
        <v>353</v>
      </c>
      <c r="G53" s="116">
        <v>6</v>
      </c>
      <c r="H53" s="116">
        <v>23</v>
      </c>
      <c r="I53" s="116">
        <v>10</v>
      </c>
      <c r="J53" s="116" t="s">
        <v>353</v>
      </c>
      <c r="K53" s="116" t="s">
        <v>353</v>
      </c>
      <c r="L53" s="116" t="s">
        <v>353</v>
      </c>
      <c r="M53" s="116" t="s">
        <v>353</v>
      </c>
      <c r="N53" s="116" t="s">
        <v>353</v>
      </c>
      <c r="O53" s="116" t="s">
        <v>353</v>
      </c>
      <c r="P53" s="116" t="s">
        <v>353</v>
      </c>
      <c r="Q53" s="116" t="s">
        <v>353</v>
      </c>
      <c r="R53" s="116" t="s">
        <v>353</v>
      </c>
      <c r="S53" s="116" t="s">
        <v>353</v>
      </c>
      <c r="T53" s="116" t="s">
        <v>353</v>
      </c>
      <c r="U53" s="116" t="s">
        <v>353</v>
      </c>
    </row>
    <row r="54" spans="1:21" ht="18" customHeight="1">
      <c r="A54" s="81"/>
      <c r="B54" s="82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ht="18" customHeight="1">
      <c r="A55" s="228" t="s">
        <v>59</v>
      </c>
      <c r="B55" s="230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8" customHeight="1">
      <c r="A56" s="81"/>
      <c r="B56" s="82" t="s">
        <v>145</v>
      </c>
      <c r="C56" s="116">
        <f>SUM(D56:U56)</f>
        <v>71</v>
      </c>
      <c r="D56" s="116" t="s">
        <v>353</v>
      </c>
      <c r="E56" s="116" t="s">
        <v>353</v>
      </c>
      <c r="F56" s="116" t="s">
        <v>353</v>
      </c>
      <c r="G56" s="116" t="s">
        <v>353</v>
      </c>
      <c r="H56" s="116" t="s">
        <v>353</v>
      </c>
      <c r="I56" s="116" t="s">
        <v>353</v>
      </c>
      <c r="J56" s="116" t="s">
        <v>353</v>
      </c>
      <c r="K56" s="116" t="s">
        <v>353</v>
      </c>
      <c r="L56" s="116" t="s">
        <v>353</v>
      </c>
      <c r="M56" s="116" t="s">
        <v>353</v>
      </c>
      <c r="N56" s="116" t="s">
        <v>353</v>
      </c>
      <c r="O56" s="116" t="s">
        <v>353</v>
      </c>
      <c r="P56" s="116" t="s">
        <v>353</v>
      </c>
      <c r="Q56" s="116" t="s">
        <v>353</v>
      </c>
      <c r="R56" s="116">
        <v>71</v>
      </c>
      <c r="S56" s="116" t="s">
        <v>353</v>
      </c>
      <c r="T56" s="116" t="s">
        <v>353</v>
      </c>
      <c r="U56" s="116" t="s">
        <v>353</v>
      </c>
    </row>
    <row r="57" spans="1:21" ht="18" customHeight="1">
      <c r="A57" s="81"/>
      <c r="B57" s="82" t="s">
        <v>125</v>
      </c>
      <c r="C57" s="116">
        <f>SUM(D57:U57)</f>
        <v>223</v>
      </c>
      <c r="D57" s="116" t="s">
        <v>353</v>
      </c>
      <c r="E57" s="116" t="s">
        <v>353</v>
      </c>
      <c r="F57" s="116" t="s">
        <v>353</v>
      </c>
      <c r="G57" s="116" t="s">
        <v>353</v>
      </c>
      <c r="H57" s="116" t="s">
        <v>353</v>
      </c>
      <c r="I57" s="116" t="s">
        <v>353</v>
      </c>
      <c r="J57" s="116" t="s">
        <v>353</v>
      </c>
      <c r="K57" s="116" t="s">
        <v>353</v>
      </c>
      <c r="L57" s="116" t="s">
        <v>353</v>
      </c>
      <c r="M57" s="116" t="s">
        <v>353</v>
      </c>
      <c r="N57" s="116" t="s">
        <v>353</v>
      </c>
      <c r="O57" s="116" t="s">
        <v>353</v>
      </c>
      <c r="P57" s="116" t="s">
        <v>353</v>
      </c>
      <c r="Q57" s="116" t="s">
        <v>353</v>
      </c>
      <c r="R57" s="116" t="s">
        <v>353</v>
      </c>
      <c r="S57" s="116">
        <v>223</v>
      </c>
      <c r="T57" s="116" t="s">
        <v>353</v>
      </c>
      <c r="U57" s="116" t="s">
        <v>353</v>
      </c>
    </row>
    <row r="58" spans="1:21" ht="18" customHeight="1">
      <c r="A58" s="81"/>
      <c r="B58" s="82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8" customHeight="1">
      <c r="A59" s="228" t="s">
        <v>148</v>
      </c>
      <c r="B59" s="230"/>
      <c r="C59" s="116">
        <f>SUM(D59:U59)</f>
        <v>168</v>
      </c>
      <c r="D59" s="116">
        <v>30</v>
      </c>
      <c r="E59" s="116">
        <v>1</v>
      </c>
      <c r="F59" s="116">
        <v>101</v>
      </c>
      <c r="G59" s="116">
        <v>34</v>
      </c>
      <c r="H59" s="116">
        <v>2</v>
      </c>
      <c r="I59" s="116" t="s">
        <v>353</v>
      </c>
      <c r="J59" s="116" t="s">
        <v>353</v>
      </c>
      <c r="K59" s="116" t="s">
        <v>353</v>
      </c>
      <c r="L59" s="116" t="s">
        <v>353</v>
      </c>
      <c r="M59" s="116" t="s">
        <v>353</v>
      </c>
      <c r="N59" s="116" t="s">
        <v>353</v>
      </c>
      <c r="O59" s="116" t="s">
        <v>353</v>
      </c>
      <c r="P59" s="116" t="s">
        <v>353</v>
      </c>
      <c r="Q59" s="116" t="s">
        <v>353</v>
      </c>
      <c r="R59" s="116" t="s">
        <v>353</v>
      </c>
      <c r="S59" s="116" t="s">
        <v>353</v>
      </c>
      <c r="T59" s="116" t="s">
        <v>353</v>
      </c>
      <c r="U59" s="116" t="s">
        <v>353</v>
      </c>
    </row>
    <row r="60" spans="1:21" ht="18" customHeight="1">
      <c r="A60" s="81"/>
      <c r="B60" s="82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8" customHeight="1">
      <c r="A61" s="228" t="s">
        <v>149</v>
      </c>
      <c r="B61" s="229"/>
      <c r="C61" s="116">
        <f>SUM(D61:U61)</f>
        <v>509</v>
      </c>
      <c r="D61" s="116">
        <v>139</v>
      </c>
      <c r="E61" s="116">
        <v>43</v>
      </c>
      <c r="F61" s="116">
        <v>264</v>
      </c>
      <c r="G61" s="116">
        <v>60</v>
      </c>
      <c r="H61" s="116">
        <v>3</v>
      </c>
      <c r="I61" s="116" t="s">
        <v>353</v>
      </c>
      <c r="J61" s="116" t="s">
        <v>353</v>
      </c>
      <c r="K61" s="116" t="s">
        <v>353</v>
      </c>
      <c r="L61" s="116" t="s">
        <v>353</v>
      </c>
      <c r="M61" s="116" t="s">
        <v>353</v>
      </c>
      <c r="N61" s="116" t="s">
        <v>353</v>
      </c>
      <c r="O61" s="116" t="s">
        <v>353</v>
      </c>
      <c r="P61" s="116" t="s">
        <v>353</v>
      </c>
      <c r="Q61" s="116" t="s">
        <v>353</v>
      </c>
      <c r="R61" s="116" t="s">
        <v>353</v>
      </c>
      <c r="S61" s="116" t="s">
        <v>353</v>
      </c>
      <c r="T61" s="116" t="s">
        <v>353</v>
      </c>
      <c r="U61" s="116" t="s">
        <v>353</v>
      </c>
    </row>
    <row r="62" spans="1:21" ht="18" customHeight="1">
      <c r="A62" s="81"/>
      <c r="B62" s="108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" customHeight="1">
      <c r="A63" s="228" t="s">
        <v>128</v>
      </c>
      <c r="B63" s="229"/>
      <c r="C63" s="116">
        <f>SUM(D63:U63)</f>
        <v>93</v>
      </c>
      <c r="D63" s="116" t="s">
        <v>353</v>
      </c>
      <c r="E63" s="116">
        <v>8</v>
      </c>
      <c r="F63" s="116">
        <v>30</v>
      </c>
      <c r="G63" s="116">
        <v>49</v>
      </c>
      <c r="H63" s="116">
        <v>4</v>
      </c>
      <c r="I63" s="116" t="s">
        <v>353</v>
      </c>
      <c r="J63" s="116">
        <v>1</v>
      </c>
      <c r="K63" s="116">
        <v>1</v>
      </c>
      <c r="L63" s="116" t="s">
        <v>353</v>
      </c>
      <c r="M63" s="116" t="s">
        <v>353</v>
      </c>
      <c r="N63" s="116" t="s">
        <v>353</v>
      </c>
      <c r="O63" s="116" t="s">
        <v>353</v>
      </c>
      <c r="P63" s="116" t="s">
        <v>353</v>
      </c>
      <c r="Q63" s="116" t="s">
        <v>353</v>
      </c>
      <c r="R63" s="116" t="s">
        <v>353</v>
      </c>
      <c r="S63" s="116" t="s">
        <v>353</v>
      </c>
      <c r="T63" s="116" t="s">
        <v>353</v>
      </c>
      <c r="U63" s="116" t="s">
        <v>353</v>
      </c>
    </row>
    <row r="64" spans="1:21" ht="18" customHeight="1">
      <c r="A64" s="81"/>
      <c r="B64" s="108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8" customHeight="1">
      <c r="A65" s="228" t="s">
        <v>146</v>
      </c>
      <c r="B65" s="229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" customHeight="1">
      <c r="A66" s="81"/>
      <c r="B66" s="108" t="s">
        <v>132</v>
      </c>
      <c r="C66" s="116">
        <f>SUM(D66:U66)</f>
        <v>9</v>
      </c>
      <c r="D66" s="116" t="s">
        <v>353</v>
      </c>
      <c r="E66" s="116" t="s">
        <v>353</v>
      </c>
      <c r="F66" s="116" t="s">
        <v>353</v>
      </c>
      <c r="G66" s="116" t="s">
        <v>353</v>
      </c>
      <c r="H66" s="116" t="s">
        <v>353</v>
      </c>
      <c r="I66" s="116" t="s">
        <v>353</v>
      </c>
      <c r="J66" s="116" t="s">
        <v>353</v>
      </c>
      <c r="K66" s="116" t="s">
        <v>353</v>
      </c>
      <c r="L66" s="116" t="s">
        <v>353</v>
      </c>
      <c r="M66" s="116" t="s">
        <v>353</v>
      </c>
      <c r="N66" s="116" t="s">
        <v>353</v>
      </c>
      <c r="O66" s="116" t="s">
        <v>353</v>
      </c>
      <c r="P66" s="116" t="s">
        <v>353</v>
      </c>
      <c r="Q66" s="116" t="s">
        <v>353</v>
      </c>
      <c r="R66" s="116" t="s">
        <v>353</v>
      </c>
      <c r="S66" s="116" t="s">
        <v>353</v>
      </c>
      <c r="T66" s="116" t="s">
        <v>353</v>
      </c>
      <c r="U66" s="116">
        <v>9</v>
      </c>
    </row>
    <row r="67" spans="1:21" ht="18" customHeight="1">
      <c r="A67" s="81"/>
      <c r="B67" s="108" t="s">
        <v>133</v>
      </c>
      <c r="C67" s="116">
        <f>SUM(D67:U67)</f>
        <v>92</v>
      </c>
      <c r="D67" s="116" t="s">
        <v>353</v>
      </c>
      <c r="E67" s="116" t="s">
        <v>353</v>
      </c>
      <c r="F67" s="116" t="s">
        <v>353</v>
      </c>
      <c r="G67" s="116" t="s">
        <v>353</v>
      </c>
      <c r="H67" s="116" t="s">
        <v>353</v>
      </c>
      <c r="I67" s="116" t="s">
        <v>353</v>
      </c>
      <c r="J67" s="116" t="s">
        <v>353</v>
      </c>
      <c r="K67" s="116" t="s">
        <v>353</v>
      </c>
      <c r="L67" s="116" t="s">
        <v>353</v>
      </c>
      <c r="M67" s="116" t="s">
        <v>353</v>
      </c>
      <c r="N67" s="116" t="s">
        <v>353</v>
      </c>
      <c r="O67" s="116" t="s">
        <v>353</v>
      </c>
      <c r="P67" s="116" t="s">
        <v>353</v>
      </c>
      <c r="Q67" s="116" t="s">
        <v>353</v>
      </c>
      <c r="R67" s="116" t="s">
        <v>353</v>
      </c>
      <c r="S67" s="116" t="s">
        <v>353</v>
      </c>
      <c r="T67" s="116" t="s">
        <v>353</v>
      </c>
      <c r="U67" s="116">
        <v>92</v>
      </c>
    </row>
    <row r="68" spans="1:21" ht="18" customHeight="1">
      <c r="A68" s="81"/>
      <c r="B68" s="109" t="s">
        <v>147</v>
      </c>
      <c r="C68" s="116">
        <f>SUM(D68:U68)</f>
        <v>19</v>
      </c>
      <c r="D68" s="116" t="s">
        <v>353</v>
      </c>
      <c r="E68" s="116" t="s">
        <v>353</v>
      </c>
      <c r="F68" s="116" t="s">
        <v>353</v>
      </c>
      <c r="G68" s="116" t="s">
        <v>353</v>
      </c>
      <c r="H68" s="116" t="s">
        <v>353</v>
      </c>
      <c r="I68" s="116" t="s">
        <v>353</v>
      </c>
      <c r="J68" s="116" t="s">
        <v>353</v>
      </c>
      <c r="K68" s="116" t="s">
        <v>353</v>
      </c>
      <c r="L68" s="116" t="s">
        <v>353</v>
      </c>
      <c r="M68" s="116" t="s">
        <v>353</v>
      </c>
      <c r="N68" s="116" t="s">
        <v>353</v>
      </c>
      <c r="O68" s="116" t="s">
        <v>353</v>
      </c>
      <c r="P68" s="116" t="s">
        <v>353</v>
      </c>
      <c r="Q68" s="116" t="s">
        <v>353</v>
      </c>
      <c r="R68" s="116" t="s">
        <v>353</v>
      </c>
      <c r="S68" s="116" t="s">
        <v>353</v>
      </c>
      <c r="T68" s="116" t="s">
        <v>353</v>
      </c>
      <c r="U68" s="116">
        <v>19</v>
      </c>
    </row>
    <row r="69" spans="1:21" ht="18" customHeight="1">
      <c r="A69" s="110"/>
      <c r="B69" s="111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ht="14.25">
      <c r="A70" s="80" t="s">
        <v>340</v>
      </c>
    </row>
    <row r="71" ht="14.25">
      <c r="A71" s="80" t="s">
        <v>341</v>
      </c>
    </row>
    <row r="72" ht="14.25">
      <c r="A72" s="80" t="s">
        <v>323</v>
      </c>
    </row>
  </sheetData>
  <sheetProtection/>
  <mergeCells count="32">
    <mergeCell ref="U10:U14"/>
    <mergeCell ref="F11:Q11"/>
    <mergeCell ref="R10:R14"/>
    <mergeCell ref="A10:B14"/>
    <mergeCell ref="A3:U3"/>
    <mergeCell ref="A5:U5"/>
    <mergeCell ref="A7:U7"/>
    <mergeCell ref="A9:U9"/>
    <mergeCell ref="A17:B17"/>
    <mergeCell ref="A16:B16"/>
    <mergeCell ref="S10:S14"/>
    <mergeCell ref="T10:T14"/>
    <mergeCell ref="C10:C14"/>
    <mergeCell ref="D10:D14"/>
    <mergeCell ref="E11:E14"/>
    <mergeCell ref="E10:Q10"/>
    <mergeCell ref="A22:B22"/>
    <mergeCell ref="A33:B33"/>
    <mergeCell ref="A36:B36"/>
    <mergeCell ref="A18:B18"/>
    <mergeCell ref="A19:B19"/>
    <mergeCell ref="A20:B20"/>
    <mergeCell ref="A63:B63"/>
    <mergeCell ref="A65:B65"/>
    <mergeCell ref="A28:B28"/>
    <mergeCell ref="A46:B46"/>
    <mergeCell ref="A59:B59"/>
    <mergeCell ref="A61:B61"/>
    <mergeCell ref="A40:B40"/>
    <mergeCell ref="A55:B55"/>
    <mergeCell ref="A51:B51"/>
    <mergeCell ref="A53:B5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T3"/>
    </sheetView>
  </sheetViews>
  <sheetFormatPr defaultColWidth="10.59765625" defaultRowHeight="15"/>
  <cols>
    <col min="1" max="1" width="3.09765625" style="80" customWidth="1"/>
    <col min="2" max="2" width="29.3984375" style="80" customWidth="1"/>
    <col min="3" max="12" width="10.59765625" style="1" customWidth="1"/>
    <col min="13" max="13" width="10.3984375" style="1" customWidth="1"/>
    <col min="14" max="16384" width="10.59765625" style="1" customWidth="1"/>
  </cols>
  <sheetData>
    <row r="1" spans="1:20" s="13" customFormat="1" ht="19.5" customHeight="1">
      <c r="A1" s="2" t="s">
        <v>489</v>
      </c>
      <c r="B1" s="80"/>
      <c r="T1" s="37" t="s">
        <v>490</v>
      </c>
    </row>
    <row r="2" spans="1:20" s="13" customFormat="1" ht="19.5" customHeight="1">
      <c r="A2" s="80"/>
      <c r="B2" s="80"/>
      <c r="T2" s="37"/>
    </row>
    <row r="3" spans="1:20" ht="19.5" customHeight="1">
      <c r="A3" s="263" t="s">
        <v>468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2:21" ht="18" customHeight="1" thickBot="1">
      <c r="B4" s="16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"/>
      <c r="P4" s="4"/>
      <c r="Q4" s="4"/>
      <c r="R4" s="94" t="s">
        <v>480</v>
      </c>
      <c r="T4" s="188" t="s">
        <v>188</v>
      </c>
      <c r="U4" s="4"/>
    </row>
    <row r="5" spans="1:21" ht="18" customHeight="1">
      <c r="A5" s="437" t="s">
        <v>32</v>
      </c>
      <c r="B5" s="467"/>
      <c r="C5" s="507" t="s">
        <v>37</v>
      </c>
      <c r="D5" s="508"/>
      <c r="E5" s="508"/>
      <c r="F5" s="508"/>
      <c r="G5" s="508"/>
      <c r="H5" s="508"/>
      <c r="I5" s="508"/>
      <c r="J5" s="508"/>
      <c r="K5" s="508"/>
      <c r="L5" s="508"/>
      <c r="M5" s="509"/>
      <c r="N5" s="503" t="s">
        <v>493</v>
      </c>
      <c r="O5" s="474" t="s">
        <v>491</v>
      </c>
      <c r="P5" s="506"/>
      <c r="Q5" s="506"/>
      <c r="R5" s="506"/>
      <c r="S5" s="506"/>
      <c r="T5" s="506"/>
      <c r="U5" s="4"/>
    </row>
    <row r="6" spans="1:21" ht="18" customHeight="1">
      <c r="A6" s="451"/>
      <c r="B6" s="452"/>
      <c r="C6" s="281" t="s">
        <v>497</v>
      </c>
      <c r="D6" s="281" t="s">
        <v>498</v>
      </c>
      <c r="E6" s="281" t="s">
        <v>499</v>
      </c>
      <c r="F6" s="511" t="s">
        <v>156</v>
      </c>
      <c r="G6" s="281" t="s">
        <v>500</v>
      </c>
      <c r="H6" s="281" t="s">
        <v>496</v>
      </c>
      <c r="I6" s="281" t="s">
        <v>495</v>
      </c>
      <c r="J6" s="510" t="s">
        <v>322</v>
      </c>
      <c r="K6" s="281" t="s">
        <v>494</v>
      </c>
      <c r="L6" s="510" t="s">
        <v>157</v>
      </c>
      <c r="M6" s="510" t="s">
        <v>33</v>
      </c>
      <c r="N6" s="504"/>
      <c r="O6" s="496" t="s">
        <v>34</v>
      </c>
      <c r="P6" s="496" t="s">
        <v>153</v>
      </c>
      <c r="Q6" s="496" t="s">
        <v>35</v>
      </c>
      <c r="R6" s="486" t="s">
        <v>283</v>
      </c>
      <c r="S6" s="486" t="s">
        <v>36</v>
      </c>
      <c r="T6" s="458" t="s">
        <v>492</v>
      </c>
      <c r="U6" s="4"/>
    </row>
    <row r="7" spans="1:21" ht="18" customHeight="1">
      <c r="A7" s="451"/>
      <c r="B7" s="452"/>
      <c r="C7" s="488"/>
      <c r="D7" s="488"/>
      <c r="E7" s="488"/>
      <c r="F7" s="494"/>
      <c r="G7" s="488"/>
      <c r="H7" s="488"/>
      <c r="I7" s="488"/>
      <c r="J7" s="488"/>
      <c r="K7" s="488"/>
      <c r="L7" s="488"/>
      <c r="M7" s="488"/>
      <c r="N7" s="504"/>
      <c r="O7" s="496"/>
      <c r="P7" s="496"/>
      <c r="Q7" s="496"/>
      <c r="R7" s="486"/>
      <c r="S7" s="486"/>
      <c r="T7" s="498"/>
      <c r="U7" s="4"/>
    </row>
    <row r="8" spans="1:21" ht="18" customHeight="1">
      <c r="A8" s="440"/>
      <c r="B8" s="468"/>
      <c r="C8" s="489"/>
      <c r="D8" s="489"/>
      <c r="E8" s="489"/>
      <c r="F8" s="495"/>
      <c r="G8" s="489"/>
      <c r="H8" s="489"/>
      <c r="I8" s="489"/>
      <c r="J8" s="489"/>
      <c r="K8" s="489"/>
      <c r="L8" s="489"/>
      <c r="M8" s="489"/>
      <c r="N8" s="505"/>
      <c r="O8" s="497"/>
      <c r="P8" s="497"/>
      <c r="Q8" s="497"/>
      <c r="R8" s="487"/>
      <c r="S8" s="487"/>
      <c r="T8" s="499"/>
      <c r="U8" s="4"/>
    </row>
    <row r="9" spans="2:22" ht="18" customHeight="1">
      <c r="B9" s="17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" customHeight="1">
      <c r="A10" s="260" t="s">
        <v>301</v>
      </c>
      <c r="B10" s="235"/>
      <c r="C10" s="6">
        <v>25476</v>
      </c>
      <c r="D10" s="6">
        <v>37</v>
      </c>
      <c r="E10" s="6">
        <v>761</v>
      </c>
      <c r="F10" s="6">
        <v>1095</v>
      </c>
      <c r="G10" s="6">
        <v>5</v>
      </c>
      <c r="H10" s="6">
        <v>906</v>
      </c>
      <c r="I10" s="6">
        <v>471</v>
      </c>
      <c r="J10" s="6">
        <v>3</v>
      </c>
      <c r="K10" s="6">
        <v>231</v>
      </c>
      <c r="L10" s="6">
        <v>1425</v>
      </c>
      <c r="M10" s="6">
        <v>2</v>
      </c>
      <c r="N10" s="6">
        <v>2</v>
      </c>
      <c r="O10" s="6">
        <v>1071</v>
      </c>
      <c r="P10" s="6">
        <v>276</v>
      </c>
      <c r="Q10" s="6">
        <v>25</v>
      </c>
      <c r="R10" s="6">
        <v>27</v>
      </c>
      <c r="S10" s="6">
        <v>605</v>
      </c>
      <c r="T10" s="6">
        <v>138</v>
      </c>
      <c r="U10" s="6"/>
      <c r="V10" s="6"/>
    </row>
    <row r="11" spans="1:22" ht="18" customHeight="1">
      <c r="A11" s="393" t="s">
        <v>307</v>
      </c>
      <c r="B11" s="231"/>
      <c r="C11" s="6">
        <v>19243</v>
      </c>
      <c r="D11" s="6">
        <v>64</v>
      </c>
      <c r="E11" s="6">
        <v>1484</v>
      </c>
      <c r="F11" s="6">
        <v>436</v>
      </c>
      <c r="G11" s="6">
        <v>14</v>
      </c>
      <c r="H11" s="6">
        <v>776</v>
      </c>
      <c r="I11" s="6">
        <v>501</v>
      </c>
      <c r="J11" s="6">
        <v>6</v>
      </c>
      <c r="K11" s="6">
        <v>302</v>
      </c>
      <c r="L11" s="6">
        <v>1110</v>
      </c>
      <c r="M11" s="6">
        <v>5</v>
      </c>
      <c r="N11" s="6">
        <v>5</v>
      </c>
      <c r="O11" s="6">
        <v>1602</v>
      </c>
      <c r="P11" s="6">
        <v>299</v>
      </c>
      <c r="Q11" s="6">
        <v>18</v>
      </c>
      <c r="R11" s="7" t="s">
        <v>320</v>
      </c>
      <c r="S11" s="7" t="s">
        <v>320</v>
      </c>
      <c r="T11" s="6">
        <v>1285</v>
      </c>
      <c r="U11" s="6"/>
      <c r="V11" s="6"/>
    </row>
    <row r="12" spans="1:22" ht="18" customHeight="1">
      <c r="A12" s="393" t="s">
        <v>289</v>
      </c>
      <c r="B12" s="231"/>
      <c r="C12" s="6">
        <v>29183</v>
      </c>
      <c r="D12" s="6">
        <v>41</v>
      </c>
      <c r="E12" s="6">
        <v>984</v>
      </c>
      <c r="F12" s="6">
        <v>959</v>
      </c>
      <c r="G12" s="6">
        <v>7</v>
      </c>
      <c r="H12" s="6">
        <v>1191</v>
      </c>
      <c r="I12" s="6">
        <v>515</v>
      </c>
      <c r="J12" s="6">
        <v>32</v>
      </c>
      <c r="K12" s="6">
        <v>531</v>
      </c>
      <c r="L12" s="6">
        <v>892</v>
      </c>
      <c r="M12" s="6">
        <v>20</v>
      </c>
      <c r="N12" s="6">
        <v>2</v>
      </c>
      <c r="O12" s="6">
        <v>1494</v>
      </c>
      <c r="P12" s="6">
        <v>317</v>
      </c>
      <c r="Q12" s="6">
        <v>93</v>
      </c>
      <c r="R12" s="7" t="s">
        <v>320</v>
      </c>
      <c r="S12" s="7" t="s">
        <v>320</v>
      </c>
      <c r="T12" s="6">
        <v>1084</v>
      </c>
      <c r="U12" s="6"/>
      <c r="V12" s="6"/>
    </row>
    <row r="13" spans="1:22" ht="18" customHeight="1">
      <c r="A13" s="393" t="s">
        <v>286</v>
      </c>
      <c r="B13" s="231"/>
      <c r="C13" s="6">
        <v>35023</v>
      </c>
      <c r="D13" s="6">
        <v>73</v>
      </c>
      <c r="E13" s="6">
        <v>1019</v>
      </c>
      <c r="F13" s="6">
        <v>523</v>
      </c>
      <c r="G13" s="6">
        <v>8</v>
      </c>
      <c r="H13" s="6">
        <v>1096</v>
      </c>
      <c r="I13" s="6">
        <v>536</v>
      </c>
      <c r="J13" s="6">
        <v>52</v>
      </c>
      <c r="K13" s="6">
        <v>1666</v>
      </c>
      <c r="L13" s="6">
        <v>805</v>
      </c>
      <c r="M13" s="6">
        <v>2</v>
      </c>
      <c r="N13" s="6">
        <v>8</v>
      </c>
      <c r="O13" s="6">
        <v>1243</v>
      </c>
      <c r="P13" s="6">
        <v>295</v>
      </c>
      <c r="Q13" s="6">
        <v>67</v>
      </c>
      <c r="R13" s="7" t="s">
        <v>320</v>
      </c>
      <c r="S13" s="7" t="s">
        <v>320</v>
      </c>
      <c r="T13" s="6">
        <v>881</v>
      </c>
      <c r="U13" s="6"/>
      <c r="V13" s="6"/>
    </row>
    <row r="14" spans="1:22" ht="18" customHeight="1">
      <c r="A14" s="427" t="s">
        <v>483</v>
      </c>
      <c r="B14" s="233"/>
      <c r="C14" s="181">
        <f aca="true" t="shared" si="0" ref="C14:T14">SUM(C17:C22,C25:C28,C31:C32,C35:C37,C40:C42,C45:C47,C50:C51,C54:C55,C58:C59,C61)</f>
        <v>35907</v>
      </c>
      <c r="D14" s="181">
        <f t="shared" si="0"/>
        <v>27</v>
      </c>
      <c r="E14" s="181">
        <f t="shared" si="0"/>
        <v>1168</v>
      </c>
      <c r="F14" s="181">
        <f t="shared" si="0"/>
        <v>591</v>
      </c>
      <c r="G14" s="181">
        <f t="shared" si="0"/>
        <v>11</v>
      </c>
      <c r="H14" s="181">
        <f t="shared" si="0"/>
        <v>1146</v>
      </c>
      <c r="I14" s="181">
        <f t="shared" si="0"/>
        <v>456</v>
      </c>
      <c r="J14" s="181">
        <f t="shared" si="0"/>
        <v>22</v>
      </c>
      <c r="K14" s="181">
        <f t="shared" si="0"/>
        <v>213</v>
      </c>
      <c r="L14" s="181">
        <f t="shared" si="0"/>
        <v>938</v>
      </c>
      <c r="M14" s="181">
        <f t="shared" si="0"/>
        <v>3</v>
      </c>
      <c r="N14" s="181">
        <f t="shared" si="0"/>
        <v>3</v>
      </c>
      <c r="O14" s="181">
        <f t="shared" si="0"/>
        <v>1285</v>
      </c>
      <c r="P14" s="181">
        <f t="shared" si="0"/>
        <v>235</v>
      </c>
      <c r="Q14" s="181">
        <f t="shared" si="0"/>
        <v>77</v>
      </c>
      <c r="R14" s="152" t="s">
        <v>353</v>
      </c>
      <c r="S14" s="152" t="s">
        <v>353</v>
      </c>
      <c r="T14" s="181">
        <f t="shared" si="0"/>
        <v>973</v>
      </c>
      <c r="U14" s="75"/>
      <c r="V14" s="75"/>
    </row>
    <row r="15" spans="2:22" ht="18" customHeight="1">
      <c r="B15" s="52"/>
      <c r="C15" s="20"/>
      <c r="D15" s="21"/>
      <c r="E15" s="22"/>
      <c r="F15" s="20"/>
      <c r="G15" s="20"/>
      <c r="H15" s="20"/>
      <c r="I15" s="20"/>
      <c r="J15" s="20"/>
      <c r="K15" s="20"/>
      <c r="L15" s="21"/>
      <c r="M15" s="20"/>
      <c r="N15" s="20"/>
      <c r="O15" s="21"/>
      <c r="P15" s="20"/>
      <c r="Q15" s="20"/>
      <c r="R15" s="21"/>
      <c r="S15" s="21"/>
      <c r="T15" s="20"/>
      <c r="U15" s="20"/>
      <c r="V15" s="21"/>
    </row>
    <row r="16" spans="1:22" ht="18" customHeight="1">
      <c r="A16" s="228" t="s">
        <v>38</v>
      </c>
      <c r="B16" s="230"/>
      <c r="C16" s="23"/>
      <c r="D16" s="28"/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2:22" ht="18" customHeight="1">
      <c r="B17" s="82" t="s">
        <v>39</v>
      </c>
      <c r="C17" s="175" t="s">
        <v>353</v>
      </c>
      <c r="D17" s="176" t="s">
        <v>353</v>
      </c>
      <c r="E17" s="176" t="s">
        <v>353</v>
      </c>
      <c r="F17" s="176" t="s">
        <v>353</v>
      </c>
      <c r="G17" s="176" t="s">
        <v>353</v>
      </c>
      <c r="H17" s="176" t="s">
        <v>353</v>
      </c>
      <c r="I17" s="176" t="s">
        <v>353</v>
      </c>
      <c r="J17" s="176" t="s">
        <v>353</v>
      </c>
      <c r="K17" s="176" t="s">
        <v>353</v>
      </c>
      <c r="L17" s="176" t="s">
        <v>353</v>
      </c>
      <c r="M17" s="176" t="s">
        <v>353</v>
      </c>
      <c r="N17" s="176" t="s">
        <v>353</v>
      </c>
      <c r="O17" s="176" t="s">
        <v>353</v>
      </c>
      <c r="P17" s="176" t="s">
        <v>353</v>
      </c>
      <c r="Q17" s="176" t="s">
        <v>353</v>
      </c>
      <c r="R17" s="176" t="s">
        <v>353</v>
      </c>
      <c r="S17" s="176" t="s">
        <v>353</v>
      </c>
      <c r="T17" s="176" t="s">
        <v>353</v>
      </c>
      <c r="U17" s="24"/>
      <c r="V17" s="24"/>
    </row>
    <row r="18" spans="2:21" ht="18" customHeight="1">
      <c r="B18" s="82" t="s">
        <v>310</v>
      </c>
      <c r="C18" s="175" t="s">
        <v>353</v>
      </c>
      <c r="D18" s="176" t="s">
        <v>353</v>
      </c>
      <c r="E18" s="176" t="s">
        <v>353</v>
      </c>
      <c r="F18" s="176" t="s">
        <v>353</v>
      </c>
      <c r="G18" s="176" t="s">
        <v>353</v>
      </c>
      <c r="H18" s="176" t="s">
        <v>353</v>
      </c>
      <c r="I18" s="176" t="s">
        <v>353</v>
      </c>
      <c r="J18" s="176" t="s">
        <v>353</v>
      </c>
      <c r="K18" s="176" t="s">
        <v>353</v>
      </c>
      <c r="L18" s="176" t="s">
        <v>353</v>
      </c>
      <c r="M18" s="176" t="s">
        <v>353</v>
      </c>
      <c r="N18" s="176" t="s">
        <v>353</v>
      </c>
      <c r="O18" s="176" t="s">
        <v>353</v>
      </c>
      <c r="P18" s="176" t="s">
        <v>353</v>
      </c>
      <c r="Q18" s="176" t="s">
        <v>353</v>
      </c>
      <c r="R18" s="176" t="s">
        <v>353</v>
      </c>
      <c r="S18" s="176" t="s">
        <v>353</v>
      </c>
      <c r="T18" s="176" t="s">
        <v>353</v>
      </c>
      <c r="U18" s="24"/>
    </row>
    <row r="19" spans="2:22" ht="18" customHeight="1">
      <c r="B19" s="82" t="s">
        <v>356</v>
      </c>
      <c r="C19" s="175" t="s">
        <v>353</v>
      </c>
      <c r="D19" s="176" t="s">
        <v>353</v>
      </c>
      <c r="E19" s="24">
        <v>132</v>
      </c>
      <c r="F19" s="24">
        <v>92</v>
      </c>
      <c r="G19" s="176" t="s">
        <v>353</v>
      </c>
      <c r="H19" s="24">
        <v>506</v>
      </c>
      <c r="I19" s="24">
        <v>229</v>
      </c>
      <c r="J19" s="176" t="s">
        <v>353</v>
      </c>
      <c r="K19" s="176" t="s">
        <v>353</v>
      </c>
      <c r="L19" s="176" t="s">
        <v>353</v>
      </c>
      <c r="M19" s="176" t="s">
        <v>353</v>
      </c>
      <c r="N19" s="176" t="s">
        <v>353</v>
      </c>
      <c r="O19" s="176" t="s">
        <v>353</v>
      </c>
      <c r="P19" s="176" t="s">
        <v>353</v>
      </c>
      <c r="Q19" s="176" t="s">
        <v>353</v>
      </c>
      <c r="R19" s="176" t="s">
        <v>353</v>
      </c>
      <c r="S19" s="176" t="s">
        <v>353</v>
      </c>
      <c r="T19" s="176" t="s">
        <v>353</v>
      </c>
      <c r="U19" s="24"/>
      <c r="V19" s="24"/>
    </row>
    <row r="20" spans="2:22" ht="18" customHeight="1">
      <c r="B20" s="82" t="s">
        <v>40</v>
      </c>
      <c r="C20" s="23">
        <v>3</v>
      </c>
      <c r="D20" s="24">
        <v>6</v>
      </c>
      <c r="E20" s="24">
        <v>117</v>
      </c>
      <c r="F20" s="24">
        <v>95</v>
      </c>
      <c r="G20" s="24">
        <v>0</v>
      </c>
      <c r="H20" s="24">
        <v>457</v>
      </c>
      <c r="I20" s="24">
        <v>227</v>
      </c>
      <c r="J20" s="176" t="s">
        <v>353</v>
      </c>
      <c r="K20" s="24">
        <v>40</v>
      </c>
      <c r="L20" s="24">
        <v>5</v>
      </c>
      <c r="M20" s="176" t="s">
        <v>353</v>
      </c>
      <c r="N20" s="176" t="s">
        <v>353</v>
      </c>
      <c r="O20" s="176" t="s">
        <v>353</v>
      </c>
      <c r="P20" s="176" t="s">
        <v>353</v>
      </c>
      <c r="Q20" s="176" t="s">
        <v>353</v>
      </c>
      <c r="R20" s="176" t="s">
        <v>353</v>
      </c>
      <c r="S20" s="176" t="s">
        <v>353</v>
      </c>
      <c r="T20" s="176" t="s">
        <v>353</v>
      </c>
      <c r="U20" s="24"/>
      <c r="V20" s="24"/>
    </row>
    <row r="21" spans="2:22" ht="18" customHeight="1">
      <c r="B21" s="82" t="s">
        <v>253</v>
      </c>
      <c r="C21" s="175" t="s">
        <v>353</v>
      </c>
      <c r="D21" s="176" t="s">
        <v>353</v>
      </c>
      <c r="E21" s="24">
        <v>0</v>
      </c>
      <c r="F21" s="24">
        <v>6</v>
      </c>
      <c r="G21" s="24">
        <v>3</v>
      </c>
      <c r="H21" s="24">
        <v>24</v>
      </c>
      <c r="I21" s="176" t="s">
        <v>353</v>
      </c>
      <c r="J21" s="176" t="s">
        <v>353</v>
      </c>
      <c r="K21" s="24">
        <v>10</v>
      </c>
      <c r="L21" s="24">
        <v>928</v>
      </c>
      <c r="M21" s="176" t="s">
        <v>353</v>
      </c>
      <c r="N21" s="176" t="s">
        <v>353</v>
      </c>
      <c r="O21" s="176" t="s">
        <v>353</v>
      </c>
      <c r="P21" s="176" t="s">
        <v>353</v>
      </c>
      <c r="Q21" s="176" t="s">
        <v>353</v>
      </c>
      <c r="R21" s="176" t="s">
        <v>353</v>
      </c>
      <c r="S21" s="176" t="s">
        <v>353</v>
      </c>
      <c r="T21" s="176" t="s">
        <v>353</v>
      </c>
      <c r="U21" s="24"/>
      <c r="V21" s="24"/>
    </row>
    <row r="22" spans="2:22" ht="18" customHeight="1">
      <c r="B22" s="82" t="s">
        <v>5</v>
      </c>
      <c r="C22" s="175" t="s">
        <v>353</v>
      </c>
      <c r="D22" s="176" t="s">
        <v>353</v>
      </c>
      <c r="E22" s="176" t="s">
        <v>353</v>
      </c>
      <c r="F22" s="176" t="s">
        <v>353</v>
      </c>
      <c r="G22" s="176" t="s">
        <v>353</v>
      </c>
      <c r="H22" s="176" t="s">
        <v>353</v>
      </c>
      <c r="I22" s="176" t="s">
        <v>353</v>
      </c>
      <c r="J22" s="176" t="s">
        <v>353</v>
      </c>
      <c r="K22" s="176" t="s">
        <v>353</v>
      </c>
      <c r="L22" s="176" t="s">
        <v>353</v>
      </c>
      <c r="M22" s="176" t="s">
        <v>353</v>
      </c>
      <c r="N22" s="176" t="s">
        <v>353</v>
      </c>
      <c r="O22" s="176" t="s">
        <v>353</v>
      </c>
      <c r="P22" s="176" t="s">
        <v>353</v>
      </c>
      <c r="Q22" s="176" t="s">
        <v>353</v>
      </c>
      <c r="R22" s="176" t="s">
        <v>353</v>
      </c>
      <c r="S22" s="176" t="s">
        <v>353</v>
      </c>
      <c r="T22" s="176" t="s">
        <v>353</v>
      </c>
      <c r="U22" s="24"/>
      <c r="V22" s="24"/>
    </row>
    <row r="23" spans="2:22" ht="18" customHeight="1">
      <c r="B23" s="16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8" customHeight="1">
      <c r="A24" s="228" t="s">
        <v>118</v>
      </c>
      <c r="B24" s="426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8" customHeight="1">
      <c r="B25" s="82" t="s">
        <v>119</v>
      </c>
      <c r="C25" s="23">
        <v>4</v>
      </c>
      <c r="D25" s="176" t="s">
        <v>353</v>
      </c>
      <c r="E25" s="24">
        <v>0</v>
      </c>
      <c r="F25" s="176" t="s">
        <v>353</v>
      </c>
      <c r="G25" s="176" t="s">
        <v>353</v>
      </c>
      <c r="H25" s="176" t="s">
        <v>353</v>
      </c>
      <c r="I25" s="176" t="s">
        <v>353</v>
      </c>
      <c r="J25" s="176" t="s">
        <v>353</v>
      </c>
      <c r="K25" s="176" t="s">
        <v>353</v>
      </c>
      <c r="L25" s="176" t="s">
        <v>353</v>
      </c>
      <c r="M25" s="176" t="s">
        <v>353</v>
      </c>
      <c r="N25" s="176" t="s">
        <v>353</v>
      </c>
      <c r="O25" s="176" t="s">
        <v>353</v>
      </c>
      <c r="P25" s="176" t="s">
        <v>353</v>
      </c>
      <c r="Q25" s="176" t="s">
        <v>353</v>
      </c>
      <c r="R25" s="176" t="s">
        <v>353</v>
      </c>
      <c r="S25" s="176" t="s">
        <v>353</v>
      </c>
      <c r="T25" s="176" t="s">
        <v>353</v>
      </c>
      <c r="U25" s="24"/>
      <c r="V25" s="24"/>
    </row>
    <row r="26" spans="2:22" ht="18" customHeight="1">
      <c r="B26" s="82" t="s">
        <v>120</v>
      </c>
      <c r="C26" s="23">
        <v>0</v>
      </c>
      <c r="D26" s="176" t="s">
        <v>353</v>
      </c>
      <c r="E26" s="24">
        <v>1</v>
      </c>
      <c r="F26" s="176" t="s">
        <v>353</v>
      </c>
      <c r="G26" s="176" t="s">
        <v>353</v>
      </c>
      <c r="H26" s="176" t="s">
        <v>353</v>
      </c>
      <c r="I26" s="176" t="s">
        <v>353</v>
      </c>
      <c r="J26" s="176" t="s">
        <v>353</v>
      </c>
      <c r="K26" s="176" t="s">
        <v>353</v>
      </c>
      <c r="L26" s="176" t="s">
        <v>353</v>
      </c>
      <c r="M26" s="176" t="s">
        <v>353</v>
      </c>
      <c r="N26" s="176" t="s">
        <v>353</v>
      </c>
      <c r="O26" s="176" t="s">
        <v>353</v>
      </c>
      <c r="P26" s="176" t="s">
        <v>353</v>
      </c>
      <c r="Q26" s="176" t="s">
        <v>353</v>
      </c>
      <c r="R26" s="176" t="s">
        <v>353</v>
      </c>
      <c r="S26" s="176" t="s">
        <v>353</v>
      </c>
      <c r="T26" s="176" t="s">
        <v>353</v>
      </c>
      <c r="U26" s="24"/>
      <c r="V26" s="24"/>
    </row>
    <row r="27" spans="2:22" ht="18" customHeight="1">
      <c r="B27" s="82" t="s">
        <v>254</v>
      </c>
      <c r="C27" s="175" t="s">
        <v>353</v>
      </c>
      <c r="D27" s="176" t="s">
        <v>353</v>
      </c>
      <c r="E27" s="176" t="s">
        <v>353</v>
      </c>
      <c r="F27" s="176" t="s">
        <v>353</v>
      </c>
      <c r="G27" s="176" t="s">
        <v>353</v>
      </c>
      <c r="H27" s="176" t="s">
        <v>353</v>
      </c>
      <c r="I27" s="176" t="s">
        <v>353</v>
      </c>
      <c r="J27" s="176" t="s">
        <v>353</v>
      </c>
      <c r="K27" s="176" t="s">
        <v>353</v>
      </c>
      <c r="L27" s="176" t="s">
        <v>353</v>
      </c>
      <c r="M27" s="176" t="s">
        <v>353</v>
      </c>
      <c r="N27" s="176" t="s">
        <v>353</v>
      </c>
      <c r="O27" s="176" t="s">
        <v>353</v>
      </c>
      <c r="P27" s="176" t="s">
        <v>353</v>
      </c>
      <c r="Q27" s="176" t="s">
        <v>353</v>
      </c>
      <c r="R27" s="176" t="s">
        <v>353</v>
      </c>
      <c r="S27" s="176" t="s">
        <v>353</v>
      </c>
      <c r="T27" s="176" t="s">
        <v>353</v>
      </c>
      <c r="U27" s="24"/>
      <c r="V27" s="24"/>
    </row>
    <row r="28" spans="2:22" ht="18" customHeight="1">
      <c r="B28" s="82" t="s">
        <v>121</v>
      </c>
      <c r="C28" s="175" t="s">
        <v>353</v>
      </c>
      <c r="D28" s="176" t="s">
        <v>353</v>
      </c>
      <c r="E28" s="176" t="s">
        <v>353</v>
      </c>
      <c r="F28" s="176" t="s">
        <v>353</v>
      </c>
      <c r="G28" s="24">
        <v>0</v>
      </c>
      <c r="H28" s="176" t="s">
        <v>353</v>
      </c>
      <c r="I28" s="176" t="s">
        <v>353</v>
      </c>
      <c r="J28" s="176" t="s">
        <v>353</v>
      </c>
      <c r="K28" s="176" t="s">
        <v>353</v>
      </c>
      <c r="L28" s="176" t="s">
        <v>353</v>
      </c>
      <c r="M28" s="176" t="s">
        <v>353</v>
      </c>
      <c r="N28" s="176" t="s">
        <v>353</v>
      </c>
      <c r="O28" s="176" t="s">
        <v>353</v>
      </c>
      <c r="P28" s="176" t="s">
        <v>353</v>
      </c>
      <c r="Q28" s="176" t="s">
        <v>353</v>
      </c>
      <c r="R28" s="176" t="s">
        <v>353</v>
      </c>
      <c r="S28" s="176" t="s">
        <v>353</v>
      </c>
      <c r="T28" s="176" t="s">
        <v>353</v>
      </c>
      <c r="U28" s="24"/>
      <c r="V28" s="24"/>
    </row>
    <row r="29" spans="2:22" ht="18" customHeight="1">
      <c r="B29" s="8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8" customHeight="1">
      <c r="A30" s="228" t="s">
        <v>328</v>
      </c>
      <c r="B30" s="426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2:22" ht="18" customHeight="1">
      <c r="B31" s="82" t="s">
        <v>433</v>
      </c>
      <c r="C31" s="175" t="s">
        <v>353</v>
      </c>
      <c r="D31" s="176" t="s">
        <v>353</v>
      </c>
      <c r="E31" s="176" t="s">
        <v>353</v>
      </c>
      <c r="F31" s="176" t="s">
        <v>353</v>
      </c>
      <c r="G31" s="176" t="s">
        <v>353</v>
      </c>
      <c r="H31" s="176" t="s">
        <v>353</v>
      </c>
      <c r="I31" s="176" t="s">
        <v>353</v>
      </c>
      <c r="J31" s="176" t="s">
        <v>353</v>
      </c>
      <c r="K31" s="176" t="s">
        <v>353</v>
      </c>
      <c r="L31" s="176" t="s">
        <v>353</v>
      </c>
      <c r="M31" s="176" t="s">
        <v>353</v>
      </c>
      <c r="N31" s="176" t="s">
        <v>353</v>
      </c>
      <c r="O31" s="176" t="s">
        <v>353</v>
      </c>
      <c r="P31" s="176" t="s">
        <v>353</v>
      </c>
      <c r="Q31" s="176" t="s">
        <v>353</v>
      </c>
      <c r="R31" s="176" t="s">
        <v>353</v>
      </c>
      <c r="S31" s="176" t="s">
        <v>353</v>
      </c>
      <c r="T31" s="176" t="s">
        <v>353</v>
      </c>
      <c r="U31" s="24"/>
      <c r="V31" s="24"/>
    </row>
    <row r="32" spans="2:22" ht="18" customHeight="1">
      <c r="B32" s="82" t="s">
        <v>434</v>
      </c>
      <c r="C32" s="175" t="s">
        <v>353</v>
      </c>
      <c r="D32" s="176" t="s">
        <v>353</v>
      </c>
      <c r="E32" s="24">
        <v>1</v>
      </c>
      <c r="F32" s="176" t="s">
        <v>353</v>
      </c>
      <c r="G32" s="176" t="s">
        <v>353</v>
      </c>
      <c r="H32" s="176" t="s">
        <v>353</v>
      </c>
      <c r="I32" s="176" t="s">
        <v>353</v>
      </c>
      <c r="J32" s="176" t="s">
        <v>353</v>
      </c>
      <c r="K32" s="176" t="s">
        <v>353</v>
      </c>
      <c r="L32" s="176" t="s">
        <v>353</v>
      </c>
      <c r="M32" s="176" t="s">
        <v>353</v>
      </c>
      <c r="N32" s="176" t="s">
        <v>353</v>
      </c>
      <c r="O32" s="176" t="s">
        <v>353</v>
      </c>
      <c r="P32" s="176" t="s">
        <v>353</v>
      </c>
      <c r="Q32" s="176" t="s">
        <v>353</v>
      </c>
      <c r="R32" s="176" t="s">
        <v>353</v>
      </c>
      <c r="S32" s="176" t="s">
        <v>353</v>
      </c>
      <c r="T32" s="176" t="s">
        <v>353</v>
      </c>
      <c r="U32" s="24"/>
      <c r="V32" s="24"/>
    </row>
    <row r="33" spans="2:22" ht="18" customHeight="1">
      <c r="B33" s="8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8" customHeight="1">
      <c r="A34" s="228" t="s">
        <v>330</v>
      </c>
      <c r="B34" s="426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" customHeight="1">
      <c r="B35" s="82" t="s">
        <v>431</v>
      </c>
      <c r="C35" s="175" t="s">
        <v>353</v>
      </c>
      <c r="D35" s="176" t="s">
        <v>353</v>
      </c>
      <c r="E35" s="176" t="s">
        <v>353</v>
      </c>
      <c r="F35" s="176" t="s">
        <v>353</v>
      </c>
      <c r="G35" s="176" t="s">
        <v>353</v>
      </c>
      <c r="H35" s="176" t="s">
        <v>353</v>
      </c>
      <c r="I35" s="176" t="s">
        <v>353</v>
      </c>
      <c r="J35" s="176" t="s">
        <v>353</v>
      </c>
      <c r="K35" s="176" t="s">
        <v>353</v>
      </c>
      <c r="L35" s="176" t="s">
        <v>353</v>
      </c>
      <c r="M35" s="176" t="s">
        <v>353</v>
      </c>
      <c r="N35" s="176" t="s">
        <v>353</v>
      </c>
      <c r="O35" s="176" t="s">
        <v>353</v>
      </c>
      <c r="P35" s="176" t="s">
        <v>353</v>
      </c>
      <c r="Q35" s="176" t="s">
        <v>353</v>
      </c>
      <c r="R35" s="176" t="s">
        <v>353</v>
      </c>
      <c r="S35" s="176" t="s">
        <v>353</v>
      </c>
      <c r="T35" s="176" t="s">
        <v>353</v>
      </c>
      <c r="U35" s="24"/>
      <c r="V35" s="24"/>
    </row>
    <row r="36" spans="2:22" ht="18" customHeight="1">
      <c r="B36" s="82" t="s">
        <v>432</v>
      </c>
      <c r="C36" s="175" t="s">
        <v>353</v>
      </c>
      <c r="D36" s="176" t="s">
        <v>353</v>
      </c>
      <c r="E36" s="176" t="s">
        <v>353</v>
      </c>
      <c r="F36" s="176" t="s">
        <v>353</v>
      </c>
      <c r="G36" s="176" t="s">
        <v>353</v>
      </c>
      <c r="H36" s="176" t="s">
        <v>353</v>
      </c>
      <c r="I36" s="176" t="s">
        <v>353</v>
      </c>
      <c r="J36" s="176" t="s">
        <v>353</v>
      </c>
      <c r="K36" s="176" t="s">
        <v>353</v>
      </c>
      <c r="L36" s="176" t="s">
        <v>353</v>
      </c>
      <c r="M36" s="176" t="s">
        <v>353</v>
      </c>
      <c r="N36" s="176" t="s">
        <v>353</v>
      </c>
      <c r="O36" s="176" t="s">
        <v>353</v>
      </c>
      <c r="P36" s="176" t="s">
        <v>353</v>
      </c>
      <c r="Q36" s="176" t="s">
        <v>353</v>
      </c>
      <c r="R36" s="176" t="s">
        <v>353</v>
      </c>
      <c r="S36" s="176" t="s">
        <v>353</v>
      </c>
      <c r="T36" s="176" t="s">
        <v>353</v>
      </c>
      <c r="U36" s="24"/>
      <c r="V36" s="24"/>
    </row>
    <row r="37" spans="2:22" ht="18" customHeight="1">
      <c r="B37" s="82" t="s">
        <v>331</v>
      </c>
      <c r="C37" s="23">
        <v>2</v>
      </c>
      <c r="D37" s="24">
        <v>11</v>
      </c>
      <c r="E37" s="24">
        <v>8</v>
      </c>
      <c r="F37" s="24">
        <v>49</v>
      </c>
      <c r="G37" s="24">
        <v>8</v>
      </c>
      <c r="H37" s="24">
        <v>3</v>
      </c>
      <c r="I37" s="176" t="s">
        <v>353</v>
      </c>
      <c r="J37" s="24">
        <v>19</v>
      </c>
      <c r="K37" s="24">
        <v>45</v>
      </c>
      <c r="L37" s="24">
        <v>4</v>
      </c>
      <c r="M37" s="176" t="s">
        <v>353</v>
      </c>
      <c r="N37" s="176" t="s">
        <v>353</v>
      </c>
      <c r="O37" s="176" t="s">
        <v>353</v>
      </c>
      <c r="P37" s="176" t="s">
        <v>353</v>
      </c>
      <c r="Q37" s="176" t="s">
        <v>353</v>
      </c>
      <c r="R37" s="176" t="s">
        <v>353</v>
      </c>
      <c r="S37" s="176" t="s">
        <v>353</v>
      </c>
      <c r="T37" s="176" t="s">
        <v>353</v>
      </c>
      <c r="U37" s="24"/>
      <c r="V37" s="24"/>
    </row>
    <row r="38" spans="2:22" ht="18" customHeight="1">
      <c r="B38" s="8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8" customHeight="1">
      <c r="A39" s="228" t="s">
        <v>262</v>
      </c>
      <c r="B39" s="426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2:22" ht="18" customHeight="1">
      <c r="B40" s="82" t="s">
        <v>428</v>
      </c>
      <c r="C40" s="23">
        <v>0</v>
      </c>
      <c r="D40" s="176" t="s">
        <v>353</v>
      </c>
      <c r="E40" s="24">
        <v>0</v>
      </c>
      <c r="F40" s="24">
        <v>0</v>
      </c>
      <c r="G40" s="176" t="s">
        <v>353</v>
      </c>
      <c r="H40" s="176" t="s">
        <v>353</v>
      </c>
      <c r="I40" s="176" t="s">
        <v>353</v>
      </c>
      <c r="J40" s="24">
        <v>0</v>
      </c>
      <c r="K40" s="176" t="s">
        <v>353</v>
      </c>
      <c r="L40" s="176" t="s">
        <v>353</v>
      </c>
      <c r="M40" s="176" t="s">
        <v>353</v>
      </c>
      <c r="N40" s="176" t="s">
        <v>353</v>
      </c>
      <c r="O40" s="176" t="s">
        <v>353</v>
      </c>
      <c r="P40" s="176" t="s">
        <v>353</v>
      </c>
      <c r="Q40" s="176" t="s">
        <v>353</v>
      </c>
      <c r="R40" s="176" t="s">
        <v>353</v>
      </c>
      <c r="S40" s="176" t="s">
        <v>353</v>
      </c>
      <c r="T40" s="176" t="s">
        <v>353</v>
      </c>
      <c r="U40" s="24"/>
      <c r="V40" s="24"/>
    </row>
    <row r="41" spans="2:22" ht="18" customHeight="1">
      <c r="B41" s="82" t="s">
        <v>429</v>
      </c>
      <c r="C41" s="23">
        <v>35500</v>
      </c>
      <c r="D41" s="176" t="s">
        <v>353</v>
      </c>
      <c r="E41" s="24">
        <v>38</v>
      </c>
      <c r="F41" s="24">
        <v>0</v>
      </c>
      <c r="G41" s="176" t="s">
        <v>353</v>
      </c>
      <c r="H41" s="176" t="s">
        <v>353</v>
      </c>
      <c r="I41" s="176" t="s">
        <v>353</v>
      </c>
      <c r="J41" s="24">
        <v>0</v>
      </c>
      <c r="K41" s="176" t="s">
        <v>353</v>
      </c>
      <c r="L41" s="176" t="s">
        <v>353</v>
      </c>
      <c r="M41" s="176" t="s">
        <v>353</v>
      </c>
      <c r="N41" s="176" t="s">
        <v>353</v>
      </c>
      <c r="O41" s="176" t="s">
        <v>353</v>
      </c>
      <c r="P41" s="176" t="s">
        <v>353</v>
      </c>
      <c r="Q41" s="176" t="s">
        <v>353</v>
      </c>
      <c r="R41" s="176" t="s">
        <v>353</v>
      </c>
      <c r="S41" s="176" t="s">
        <v>353</v>
      </c>
      <c r="T41" s="176" t="s">
        <v>353</v>
      </c>
      <c r="U41" s="24"/>
      <c r="V41" s="24"/>
    </row>
    <row r="42" spans="2:22" ht="18" customHeight="1">
      <c r="B42" s="82" t="s">
        <v>430</v>
      </c>
      <c r="C42" s="23">
        <v>2</v>
      </c>
      <c r="D42" s="176" t="s">
        <v>353</v>
      </c>
      <c r="E42" s="24">
        <v>107</v>
      </c>
      <c r="F42" s="24">
        <v>1</v>
      </c>
      <c r="G42" s="176" t="s">
        <v>353</v>
      </c>
      <c r="H42" s="176" t="s">
        <v>353</v>
      </c>
      <c r="I42" s="176" t="s">
        <v>353</v>
      </c>
      <c r="J42" s="176" t="s">
        <v>353</v>
      </c>
      <c r="K42" s="176" t="s">
        <v>353</v>
      </c>
      <c r="L42" s="176" t="s">
        <v>353</v>
      </c>
      <c r="M42" s="176" t="s">
        <v>353</v>
      </c>
      <c r="N42" s="176" t="s">
        <v>353</v>
      </c>
      <c r="O42" s="176" t="s">
        <v>353</v>
      </c>
      <c r="P42" s="176" t="s">
        <v>353</v>
      </c>
      <c r="Q42" s="176" t="s">
        <v>353</v>
      </c>
      <c r="R42" s="176" t="s">
        <v>353</v>
      </c>
      <c r="S42" s="176" t="s">
        <v>353</v>
      </c>
      <c r="T42" s="176" t="s">
        <v>353</v>
      </c>
      <c r="U42" s="24"/>
      <c r="V42" s="24"/>
    </row>
    <row r="43" spans="2:22" ht="18" customHeight="1">
      <c r="B43" s="8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8" customHeight="1">
      <c r="A44" s="228" t="s">
        <v>6</v>
      </c>
      <c r="B44" s="426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2:22" ht="18" customHeight="1">
      <c r="B45" s="82" t="s">
        <v>290</v>
      </c>
      <c r="C45" s="175" t="s">
        <v>353</v>
      </c>
      <c r="D45" s="176" t="s">
        <v>353</v>
      </c>
      <c r="E45" s="176" t="s">
        <v>353</v>
      </c>
      <c r="F45" s="176" t="s">
        <v>353</v>
      </c>
      <c r="G45" s="176" t="s">
        <v>353</v>
      </c>
      <c r="H45" s="176" t="s">
        <v>353</v>
      </c>
      <c r="I45" s="176" t="s">
        <v>353</v>
      </c>
      <c r="J45" s="176" t="s">
        <v>353</v>
      </c>
      <c r="K45" s="176" t="s">
        <v>353</v>
      </c>
      <c r="L45" s="176" t="s">
        <v>353</v>
      </c>
      <c r="M45" s="176" t="s">
        <v>353</v>
      </c>
      <c r="N45" s="176" t="s">
        <v>353</v>
      </c>
      <c r="O45" s="176" t="s">
        <v>353</v>
      </c>
      <c r="P45" s="176" t="s">
        <v>353</v>
      </c>
      <c r="Q45" s="176" t="s">
        <v>353</v>
      </c>
      <c r="R45" s="176" t="s">
        <v>353</v>
      </c>
      <c r="S45" s="176" t="s">
        <v>353</v>
      </c>
      <c r="T45" s="176" t="s">
        <v>353</v>
      </c>
      <c r="U45" s="24"/>
      <c r="V45" s="24"/>
    </row>
    <row r="46" spans="2:22" ht="18" customHeight="1">
      <c r="B46" s="82" t="s">
        <v>333</v>
      </c>
      <c r="C46" s="175" t="s">
        <v>353</v>
      </c>
      <c r="D46" s="176" t="s">
        <v>353</v>
      </c>
      <c r="E46" s="176" t="s">
        <v>353</v>
      </c>
      <c r="F46" s="176" t="s">
        <v>353</v>
      </c>
      <c r="G46" s="176" t="s">
        <v>353</v>
      </c>
      <c r="H46" s="176" t="s">
        <v>353</v>
      </c>
      <c r="I46" s="176" t="s">
        <v>353</v>
      </c>
      <c r="J46" s="176" t="s">
        <v>353</v>
      </c>
      <c r="K46" s="176" t="s">
        <v>353</v>
      </c>
      <c r="L46" s="176" t="s">
        <v>353</v>
      </c>
      <c r="M46" s="176" t="s">
        <v>353</v>
      </c>
      <c r="N46" s="176" t="s">
        <v>353</v>
      </c>
      <c r="O46" s="176" t="s">
        <v>353</v>
      </c>
      <c r="P46" s="176" t="s">
        <v>353</v>
      </c>
      <c r="Q46" s="176" t="s">
        <v>353</v>
      </c>
      <c r="R46" s="176" t="s">
        <v>353</v>
      </c>
      <c r="S46" s="176" t="s">
        <v>353</v>
      </c>
      <c r="T46" s="176" t="s">
        <v>353</v>
      </c>
      <c r="U46" s="24"/>
      <c r="V46" s="24"/>
    </row>
    <row r="47" spans="2:22" ht="18" customHeight="1">
      <c r="B47" s="82" t="s">
        <v>7</v>
      </c>
      <c r="C47" s="23">
        <v>1</v>
      </c>
      <c r="D47" s="176" t="s">
        <v>353</v>
      </c>
      <c r="E47" s="176" t="s">
        <v>353</v>
      </c>
      <c r="F47" s="24">
        <v>0</v>
      </c>
      <c r="G47" s="176" t="s">
        <v>353</v>
      </c>
      <c r="H47" s="176" t="s">
        <v>353</v>
      </c>
      <c r="I47" s="176" t="s">
        <v>353</v>
      </c>
      <c r="J47" s="176" t="s">
        <v>353</v>
      </c>
      <c r="K47" s="176" t="s">
        <v>353</v>
      </c>
      <c r="L47" s="176" t="s">
        <v>353</v>
      </c>
      <c r="M47" s="176" t="s">
        <v>353</v>
      </c>
      <c r="N47" s="176" t="s">
        <v>353</v>
      </c>
      <c r="O47" s="176" t="s">
        <v>353</v>
      </c>
      <c r="P47" s="176" t="s">
        <v>353</v>
      </c>
      <c r="Q47" s="176" t="s">
        <v>353</v>
      </c>
      <c r="R47" s="176" t="s">
        <v>353</v>
      </c>
      <c r="S47" s="176" t="s">
        <v>353</v>
      </c>
      <c r="T47" s="176" t="s">
        <v>353</v>
      </c>
      <c r="U47" s="24"/>
      <c r="V47" s="24"/>
    </row>
    <row r="48" spans="2:22" ht="18" customHeight="1">
      <c r="B48" s="8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8" customHeight="1">
      <c r="A49" s="228" t="s">
        <v>123</v>
      </c>
      <c r="B49" s="426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2:22" ht="18" customHeight="1">
      <c r="B50" s="82" t="s">
        <v>124</v>
      </c>
      <c r="C50" s="23">
        <v>391</v>
      </c>
      <c r="D50" s="24">
        <v>1</v>
      </c>
      <c r="E50" s="24">
        <v>682</v>
      </c>
      <c r="F50" s="24">
        <v>42</v>
      </c>
      <c r="G50" s="24">
        <v>0</v>
      </c>
      <c r="H50" s="24">
        <v>0</v>
      </c>
      <c r="I50" s="176" t="s">
        <v>353</v>
      </c>
      <c r="J50" s="176" t="s">
        <v>353</v>
      </c>
      <c r="K50" s="24">
        <v>0</v>
      </c>
      <c r="L50" s="176" t="s">
        <v>353</v>
      </c>
      <c r="M50" s="176" t="s">
        <v>353</v>
      </c>
      <c r="N50" s="24">
        <v>3</v>
      </c>
      <c r="O50" s="176" t="s">
        <v>353</v>
      </c>
      <c r="P50" s="176" t="s">
        <v>353</v>
      </c>
      <c r="Q50" s="176" t="s">
        <v>353</v>
      </c>
      <c r="R50" s="176" t="s">
        <v>353</v>
      </c>
      <c r="S50" s="176" t="s">
        <v>353</v>
      </c>
      <c r="T50" s="176" t="s">
        <v>353</v>
      </c>
      <c r="U50" s="24"/>
      <c r="V50" s="24"/>
    </row>
    <row r="51" spans="2:22" ht="18" customHeight="1">
      <c r="B51" s="82" t="s">
        <v>125</v>
      </c>
      <c r="C51" s="23">
        <v>4</v>
      </c>
      <c r="D51" s="24">
        <v>2</v>
      </c>
      <c r="E51" s="1">
        <v>61</v>
      </c>
      <c r="F51" s="24">
        <v>9</v>
      </c>
      <c r="G51" s="24">
        <v>0</v>
      </c>
      <c r="H51" s="24">
        <v>4</v>
      </c>
      <c r="I51" s="176" t="s">
        <v>353</v>
      </c>
      <c r="J51" s="24">
        <v>0</v>
      </c>
      <c r="K51" s="24">
        <v>1</v>
      </c>
      <c r="L51" s="24">
        <v>0</v>
      </c>
      <c r="M51" s="176" t="s">
        <v>353</v>
      </c>
      <c r="N51" s="176" t="s">
        <v>353</v>
      </c>
      <c r="O51" s="176" t="s">
        <v>353</v>
      </c>
      <c r="P51" s="176" t="s">
        <v>353</v>
      </c>
      <c r="Q51" s="176" t="s">
        <v>353</v>
      </c>
      <c r="R51" s="176" t="s">
        <v>353</v>
      </c>
      <c r="S51" s="176" t="s">
        <v>353</v>
      </c>
      <c r="T51" s="176" t="s">
        <v>353</v>
      </c>
      <c r="U51" s="24"/>
      <c r="V51" s="24"/>
    </row>
    <row r="52" spans="2:22" ht="18" customHeight="1">
      <c r="B52" s="82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8" customHeight="1">
      <c r="A53" s="228" t="s">
        <v>126</v>
      </c>
      <c r="B53" s="426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2:22" ht="18" customHeight="1">
      <c r="B54" s="82" t="s">
        <v>127</v>
      </c>
      <c r="C54" s="23">
        <v>0</v>
      </c>
      <c r="D54" s="24">
        <v>0</v>
      </c>
      <c r="E54" s="24">
        <v>1</v>
      </c>
      <c r="F54" s="24">
        <v>0</v>
      </c>
      <c r="G54" s="24">
        <v>0</v>
      </c>
      <c r="H54" s="176" t="s">
        <v>353</v>
      </c>
      <c r="I54" s="176" t="s">
        <v>353</v>
      </c>
      <c r="J54" s="24">
        <v>0</v>
      </c>
      <c r="K54" s="24">
        <v>2</v>
      </c>
      <c r="L54" s="176" t="s">
        <v>353</v>
      </c>
      <c r="M54" s="176" t="s">
        <v>353</v>
      </c>
      <c r="N54" s="176" t="s">
        <v>353</v>
      </c>
      <c r="O54" s="176" t="s">
        <v>353</v>
      </c>
      <c r="P54" s="176" t="s">
        <v>353</v>
      </c>
      <c r="Q54" s="176" t="s">
        <v>353</v>
      </c>
      <c r="R54" s="176" t="s">
        <v>353</v>
      </c>
      <c r="S54" s="176" t="s">
        <v>353</v>
      </c>
      <c r="T54" s="176" t="s">
        <v>353</v>
      </c>
      <c r="U54" s="24"/>
      <c r="V54" s="24"/>
    </row>
    <row r="55" spans="2:22" ht="18" customHeight="1">
      <c r="B55" s="82" t="s">
        <v>291</v>
      </c>
      <c r="C55" s="23">
        <v>0</v>
      </c>
      <c r="D55" s="24">
        <v>2</v>
      </c>
      <c r="E55" s="24">
        <v>20</v>
      </c>
      <c r="F55" s="24">
        <v>21</v>
      </c>
      <c r="G55" s="176" t="s">
        <v>353</v>
      </c>
      <c r="H55" s="24">
        <v>1</v>
      </c>
      <c r="I55" s="176" t="s">
        <v>353</v>
      </c>
      <c r="J55" s="24">
        <v>3</v>
      </c>
      <c r="K55" s="24">
        <v>9</v>
      </c>
      <c r="L55" s="176" t="s">
        <v>353</v>
      </c>
      <c r="M55" s="176" t="s">
        <v>353</v>
      </c>
      <c r="N55" s="176" t="s">
        <v>353</v>
      </c>
      <c r="O55" s="176" t="s">
        <v>353</v>
      </c>
      <c r="P55" s="176" t="s">
        <v>353</v>
      </c>
      <c r="Q55" s="176" t="s">
        <v>353</v>
      </c>
      <c r="R55" s="176" t="s">
        <v>353</v>
      </c>
      <c r="S55" s="176" t="s">
        <v>353</v>
      </c>
      <c r="T55" s="176" t="s">
        <v>353</v>
      </c>
      <c r="U55" s="24"/>
      <c r="V55" s="24"/>
    </row>
    <row r="56" spans="2:22" ht="18" customHeight="1">
      <c r="B56" s="160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18" customHeight="1">
      <c r="A57" s="228" t="s">
        <v>427</v>
      </c>
      <c r="B57" s="426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2:22" ht="18" customHeight="1">
      <c r="B58" s="82" t="s">
        <v>31</v>
      </c>
      <c r="C58" s="175" t="s">
        <v>353</v>
      </c>
      <c r="D58" s="176" t="s">
        <v>353</v>
      </c>
      <c r="E58" s="24">
        <v>0</v>
      </c>
      <c r="F58" s="24">
        <v>0</v>
      </c>
      <c r="G58" s="176" t="s">
        <v>353</v>
      </c>
      <c r="H58" s="176" t="s">
        <v>353</v>
      </c>
      <c r="I58" s="176" t="s">
        <v>353</v>
      </c>
      <c r="J58" s="176" t="s">
        <v>353</v>
      </c>
      <c r="K58" s="24">
        <v>0</v>
      </c>
      <c r="L58" s="176" t="s">
        <v>353</v>
      </c>
      <c r="M58" s="176" t="s">
        <v>353</v>
      </c>
      <c r="N58" s="176" t="s">
        <v>353</v>
      </c>
      <c r="O58" s="176" t="s">
        <v>353</v>
      </c>
      <c r="P58" s="176" t="s">
        <v>353</v>
      </c>
      <c r="Q58" s="176" t="s">
        <v>353</v>
      </c>
      <c r="R58" s="176" t="s">
        <v>353</v>
      </c>
      <c r="S58" s="176" t="s">
        <v>353</v>
      </c>
      <c r="T58" s="176" t="s">
        <v>353</v>
      </c>
      <c r="U58" s="24"/>
      <c r="V58" s="24"/>
    </row>
    <row r="59" spans="2:22" ht="18" customHeight="1">
      <c r="B59" s="82" t="s">
        <v>293</v>
      </c>
      <c r="C59" s="175" t="s">
        <v>353</v>
      </c>
      <c r="D59" s="176" t="s">
        <v>353</v>
      </c>
      <c r="E59" s="176" t="s">
        <v>353</v>
      </c>
      <c r="F59" s="176" t="s">
        <v>353</v>
      </c>
      <c r="G59" s="176" t="s">
        <v>353</v>
      </c>
      <c r="H59" s="176" t="s">
        <v>353</v>
      </c>
      <c r="I59" s="176" t="s">
        <v>353</v>
      </c>
      <c r="J59" s="176" t="s">
        <v>353</v>
      </c>
      <c r="K59" s="176" t="s">
        <v>353</v>
      </c>
      <c r="L59" s="176" t="s">
        <v>353</v>
      </c>
      <c r="M59" s="176" t="s">
        <v>353</v>
      </c>
      <c r="N59" s="176" t="s">
        <v>353</v>
      </c>
      <c r="O59" s="24">
        <v>1285</v>
      </c>
      <c r="P59" s="24">
        <v>235</v>
      </c>
      <c r="Q59" s="24">
        <v>77</v>
      </c>
      <c r="R59" s="176" t="s">
        <v>353</v>
      </c>
      <c r="S59" s="176" t="s">
        <v>353</v>
      </c>
      <c r="T59" s="24">
        <v>973</v>
      </c>
      <c r="U59" s="24"/>
      <c r="V59" s="24"/>
    </row>
    <row r="60" spans="2:22" ht="18" customHeight="1">
      <c r="B60" s="82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18" customHeight="1">
      <c r="A61" s="228" t="s">
        <v>128</v>
      </c>
      <c r="B61" s="426"/>
      <c r="C61" s="175" t="s">
        <v>353</v>
      </c>
      <c r="D61" s="24">
        <v>5</v>
      </c>
      <c r="E61" s="24">
        <v>0</v>
      </c>
      <c r="F61" s="24">
        <v>276</v>
      </c>
      <c r="G61" s="176" t="s">
        <v>353</v>
      </c>
      <c r="H61" s="24">
        <v>151</v>
      </c>
      <c r="I61" s="176" t="s">
        <v>353</v>
      </c>
      <c r="J61" s="24">
        <v>0</v>
      </c>
      <c r="K61" s="24">
        <v>106</v>
      </c>
      <c r="L61" s="24">
        <v>1</v>
      </c>
      <c r="M61" s="24">
        <v>3</v>
      </c>
      <c r="N61" s="176" t="s">
        <v>353</v>
      </c>
      <c r="O61" s="176" t="s">
        <v>353</v>
      </c>
      <c r="P61" s="176" t="s">
        <v>353</v>
      </c>
      <c r="Q61" s="176" t="s">
        <v>353</v>
      </c>
      <c r="R61" s="176" t="s">
        <v>353</v>
      </c>
      <c r="S61" s="176" t="s">
        <v>353</v>
      </c>
      <c r="T61" s="176" t="s">
        <v>353</v>
      </c>
      <c r="U61" s="24"/>
      <c r="V61" s="24"/>
    </row>
    <row r="62" spans="1:22" ht="18" customHeight="1">
      <c r="A62" s="113"/>
      <c r="B62" s="178"/>
      <c r="C62" s="67"/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4"/>
      <c r="V62" s="24"/>
    </row>
    <row r="63" ht="15" customHeight="1">
      <c r="A63" s="80" t="s">
        <v>480</v>
      </c>
    </row>
    <row r="64" ht="15" customHeight="1"/>
  </sheetData>
  <sheetProtection/>
  <mergeCells count="37">
    <mergeCell ref="A57:B57"/>
    <mergeCell ref="A61:B61"/>
    <mergeCell ref="A3:T3"/>
    <mergeCell ref="A24:B24"/>
    <mergeCell ref="A30:B30"/>
    <mergeCell ref="A34:B34"/>
    <mergeCell ref="A39:B39"/>
    <mergeCell ref="A44:B44"/>
    <mergeCell ref="A49:B49"/>
    <mergeCell ref="A11:B11"/>
    <mergeCell ref="A12:B12"/>
    <mergeCell ref="A13:B13"/>
    <mergeCell ref="A14:B14"/>
    <mergeCell ref="A16:B16"/>
    <mergeCell ref="A53:B53"/>
    <mergeCell ref="T6:T8"/>
    <mergeCell ref="A5:B8"/>
    <mergeCell ref="F6:F8"/>
    <mergeCell ref="G6:G8"/>
    <mergeCell ref="H6:H8"/>
    <mergeCell ref="L6:L8"/>
    <mergeCell ref="A10:B10"/>
    <mergeCell ref="R6:R8"/>
    <mergeCell ref="M6:M8"/>
    <mergeCell ref="C6:C8"/>
    <mergeCell ref="D6:D8"/>
    <mergeCell ref="E6:E8"/>
    <mergeCell ref="I6:I8"/>
    <mergeCell ref="S6:S8"/>
    <mergeCell ref="N5:N8"/>
    <mergeCell ref="O5:T5"/>
    <mergeCell ref="O6:O8"/>
    <mergeCell ref="P6:P8"/>
    <mergeCell ref="Q6:Q8"/>
    <mergeCell ref="C5:M5"/>
    <mergeCell ref="J6:J8"/>
    <mergeCell ref="K6:K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" style="1" customWidth="1"/>
    <col min="2" max="2" width="11" style="1" customWidth="1"/>
    <col min="3" max="8" width="11.59765625" style="1" customWidth="1"/>
    <col min="9" max="9" width="11.59765625" style="51" customWidth="1"/>
    <col min="10" max="15" width="11.59765625" style="1" customWidth="1"/>
    <col min="16" max="16" width="12" style="1" customWidth="1"/>
    <col min="17" max="17" width="10.59765625" style="1" customWidth="1"/>
    <col min="18" max="18" width="12" style="1" customWidth="1"/>
    <col min="19" max="19" width="10.59765625" style="1" customWidth="1"/>
    <col min="20" max="16384" width="10.59765625" style="1" customWidth="1"/>
  </cols>
  <sheetData>
    <row r="1" spans="1:19" s="13" customFormat="1" ht="14.25">
      <c r="A1" s="2" t="s">
        <v>503</v>
      </c>
      <c r="I1" s="49"/>
      <c r="Q1" s="37"/>
      <c r="S1" s="37" t="s">
        <v>504</v>
      </c>
    </row>
    <row r="2" spans="1:15" ht="17.25">
      <c r="A2" s="36"/>
      <c r="B2" s="36"/>
      <c r="C2" s="36"/>
      <c r="D2" s="36"/>
      <c r="E2" s="36"/>
      <c r="F2" s="36"/>
      <c r="G2" s="36"/>
      <c r="H2" s="36"/>
      <c r="I2" s="50"/>
      <c r="J2" s="36"/>
      <c r="K2" s="36"/>
      <c r="L2" s="36"/>
      <c r="M2" s="36"/>
      <c r="N2" s="36"/>
      <c r="O2" s="36"/>
    </row>
    <row r="3" spans="1:19" s="46" customFormat="1" ht="17.25">
      <c r="A3" s="264" t="s">
        <v>505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15" thickBot="1">
      <c r="A4" s="35"/>
      <c r="B4" s="35"/>
      <c r="C4" s="4"/>
      <c r="D4" s="4"/>
      <c r="E4" s="4"/>
      <c r="F4" s="4"/>
      <c r="G4" s="4"/>
      <c r="H4" s="4"/>
      <c r="I4" s="195"/>
      <c r="J4" s="4"/>
      <c r="K4" s="4"/>
      <c r="L4" s="4"/>
      <c r="M4" s="4"/>
      <c r="N4" s="18"/>
      <c r="O4" s="18"/>
      <c r="P4" s="4"/>
      <c r="Q4" s="4"/>
      <c r="S4" s="188" t="s">
        <v>188</v>
      </c>
    </row>
    <row r="5" spans="1:19" ht="14.25">
      <c r="A5" s="344" t="s">
        <v>501</v>
      </c>
      <c r="B5" s="519" t="s">
        <v>170</v>
      </c>
      <c r="C5" s="474" t="s">
        <v>466</v>
      </c>
      <c r="D5" s="506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</row>
    <row r="6" spans="1:19" ht="14.25" customHeight="1">
      <c r="A6" s="344"/>
      <c r="B6" s="519"/>
      <c r="C6" s="515" t="s">
        <v>140</v>
      </c>
      <c r="D6" s="513" t="s">
        <v>506</v>
      </c>
      <c r="E6" s="513" t="s">
        <v>507</v>
      </c>
      <c r="F6" s="512" t="s">
        <v>171</v>
      </c>
      <c r="G6" s="512" t="s">
        <v>172</v>
      </c>
      <c r="H6" s="518" t="s">
        <v>173</v>
      </c>
      <c r="I6" s="512" t="s">
        <v>174</v>
      </c>
      <c r="J6" s="515" t="s">
        <v>508</v>
      </c>
      <c r="K6" s="515" t="s">
        <v>509</v>
      </c>
      <c r="L6" s="521" t="s">
        <v>175</v>
      </c>
      <c r="M6" s="518" t="s">
        <v>176</v>
      </c>
      <c r="N6" s="518" t="s">
        <v>177</v>
      </c>
      <c r="O6" s="518" t="s">
        <v>295</v>
      </c>
      <c r="P6" s="518" t="s">
        <v>178</v>
      </c>
      <c r="Q6" s="517" t="s">
        <v>179</v>
      </c>
      <c r="R6" s="515" t="s">
        <v>510</v>
      </c>
      <c r="S6" s="516" t="s">
        <v>511</v>
      </c>
    </row>
    <row r="7" spans="1:19" ht="14.25">
      <c r="A7" s="344"/>
      <c r="B7" s="519"/>
      <c r="C7" s="512"/>
      <c r="D7" s="514"/>
      <c r="E7" s="514"/>
      <c r="F7" s="512"/>
      <c r="G7" s="512"/>
      <c r="H7" s="518"/>
      <c r="I7" s="512"/>
      <c r="J7" s="512"/>
      <c r="K7" s="512"/>
      <c r="L7" s="521"/>
      <c r="M7" s="518"/>
      <c r="N7" s="518"/>
      <c r="O7" s="518"/>
      <c r="P7" s="518"/>
      <c r="Q7" s="517"/>
      <c r="R7" s="512"/>
      <c r="S7" s="517"/>
    </row>
    <row r="8" spans="1:19" ht="14.25">
      <c r="A8" s="346"/>
      <c r="B8" s="520"/>
      <c r="C8" s="512"/>
      <c r="D8" s="514"/>
      <c r="E8" s="514"/>
      <c r="F8" s="512"/>
      <c r="G8" s="512"/>
      <c r="H8" s="518"/>
      <c r="I8" s="512"/>
      <c r="J8" s="512"/>
      <c r="K8" s="512"/>
      <c r="L8" s="521"/>
      <c r="M8" s="518"/>
      <c r="N8" s="518"/>
      <c r="O8" s="518"/>
      <c r="P8" s="518"/>
      <c r="Q8" s="517"/>
      <c r="R8" s="512"/>
      <c r="S8" s="517"/>
    </row>
    <row r="9" spans="1:15" ht="14.25">
      <c r="A9" s="11"/>
      <c r="B9" s="16"/>
      <c r="C9" s="4"/>
      <c r="D9" s="6"/>
      <c r="E9" s="6"/>
      <c r="F9" s="6"/>
      <c r="G9" s="6"/>
      <c r="H9" s="6"/>
      <c r="I9" s="10"/>
      <c r="J9" s="6"/>
      <c r="K9" s="6"/>
      <c r="L9" s="6"/>
      <c r="M9" s="6"/>
      <c r="N9" s="6"/>
      <c r="O9" s="6"/>
    </row>
    <row r="10" spans="1:19" ht="14.25">
      <c r="A10" s="78" t="s">
        <v>308</v>
      </c>
      <c r="B10" s="106">
        <v>59917</v>
      </c>
      <c r="C10" s="190">
        <v>32278</v>
      </c>
      <c r="D10" s="6">
        <v>14</v>
      </c>
      <c r="E10" s="6">
        <v>82</v>
      </c>
      <c r="F10" s="6">
        <v>7</v>
      </c>
      <c r="G10" s="6">
        <v>295</v>
      </c>
      <c r="H10" s="6">
        <v>23</v>
      </c>
      <c r="I10" s="6">
        <v>649</v>
      </c>
      <c r="J10" s="6">
        <v>51</v>
      </c>
      <c r="K10" s="6">
        <v>1580</v>
      </c>
      <c r="L10" s="6">
        <v>2139</v>
      </c>
      <c r="M10" s="6">
        <v>9709</v>
      </c>
      <c r="N10" s="6">
        <v>36</v>
      </c>
      <c r="O10" s="6">
        <v>2655</v>
      </c>
      <c r="P10" s="1">
        <v>106</v>
      </c>
      <c r="Q10" s="1">
        <v>355</v>
      </c>
      <c r="R10" s="1">
        <v>91</v>
      </c>
      <c r="S10" s="1">
        <v>166</v>
      </c>
    </row>
    <row r="11" spans="1:19" ht="14.25">
      <c r="A11" s="77" t="s">
        <v>307</v>
      </c>
      <c r="B11" s="106">
        <v>63097</v>
      </c>
      <c r="C11" s="190">
        <v>32049</v>
      </c>
      <c r="D11" s="6">
        <v>10</v>
      </c>
      <c r="E11" s="6">
        <v>386</v>
      </c>
      <c r="F11" s="6">
        <v>10</v>
      </c>
      <c r="G11" s="6">
        <v>114</v>
      </c>
      <c r="H11" s="6">
        <v>16</v>
      </c>
      <c r="I11" s="6">
        <v>1452</v>
      </c>
      <c r="J11" s="6">
        <v>30</v>
      </c>
      <c r="K11" s="6">
        <v>303</v>
      </c>
      <c r="L11" s="6">
        <v>1927</v>
      </c>
      <c r="M11" s="6">
        <v>10431</v>
      </c>
      <c r="N11" s="6">
        <v>48</v>
      </c>
      <c r="O11" s="6">
        <v>2671</v>
      </c>
      <c r="P11" s="1">
        <v>127</v>
      </c>
      <c r="Q11" s="1">
        <v>301</v>
      </c>
      <c r="R11" s="1">
        <v>52</v>
      </c>
      <c r="S11" s="1">
        <v>173</v>
      </c>
    </row>
    <row r="12" spans="1:19" ht="14.25">
      <c r="A12" s="77" t="s">
        <v>289</v>
      </c>
      <c r="B12" s="106">
        <v>73805</v>
      </c>
      <c r="C12" s="190">
        <v>40626</v>
      </c>
      <c r="D12" s="6">
        <v>19</v>
      </c>
      <c r="E12" s="6">
        <v>310</v>
      </c>
      <c r="F12" s="6">
        <v>4</v>
      </c>
      <c r="G12" s="6">
        <v>230</v>
      </c>
      <c r="H12" s="6">
        <v>46</v>
      </c>
      <c r="I12" s="6">
        <v>2049</v>
      </c>
      <c r="J12" s="6">
        <v>93</v>
      </c>
      <c r="K12" s="6">
        <v>631</v>
      </c>
      <c r="L12" s="6">
        <v>2163</v>
      </c>
      <c r="M12" s="6">
        <v>18109</v>
      </c>
      <c r="N12" s="6">
        <v>39</v>
      </c>
      <c r="O12" s="6">
        <v>2441</v>
      </c>
      <c r="P12" s="1">
        <v>151</v>
      </c>
      <c r="Q12" s="1">
        <v>355</v>
      </c>
      <c r="R12" s="1">
        <v>37</v>
      </c>
      <c r="S12" s="1">
        <v>124</v>
      </c>
    </row>
    <row r="13" spans="1:19" ht="14.25">
      <c r="A13" s="77" t="s">
        <v>286</v>
      </c>
      <c r="B13" s="106">
        <v>84905</v>
      </c>
      <c r="C13" s="190">
        <v>42546</v>
      </c>
      <c r="D13" s="6">
        <v>8</v>
      </c>
      <c r="E13" s="6">
        <v>208</v>
      </c>
      <c r="F13" s="6">
        <v>18</v>
      </c>
      <c r="G13" s="6">
        <v>184</v>
      </c>
      <c r="H13" s="6">
        <v>22</v>
      </c>
      <c r="I13" s="6">
        <v>4576</v>
      </c>
      <c r="J13" s="6">
        <v>282</v>
      </c>
      <c r="K13" s="6">
        <v>846</v>
      </c>
      <c r="L13" s="6">
        <v>2573</v>
      </c>
      <c r="M13" s="6">
        <v>15654</v>
      </c>
      <c r="N13" s="6">
        <v>68</v>
      </c>
      <c r="O13" s="6">
        <v>2777</v>
      </c>
      <c r="P13" s="1">
        <v>130</v>
      </c>
      <c r="Q13" s="1">
        <v>338</v>
      </c>
      <c r="R13" s="1">
        <v>72</v>
      </c>
      <c r="S13" s="1">
        <v>106</v>
      </c>
    </row>
    <row r="14" spans="1:19" ht="14.25">
      <c r="A14" s="192" t="s">
        <v>483</v>
      </c>
      <c r="B14" s="152">
        <f>SUM(B16:B20,B22:B26,B28:B32,B34:B38,B40:B44,B46:B50,B52:B56,B58:B62,B64:B65)</f>
        <v>104485</v>
      </c>
      <c r="C14" s="193">
        <f aca="true" t="shared" si="0" ref="C14:S14">SUM(C16:C20,C22:C26,C28:C32,C34:C38,C40:C44,C46:C50,C52:C56,C58:C62,C64:C65)</f>
        <v>57254</v>
      </c>
      <c r="D14" s="181">
        <f t="shared" si="0"/>
        <v>3</v>
      </c>
      <c r="E14" s="181">
        <f t="shared" si="0"/>
        <v>110</v>
      </c>
      <c r="F14" s="181">
        <f t="shared" si="0"/>
        <v>5</v>
      </c>
      <c r="G14" s="181">
        <f t="shared" si="0"/>
        <v>130</v>
      </c>
      <c r="H14" s="181">
        <f t="shared" si="0"/>
        <v>45</v>
      </c>
      <c r="I14" s="181">
        <f t="shared" si="0"/>
        <v>6000</v>
      </c>
      <c r="J14" s="181">
        <f t="shared" si="0"/>
        <v>306</v>
      </c>
      <c r="K14" s="181">
        <f t="shared" si="0"/>
        <v>457</v>
      </c>
      <c r="L14" s="181">
        <f t="shared" si="0"/>
        <v>3455</v>
      </c>
      <c r="M14" s="181">
        <f t="shared" si="0"/>
        <v>26164</v>
      </c>
      <c r="N14" s="181">
        <f t="shared" si="0"/>
        <v>324</v>
      </c>
      <c r="O14" s="181">
        <f t="shared" si="0"/>
        <v>1451</v>
      </c>
      <c r="P14" s="194">
        <f t="shared" si="0"/>
        <v>160</v>
      </c>
      <c r="Q14" s="194">
        <f t="shared" si="0"/>
        <v>255</v>
      </c>
      <c r="R14" s="194">
        <f t="shared" si="0"/>
        <v>49</v>
      </c>
      <c r="S14" s="194">
        <f t="shared" si="0"/>
        <v>43</v>
      </c>
    </row>
    <row r="15" spans="1:15" ht="14.25">
      <c r="A15" s="11"/>
      <c r="B15" s="163"/>
      <c r="C15" s="106"/>
      <c r="D15" s="16"/>
      <c r="E15" s="16"/>
      <c r="F15" s="16"/>
      <c r="G15" s="16"/>
      <c r="H15" s="16"/>
      <c r="I15" s="42"/>
      <c r="J15" s="16"/>
      <c r="K15" s="16"/>
      <c r="L15" s="16"/>
      <c r="M15" s="16"/>
      <c r="N15" s="16"/>
      <c r="O15" s="16"/>
    </row>
    <row r="16" spans="1:19" ht="14.25">
      <c r="A16" s="9" t="s">
        <v>69</v>
      </c>
      <c r="B16" s="106">
        <v>317</v>
      </c>
      <c r="C16" s="106">
        <v>248</v>
      </c>
      <c r="D16" s="106" t="s">
        <v>353</v>
      </c>
      <c r="E16" s="7">
        <v>2</v>
      </c>
      <c r="F16" s="7">
        <v>0</v>
      </c>
      <c r="G16" s="7">
        <v>4</v>
      </c>
      <c r="H16" s="106" t="s">
        <v>353</v>
      </c>
      <c r="I16" s="7">
        <v>48</v>
      </c>
      <c r="J16" s="7">
        <v>7</v>
      </c>
      <c r="K16" s="7">
        <v>34</v>
      </c>
      <c r="L16" s="7">
        <v>12</v>
      </c>
      <c r="M16" s="7">
        <v>4</v>
      </c>
      <c r="N16" s="7">
        <v>3</v>
      </c>
      <c r="O16" s="7">
        <v>18</v>
      </c>
      <c r="P16" s="7">
        <v>0</v>
      </c>
      <c r="Q16" s="106" t="s">
        <v>353</v>
      </c>
      <c r="R16" s="106" t="s">
        <v>353</v>
      </c>
      <c r="S16" s="106" t="s">
        <v>353</v>
      </c>
    </row>
    <row r="17" spans="1:19" ht="14.25">
      <c r="A17" s="9" t="s">
        <v>70</v>
      </c>
      <c r="B17" s="106">
        <v>154</v>
      </c>
      <c r="C17" s="106">
        <v>70</v>
      </c>
      <c r="D17" s="106" t="s">
        <v>353</v>
      </c>
      <c r="E17" s="106" t="s">
        <v>353</v>
      </c>
      <c r="F17" s="106" t="s">
        <v>353</v>
      </c>
      <c r="G17" s="7">
        <v>0</v>
      </c>
      <c r="H17" s="106" t="s">
        <v>353</v>
      </c>
      <c r="I17" s="7">
        <v>13</v>
      </c>
      <c r="J17" s="7">
        <v>2</v>
      </c>
      <c r="K17" s="7">
        <v>3</v>
      </c>
      <c r="L17" s="7">
        <v>1</v>
      </c>
      <c r="M17" s="7">
        <v>1</v>
      </c>
      <c r="N17" s="106" t="s">
        <v>353</v>
      </c>
      <c r="O17" s="7">
        <v>3</v>
      </c>
      <c r="P17" s="7">
        <v>0</v>
      </c>
      <c r="Q17" s="106" t="s">
        <v>353</v>
      </c>
      <c r="R17" s="106" t="s">
        <v>353</v>
      </c>
      <c r="S17" s="106" t="s">
        <v>353</v>
      </c>
    </row>
    <row r="18" spans="1:19" ht="14.25">
      <c r="A18" s="9" t="s">
        <v>71</v>
      </c>
      <c r="B18" s="106">
        <v>6863</v>
      </c>
      <c r="C18" s="106">
        <v>6464</v>
      </c>
      <c r="D18" s="106" t="s">
        <v>353</v>
      </c>
      <c r="E18" s="7">
        <v>36</v>
      </c>
      <c r="F18" s="7">
        <v>1</v>
      </c>
      <c r="G18" s="7">
        <v>18</v>
      </c>
      <c r="H18" s="7">
        <v>2</v>
      </c>
      <c r="I18" s="7">
        <v>1842</v>
      </c>
      <c r="J18" s="7">
        <v>96</v>
      </c>
      <c r="K18" s="7">
        <v>258</v>
      </c>
      <c r="L18" s="7">
        <v>542</v>
      </c>
      <c r="M18" s="7">
        <v>1820</v>
      </c>
      <c r="N18" s="7">
        <v>40</v>
      </c>
      <c r="O18" s="7">
        <v>220</v>
      </c>
      <c r="P18" s="7">
        <v>4</v>
      </c>
      <c r="Q18" s="106" t="s">
        <v>353</v>
      </c>
      <c r="R18" s="106" t="s">
        <v>353</v>
      </c>
      <c r="S18" s="106" t="s">
        <v>353</v>
      </c>
    </row>
    <row r="19" spans="1:19" ht="14.25">
      <c r="A19" s="9" t="s">
        <v>72</v>
      </c>
      <c r="B19" s="106">
        <v>138</v>
      </c>
      <c r="C19" s="106">
        <v>2</v>
      </c>
      <c r="D19" s="106" t="s">
        <v>353</v>
      </c>
      <c r="E19" s="106" t="s">
        <v>353</v>
      </c>
      <c r="F19" s="106" t="s">
        <v>353</v>
      </c>
      <c r="G19" s="106" t="s">
        <v>353</v>
      </c>
      <c r="H19" s="106" t="s">
        <v>353</v>
      </c>
      <c r="I19" s="7">
        <v>0</v>
      </c>
      <c r="J19" s="106" t="s">
        <v>353</v>
      </c>
      <c r="K19" s="106" t="s">
        <v>353</v>
      </c>
      <c r="L19" s="106" t="s">
        <v>353</v>
      </c>
      <c r="M19" s="106" t="s">
        <v>353</v>
      </c>
      <c r="N19" s="106" t="s">
        <v>353</v>
      </c>
      <c r="O19" s="106" t="s">
        <v>353</v>
      </c>
      <c r="P19" s="106" t="s">
        <v>353</v>
      </c>
      <c r="Q19" s="106" t="s">
        <v>353</v>
      </c>
      <c r="R19" s="106" t="s">
        <v>353</v>
      </c>
      <c r="S19" s="106" t="s">
        <v>353</v>
      </c>
    </row>
    <row r="20" spans="1:19" ht="14.25">
      <c r="A20" s="9" t="s">
        <v>73</v>
      </c>
      <c r="B20" s="106">
        <v>283</v>
      </c>
      <c r="C20" s="106">
        <v>11</v>
      </c>
      <c r="D20" s="106" t="s">
        <v>353</v>
      </c>
      <c r="E20" s="106" t="s">
        <v>353</v>
      </c>
      <c r="F20" s="106" t="s">
        <v>353</v>
      </c>
      <c r="G20" s="106" t="s">
        <v>353</v>
      </c>
      <c r="H20" s="106" t="s">
        <v>353</v>
      </c>
      <c r="I20" s="106" t="s">
        <v>353</v>
      </c>
      <c r="J20" s="106" t="s">
        <v>353</v>
      </c>
      <c r="K20" s="106" t="s">
        <v>353</v>
      </c>
      <c r="L20" s="106" t="s">
        <v>353</v>
      </c>
      <c r="M20" s="106" t="s">
        <v>353</v>
      </c>
      <c r="N20" s="106" t="s">
        <v>353</v>
      </c>
      <c r="O20" s="106" t="s">
        <v>353</v>
      </c>
      <c r="P20" s="106" t="s">
        <v>353</v>
      </c>
      <c r="Q20" s="106" t="s">
        <v>353</v>
      </c>
      <c r="R20" s="106" t="s">
        <v>353</v>
      </c>
      <c r="S20" s="106" t="s">
        <v>353</v>
      </c>
    </row>
    <row r="21" spans="1:19" ht="14.25">
      <c r="A21" s="9"/>
      <c r="B21" s="106"/>
      <c r="C21" s="10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4.25">
      <c r="A22" s="9" t="s">
        <v>74</v>
      </c>
      <c r="B22" s="106">
        <v>281</v>
      </c>
      <c r="C22" s="106">
        <v>30</v>
      </c>
      <c r="D22" s="106" t="s">
        <v>353</v>
      </c>
      <c r="E22" s="106" t="s">
        <v>353</v>
      </c>
      <c r="F22" s="106" t="s">
        <v>353</v>
      </c>
      <c r="G22" s="106" t="s">
        <v>353</v>
      </c>
      <c r="H22" s="106" t="s">
        <v>353</v>
      </c>
      <c r="I22" s="7">
        <v>1</v>
      </c>
      <c r="J22" s="106" t="s">
        <v>353</v>
      </c>
      <c r="K22" s="106" t="s">
        <v>353</v>
      </c>
      <c r="L22" s="106" t="s">
        <v>353</v>
      </c>
      <c r="M22" s="7">
        <v>0</v>
      </c>
      <c r="N22" s="106" t="s">
        <v>353</v>
      </c>
      <c r="O22" s="106" t="s">
        <v>353</v>
      </c>
      <c r="P22" s="106" t="s">
        <v>353</v>
      </c>
      <c r="Q22" s="106" t="s">
        <v>353</v>
      </c>
      <c r="R22" s="106" t="s">
        <v>353</v>
      </c>
      <c r="S22" s="106" t="s">
        <v>353</v>
      </c>
    </row>
    <row r="23" spans="1:19" ht="14.25">
      <c r="A23" s="9" t="s">
        <v>294</v>
      </c>
      <c r="B23" s="106">
        <v>2297</v>
      </c>
      <c r="C23" s="106">
        <v>1113</v>
      </c>
      <c r="D23" s="106" t="s">
        <v>353</v>
      </c>
      <c r="E23" s="7">
        <v>1</v>
      </c>
      <c r="F23" s="106" t="s">
        <v>353</v>
      </c>
      <c r="G23" s="7">
        <v>2</v>
      </c>
      <c r="H23" s="106" t="s">
        <v>353</v>
      </c>
      <c r="I23" s="7">
        <v>291</v>
      </c>
      <c r="J23" s="7">
        <v>11</v>
      </c>
      <c r="K23" s="7">
        <v>44</v>
      </c>
      <c r="L23" s="7">
        <v>86</v>
      </c>
      <c r="M23" s="7">
        <v>41</v>
      </c>
      <c r="N23" s="7">
        <v>2</v>
      </c>
      <c r="O23" s="7">
        <v>85</v>
      </c>
      <c r="P23" s="7">
        <v>2</v>
      </c>
      <c r="Q23" s="106" t="s">
        <v>353</v>
      </c>
      <c r="R23" s="106" t="s">
        <v>353</v>
      </c>
      <c r="S23" s="106" t="s">
        <v>353</v>
      </c>
    </row>
    <row r="24" spans="1:19" ht="14.25">
      <c r="A24" s="9" t="s">
        <v>77</v>
      </c>
      <c r="B24" s="106">
        <v>259</v>
      </c>
      <c r="C24" s="106">
        <v>119</v>
      </c>
      <c r="D24" s="106" t="s">
        <v>353</v>
      </c>
      <c r="E24" s="106" t="s">
        <v>353</v>
      </c>
      <c r="F24" s="106" t="s">
        <v>353</v>
      </c>
      <c r="G24" s="106" t="s">
        <v>353</v>
      </c>
      <c r="H24" s="106" t="s">
        <v>353</v>
      </c>
      <c r="I24" s="7">
        <v>8</v>
      </c>
      <c r="J24" s="7">
        <v>1</v>
      </c>
      <c r="K24" s="7">
        <v>1</v>
      </c>
      <c r="L24" s="7">
        <v>3</v>
      </c>
      <c r="M24" s="7">
        <v>1</v>
      </c>
      <c r="N24" s="106" t="s">
        <v>353</v>
      </c>
      <c r="O24" s="7">
        <v>67</v>
      </c>
      <c r="P24" s="106" t="s">
        <v>353</v>
      </c>
      <c r="Q24" s="106" t="s">
        <v>353</v>
      </c>
      <c r="R24" s="106" t="s">
        <v>353</v>
      </c>
      <c r="S24" s="106" t="s">
        <v>353</v>
      </c>
    </row>
    <row r="25" spans="1:19" ht="14.25">
      <c r="A25" s="11" t="s">
        <v>168</v>
      </c>
      <c r="B25" s="106">
        <v>42</v>
      </c>
      <c r="C25" s="106">
        <v>35</v>
      </c>
      <c r="D25" s="106" t="s">
        <v>353</v>
      </c>
      <c r="E25" s="106" t="s">
        <v>353</v>
      </c>
      <c r="F25" s="106" t="s">
        <v>353</v>
      </c>
      <c r="G25" s="106" t="s">
        <v>353</v>
      </c>
      <c r="H25" s="106" t="s">
        <v>353</v>
      </c>
      <c r="I25" s="7">
        <v>5</v>
      </c>
      <c r="J25" s="7">
        <v>0</v>
      </c>
      <c r="K25" s="7">
        <v>1</v>
      </c>
      <c r="L25" s="7">
        <v>2</v>
      </c>
      <c r="M25" s="7">
        <v>1</v>
      </c>
      <c r="N25" s="106" t="s">
        <v>353</v>
      </c>
      <c r="O25" s="7">
        <v>2</v>
      </c>
      <c r="P25" s="106" t="s">
        <v>353</v>
      </c>
      <c r="Q25" s="106" t="s">
        <v>353</v>
      </c>
      <c r="R25" s="106" t="s">
        <v>353</v>
      </c>
      <c r="S25" s="106" t="s">
        <v>353</v>
      </c>
    </row>
    <row r="26" spans="1:19" ht="14.25">
      <c r="A26" s="9" t="s">
        <v>78</v>
      </c>
      <c r="B26" s="106">
        <v>68</v>
      </c>
      <c r="C26" s="106">
        <v>57</v>
      </c>
      <c r="D26" s="106" t="s">
        <v>353</v>
      </c>
      <c r="E26" s="106" t="s">
        <v>353</v>
      </c>
      <c r="F26" s="106" t="s">
        <v>353</v>
      </c>
      <c r="G26" s="106" t="s">
        <v>353</v>
      </c>
      <c r="H26" s="106" t="s">
        <v>353</v>
      </c>
      <c r="I26" s="7">
        <v>9</v>
      </c>
      <c r="J26" s="106" t="s">
        <v>353</v>
      </c>
      <c r="K26" s="7">
        <v>1</v>
      </c>
      <c r="L26" s="7">
        <v>4</v>
      </c>
      <c r="M26" s="7">
        <v>0</v>
      </c>
      <c r="N26" s="106" t="s">
        <v>353</v>
      </c>
      <c r="O26" s="7">
        <v>0</v>
      </c>
      <c r="P26" s="7">
        <v>0</v>
      </c>
      <c r="Q26" s="7">
        <v>1</v>
      </c>
      <c r="R26" s="106" t="s">
        <v>353</v>
      </c>
      <c r="S26" s="106" t="s">
        <v>353</v>
      </c>
    </row>
    <row r="27" spans="1:19" ht="14.25">
      <c r="A27" s="9"/>
      <c r="B27" s="106"/>
      <c r="C27" s="10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4.25">
      <c r="A28" s="9" t="s">
        <v>79</v>
      </c>
      <c r="B28" s="106">
        <v>9013</v>
      </c>
      <c r="C28" s="106">
        <v>5814</v>
      </c>
      <c r="D28" s="7">
        <v>0</v>
      </c>
      <c r="E28" s="7">
        <v>57</v>
      </c>
      <c r="F28" s="7">
        <v>4</v>
      </c>
      <c r="G28" s="7">
        <v>56</v>
      </c>
      <c r="H28" s="7">
        <v>15</v>
      </c>
      <c r="I28" s="7">
        <v>2106</v>
      </c>
      <c r="J28" s="7">
        <v>74</v>
      </c>
      <c r="K28" s="7">
        <v>53</v>
      </c>
      <c r="L28" s="7">
        <v>728</v>
      </c>
      <c r="M28" s="7">
        <v>855</v>
      </c>
      <c r="N28" s="7">
        <v>220</v>
      </c>
      <c r="O28" s="7">
        <v>480</v>
      </c>
      <c r="P28" s="7">
        <v>4</v>
      </c>
      <c r="Q28" s="7">
        <v>1</v>
      </c>
      <c r="R28" s="106" t="s">
        <v>353</v>
      </c>
      <c r="S28" s="106" t="s">
        <v>353</v>
      </c>
    </row>
    <row r="29" spans="1:19" ht="14.25">
      <c r="A29" s="11" t="s">
        <v>169</v>
      </c>
      <c r="B29" s="106">
        <v>16</v>
      </c>
      <c r="C29" s="106">
        <v>13</v>
      </c>
      <c r="D29" s="106" t="s">
        <v>353</v>
      </c>
      <c r="E29" s="106" t="s">
        <v>353</v>
      </c>
      <c r="F29" s="106" t="s">
        <v>353</v>
      </c>
      <c r="G29" s="106" t="s">
        <v>353</v>
      </c>
      <c r="H29" s="106" t="s">
        <v>353</v>
      </c>
      <c r="I29" s="106" t="s">
        <v>353</v>
      </c>
      <c r="J29" s="106" t="s">
        <v>353</v>
      </c>
      <c r="K29" s="106" t="s">
        <v>353</v>
      </c>
      <c r="L29" s="106" t="s">
        <v>353</v>
      </c>
      <c r="M29" s="7">
        <v>0</v>
      </c>
      <c r="N29" s="106" t="s">
        <v>353</v>
      </c>
      <c r="O29" s="106" t="s">
        <v>353</v>
      </c>
      <c r="P29" s="7">
        <v>0</v>
      </c>
      <c r="Q29" s="7">
        <v>0</v>
      </c>
      <c r="R29" s="106" t="s">
        <v>353</v>
      </c>
      <c r="S29" s="106" t="s">
        <v>353</v>
      </c>
    </row>
    <row r="30" spans="1:19" ht="14.25">
      <c r="A30" s="9" t="s">
        <v>80</v>
      </c>
      <c r="B30" s="106">
        <v>33730</v>
      </c>
      <c r="C30" s="106">
        <v>2298</v>
      </c>
      <c r="D30" s="106" t="s">
        <v>353</v>
      </c>
      <c r="E30" s="7">
        <v>0</v>
      </c>
      <c r="F30" s="106" t="s">
        <v>353</v>
      </c>
      <c r="G30" s="7">
        <v>2</v>
      </c>
      <c r="H30" s="7">
        <v>4</v>
      </c>
      <c r="I30" s="106" t="s">
        <v>353</v>
      </c>
      <c r="J30" s="106" t="s">
        <v>353</v>
      </c>
      <c r="K30" s="106" t="s">
        <v>353</v>
      </c>
      <c r="L30" s="7">
        <v>4</v>
      </c>
      <c r="M30" s="7">
        <v>34</v>
      </c>
      <c r="N30" s="7">
        <v>1</v>
      </c>
      <c r="O30" s="7">
        <v>6</v>
      </c>
      <c r="P30" s="7">
        <v>0</v>
      </c>
      <c r="Q30" s="7">
        <v>3</v>
      </c>
      <c r="R30" s="7">
        <v>2</v>
      </c>
      <c r="S30" s="7">
        <v>5</v>
      </c>
    </row>
    <row r="31" spans="1:19" ht="14.25">
      <c r="A31" s="9" t="s">
        <v>81</v>
      </c>
      <c r="B31" s="106">
        <v>604</v>
      </c>
      <c r="C31" s="106">
        <v>258</v>
      </c>
      <c r="D31" s="106" t="s">
        <v>353</v>
      </c>
      <c r="E31" s="7">
        <v>0</v>
      </c>
      <c r="F31" s="106" t="s">
        <v>353</v>
      </c>
      <c r="G31" s="7">
        <v>0</v>
      </c>
      <c r="H31" s="7">
        <v>0</v>
      </c>
      <c r="I31" s="7">
        <v>3</v>
      </c>
      <c r="J31" s="7">
        <v>6</v>
      </c>
      <c r="K31" s="7">
        <v>2</v>
      </c>
      <c r="L31" s="7">
        <v>7</v>
      </c>
      <c r="M31" s="7">
        <v>117</v>
      </c>
      <c r="N31" s="7">
        <v>0</v>
      </c>
      <c r="O31" s="7">
        <v>2</v>
      </c>
      <c r="P31" s="7">
        <v>0</v>
      </c>
      <c r="Q31" s="106" t="s">
        <v>353</v>
      </c>
      <c r="R31" s="106" t="s">
        <v>353</v>
      </c>
      <c r="S31" s="106" t="s">
        <v>353</v>
      </c>
    </row>
    <row r="32" spans="1:19" ht="14.25">
      <c r="A32" s="9" t="s">
        <v>82</v>
      </c>
      <c r="B32" s="106">
        <v>804</v>
      </c>
      <c r="C32" s="106">
        <v>616</v>
      </c>
      <c r="D32" s="106" t="s">
        <v>353</v>
      </c>
      <c r="E32" s="7">
        <v>1</v>
      </c>
      <c r="F32" s="106" t="s">
        <v>353</v>
      </c>
      <c r="G32" s="7">
        <v>2</v>
      </c>
      <c r="H32" s="7">
        <v>2</v>
      </c>
      <c r="I32" s="7">
        <v>261</v>
      </c>
      <c r="J32" s="7">
        <v>5</v>
      </c>
      <c r="K32" s="7">
        <v>24</v>
      </c>
      <c r="L32" s="7">
        <v>69</v>
      </c>
      <c r="M32" s="7">
        <v>35</v>
      </c>
      <c r="N32" s="7">
        <v>14</v>
      </c>
      <c r="O32" s="7">
        <v>14</v>
      </c>
      <c r="P32" s="7">
        <v>1</v>
      </c>
      <c r="Q32" s="106" t="s">
        <v>353</v>
      </c>
      <c r="R32" s="106" t="s">
        <v>353</v>
      </c>
      <c r="S32" s="106" t="s">
        <v>353</v>
      </c>
    </row>
    <row r="33" spans="1:19" ht="14.25">
      <c r="A33" s="9"/>
      <c r="B33" s="106"/>
      <c r="C33" s="10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4.25">
      <c r="A34" s="9" t="s">
        <v>83</v>
      </c>
      <c r="B34" s="106">
        <v>801</v>
      </c>
      <c r="C34" s="106">
        <v>412</v>
      </c>
      <c r="D34" s="106" t="s">
        <v>353</v>
      </c>
      <c r="E34" s="106" t="s">
        <v>353</v>
      </c>
      <c r="F34" s="106" t="s">
        <v>353</v>
      </c>
      <c r="G34" s="7">
        <v>0</v>
      </c>
      <c r="H34" s="7">
        <v>14</v>
      </c>
      <c r="I34" s="7">
        <v>9</v>
      </c>
      <c r="J34" s="7">
        <v>0</v>
      </c>
      <c r="K34" s="7">
        <v>0</v>
      </c>
      <c r="L34" s="7">
        <v>3</v>
      </c>
      <c r="M34" s="7">
        <v>13</v>
      </c>
      <c r="N34" s="7">
        <v>1</v>
      </c>
      <c r="O34" s="7">
        <v>2</v>
      </c>
      <c r="P34" s="7">
        <v>0</v>
      </c>
      <c r="Q34" s="7">
        <v>0</v>
      </c>
      <c r="R34" s="106" t="s">
        <v>353</v>
      </c>
      <c r="S34" s="7">
        <v>0</v>
      </c>
    </row>
    <row r="35" spans="1:19" ht="14.25">
      <c r="A35" s="9" t="s">
        <v>84</v>
      </c>
      <c r="B35" s="106">
        <v>17088</v>
      </c>
      <c r="C35" s="106">
        <v>15765</v>
      </c>
      <c r="D35" s="7">
        <v>0</v>
      </c>
      <c r="E35" s="7">
        <v>1</v>
      </c>
      <c r="F35" s="7">
        <v>0</v>
      </c>
      <c r="G35" s="7">
        <v>11</v>
      </c>
      <c r="H35" s="7">
        <v>8</v>
      </c>
      <c r="I35" s="7">
        <v>832</v>
      </c>
      <c r="J35" s="7">
        <v>6</v>
      </c>
      <c r="K35" s="7">
        <v>29</v>
      </c>
      <c r="L35" s="7">
        <v>845</v>
      </c>
      <c r="M35" s="7">
        <v>13182</v>
      </c>
      <c r="N35" s="7">
        <v>41</v>
      </c>
      <c r="O35" s="7">
        <v>24</v>
      </c>
      <c r="P35" s="7">
        <v>1</v>
      </c>
      <c r="Q35" s="7">
        <v>2</v>
      </c>
      <c r="R35" s="7">
        <v>0</v>
      </c>
      <c r="S35" s="7">
        <v>3</v>
      </c>
    </row>
    <row r="36" spans="1:19" ht="14.25">
      <c r="A36" s="9" t="s">
        <v>85</v>
      </c>
      <c r="B36" s="106">
        <v>283</v>
      </c>
      <c r="C36" s="106">
        <v>183</v>
      </c>
      <c r="D36" s="7">
        <v>0</v>
      </c>
      <c r="E36" s="7">
        <v>1</v>
      </c>
      <c r="F36" s="106" t="s">
        <v>353</v>
      </c>
      <c r="G36" s="7">
        <v>1</v>
      </c>
      <c r="H36" s="106" t="s">
        <v>353</v>
      </c>
      <c r="I36" s="7">
        <v>3</v>
      </c>
      <c r="J36" s="7">
        <v>0</v>
      </c>
      <c r="K36" s="106" t="s">
        <v>512</v>
      </c>
      <c r="L36" s="7">
        <v>77</v>
      </c>
      <c r="M36" s="7">
        <v>11</v>
      </c>
      <c r="N36" s="106" t="s">
        <v>353</v>
      </c>
      <c r="O36" s="7">
        <v>12</v>
      </c>
      <c r="P36" s="7">
        <v>0</v>
      </c>
      <c r="Q36" s="106" t="s">
        <v>353</v>
      </c>
      <c r="R36" s="106" t="s">
        <v>353</v>
      </c>
      <c r="S36" s="106" t="s">
        <v>353</v>
      </c>
    </row>
    <row r="37" spans="1:19" ht="14.25">
      <c r="A37" s="9" t="s">
        <v>86</v>
      </c>
      <c r="B37" s="106">
        <v>210</v>
      </c>
      <c r="C37" s="106">
        <v>130</v>
      </c>
      <c r="D37" s="106" t="s">
        <v>353</v>
      </c>
      <c r="E37" s="7">
        <v>0</v>
      </c>
      <c r="F37" s="106" t="s">
        <v>353</v>
      </c>
      <c r="G37" s="7">
        <v>1</v>
      </c>
      <c r="H37" s="106" t="s">
        <v>353</v>
      </c>
      <c r="I37" s="106" t="s">
        <v>353</v>
      </c>
      <c r="J37" s="106" t="s">
        <v>353</v>
      </c>
      <c r="K37" s="106" t="s">
        <v>353</v>
      </c>
      <c r="L37" s="7">
        <v>0</v>
      </c>
      <c r="M37" s="106" t="s">
        <v>353</v>
      </c>
      <c r="N37" s="106" t="s">
        <v>353</v>
      </c>
      <c r="O37" s="7">
        <v>18</v>
      </c>
      <c r="P37" s="7">
        <v>0</v>
      </c>
      <c r="Q37" s="7">
        <v>16</v>
      </c>
      <c r="R37" s="106" t="s">
        <v>353</v>
      </c>
      <c r="S37" s="7">
        <v>0</v>
      </c>
    </row>
    <row r="38" spans="1:19" ht="14.25">
      <c r="A38" s="9" t="s">
        <v>87</v>
      </c>
      <c r="B38" s="106">
        <v>129</v>
      </c>
      <c r="C38" s="106">
        <v>99</v>
      </c>
      <c r="D38" s="7">
        <v>0</v>
      </c>
      <c r="E38" s="7">
        <v>1</v>
      </c>
      <c r="F38" s="106" t="s">
        <v>353</v>
      </c>
      <c r="G38" s="7">
        <v>0</v>
      </c>
      <c r="H38" s="106" t="s">
        <v>353</v>
      </c>
      <c r="I38" s="7">
        <v>2</v>
      </c>
      <c r="J38" s="106" t="s">
        <v>353</v>
      </c>
      <c r="K38" s="106" t="s">
        <v>353</v>
      </c>
      <c r="L38" s="7">
        <v>17</v>
      </c>
      <c r="M38" s="7">
        <v>5</v>
      </c>
      <c r="N38" s="106" t="s">
        <v>353</v>
      </c>
      <c r="O38" s="7">
        <v>6</v>
      </c>
      <c r="P38" s="106" t="s">
        <v>353</v>
      </c>
      <c r="Q38" s="7">
        <v>0</v>
      </c>
      <c r="R38" s="106" t="s">
        <v>353</v>
      </c>
      <c r="S38" s="106" t="s">
        <v>353</v>
      </c>
    </row>
    <row r="39" spans="1:19" ht="14.25">
      <c r="A39" s="9"/>
      <c r="B39" s="106"/>
      <c r="C39" s="10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4.25">
      <c r="A40" s="9" t="s">
        <v>88</v>
      </c>
      <c r="B40" s="106">
        <v>8413</v>
      </c>
      <c r="C40" s="106">
        <v>7452</v>
      </c>
      <c r="D40" s="7">
        <v>1</v>
      </c>
      <c r="E40" s="7">
        <v>3</v>
      </c>
      <c r="F40" s="106" t="s">
        <v>353</v>
      </c>
      <c r="G40" s="7">
        <v>16</v>
      </c>
      <c r="H40" s="106" t="s">
        <v>353</v>
      </c>
      <c r="I40" s="7">
        <v>386</v>
      </c>
      <c r="J40" s="7">
        <v>81</v>
      </c>
      <c r="K40" s="7">
        <v>7</v>
      </c>
      <c r="L40" s="7">
        <v>450</v>
      </c>
      <c r="M40" s="7">
        <v>3622</v>
      </c>
      <c r="N40" s="106" t="s">
        <v>353</v>
      </c>
      <c r="O40" s="7">
        <v>176</v>
      </c>
      <c r="P40" s="7">
        <v>13</v>
      </c>
      <c r="Q40" s="7">
        <v>136</v>
      </c>
      <c r="R40" s="106" t="s">
        <v>353</v>
      </c>
      <c r="S40" s="106" t="s">
        <v>353</v>
      </c>
    </row>
    <row r="41" spans="1:19" ht="14.25">
      <c r="A41" s="9" t="s">
        <v>89</v>
      </c>
      <c r="B41" s="106">
        <v>370</v>
      </c>
      <c r="C41" s="106">
        <v>326</v>
      </c>
      <c r="D41" s="7">
        <v>1</v>
      </c>
      <c r="E41" s="7">
        <v>3</v>
      </c>
      <c r="F41" s="106" t="s">
        <v>353</v>
      </c>
      <c r="G41" s="7">
        <v>0</v>
      </c>
      <c r="H41" s="106" t="s">
        <v>353</v>
      </c>
      <c r="I41" s="7">
        <v>42</v>
      </c>
      <c r="J41" s="106" t="s">
        <v>353</v>
      </c>
      <c r="K41" s="106" t="s">
        <v>353</v>
      </c>
      <c r="L41" s="7">
        <v>23</v>
      </c>
      <c r="M41" s="7">
        <v>33</v>
      </c>
      <c r="N41" s="106" t="s">
        <v>353</v>
      </c>
      <c r="O41" s="7">
        <v>25</v>
      </c>
      <c r="P41" s="106" t="s">
        <v>353</v>
      </c>
      <c r="Q41" s="106" t="s">
        <v>353</v>
      </c>
      <c r="R41" s="106" t="s">
        <v>353</v>
      </c>
      <c r="S41" s="106" t="s">
        <v>353</v>
      </c>
    </row>
    <row r="42" spans="1:19" ht="14.25">
      <c r="A42" s="9" t="s">
        <v>90</v>
      </c>
      <c r="B42" s="106">
        <v>136</v>
      </c>
      <c r="C42" s="106">
        <v>66</v>
      </c>
      <c r="D42" s="106" t="s">
        <v>353</v>
      </c>
      <c r="E42" s="7">
        <v>0</v>
      </c>
      <c r="F42" s="106" t="s">
        <v>353</v>
      </c>
      <c r="G42" s="106" t="s">
        <v>353</v>
      </c>
      <c r="H42" s="106" t="s">
        <v>353</v>
      </c>
      <c r="I42" s="7">
        <v>6</v>
      </c>
      <c r="J42" s="7">
        <v>0</v>
      </c>
      <c r="K42" s="106" t="s">
        <v>353</v>
      </c>
      <c r="L42" s="7">
        <v>2</v>
      </c>
      <c r="M42" s="7">
        <v>2</v>
      </c>
      <c r="N42" s="106" t="s">
        <v>353</v>
      </c>
      <c r="O42" s="7">
        <v>9</v>
      </c>
      <c r="P42" s="7">
        <v>2</v>
      </c>
      <c r="Q42" s="106" t="s">
        <v>353</v>
      </c>
      <c r="R42" s="106" t="s">
        <v>353</v>
      </c>
      <c r="S42" s="106" t="s">
        <v>353</v>
      </c>
    </row>
    <row r="43" spans="1:19" ht="14.25">
      <c r="A43" s="9" t="s">
        <v>91</v>
      </c>
      <c r="B43" s="106">
        <v>2044</v>
      </c>
      <c r="C43" s="106">
        <v>1603</v>
      </c>
      <c r="D43" s="7">
        <v>1</v>
      </c>
      <c r="E43" s="7">
        <v>2</v>
      </c>
      <c r="F43" s="106" t="s">
        <v>512</v>
      </c>
      <c r="G43" s="106" t="s">
        <v>353</v>
      </c>
      <c r="H43" s="7">
        <v>0</v>
      </c>
      <c r="I43" s="7">
        <v>90</v>
      </c>
      <c r="J43" s="7">
        <v>17</v>
      </c>
      <c r="K43" s="106" t="s">
        <v>353</v>
      </c>
      <c r="L43" s="7">
        <v>360</v>
      </c>
      <c r="M43" s="7">
        <v>428</v>
      </c>
      <c r="N43" s="106" t="s">
        <v>353</v>
      </c>
      <c r="O43" s="7">
        <v>139</v>
      </c>
      <c r="P43" s="7">
        <v>11</v>
      </c>
      <c r="Q43" s="106" t="s">
        <v>353</v>
      </c>
      <c r="R43" s="106" t="s">
        <v>353</v>
      </c>
      <c r="S43" s="106" t="s">
        <v>353</v>
      </c>
    </row>
    <row r="44" spans="1:19" ht="14.25">
      <c r="A44" s="9" t="s">
        <v>92</v>
      </c>
      <c r="B44" s="106">
        <v>1149</v>
      </c>
      <c r="C44" s="106">
        <v>971</v>
      </c>
      <c r="D44" s="106" t="s">
        <v>353</v>
      </c>
      <c r="E44" s="106" t="s">
        <v>353</v>
      </c>
      <c r="F44" s="106" t="s">
        <v>353</v>
      </c>
      <c r="G44" s="106" t="s">
        <v>353</v>
      </c>
      <c r="H44" s="7">
        <v>0</v>
      </c>
      <c r="I44" s="106" t="s">
        <v>353</v>
      </c>
      <c r="J44" s="106" t="s">
        <v>353</v>
      </c>
      <c r="K44" s="106" t="s">
        <v>353</v>
      </c>
      <c r="L44" s="7">
        <v>1</v>
      </c>
      <c r="M44" s="106" t="s">
        <v>353</v>
      </c>
      <c r="N44" s="106" t="s">
        <v>353</v>
      </c>
      <c r="O44" s="7">
        <v>10</v>
      </c>
      <c r="P44" s="7">
        <v>1</v>
      </c>
      <c r="Q44" s="7">
        <v>0</v>
      </c>
      <c r="R44" s="7">
        <v>3</v>
      </c>
      <c r="S44" s="7">
        <v>0</v>
      </c>
    </row>
    <row r="45" spans="1:19" ht="14.25">
      <c r="A45" s="9"/>
      <c r="B45" s="106"/>
      <c r="C45" s="10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4.25">
      <c r="A46" s="9" t="s">
        <v>93</v>
      </c>
      <c r="B46" s="106">
        <v>348</v>
      </c>
      <c r="C46" s="106">
        <v>216</v>
      </c>
      <c r="D46" s="106" t="s">
        <v>353</v>
      </c>
      <c r="E46" s="106" t="s">
        <v>353</v>
      </c>
      <c r="F46" s="106" t="s">
        <v>353</v>
      </c>
      <c r="G46" s="106" t="s">
        <v>353</v>
      </c>
      <c r="H46" s="106" t="s">
        <v>353</v>
      </c>
      <c r="I46" s="106" t="s">
        <v>353</v>
      </c>
      <c r="J46" s="106" t="s">
        <v>353</v>
      </c>
      <c r="K46" s="106" t="s">
        <v>353</v>
      </c>
      <c r="L46" s="106" t="s">
        <v>353</v>
      </c>
      <c r="M46" s="106" t="s">
        <v>353</v>
      </c>
      <c r="N46" s="106" t="s">
        <v>353</v>
      </c>
      <c r="O46" s="7">
        <v>3</v>
      </c>
      <c r="P46" s="7">
        <v>5</v>
      </c>
      <c r="Q46" s="7">
        <v>0</v>
      </c>
      <c r="R46" s="7">
        <v>0</v>
      </c>
      <c r="S46" s="7">
        <v>0</v>
      </c>
    </row>
    <row r="47" spans="1:19" ht="14.25">
      <c r="A47" s="9" t="s">
        <v>94</v>
      </c>
      <c r="B47" s="106">
        <v>295</v>
      </c>
      <c r="C47" s="106">
        <v>242</v>
      </c>
      <c r="D47" s="106" t="s">
        <v>353</v>
      </c>
      <c r="E47" s="106" t="s">
        <v>353</v>
      </c>
      <c r="F47" s="106" t="s">
        <v>353</v>
      </c>
      <c r="G47" s="106" t="s">
        <v>353</v>
      </c>
      <c r="H47" s="106" t="s">
        <v>353</v>
      </c>
      <c r="I47" s="106" t="s">
        <v>353</v>
      </c>
      <c r="J47" s="106" t="s">
        <v>353</v>
      </c>
      <c r="K47" s="106" t="s">
        <v>353</v>
      </c>
      <c r="L47" s="7">
        <v>5</v>
      </c>
      <c r="M47" s="106" t="s">
        <v>353</v>
      </c>
      <c r="N47" s="106" t="s">
        <v>353</v>
      </c>
      <c r="O47" s="7">
        <v>12</v>
      </c>
      <c r="P47" s="7">
        <v>6</v>
      </c>
      <c r="Q47" s="7">
        <v>0</v>
      </c>
      <c r="R47" s="7">
        <v>0</v>
      </c>
      <c r="S47" s="7">
        <v>0</v>
      </c>
    </row>
    <row r="48" spans="1:19" ht="14.25">
      <c r="A48" s="9" t="s">
        <v>95</v>
      </c>
      <c r="B48" s="106">
        <v>192</v>
      </c>
      <c r="C48" s="106">
        <v>134</v>
      </c>
      <c r="D48" s="106" t="s">
        <v>353</v>
      </c>
      <c r="E48" s="106" t="s">
        <v>353</v>
      </c>
      <c r="F48" s="106" t="s">
        <v>353</v>
      </c>
      <c r="G48" s="7">
        <v>1</v>
      </c>
      <c r="H48" s="106" t="s">
        <v>353</v>
      </c>
      <c r="I48" s="106" t="s">
        <v>353</v>
      </c>
      <c r="J48" s="106" t="s">
        <v>353</v>
      </c>
      <c r="K48" s="106" t="s">
        <v>353</v>
      </c>
      <c r="L48" s="7">
        <v>0</v>
      </c>
      <c r="M48" s="106" t="s">
        <v>353</v>
      </c>
      <c r="N48" s="106" t="s">
        <v>353</v>
      </c>
      <c r="O48" s="7">
        <v>8</v>
      </c>
      <c r="P48" s="7">
        <v>6</v>
      </c>
      <c r="Q48" s="7">
        <v>0</v>
      </c>
      <c r="R48" s="7">
        <v>0</v>
      </c>
      <c r="S48" s="7">
        <v>0</v>
      </c>
    </row>
    <row r="49" spans="1:19" ht="14.25">
      <c r="A49" s="9" t="s">
        <v>96</v>
      </c>
      <c r="B49" s="106">
        <v>158</v>
      </c>
      <c r="C49" s="106">
        <v>82</v>
      </c>
      <c r="D49" s="106" t="s">
        <v>353</v>
      </c>
      <c r="E49" s="106" t="s">
        <v>353</v>
      </c>
      <c r="F49" s="106" t="s">
        <v>353</v>
      </c>
      <c r="G49" s="7">
        <v>1</v>
      </c>
      <c r="H49" s="106" t="s">
        <v>353</v>
      </c>
      <c r="I49" s="106" t="s">
        <v>353</v>
      </c>
      <c r="J49" s="106" t="s">
        <v>353</v>
      </c>
      <c r="K49" s="106" t="s">
        <v>353</v>
      </c>
      <c r="L49" s="7">
        <v>8</v>
      </c>
      <c r="M49" s="106" t="s">
        <v>353</v>
      </c>
      <c r="N49" s="106" t="s">
        <v>353</v>
      </c>
      <c r="O49" s="7">
        <v>8</v>
      </c>
      <c r="P49" s="7">
        <v>4</v>
      </c>
      <c r="Q49" s="106" t="s">
        <v>353</v>
      </c>
      <c r="R49" s="106" t="s">
        <v>353</v>
      </c>
      <c r="S49" s="106" t="s">
        <v>353</v>
      </c>
    </row>
    <row r="50" spans="1:19" ht="14.25">
      <c r="A50" s="9" t="s">
        <v>97</v>
      </c>
      <c r="B50" s="106" t="s">
        <v>353</v>
      </c>
      <c r="C50" s="106" t="s">
        <v>353</v>
      </c>
      <c r="D50" s="106" t="s">
        <v>353</v>
      </c>
      <c r="E50" s="106" t="s">
        <v>353</v>
      </c>
      <c r="F50" s="106" t="s">
        <v>353</v>
      </c>
      <c r="G50" s="106" t="s">
        <v>353</v>
      </c>
      <c r="H50" s="106" t="s">
        <v>353</v>
      </c>
      <c r="I50" s="106" t="s">
        <v>353</v>
      </c>
      <c r="J50" s="106" t="s">
        <v>353</v>
      </c>
      <c r="K50" s="106" t="s">
        <v>353</v>
      </c>
      <c r="L50" s="106" t="s">
        <v>353</v>
      </c>
      <c r="M50" s="106" t="s">
        <v>353</v>
      </c>
      <c r="N50" s="106" t="s">
        <v>353</v>
      </c>
      <c r="O50" s="106" t="s">
        <v>353</v>
      </c>
      <c r="P50" s="106" t="s">
        <v>353</v>
      </c>
      <c r="Q50" s="106" t="s">
        <v>353</v>
      </c>
      <c r="R50" s="106" t="s">
        <v>353</v>
      </c>
      <c r="S50" s="106" t="s">
        <v>353</v>
      </c>
    </row>
    <row r="51" spans="1:19" ht="14.25">
      <c r="A51" s="9"/>
      <c r="B51" s="106"/>
      <c r="C51" s="10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4.25">
      <c r="A52" s="9" t="s">
        <v>98</v>
      </c>
      <c r="B52" s="106">
        <v>222</v>
      </c>
      <c r="C52" s="106">
        <v>151</v>
      </c>
      <c r="D52" s="106" t="s">
        <v>353</v>
      </c>
      <c r="E52" s="106" t="s">
        <v>353</v>
      </c>
      <c r="F52" s="106" t="s">
        <v>353</v>
      </c>
      <c r="G52" s="106" t="s">
        <v>353</v>
      </c>
      <c r="H52" s="106" t="s">
        <v>353</v>
      </c>
      <c r="I52" s="106" t="s">
        <v>353</v>
      </c>
      <c r="J52" s="106" t="s">
        <v>353</v>
      </c>
      <c r="K52" s="106" t="s">
        <v>353</v>
      </c>
      <c r="L52" s="7">
        <v>67</v>
      </c>
      <c r="M52" s="106" t="s">
        <v>353</v>
      </c>
      <c r="N52" s="106" t="s">
        <v>353</v>
      </c>
      <c r="O52" s="7">
        <v>24</v>
      </c>
      <c r="P52" s="7">
        <v>0</v>
      </c>
      <c r="Q52" s="106" t="s">
        <v>353</v>
      </c>
      <c r="R52" s="106" t="s">
        <v>353</v>
      </c>
      <c r="S52" s="106" t="s">
        <v>353</v>
      </c>
    </row>
    <row r="53" spans="1:19" ht="14.25">
      <c r="A53" s="9" t="s">
        <v>99</v>
      </c>
      <c r="B53" s="106">
        <v>54</v>
      </c>
      <c r="C53" s="106">
        <v>49</v>
      </c>
      <c r="D53" s="106" t="s">
        <v>353</v>
      </c>
      <c r="E53" s="106" t="s">
        <v>353</v>
      </c>
      <c r="F53" s="106" t="s">
        <v>353</v>
      </c>
      <c r="G53" s="106" t="s">
        <v>353</v>
      </c>
      <c r="H53" s="106" t="s">
        <v>353</v>
      </c>
      <c r="I53" s="7">
        <v>0</v>
      </c>
      <c r="J53" s="106" t="s">
        <v>353</v>
      </c>
      <c r="K53" s="7">
        <v>0</v>
      </c>
      <c r="L53" s="7">
        <v>22</v>
      </c>
      <c r="M53" s="106" t="s">
        <v>353</v>
      </c>
      <c r="N53" s="106" t="s">
        <v>353</v>
      </c>
      <c r="O53" s="7">
        <v>13</v>
      </c>
      <c r="P53" s="106" t="s">
        <v>353</v>
      </c>
      <c r="Q53" s="106" t="s">
        <v>353</v>
      </c>
      <c r="R53" s="106" t="s">
        <v>353</v>
      </c>
      <c r="S53" s="106" t="s">
        <v>353</v>
      </c>
    </row>
    <row r="54" spans="1:19" ht="14.25">
      <c r="A54" s="9" t="s">
        <v>100</v>
      </c>
      <c r="B54" s="106">
        <v>2090</v>
      </c>
      <c r="C54" s="106">
        <v>1809</v>
      </c>
      <c r="D54" s="106" t="s">
        <v>353</v>
      </c>
      <c r="E54" s="106" t="s">
        <v>353</v>
      </c>
      <c r="F54" s="106" t="s">
        <v>353</v>
      </c>
      <c r="G54" s="106" t="s">
        <v>353</v>
      </c>
      <c r="H54" s="106" t="s">
        <v>353</v>
      </c>
      <c r="I54" s="106" t="s">
        <v>353</v>
      </c>
      <c r="J54" s="106" t="s">
        <v>353</v>
      </c>
      <c r="K54" s="106" t="s">
        <v>353</v>
      </c>
      <c r="L54" s="7">
        <v>4</v>
      </c>
      <c r="M54" s="106" t="s">
        <v>353</v>
      </c>
      <c r="N54" s="106" t="s">
        <v>353</v>
      </c>
      <c r="O54" s="7">
        <v>1</v>
      </c>
      <c r="P54" s="7">
        <v>0</v>
      </c>
      <c r="Q54" s="7">
        <v>1</v>
      </c>
      <c r="R54" s="7">
        <v>13</v>
      </c>
      <c r="S54" s="7">
        <v>0</v>
      </c>
    </row>
    <row r="55" spans="1:19" ht="14.25">
      <c r="A55" s="9" t="s">
        <v>101</v>
      </c>
      <c r="B55" s="106">
        <v>3</v>
      </c>
      <c r="C55" s="106">
        <v>1</v>
      </c>
      <c r="D55" s="106" t="s">
        <v>353</v>
      </c>
      <c r="E55" s="106" t="s">
        <v>353</v>
      </c>
      <c r="F55" s="106" t="s">
        <v>353</v>
      </c>
      <c r="G55" s="106" t="s">
        <v>353</v>
      </c>
      <c r="H55" s="106" t="s">
        <v>353</v>
      </c>
      <c r="I55" s="106" t="s">
        <v>353</v>
      </c>
      <c r="J55" s="106" t="s">
        <v>353</v>
      </c>
      <c r="K55" s="106" t="s">
        <v>353</v>
      </c>
      <c r="L55" s="7">
        <v>0</v>
      </c>
      <c r="M55" s="106" t="s">
        <v>353</v>
      </c>
      <c r="N55" s="106" t="s">
        <v>353</v>
      </c>
      <c r="O55" s="106" t="s">
        <v>353</v>
      </c>
      <c r="P55" s="106" t="s">
        <v>353</v>
      </c>
      <c r="Q55" s="106" t="s">
        <v>353</v>
      </c>
      <c r="R55" s="106" t="s">
        <v>353</v>
      </c>
      <c r="S55" s="106" t="s">
        <v>353</v>
      </c>
    </row>
    <row r="56" spans="1:19" ht="14.25">
      <c r="A56" s="9" t="s">
        <v>102</v>
      </c>
      <c r="B56" s="106">
        <v>380</v>
      </c>
      <c r="C56" s="106">
        <v>308</v>
      </c>
      <c r="D56" s="106" t="s">
        <v>353</v>
      </c>
      <c r="E56" s="106" t="s">
        <v>353</v>
      </c>
      <c r="F56" s="106" t="s">
        <v>353</v>
      </c>
      <c r="G56" s="106" t="s">
        <v>353</v>
      </c>
      <c r="H56" s="106" t="s">
        <v>353</v>
      </c>
      <c r="I56" s="106" t="s">
        <v>353</v>
      </c>
      <c r="J56" s="106" t="s">
        <v>353</v>
      </c>
      <c r="K56" s="106" t="s">
        <v>353</v>
      </c>
      <c r="L56" s="7">
        <v>4</v>
      </c>
      <c r="M56" s="7">
        <v>2</v>
      </c>
      <c r="N56" s="106" t="s">
        <v>353</v>
      </c>
      <c r="O56" s="7">
        <v>29</v>
      </c>
      <c r="P56" s="7">
        <v>2</v>
      </c>
      <c r="Q56" s="7">
        <v>35</v>
      </c>
      <c r="R56" s="106" t="s">
        <v>353</v>
      </c>
      <c r="S56" s="7">
        <v>20</v>
      </c>
    </row>
    <row r="57" spans="1:19" ht="14.25">
      <c r="A57" s="9"/>
      <c r="B57" s="106"/>
      <c r="C57" s="10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4.25">
      <c r="A58" s="9" t="s">
        <v>103</v>
      </c>
      <c r="B58" s="106">
        <v>12191</v>
      </c>
      <c r="C58" s="106">
        <v>7770</v>
      </c>
      <c r="D58" s="106" t="s">
        <v>353</v>
      </c>
      <c r="E58" s="106" t="s">
        <v>353</v>
      </c>
      <c r="F58" s="106" t="s">
        <v>353</v>
      </c>
      <c r="G58" s="7">
        <v>12</v>
      </c>
      <c r="H58" s="106" t="s">
        <v>353</v>
      </c>
      <c r="I58" s="7">
        <v>34</v>
      </c>
      <c r="J58" s="7">
        <v>0</v>
      </c>
      <c r="K58" s="106" t="s">
        <v>353</v>
      </c>
      <c r="L58" s="7">
        <v>58</v>
      </c>
      <c r="M58" s="7">
        <v>5927</v>
      </c>
      <c r="N58" s="7">
        <v>2</v>
      </c>
      <c r="O58" s="7">
        <v>14</v>
      </c>
      <c r="P58" s="7">
        <v>6</v>
      </c>
      <c r="Q58" s="7">
        <v>17</v>
      </c>
      <c r="R58" s="7">
        <v>4</v>
      </c>
      <c r="S58" s="7">
        <v>15</v>
      </c>
    </row>
    <row r="59" spans="1:19" ht="14.25">
      <c r="A59" s="9" t="s">
        <v>104</v>
      </c>
      <c r="B59" s="106">
        <v>39</v>
      </c>
      <c r="C59" s="106">
        <v>24</v>
      </c>
      <c r="D59" s="106" t="s">
        <v>353</v>
      </c>
      <c r="E59" s="106" t="s">
        <v>353</v>
      </c>
      <c r="F59" s="106" t="s">
        <v>353</v>
      </c>
      <c r="G59" s="106" t="s">
        <v>353</v>
      </c>
      <c r="H59" s="106" t="s">
        <v>353</v>
      </c>
      <c r="I59" s="106" t="s">
        <v>353</v>
      </c>
      <c r="J59" s="106" t="s">
        <v>353</v>
      </c>
      <c r="K59" s="106" t="s">
        <v>353</v>
      </c>
      <c r="L59" s="7">
        <v>0</v>
      </c>
      <c r="M59" s="106" t="s">
        <v>353</v>
      </c>
      <c r="N59" s="106" t="s">
        <v>353</v>
      </c>
      <c r="O59" s="7">
        <v>0</v>
      </c>
      <c r="P59" s="7">
        <v>1</v>
      </c>
      <c r="Q59" s="7">
        <v>1</v>
      </c>
      <c r="R59" s="106" t="s">
        <v>353</v>
      </c>
      <c r="S59" s="7">
        <v>0</v>
      </c>
    </row>
    <row r="60" spans="1:19" ht="14.25">
      <c r="A60" s="9" t="s">
        <v>105</v>
      </c>
      <c r="B60" s="106">
        <v>86</v>
      </c>
      <c r="C60" s="106">
        <v>82</v>
      </c>
      <c r="D60" s="106" t="s">
        <v>353</v>
      </c>
      <c r="E60" s="106" t="s">
        <v>353</v>
      </c>
      <c r="F60" s="106" t="s">
        <v>353</v>
      </c>
      <c r="G60" s="106" t="s">
        <v>353</v>
      </c>
      <c r="H60" s="106" t="s">
        <v>353</v>
      </c>
      <c r="I60" s="106" t="s">
        <v>353</v>
      </c>
      <c r="J60" s="106" t="s">
        <v>353</v>
      </c>
      <c r="K60" s="106" t="s">
        <v>353</v>
      </c>
      <c r="L60" s="7">
        <v>0</v>
      </c>
      <c r="M60" s="106" t="s">
        <v>353</v>
      </c>
      <c r="N60" s="106" t="s">
        <v>353</v>
      </c>
      <c r="O60" s="7">
        <v>0</v>
      </c>
      <c r="P60" s="7">
        <v>0</v>
      </c>
      <c r="Q60" s="7">
        <v>2</v>
      </c>
      <c r="R60" s="106" t="s">
        <v>353</v>
      </c>
      <c r="S60" s="7">
        <v>0</v>
      </c>
    </row>
    <row r="61" spans="1:19" ht="14.25">
      <c r="A61" s="9" t="s">
        <v>106</v>
      </c>
      <c r="B61" s="106">
        <v>23</v>
      </c>
      <c r="C61" s="106">
        <v>15</v>
      </c>
      <c r="D61" s="106" t="s">
        <v>353</v>
      </c>
      <c r="E61" s="106" t="s">
        <v>353</v>
      </c>
      <c r="F61" s="106" t="s">
        <v>353</v>
      </c>
      <c r="G61" s="7">
        <v>0</v>
      </c>
      <c r="H61" s="106" t="s">
        <v>353</v>
      </c>
      <c r="I61" s="7">
        <v>0</v>
      </c>
      <c r="J61" s="106" t="s">
        <v>353</v>
      </c>
      <c r="K61" s="106" t="s">
        <v>353</v>
      </c>
      <c r="L61" s="7">
        <v>6</v>
      </c>
      <c r="M61" s="7">
        <v>0</v>
      </c>
      <c r="N61" s="106" t="s">
        <v>353</v>
      </c>
      <c r="O61" s="7">
        <v>0</v>
      </c>
      <c r="P61" s="7">
        <v>0</v>
      </c>
      <c r="Q61" s="7">
        <v>0</v>
      </c>
      <c r="R61" s="106" t="s">
        <v>353</v>
      </c>
      <c r="S61" s="106" t="s">
        <v>353</v>
      </c>
    </row>
    <row r="62" spans="1:19" ht="14.25">
      <c r="A62" s="9" t="s">
        <v>107</v>
      </c>
      <c r="B62" s="106">
        <v>137</v>
      </c>
      <c r="C62" s="106">
        <v>98</v>
      </c>
      <c r="D62" s="106" t="s">
        <v>353</v>
      </c>
      <c r="E62" s="106" t="s">
        <v>353</v>
      </c>
      <c r="F62" s="106" t="s">
        <v>353</v>
      </c>
      <c r="G62" s="7">
        <v>0</v>
      </c>
      <c r="H62" s="7">
        <v>0</v>
      </c>
      <c r="I62" s="7">
        <v>1</v>
      </c>
      <c r="J62" s="106" t="s">
        <v>353</v>
      </c>
      <c r="K62" s="7">
        <v>0</v>
      </c>
      <c r="L62" s="7">
        <v>5</v>
      </c>
      <c r="M62" s="7">
        <v>1</v>
      </c>
      <c r="N62" s="106" t="s">
        <v>353</v>
      </c>
      <c r="O62" s="7">
        <v>4</v>
      </c>
      <c r="P62" s="7">
        <v>6</v>
      </c>
      <c r="Q62" s="7">
        <v>4</v>
      </c>
      <c r="R62" s="106" t="s">
        <v>353</v>
      </c>
      <c r="S62" s="106" t="s">
        <v>353</v>
      </c>
    </row>
    <row r="63" spans="1:19" ht="14.25">
      <c r="A63" s="9"/>
      <c r="B63" s="106"/>
      <c r="C63" s="10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4.25">
      <c r="A64" s="9" t="s">
        <v>108</v>
      </c>
      <c r="B64" s="106">
        <v>2698</v>
      </c>
      <c r="C64" s="106">
        <v>2061</v>
      </c>
      <c r="D64" s="7">
        <v>0</v>
      </c>
      <c r="E64" s="7">
        <v>2</v>
      </c>
      <c r="F64" s="7">
        <v>0</v>
      </c>
      <c r="G64" s="7">
        <v>2</v>
      </c>
      <c r="H64" s="7">
        <v>0</v>
      </c>
      <c r="I64" s="7">
        <v>3</v>
      </c>
      <c r="J64" s="106" t="s">
        <v>353</v>
      </c>
      <c r="K64" s="106" t="s">
        <v>353</v>
      </c>
      <c r="L64" s="7">
        <v>28</v>
      </c>
      <c r="M64" s="7">
        <v>23</v>
      </c>
      <c r="N64" s="106" t="s">
        <v>353</v>
      </c>
      <c r="O64" s="7">
        <v>12</v>
      </c>
      <c r="P64" s="7">
        <v>83</v>
      </c>
      <c r="Q64" s="7">
        <v>35</v>
      </c>
      <c r="R64" s="7">
        <v>27</v>
      </c>
      <c r="S64" s="106" t="s">
        <v>353</v>
      </c>
    </row>
    <row r="65" spans="1:19" ht="14.25">
      <c r="A65" s="9" t="s">
        <v>109</v>
      </c>
      <c r="B65" s="191">
        <v>77</v>
      </c>
      <c r="C65" s="106">
        <v>57</v>
      </c>
      <c r="D65" s="106" t="s">
        <v>353</v>
      </c>
      <c r="E65" s="7">
        <v>0</v>
      </c>
      <c r="F65" s="7">
        <v>0</v>
      </c>
      <c r="G65" s="7">
        <v>1</v>
      </c>
      <c r="H65" s="7">
        <v>0</v>
      </c>
      <c r="I65" s="7">
        <v>5</v>
      </c>
      <c r="J65" s="106" t="s">
        <v>353</v>
      </c>
      <c r="K65" s="106" t="s">
        <v>353</v>
      </c>
      <c r="L65" s="7">
        <v>12</v>
      </c>
      <c r="M65" s="7">
        <v>6</v>
      </c>
      <c r="N65" s="106" t="s">
        <v>353</v>
      </c>
      <c r="O65" s="7">
        <v>5</v>
      </c>
      <c r="P65" s="7">
        <v>2</v>
      </c>
      <c r="Q65" s="7">
        <v>1</v>
      </c>
      <c r="R65" s="106" t="s">
        <v>353</v>
      </c>
      <c r="S65" s="106" t="s">
        <v>353</v>
      </c>
    </row>
    <row r="66" spans="1:19" ht="14.25">
      <c r="A66" s="189"/>
      <c r="B66" s="32"/>
      <c r="C66" s="3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3" ht="14.25">
      <c r="A67" s="80" t="s">
        <v>502</v>
      </c>
      <c r="C67" s="15"/>
    </row>
    <row r="68" spans="1:3" ht="14.25">
      <c r="A68" s="80" t="s">
        <v>298</v>
      </c>
      <c r="C68" s="15"/>
    </row>
  </sheetData>
  <sheetProtection/>
  <mergeCells count="21">
    <mergeCell ref="D6:D8"/>
    <mergeCell ref="B5:B8"/>
    <mergeCell ref="M6:M8"/>
    <mergeCell ref="G6:G8"/>
    <mergeCell ref="L6:L8"/>
    <mergeCell ref="A3:S3"/>
    <mergeCell ref="N6:N8"/>
    <mergeCell ref="Q6:Q8"/>
    <mergeCell ref="R6:R8"/>
    <mergeCell ref="O6:O8"/>
    <mergeCell ref="C6:C8"/>
    <mergeCell ref="I6:I8"/>
    <mergeCell ref="E6:E8"/>
    <mergeCell ref="K6:K8"/>
    <mergeCell ref="J6:J8"/>
    <mergeCell ref="F6:F8"/>
    <mergeCell ref="A5:A8"/>
    <mergeCell ref="C5:S5"/>
    <mergeCell ref="S6:S8"/>
    <mergeCell ref="P6:P8"/>
    <mergeCell ref="H6:H8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67"/>
  <sheetViews>
    <sheetView workbookViewId="0" topLeftCell="A1">
      <selection activeCell="A3" sqref="A3:Q3"/>
    </sheetView>
  </sheetViews>
  <sheetFormatPr defaultColWidth="10.59765625" defaultRowHeight="15"/>
  <cols>
    <col min="1" max="1" width="16" style="1" customWidth="1"/>
    <col min="2" max="9" width="11.59765625" style="1" customWidth="1"/>
    <col min="10" max="10" width="12.5" style="1" customWidth="1"/>
    <col min="11" max="14" width="11.59765625" style="1" customWidth="1"/>
    <col min="15" max="15" width="11.8984375" style="39" customWidth="1"/>
    <col min="16" max="16" width="12" style="1" customWidth="1"/>
    <col min="17" max="17" width="10.59765625" style="1" customWidth="1"/>
    <col min="18" max="16384" width="10.59765625" style="1" customWidth="1"/>
  </cols>
  <sheetData>
    <row r="1" spans="1:17" s="13" customFormat="1" ht="14.25">
      <c r="A1" s="2" t="s">
        <v>513</v>
      </c>
      <c r="Q1" s="37" t="s">
        <v>514</v>
      </c>
    </row>
    <row r="2" spans="1:15" ht="17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8"/>
    </row>
    <row r="3" spans="1:17" s="46" customFormat="1" ht="17.25">
      <c r="A3" s="264" t="s">
        <v>522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7" ht="15" thickBot="1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18"/>
      <c r="M4" s="4"/>
      <c r="N4" s="18"/>
      <c r="O4" s="54"/>
      <c r="Q4" s="188" t="s">
        <v>188</v>
      </c>
    </row>
    <row r="5" spans="1:17" ht="16.5" customHeight="1">
      <c r="A5" s="525" t="s">
        <v>519</v>
      </c>
      <c r="B5" s="474" t="s">
        <v>466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</row>
    <row r="6" spans="1:17" ht="14.25" customHeight="1">
      <c r="A6" s="486"/>
      <c r="B6" s="513" t="s">
        <v>515</v>
      </c>
      <c r="C6" s="514" t="s">
        <v>158</v>
      </c>
      <c r="D6" s="512" t="s">
        <v>159</v>
      </c>
      <c r="E6" s="515" t="s">
        <v>45</v>
      </c>
      <c r="F6" s="515" t="s">
        <v>516</v>
      </c>
      <c r="G6" s="512" t="s">
        <v>160</v>
      </c>
      <c r="H6" s="512" t="s">
        <v>161</v>
      </c>
      <c r="I6" s="517" t="s">
        <v>162</v>
      </c>
      <c r="J6" s="515" t="s">
        <v>518</v>
      </c>
      <c r="K6" s="515" t="s">
        <v>517</v>
      </c>
      <c r="L6" s="523" t="s">
        <v>163</v>
      </c>
      <c r="M6" s="524" t="s">
        <v>164</v>
      </c>
      <c r="N6" s="523" t="s">
        <v>165</v>
      </c>
      <c r="O6" s="522" t="s">
        <v>166</v>
      </c>
      <c r="P6" s="512" t="s">
        <v>136</v>
      </c>
      <c r="Q6" s="517" t="s">
        <v>167</v>
      </c>
    </row>
    <row r="7" spans="1:17" ht="14.25">
      <c r="A7" s="486"/>
      <c r="B7" s="514"/>
      <c r="C7" s="514"/>
      <c r="D7" s="512"/>
      <c r="E7" s="512"/>
      <c r="F7" s="512"/>
      <c r="G7" s="512"/>
      <c r="H7" s="512"/>
      <c r="I7" s="517"/>
      <c r="J7" s="512"/>
      <c r="K7" s="512"/>
      <c r="L7" s="523"/>
      <c r="M7" s="523"/>
      <c r="N7" s="523"/>
      <c r="O7" s="522"/>
      <c r="P7" s="512"/>
      <c r="Q7" s="517"/>
    </row>
    <row r="8" spans="1:17" ht="14.25">
      <c r="A8" s="487"/>
      <c r="B8" s="514"/>
      <c r="C8" s="514"/>
      <c r="D8" s="512"/>
      <c r="E8" s="512"/>
      <c r="F8" s="512"/>
      <c r="G8" s="512"/>
      <c r="H8" s="512"/>
      <c r="I8" s="517"/>
      <c r="J8" s="512"/>
      <c r="K8" s="512"/>
      <c r="L8" s="523"/>
      <c r="M8" s="523"/>
      <c r="N8" s="523"/>
      <c r="O8" s="522"/>
      <c r="P8" s="512"/>
      <c r="Q8" s="517"/>
    </row>
    <row r="9" spans="1:15" ht="14.25">
      <c r="A9" s="11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0"/>
    </row>
    <row r="10" spans="1:17" ht="14.25">
      <c r="A10" s="78" t="s">
        <v>308</v>
      </c>
      <c r="B10" s="17">
        <v>706</v>
      </c>
      <c r="C10" s="7" t="s">
        <v>320</v>
      </c>
      <c r="D10" s="6">
        <v>1113</v>
      </c>
      <c r="E10" s="6">
        <v>862</v>
      </c>
      <c r="F10" s="6">
        <v>4</v>
      </c>
      <c r="G10" s="6">
        <v>815</v>
      </c>
      <c r="H10" s="6">
        <v>2214</v>
      </c>
      <c r="I10" s="6">
        <v>409</v>
      </c>
      <c r="J10" s="6">
        <v>45</v>
      </c>
      <c r="K10" s="6">
        <v>96</v>
      </c>
      <c r="L10" s="6">
        <v>797</v>
      </c>
      <c r="M10" s="6">
        <v>30</v>
      </c>
      <c r="N10" s="6">
        <v>23</v>
      </c>
      <c r="O10" s="196">
        <v>90</v>
      </c>
      <c r="P10" s="1">
        <v>7</v>
      </c>
      <c r="Q10" s="1">
        <v>104</v>
      </c>
    </row>
    <row r="11" spans="1:17" ht="14.25">
      <c r="A11" s="77" t="s">
        <v>307</v>
      </c>
      <c r="B11" s="17">
        <v>683</v>
      </c>
      <c r="C11" s="6">
        <v>185</v>
      </c>
      <c r="D11" s="6">
        <v>1038</v>
      </c>
      <c r="E11" s="6">
        <v>717</v>
      </c>
      <c r="F11" s="6">
        <v>8</v>
      </c>
      <c r="G11" s="6">
        <v>935</v>
      </c>
      <c r="H11" s="6">
        <v>2222</v>
      </c>
      <c r="I11" s="6">
        <v>447</v>
      </c>
      <c r="J11" s="6">
        <v>47</v>
      </c>
      <c r="K11" s="6">
        <v>112</v>
      </c>
      <c r="L11" s="6">
        <v>771</v>
      </c>
      <c r="M11" s="6">
        <v>70</v>
      </c>
      <c r="N11" s="6">
        <v>59</v>
      </c>
      <c r="O11" s="196">
        <v>83</v>
      </c>
      <c r="P11" s="1">
        <v>17</v>
      </c>
      <c r="Q11" s="1">
        <v>134</v>
      </c>
    </row>
    <row r="12" spans="1:17" ht="14.25">
      <c r="A12" s="77" t="s">
        <v>289</v>
      </c>
      <c r="B12" s="17">
        <v>754</v>
      </c>
      <c r="C12" s="6">
        <v>139</v>
      </c>
      <c r="D12" s="6">
        <v>1135</v>
      </c>
      <c r="E12" s="6">
        <v>694</v>
      </c>
      <c r="F12" s="6">
        <v>22</v>
      </c>
      <c r="G12" s="6">
        <v>1500</v>
      </c>
      <c r="H12" s="6">
        <v>2093</v>
      </c>
      <c r="I12" s="6">
        <v>850</v>
      </c>
      <c r="J12" s="6">
        <v>47</v>
      </c>
      <c r="K12" s="6">
        <v>248</v>
      </c>
      <c r="L12" s="6">
        <v>562</v>
      </c>
      <c r="M12" s="6">
        <v>12</v>
      </c>
      <c r="N12" s="6">
        <v>10</v>
      </c>
      <c r="O12" s="196">
        <v>101</v>
      </c>
      <c r="P12" s="1">
        <v>2</v>
      </c>
      <c r="Q12" s="1">
        <v>78</v>
      </c>
    </row>
    <row r="13" spans="1:17" ht="14.25">
      <c r="A13" s="77" t="s">
        <v>286</v>
      </c>
      <c r="B13" s="200">
        <v>1088</v>
      </c>
      <c r="C13" s="6">
        <v>130</v>
      </c>
      <c r="D13" s="6">
        <v>1093</v>
      </c>
      <c r="E13" s="6">
        <v>792</v>
      </c>
      <c r="F13" s="6">
        <v>138</v>
      </c>
      <c r="G13" s="6">
        <v>1113</v>
      </c>
      <c r="H13" s="6">
        <v>1543</v>
      </c>
      <c r="I13" s="6">
        <v>704</v>
      </c>
      <c r="J13" s="6">
        <v>77</v>
      </c>
      <c r="K13" s="6">
        <v>139</v>
      </c>
      <c r="L13" s="6">
        <v>589</v>
      </c>
      <c r="M13" s="6">
        <v>50</v>
      </c>
      <c r="N13" s="6">
        <v>16</v>
      </c>
      <c r="O13" s="196">
        <v>116</v>
      </c>
      <c r="P13" s="1">
        <v>7</v>
      </c>
      <c r="Q13" s="1">
        <v>95</v>
      </c>
    </row>
    <row r="14" spans="1:17" ht="14.25">
      <c r="A14" s="192" t="s">
        <v>354</v>
      </c>
      <c r="B14" s="181">
        <f aca="true" t="shared" si="0" ref="B14:Q14">SUM(B16:B20,B22:B26,B28:B32,B34:B38,B40:B44,B46:B50,B52:B56,B58:B62,B64:B65)</f>
        <v>1756</v>
      </c>
      <c r="C14" s="181">
        <f t="shared" si="0"/>
        <v>172</v>
      </c>
      <c r="D14" s="181">
        <f t="shared" si="0"/>
        <v>973</v>
      </c>
      <c r="E14" s="181">
        <f t="shared" si="0"/>
        <v>1117</v>
      </c>
      <c r="F14" s="181">
        <f t="shared" si="0"/>
        <v>334</v>
      </c>
      <c r="G14" s="181">
        <f t="shared" si="0"/>
        <v>1510</v>
      </c>
      <c r="H14" s="181">
        <f t="shared" si="0"/>
        <v>1678</v>
      </c>
      <c r="I14" s="181">
        <f t="shared" si="0"/>
        <v>865</v>
      </c>
      <c r="J14" s="181">
        <f t="shared" si="0"/>
        <v>25</v>
      </c>
      <c r="K14" s="181">
        <f t="shared" si="0"/>
        <v>59</v>
      </c>
      <c r="L14" s="181">
        <f t="shared" si="0"/>
        <v>993</v>
      </c>
      <c r="M14" s="181">
        <f t="shared" si="0"/>
        <v>45</v>
      </c>
      <c r="N14" s="181">
        <f t="shared" si="0"/>
        <v>10</v>
      </c>
      <c r="O14" s="181">
        <f t="shared" si="0"/>
        <v>129</v>
      </c>
      <c r="P14" s="181">
        <f t="shared" si="0"/>
        <v>2</v>
      </c>
      <c r="Q14" s="181">
        <f t="shared" si="0"/>
        <v>125</v>
      </c>
    </row>
    <row r="15" spans="1:15" ht="14.25">
      <c r="A15" s="11"/>
      <c r="B15" s="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</row>
    <row r="16" spans="1:17" ht="14.25">
      <c r="A16" s="9" t="s">
        <v>69</v>
      </c>
      <c r="B16" s="106" t="s">
        <v>353</v>
      </c>
      <c r="C16" s="106" t="s">
        <v>353</v>
      </c>
      <c r="D16" s="7">
        <v>4</v>
      </c>
      <c r="E16" s="7">
        <v>7</v>
      </c>
      <c r="F16" s="106" t="s">
        <v>353</v>
      </c>
      <c r="G16" s="106" t="s">
        <v>353</v>
      </c>
      <c r="H16" s="106" t="s">
        <v>353</v>
      </c>
      <c r="I16" s="7">
        <v>0</v>
      </c>
      <c r="J16" s="106" t="s">
        <v>353</v>
      </c>
      <c r="K16" s="106" t="s">
        <v>353</v>
      </c>
      <c r="L16" s="7">
        <v>2</v>
      </c>
      <c r="M16" s="106" t="s">
        <v>353</v>
      </c>
      <c r="N16" s="7">
        <v>0</v>
      </c>
      <c r="O16" s="7">
        <v>8</v>
      </c>
      <c r="P16" s="7">
        <v>1</v>
      </c>
      <c r="Q16" s="7">
        <v>4</v>
      </c>
    </row>
    <row r="17" spans="1:17" ht="14.25">
      <c r="A17" s="9" t="s">
        <v>70</v>
      </c>
      <c r="B17" s="106" t="s">
        <v>353</v>
      </c>
      <c r="C17" s="106" t="s">
        <v>353</v>
      </c>
      <c r="D17" s="7">
        <v>1</v>
      </c>
      <c r="E17" s="7">
        <v>7</v>
      </c>
      <c r="F17" s="106" t="s">
        <v>353</v>
      </c>
      <c r="G17" s="106" t="s">
        <v>353</v>
      </c>
      <c r="H17" s="106" t="s">
        <v>353</v>
      </c>
      <c r="I17" s="106" t="s">
        <v>353</v>
      </c>
      <c r="J17" s="106" t="s">
        <v>353</v>
      </c>
      <c r="K17" s="106" t="s">
        <v>353</v>
      </c>
      <c r="L17" s="7">
        <v>1</v>
      </c>
      <c r="M17" s="106" t="s">
        <v>353</v>
      </c>
      <c r="N17" s="106" t="s">
        <v>521</v>
      </c>
      <c r="O17" s="7">
        <v>2</v>
      </c>
      <c r="P17" s="106" t="s">
        <v>353</v>
      </c>
      <c r="Q17" s="7">
        <v>1</v>
      </c>
    </row>
    <row r="18" spans="1:17" ht="14.25">
      <c r="A18" s="9" t="s">
        <v>71</v>
      </c>
      <c r="B18" s="106" t="s">
        <v>353</v>
      </c>
      <c r="C18" s="106" t="s">
        <v>353</v>
      </c>
      <c r="D18" s="7">
        <v>29</v>
      </c>
      <c r="E18" s="7">
        <v>192</v>
      </c>
      <c r="F18" s="106" t="s">
        <v>353</v>
      </c>
      <c r="G18" s="106" t="s">
        <v>353</v>
      </c>
      <c r="H18" s="7">
        <v>0</v>
      </c>
      <c r="I18" s="7">
        <v>14</v>
      </c>
      <c r="J18" s="7">
        <v>0</v>
      </c>
      <c r="K18" s="106" t="s">
        <v>353</v>
      </c>
      <c r="L18" s="7">
        <v>21</v>
      </c>
      <c r="M18" s="7">
        <v>1</v>
      </c>
      <c r="N18" s="106" t="s">
        <v>353</v>
      </c>
      <c r="O18" s="7">
        <v>30</v>
      </c>
      <c r="P18" s="7">
        <v>1</v>
      </c>
      <c r="Q18" s="7">
        <v>34</v>
      </c>
    </row>
    <row r="19" spans="1:17" ht="14.25">
      <c r="A19" s="9" t="s">
        <v>72</v>
      </c>
      <c r="B19" s="106" t="s">
        <v>353</v>
      </c>
      <c r="C19" s="106" t="s">
        <v>353</v>
      </c>
      <c r="D19" s="106" t="s">
        <v>353</v>
      </c>
      <c r="E19" s="106" t="s">
        <v>353</v>
      </c>
      <c r="F19" s="106" t="s">
        <v>353</v>
      </c>
      <c r="G19" s="106" t="s">
        <v>353</v>
      </c>
      <c r="H19" s="106" t="s">
        <v>353</v>
      </c>
      <c r="I19" s="106" t="s">
        <v>353</v>
      </c>
      <c r="J19" s="106" t="s">
        <v>353</v>
      </c>
      <c r="K19" s="106" t="s">
        <v>353</v>
      </c>
      <c r="L19" s="106" t="s">
        <v>353</v>
      </c>
      <c r="M19" s="106" t="s">
        <v>353</v>
      </c>
      <c r="N19" s="106" t="s">
        <v>353</v>
      </c>
      <c r="O19" s="106" t="s">
        <v>353</v>
      </c>
      <c r="P19" s="106" t="s">
        <v>353</v>
      </c>
      <c r="Q19" s="106" t="s">
        <v>353</v>
      </c>
    </row>
    <row r="20" spans="1:17" ht="14.25">
      <c r="A20" s="9" t="s">
        <v>73</v>
      </c>
      <c r="B20" s="106" t="s">
        <v>353</v>
      </c>
      <c r="C20" s="106" t="s">
        <v>353</v>
      </c>
      <c r="D20" s="106" t="s">
        <v>353</v>
      </c>
      <c r="E20" s="106" t="s">
        <v>353</v>
      </c>
      <c r="F20" s="106" t="s">
        <v>353</v>
      </c>
      <c r="G20" s="106" t="s">
        <v>353</v>
      </c>
      <c r="H20" s="106" t="s">
        <v>353</v>
      </c>
      <c r="I20" s="106" t="s">
        <v>353</v>
      </c>
      <c r="J20" s="106" t="s">
        <v>353</v>
      </c>
      <c r="K20" s="106" t="s">
        <v>353</v>
      </c>
      <c r="L20" s="106" t="s">
        <v>353</v>
      </c>
      <c r="M20" s="106" t="s">
        <v>353</v>
      </c>
      <c r="N20" s="106" t="s">
        <v>353</v>
      </c>
      <c r="O20" s="7">
        <v>0</v>
      </c>
      <c r="P20" s="106" t="s">
        <v>353</v>
      </c>
      <c r="Q20" s="106" t="s">
        <v>353</v>
      </c>
    </row>
    <row r="21" spans="1:17" ht="14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9" t="s">
        <v>74</v>
      </c>
      <c r="B22" s="106" t="s">
        <v>353</v>
      </c>
      <c r="C22" s="106" t="s">
        <v>353</v>
      </c>
      <c r="D22" s="7">
        <v>4</v>
      </c>
      <c r="E22" s="106" t="s">
        <v>353</v>
      </c>
      <c r="F22" s="106" t="s">
        <v>353</v>
      </c>
      <c r="G22" s="106" t="s">
        <v>353</v>
      </c>
      <c r="H22" s="106" t="s">
        <v>353</v>
      </c>
      <c r="I22" s="106" t="s">
        <v>353</v>
      </c>
      <c r="J22" s="106" t="s">
        <v>353</v>
      </c>
      <c r="K22" s="106" t="s">
        <v>353</v>
      </c>
      <c r="L22" s="106" t="s">
        <v>353</v>
      </c>
      <c r="M22" s="106" t="s">
        <v>353</v>
      </c>
      <c r="N22" s="106" t="s">
        <v>353</v>
      </c>
      <c r="O22" s="7">
        <v>3</v>
      </c>
      <c r="P22" s="106" t="s">
        <v>353</v>
      </c>
      <c r="Q22" s="106" t="s">
        <v>353</v>
      </c>
    </row>
    <row r="23" spans="1:17" ht="14.25">
      <c r="A23" s="9" t="s">
        <v>294</v>
      </c>
      <c r="B23" s="106" t="s">
        <v>353</v>
      </c>
      <c r="C23" s="106" t="s">
        <v>353</v>
      </c>
      <c r="D23" s="7">
        <v>9</v>
      </c>
      <c r="E23" s="7">
        <v>34</v>
      </c>
      <c r="F23" s="106" t="s">
        <v>353</v>
      </c>
      <c r="G23" s="106" t="s">
        <v>353</v>
      </c>
      <c r="H23" s="106" t="s">
        <v>353</v>
      </c>
      <c r="I23" s="7">
        <v>1</v>
      </c>
      <c r="J23" s="106" t="s">
        <v>353</v>
      </c>
      <c r="K23" s="106" t="s">
        <v>353</v>
      </c>
      <c r="L23" s="7">
        <v>33</v>
      </c>
      <c r="M23" s="106" t="s">
        <v>353</v>
      </c>
      <c r="N23" s="106" t="s">
        <v>353</v>
      </c>
      <c r="O23" s="7">
        <v>62</v>
      </c>
      <c r="P23" s="106" t="s">
        <v>353</v>
      </c>
      <c r="Q23" s="7">
        <v>14</v>
      </c>
    </row>
    <row r="24" spans="1:17" ht="14.25">
      <c r="A24" s="9" t="s">
        <v>77</v>
      </c>
      <c r="B24" s="106" t="s">
        <v>353</v>
      </c>
      <c r="C24" s="106" t="s">
        <v>353</v>
      </c>
      <c r="D24" s="7">
        <v>1</v>
      </c>
      <c r="E24" s="7">
        <v>1</v>
      </c>
      <c r="F24" s="106" t="s">
        <v>353</v>
      </c>
      <c r="G24" s="106" t="s">
        <v>353</v>
      </c>
      <c r="H24" s="106" t="s">
        <v>353</v>
      </c>
      <c r="I24" s="106" t="s">
        <v>353</v>
      </c>
      <c r="J24" s="106" t="s">
        <v>353</v>
      </c>
      <c r="K24" s="106" t="s">
        <v>353</v>
      </c>
      <c r="L24" s="106">
        <v>0</v>
      </c>
      <c r="M24" s="106" t="s">
        <v>353</v>
      </c>
      <c r="N24" s="106" t="s">
        <v>353</v>
      </c>
      <c r="O24" s="7">
        <v>2</v>
      </c>
      <c r="P24" s="106" t="s">
        <v>353</v>
      </c>
      <c r="Q24" s="106" t="s">
        <v>353</v>
      </c>
    </row>
    <row r="25" spans="1:17" ht="14.25">
      <c r="A25" s="11" t="s">
        <v>168</v>
      </c>
      <c r="B25" s="106" t="s">
        <v>353</v>
      </c>
      <c r="C25" s="106" t="s">
        <v>353</v>
      </c>
      <c r="D25" s="7">
        <v>0</v>
      </c>
      <c r="E25" s="106" t="s">
        <v>353</v>
      </c>
      <c r="F25" s="106" t="s">
        <v>353</v>
      </c>
      <c r="G25" s="106" t="s">
        <v>353</v>
      </c>
      <c r="H25" s="106" t="s">
        <v>353</v>
      </c>
      <c r="I25" s="106" t="s">
        <v>353</v>
      </c>
      <c r="J25" s="106" t="s">
        <v>353</v>
      </c>
      <c r="K25" s="106" t="s">
        <v>353</v>
      </c>
      <c r="L25" s="106">
        <v>0</v>
      </c>
      <c r="M25" s="106" t="s">
        <v>353</v>
      </c>
      <c r="N25" s="106" t="s">
        <v>353</v>
      </c>
      <c r="O25" s="7">
        <v>1</v>
      </c>
      <c r="P25" s="106" t="s">
        <v>353</v>
      </c>
      <c r="Q25" s="106" t="s">
        <v>353</v>
      </c>
    </row>
    <row r="26" spans="1:17" ht="14.25">
      <c r="A26" s="9" t="s">
        <v>78</v>
      </c>
      <c r="B26" s="106" t="s">
        <v>353</v>
      </c>
      <c r="C26" s="106" t="s">
        <v>353</v>
      </c>
      <c r="D26" s="7">
        <v>4</v>
      </c>
      <c r="E26" s="7">
        <v>1</v>
      </c>
      <c r="F26" s="106" t="s">
        <v>353</v>
      </c>
      <c r="G26" s="106" t="s">
        <v>353</v>
      </c>
      <c r="H26" s="7">
        <v>0</v>
      </c>
      <c r="I26" s="106" t="s">
        <v>353</v>
      </c>
      <c r="J26" s="106" t="s">
        <v>353</v>
      </c>
      <c r="K26" s="106" t="s">
        <v>353</v>
      </c>
      <c r="L26" s="106">
        <v>0</v>
      </c>
      <c r="M26" s="106" t="s">
        <v>353</v>
      </c>
      <c r="N26" s="106" t="s">
        <v>353</v>
      </c>
      <c r="O26" s="7">
        <v>2</v>
      </c>
      <c r="P26" s="106" t="s">
        <v>353</v>
      </c>
      <c r="Q26" s="106" t="s">
        <v>353</v>
      </c>
    </row>
    <row r="27" spans="1:17" ht="14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>
      <c r="A28" s="9" t="s">
        <v>79</v>
      </c>
      <c r="B28" s="7">
        <v>2</v>
      </c>
      <c r="C28" s="7">
        <v>1</v>
      </c>
      <c r="D28" s="7">
        <v>18</v>
      </c>
      <c r="E28" s="7">
        <v>130</v>
      </c>
      <c r="F28" s="7">
        <v>1</v>
      </c>
      <c r="G28" s="7">
        <v>4</v>
      </c>
      <c r="H28" s="7">
        <v>1</v>
      </c>
      <c r="I28" s="7">
        <v>5</v>
      </c>
      <c r="J28" s="106" t="s">
        <v>353</v>
      </c>
      <c r="K28" s="106" t="s">
        <v>353</v>
      </c>
      <c r="L28" s="7">
        <v>22</v>
      </c>
      <c r="M28" s="106" t="s">
        <v>353</v>
      </c>
      <c r="N28" s="106" t="s">
        <v>353</v>
      </c>
      <c r="O28" s="7">
        <v>12</v>
      </c>
      <c r="P28" s="7">
        <v>0</v>
      </c>
      <c r="Q28" s="7">
        <v>28</v>
      </c>
    </row>
    <row r="29" spans="1:17" ht="14.25">
      <c r="A29" s="11" t="s">
        <v>169</v>
      </c>
      <c r="B29" s="7">
        <v>0</v>
      </c>
      <c r="C29" s="7">
        <v>0</v>
      </c>
      <c r="D29" s="7">
        <v>1</v>
      </c>
      <c r="E29" s="7">
        <v>3</v>
      </c>
      <c r="F29" s="7">
        <v>1</v>
      </c>
      <c r="G29" s="7">
        <v>1</v>
      </c>
      <c r="H29" s="106" t="s">
        <v>353</v>
      </c>
      <c r="I29" s="106" t="s">
        <v>353</v>
      </c>
      <c r="J29" s="106" t="s">
        <v>353</v>
      </c>
      <c r="K29" s="106" t="s">
        <v>353</v>
      </c>
      <c r="L29" s="106" t="s">
        <v>353</v>
      </c>
      <c r="M29" s="106" t="s">
        <v>353</v>
      </c>
      <c r="N29" s="106" t="s">
        <v>353</v>
      </c>
      <c r="O29" s="106" t="s">
        <v>353</v>
      </c>
      <c r="P29" s="106" t="s">
        <v>353</v>
      </c>
      <c r="Q29" s="106" t="s">
        <v>353</v>
      </c>
    </row>
    <row r="30" spans="1:17" ht="14.25">
      <c r="A30" s="9" t="s">
        <v>80</v>
      </c>
      <c r="B30" s="7">
        <v>17</v>
      </c>
      <c r="C30" s="106" t="s">
        <v>353</v>
      </c>
      <c r="D30" s="7">
        <v>5</v>
      </c>
      <c r="E30" s="7">
        <v>108</v>
      </c>
      <c r="F30" s="7">
        <v>52</v>
      </c>
      <c r="G30" s="7">
        <v>203</v>
      </c>
      <c r="H30" s="7">
        <v>323</v>
      </c>
      <c r="I30" s="7">
        <v>0</v>
      </c>
      <c r="J30" s="106" t="s">
        <v>353</v>
      </c>
      <c r="K30" s="7">
        <v>3</v>
      </c>
      <c r="L30" s="7">
        <v>4</v>
      </c>
      <c r="M30" s="7">
        <v>0</v>
      </c>
      <c r="N30" s="7">
        <v>0</v>
      </c>
      <c r="O30" s="7">
        <v>0</v>
      </c>
      <c r="P30" s="106" t="s">
        <v>353</v>
      </c>
      <c r="Q30" s="7">
        <v>0</v>
      </c>
    </row>
    <row r="31" spans="1:17" ht="14.25">
      <c r="A31" s="9" t="s">
        <v>81</v>
      </c>
      <c r="B31" s="106" t="s">
        <v>353</v>
      </c>
      <c r="C31" s="106" t="s">
        <v>353</v>
      </c>
      <c r="D31" s="7">
        <v>1</v>
      </c>
      <c r="E31" s="7">
        <v>2</v>
      </c>
      <c r="F31" s="7">
        <v>0</v>
      </c>
      <c r="G31" s="7">
        <v>0</v>
      </c>
      <c r="H31" s="106" t="s">
        <v>353</v>
      </c>
      <c r="I31" s="7">
        <v>57</v>
      </c>
      <c r="J31" s="7">
        <v>0</v>
      </c>
      <c r="K31" s="106" t="s">
        <v>353</v>
      </c>
      <c r="L31" s="7">
        <v>6</v>
      </c>
      <c r="M31" s="7">
        <v>1</v>
      </c>
      <c r="N31" s="7">
        <v>1</v>
      </c>
      <c r="O31" s="7">
        <v>1</v>
      </c>
      <c r="P31" s="106" t="s">
        <v>353</v>
      </c>
      <c r="Q31" s="7">
        <v>0</v>
      </c>
    </row>
    <row r="32" spans="1:17" ht="14.25">
      <c r="A32" s="9" t="s">
        <v>82</v>
      </c>
      <c r="B32" s="106" t="s">
        <v>353</v>
      </c>
      <c r="C32" s="106" t="s">
        <v>353</v>
      </c>
      <c r="D32" s="7">
        <v>13</v>
      </c>
      <c r="E32" s="7">
        <v>11</v>
      </c>
      <c r="F32" s="7">
        <v>0</v>
      </c>
      <c r="G32" s="7">
        <v>7</v>
      </c>
      <c r="H32" s="106" t="s">
        <v>353</v>
      </c>
      <c r="I32" s="7">
        <v>21</v>
      </c>
      <c r="J32" s="7">
        <v>3</v>
      </c>
      <c r="K32" s="106" t="s">
        <v>353</v>
      </c>
      <c r="L32" s="7">
        <v>6</v>
      </c>
      <c r="M32" s="106" t="s">
        <v>353</v>
      </c>
      <c r="N32" s="7">
        <v>0</v>
      </c>
      <c r="O32" s="7">
        <v>1</v>
      </c>
      <c r="P32" s="7">
        <v>0</v>
      </c>
      <c r="Q32" s="7">
        <v>2</v>
      </c>
    </row>
    <row r="33" spans="1:17" ht="14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9" t="s">
        <v>83</v>
      </c>
      <c r="B34" s="7">
        <v>0</v>
      </c>
      <c r="C34" s="106" t="s">
        <v>353</v>
      </c>
      <c r="D34" s="7">
        <v>4</v>
      </c>
      <c r="E34" s="7">
        <v>122</v>
      </c>
      <c r="F34" s="7">
        <v>2</v>
      </c>
      <c r="G34" s="7">
        <v>5</v>
      </c>
      <c r="H34" s="7">
        <v>1</v>
      </c>
      <c r="I34" s="7">
        <v>175</v>
      </c>
      <c r="J34" s="7">
        <v>0</v>
      </c>
      <c r="K34" s="7">
        <v>0</v>
      </c>
      <c r="L34" s="7">
        <v>3</v>
      </c>
      <c r="M34" s="7">
        <v>0</v>
      </c>
      <c r="N34" s="7">
        <v>0</v>
      </c>
      <c r="O34" s="7">
        <v>1</v>
      </c>
      <c r="P34" s="106" t="s">
        <v>353</v>
      </c>
      <c r="Q34" s="7">
        <v>0</v>
      </c>
    </row>
    <row r="35" spans="1:17" ht="14.25">
      <c r="A35" s="9" t="s">
        <v>84</v>
      </c>
      <c r="B35" s="7">
        <v>9</v>
      </c>
      <c r="C35" s="7">
        <v>1</v>
      </c>
      <c r="D35" s="7">
        <v>40</v>
      </c>
      <c r="E35" s="7">
        <v>46</v>
      </c>
      <c r="F35" s="7">
        <v>31</v>
      </c>
      <c r="G35" s="7">
        <v>156</v>
      </c>
      <c r="H35" s="7">
        <v>67</v>
      </c>
      <c r="I35" s="7">
        <v>222</v>
      </c>
      <c r="J35" s="7">
        <v>0</v>
      </c>
      <c r="K35" s="7">
        <v>0</v>
      </c>
      <c r="L35" s="7">
        <v>14</v>
      </c>
      <c r="M35" s="7">
        <v>0</v>
      </c>
      <c r="N35" s="7">
        <v>1</v>
      </c>
      <c r="O35" s="7">
        <v>2</v>
      </c>
      <c r="P35" s="7">
        <v>0</v>
      </c>
      <c r="Q35" s="7">
        <v>3</v>
      </c>
    </row>
    <row r="36" spans="1:17" ht="14.25">
      <c r="A36" s="9" t="s">
        <v>85</v>
      </c>
      <c r="B36" s="106" t="s">
        <v>353</v>
      </c>
      <c r="C36" s="106" t="s">
        <v>353</v>
      </c>
      <c r="D36" s="7">
        <v>1</v>
      </c>
      <c r="E36" s="106">
        <v>0</v>
      </c>
      <c r="F36" s="106" t="s">
        <v>353</v>
      </c>
      <c r="G36" s="106" t="s">
        <v>353</v>
      </c>
      <c r="H36" s="106" t="s">
        <v>353</v>
      </c>
      <c r="I36" s="7">
        <v>7</v>
      </c>
      <c r="J36" s="7">
        <v>0</v>
      </c>
      <c r="K36" s="106" t="s">
        <v>353</v>
      </c>
      <c r="L36" s="7">
        <v>4</v>
      </c>
      <c r="M36" s="106" t="s">
        <v>353</v>
      </c>
      <c r="N36" s="7">
        <v>0</v>
      </c>
      <c r="O36" s="7">
        <v>0</v>
      </c>
      <c r="P36" s="7">
        <v>0</v>
      </c>
      <c r="Q36" s="7">
        <v>0</v>
      </c>
    </row>
    <row r="37" spans="1:17" ht="14.25">
      <c r="A37" s="9" t="s">
        <v>86</v>
      </c>
      <c r="B37" s="7">
        <v>0</v>
      </c>
      <c r="C37" s="106" t="s">
        <v>353</v>
      </c>
      <c r="D37" s="7">
        <v>2</v>
      </c>
      <c r="E37" s="106" t="s">
        <v>353</v>
      </c>
      <c r="F37" s="106" t="s">
        <v>353</v>
      </c>
      <c r="G37" s="106" t="s">
        <v>353</v>
      </c>
      <c r="H37" s="106" t="s">
        <v>353</v>
      </c>
      <c r="I37" s="7">
        <v>32</v>
      </c>
      <c r="J37" s="7">
        <v>1</v>
      </c>
      <c r="K37" s="7">
        <v>0</v>
      </c>
      <c r="L37" s="7">
        <v>23</v>
      </c>
      <c r="M37" s="7">
        <v>2</v>
      </c>
      <c r="N37" s="7">
        <v>0</v>
      </c>
      <c r="O37" s="7">
        <v>0</v>
      </c>
      <c r="P37" s="106" t="s">
        <v>353</v>
      </c>
      <c r="Q37" s="106" t="s">
        <v>353</v>
      </c>
    </row>
    <row r="38" spans="1:17" ht="14.25">
      <c r="A38" s="9" t="s">
        <v>87</v>
      </c>
      <c r="B38" s="106" t="s">
        <v>353</v>
      </c>
      <c r="C38" s="106" t="s">
        <v>353</v>
      </c>
      <c r="D38" s="7">
        <v>4</v>
      </c>
      <c r="E38" s="106" t="s">
        <v>353</v>
      </c>
      <c r="F38" s="106" t="s">
        <v>353</v>
      </c>
      <c r="G38" s="106" t="s">
        <v>353</v>
      </c>
      <c r="H38" s="106" t="s">
        <v>353</v>
      </c>
      <c r="I38" s="7">
        <v>8</v>
      </c>
      <c r="J38" s="106" t="s">
        <v>353</v>
      </c>
      <c r="K38" s="7">
        <v>0</v>
      </c>
      <c r="L38" s="7">
        <v>2</v>
      </c>
      <c r="M38" s="106" t="s">
        <v>353</v>
      </c>
      <c r="N38" s="106" t="s">
        <v>353</v>
      </c>
      <c r="O38" s="7">
        <v>0</v>
      </c>
      <c r="P38" s="106" t="s">
        <v>353</v>
      </c>
      <c r="Q38" s="7">
        <v>0</v>
      </c>
    </row>
    <row r="39" spans="1:17" ht="14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9" t="s">
        <v>88</v>
      </c>
      <c r="B40" s="7">
        <v>378</v>
      </c>
      <c r="C40" s="7">
        <v>24</v>
      </c>
      <c r="D40" s="7">
        <v>114</v>
      </c>
      <c r="E40" s="7">
        <v>175</v>
      </c>
      <c r="F40" s="7">
        <v>21</v>
      </c>
      <c r="G40" s="7">
        <v>30</v>
      </c>
      <c r="H40" s="7">
        <v>134</v>
      </c>
      <c r="I40" s="7">
        <v>234</v>
      </c>
      <c r="J40" s="106" t="s">
        <v>353</v>
      </c>
      <c r="K40" s="7">
        <v>14</v>
      </c>
      <c r="L40" s="7">
        <v>118</v>
      </c>
      <c r="M40" s="7">
        <v>13</v>
      </c>
      <c r="N40" s="7">
        <v>4</v>
      </c>
      <c r="O40" s="106" t="s">
        <v>353</v>
      </c>
      <c r="P40" s="106" t="s">
        <v>353</v>
      </c>
      <c r="Q40" s="7">
        <v>6</v>
      </c>
    </row>
    <row r="41" spans="1:17" ht="14.25">
      <c r="A41" s="9" t="s">
        <v>89</v>
      </c>
      <c r="B41" s="106" t="s">
        <v>353</v>
      </c>
      <c r="C41" s="106" t="s">
        <v>353</v>
      </c>
      <c r="D41" s="7">
        <v>0</v>
      </c>
      <c r="E41" s="106" t="s">
        <v>353</v>
      </c>
      <c r="F41" s="106" t="s">
        <v>353</v>
      </c>
      <c r="G41" s="106" t="s">
        <v>353</v>
      </c>
      <c r="H41" s="106" t="s">
        <v>353</v>
      </c>
      <c r="I41" s="7">
        <v>42</v>
      </c>
      <c r="J41" s="106" t="s">
        <v>353</v>
      </c>
      <c r="K41" s="106" t="s">
        <v>520</v>
      </c>
      <c r="L41" s="7">
        <v>18</v>
      </c>
      <c r="M41" s="106" t="s">
        <v>353</v>
      </c>
      <c r="N41" s="106" t="s">
        <v>353</v>
      </c>
      <c r="O41" s="7">
        <v>1</v>
      </c>
      <c r="P41" s="106" t="s">
        <v>353</v>
      </c>
      <c r="Q41" s="7">
        <v>0</v>
      </c>
    </row>
    <row r="42" spans="1:17" ht="14.25">
      <c r="A42" s="9" t="s">
        <v>90</v>
      </c>
      <c r="B42" s="106" t="s">
        <v>353</v>
      </c>
      <c r="C42" s="106" t="s">
        <v>353</v>
      </c>
      <c r="D42" s="7">
        <v>4</v>
      </c>
      <c r="E42" s="7">
        <v>1</v>
      </c>
      <c r="F42" s="106" t="s">
        <v>353</v>
      </c>
      <c r="G42" s="106" t="s">
        <v>353</v>
      </c>
      <c r="H42" s="106" t="s">
        <v>353</v>
      </c>
      <c r="I42" s="7">
        <v>2</v>
      </c>
      <c r="J42" s="106" t="s">
        <v>353</v>
      </c>
      <c r="K42" s="106" t="s">
        <v>353</v>
      </c>
      <c r="L42" s="7">
        <v>8</v>
      </c>
      <c r="M42" s="106" t="s">
        <v>353</v>
      </c>
      <c r="N42" s="106" t="s">
        <v>353</v>
      </c>
      <c r="O42" s="106" t="s">
        <v>353</v>
      </c>
      <c r="P42" s="106" t="s">
        <v>353</v>
      </c>
      <c r="Q42" s="7">
        <v>0</v>
      </c>
    </row>
    <row r="43" spans="1:17" ht="14.25">
      <c r="A43" s="9" t="s">
        <v>91</v>
      </c>
      <c r="B43" s="7">
        <v>0</v>
      </c>
      <c r="C43" s="106" t="s">
        <v>353</v>
      </c>
      <c r="D43" s="7">
        <v>83</v>
      </c>
      <c r="E43" s="7">
        <v>0</v>
      </c>
      <c r="F43" s="106" t="s">
        <v>353</v>
      </c>
      <c r="G43" s="106" t="s">
        <v>353</v>
      </c>
      <c r="H43" s="106" t="s">
        <v>353</v>
      </c>
      <c r="I43" s="7">
        <v>24</v>
      </c>
      <c r="J43" s="106" t="s">
        <v>353</v>
      </c>
      <c r="K43" s="106" t="s">
        <v>353</v>
      </c>
      <c r="L43" s="7">
        <v>78</v>
      </c>
      <c r="M43" s="106" t="s">
        <v>353</v>
      </c>
      <c r="N43" s="106" t="s">
        <v>353</v>
      </c>
      <c r="O43" s="106" t="s">
        <v>353</v>
      </c>
      <c r="P43" s="7">
        <v>0</v>
      </c>
      <c r="Q43" s="7">
        <v>32</v>
      </c>
    </row>
    <row r="44" spans="1:17" ht="14.25">
      <c r="A44" s="9" t="s">
        <v>92</v>
      </c>
      <c r="B44" s="7">
        <v>57</v>
      </c>
      <c r="C44" s="7">
        <v>19</v>
      </c>
      <c r="D44" s="7">
        <v>32</v>
      </c>
      <c r="E44" s="7">
        <v>53</v>
      </c>
      <c r="F44" s="7">
        <v>61</v>
      </c>
      <c r="G44" s="7">
        <v>194</v>
      </c>
      <c r="H44" s="7">
        <v>354</v>
      </c>
      <c r="I44" s="7">
        <v>3</v>
      </c>
      <c r="J44" s="106" t="s">
        <v>353</v>
      </c>
      <c r="K44" s="7">
        <v>1</v>
      </c>
      <c r="L44" s="7">
        <v>16</v>
      </c>
      <c r="M44" s="7">
        <v>0</v>
      </c>
      <c r="N44" s="7">
        <v>0</v>
      </c>
      <c r="O44" s="7">
        <v>0</v>
      </c>
      <c r="P44" s="106" t="s">
        <v>353</v>
      </c>
      <c r="Q44" s="106" t="s">
        <v>353</v>
      </c>
    </row>
    <row r="45" spans="1:17" ht="14.2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4.25">
      <c r="A46" s="9" t="s">
        <v>93</v>
      </c>
      <c r="B46" s="106" t="s">
        <v>353</v>
      </c>
      <c r="C46" s="106" t="s">
        <v>353</v>
      </c>
      <c r="D46" s="7">
        <v>63</v>
      </c>
      <c r="E46" s="7">
        <v>0</v>
      </c>
      <c r="F46" s="106" t="s">
        <v>353</v>
      </c>
      <c r="G46" s="106" t="s">
        <v>353</v>
      </c>
      <c r="H46" s="106" t="s">
        <v>353</v>
      </c>
      <c r="I46" s="7">
        <v>0</v>
      </c>
      <c r="J46" s="7">
        <v>1</v>
      </c>
      <c r="K46" s="7">
        <v>0</v>
      </c>
      <c r="L46" s="7">
        <v>80</v>
      </c>
      <c r="M46" s="106" t="s">
        <v>353</v>
      </c>
      <c r="N46" s="106" t="s">
        <v>353</v>
      </c>
      <c r="O46" s="106" t="s">
        <v>353</v>
      </c>
      <c r="P46" s="106" t="s">
        <v>353</v>
      </c>
      <c r="Q46" s="106" t="s">
        <v>353</v>
      </c>
    </row>
    <row r="47" spans="1:17" ht="14.25">
      <c r="A47" s="9" t="s">
        <v>94</v>
      </c>
      <c r="B47" s="106" t="s">
        <v>353</v>
      </c>
      <c r="C47" s="106" t="s">
        <v>353</v>
      </c>
      <c r="D47" s="7">
        <v>66</v>
      </c>
      <c r="E47" s="106" t="s">
        <v>353</v>
      </c>
      <c r="F47" s="106" t="s">
        <v>353</v>
      </c>
      <c r="G47" s="106" t="s">
        <v>353</v>
      </c>
      <c r="H47" s="106" t="s">
        <v>353</v>
      </c>
      <c r="I47" s="7">
        <v>0</v>
      </c>
      <c r="J47" s="7">
        <v>0</v>
      </c>
      <c r="K47" s="7">
        <v>0</v>
      </c>
      <c r="L47" s="7">
        <v>100</v>
      </c>
      <c r="M47" s="106" t="s">
        <v>353</v>
      </c>
      <c r="N47" s="106" t="s">
        <v>353</v>
      </c>
      <c r="O47" s="7">
        <v>0</v>
      </c>
      <c r="P47" s="106" t="s">
        <v>353</v>
      </c>
      <c r="Q47" s="106" t="s">
        <v>353</v>
      </c>
    </row>
    <row r="48" spans="1:17" ht="14.25">
      <c r="A48" s="9" t="s">
        <v>95</v>
      </c>
      <c r="B48" s="106" t="s">
        <v>353</v>
      </c>
      <c r="C48" s="106" t="s">
        <v>353</v>
      </c>
      <c r="D48" s="7">
        <v>27</v>
      </c>
      <c r="E48" s="106" t="s">
        <v>353</v>
      </c>
      <c r="F48" s="106" t="s">
        <v>353</v>
      </c>
      <c r="G48" s="106" t="s">
        <v>353</v>
      </c>
      <c r="H48" s="106" t="s">
        <v>353</v>
      </c>
      <c r="I48" s="7">
        <v>0</v>
      </c>
      <c r="J48" s="7">
        <v>0</v>
      </c>
      <c r="K48" s="7">
        <v>0</v>
      </c>
      <c r="L48" s="7">
        <v>47</v>
      </c>
      <c r="M48" s="106" t="s">
        <v>353</v>
      </c>
      <c r="N48" s="106" t="s">
        <v>353</v>
      </c>
      <c r="O48" s="106" t="s">
        <v>353</v>
      </c>
      <c r="P48" s="106" t="s">
        <v>353</v>
      </c>
      <c r="Q48" s="106" t="s">
        <v>353</v>
      </c>
    </row>
    <row r="49" spans="1:17" ht="14.25">
      <c r="A49" s="9" t="s">
        <v>96</v>
      </c>
      <c r="B49" s="106" t="s">
        <v>353</v>
      </c>
      <c r="C49" s="106" t="s">
        <v>353</v>
      </c>
      <c r="D49" s="7">
        <v>17</v>
      </c>
      <c r="E49" s="106" t="s">
        <v>353</v>
      </c>
      <c r="F49" s="106" t="s">
        <v>353</v>
      </c>
      <c r="G49" s="106" t="s">
        <v>353</v>
      </c>
      <c r="H49" s="106" t="s">
        <v>353</v>
      </c>
      <c r="I49" s="7">
        <v>1</v>
      </c>
      <c r="J49" s="106" t="s">
        <v>353</v>
      </c>
      <c r="K49" s="106" t="s">
        <v>353</v>
      </c>
      <c r="L49" s="7">
        <v>11</v>
      </c>
      <c r="M49" s="106" t="s">
        <v>353</v>
      </c>
      <c r="N49" s="106" t="s">
        <v>353</v>
      </c>
      <c r="O49" s="106" t="s">
        <v>353</v>
      </c>
      <c r="P49" s="106" t="s">
        <v>353</v>
      </c>
      <c r="Q49" s="106" t="s">
        <v>353</v>
      </c>
    </row>
    <row r="50" spans="1:17" ht="14.25">
      <c r="A50" s="9" t="s">
        <v>97</v>
      </c>
      <c r="B50" s="106" t="s">
        <v>353</v>
      </c>
      <c r="C50" s="106" t="s">
        <v>353</v>
      </c>
      <c r="D50" s="106" t="s">
        <v>353</v>
      </c>
      <c r="E50" s="106" t="s">
        <v>353</v>
      </c>
      <c r="F50" s="106" t="s">
        <v>353</v>
      </c>
      <c r="G50" s="106" t="s">
        <v>353</v>
      </c>
      <c r="H50" s="106" t="s">
        <v>353</v>
      </c>
      <c r="I50" s="106" t="s">
        <v>353</v>
      </c>
      <c r="J50" s="106" t="s">
        <v>353</v>
      </c>
      <c r="K50" s="106" t="s">
        <v>353</v>
      </c>
      <c r="L50" s="106" t="s">
        <v>353</v>
      </c>
      <c r="M50" s="106" t="s">
        <v>353</v>
      </c>
      <c r="N50" s="106" t="s">
        <v>353</v>
      </c>
      <c r="O50" s="106" t="s">
        <v>353</v>
      </c>
      <c r="P50" s="106" t="s">
        <v>353</v>
      </c>
      <c r="Q50" s="106" t="s">
        <v>353</v>
      </c>
    </row>
    <row r="51" spans="1:17" ht="14.2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>
      <c r="A52" s="9" t="s">
        <v>98</v>
      </c>
      <c r="B52" s="106" t="s">
        <v>353</v>
      </c>
      <c r="C52" s="106" t="s">
        <v>353</v>
      </c>
      <c r="D52" s="7">
        <v>1</v>
      </c>
      <c r="E52" s="106" t="s">
        <v>353</v>
      </c>
      <c r="F52" s="106" t="s">
        <v>353</v>
      </c>
      <c r="G52" s="106" t="s">
        <v>353</v>
      </c>
      <c r="H52" s="106" t="s">
        <v>353</v>
      </c>
      <c r="I52" s="106" t="s">
        <v>353</v>
      </c>
      <c r="J52" s="106" t="s">
        <v>353</v>
      </c>
      <c r="K52" s="106" t="s">
        <v>353</v>
      </c>
      <c r="L52" s="7">
        <v>29</v>
      </c>
      <c r="M52" s="106" t="s">
        <v>353</v>
      </c>
      <c r="N52" s="106" t="s">
        <v>353</v>
      </c>
      <c r="O52" s="7">
        <v>0</v>
      </c>
      <c r="P52" s="106" t="s">
        <v>353</v>
      </c>
      <c r="Q52" s="106" t="s">
        <v>353</v>
      </c>
    </row>
    <row r="53" spans="1:17" ht="14.25">
      <c r="A53" s="9" t="s">
        <v>99</v>
      </c>
      <c r="B53" s="106" t="s">
        <v>353</v>
      </c>
      <c r="C53" s="106" t="s">
        <v>353</v>
      </c>
      <c r="D53" s="7">
        <v>3</v>
      </c>
      <c r="E53" s="106" t="s">
        <v>353</v>
      </c>
      <c r="F53" s="106" t="s">
        <v>353</v>
      </c>
      <c r="G53" s="106" t="s">
        <v>353</v>
      </c>
      <c r="H53" s="106" t="s">
        <v>353</v>
      </c>
      <c r="I53" s="106" t="s">
        <v>353</v>
      </c>
      <c r="J53" s="106" t="s">
        <v>353</v>
      </c>
      <c r="K53" s="106" t="s">
        <v>353</v>
      </c>
      <c r="L53" s="7">
        <v>11</v>
      </c>
      <c r="M53" s="106" t="s">
        <v>353</v>
      </c>
      <c r="N53" s="106" t="s">
        <v>353</v>
      </c>
      <c r="O53" s="106" t="s">
        <v>353</v>
      </c>
      <c r="P53" s="106" t="s">
        <v>353</v>
      </c>
      <c r="Q53" s="106" t="s">
        <v>353</v>
      </c>
    </row>
    <row r="54" spans="1:17" ht="14.25">
      <c r="A54" s="9" t="s">
        <v>100</v>
      </c>
      <c r="B54" s="7">
        <v>137</v>
      </c>
      <c r="C54" s="7">
        <v>31</v>
      </c>
      <c r="D54" s="7">
        <v>33</v>
      </c>
      <c r="E54" s="7">
        <v>140</v>
      </c>
      <c r="F54" s="7">
        <v>119</v>
      </c>
      <c r="G54" s="7">
        <v>422</v>
      </c>
      <c r="H54" s="7">
        <v>631</v>
      </c>
      <c r="I54" s="7">
        <v>1</v>
      </c>
      <c r="J54" s="7">
        <v>0</v>
      </c>
      <c r="K54" s="7">
        <v>3</v>
      </c>
      <c r="L54" s="7">
        <v>14</v>
      </c>
      <c r="M54" s="7">
        <v>2</v>
      </c>
      <c r="N54" s="106" t="s">
        <v>353</v>
      </c>
      <c r="O54" s="106" t="s">
        <v>353</v>
      </c>
      <c r="P54" s="106" t="s">
        <v>353</v>
      </c>
      <c r="Q54" s="106" t="s">
        <v>353</v>
      </c>
    </row>
    <row r="55" spans="1:17" ht="14.25">
      <c r="A55" s="9" t="s">
        <v>101</v>
      </c>
      <c r="B55" s="106" t="s">
        <v>353</v>
      </c>
      <c r="C55" s="106" t="s">
        <v>353</v>
      </c>
      <c r="D55" s="7">
        <v>0</v>
      </c>
      <c r="E55" s="106" t="s">
        <v>353</v>
      </c>
      <c r="F55" s="106" t="s">
        <v>353</v>
      </c>
      <c r="G55" s="106" t="s">
        <v>353</v>
      </c>
      <c r="H55" s="106" t="s">
        <v>353</v>
      </c>
      <c r="I55" s="106" t="s">
        <v>353</v>
      </c>
      <c r="J55" s="106" t="s">
        <v>353</v>
      </c>
      <c r="K55" s="106" t="s">
        <v>353</v>
      </c>
      <c r="L55" s="106" t="s">
        <v>353</v>
      </c>
      <c r="M55" s="106" t="s">
        <v>353</v>
      </c>
      <c r="N55" s="7">
        <v>0</v>
      </c>
      <c r="O55" s="106" t="s">
        <v>353</v>
      </c>
      <c r="P55" s="106" t="s">
        <v>353</v>
      </c>
      <c r="Q55" s="106" t="s">
        <v>353</v>
      </c>
    </row>
    <row r="56" spans="1:17" ht="14.25">
      <c r="A56" s="9" t="s">
        <v>102</v>
      </c>
      <c r="B56" s="7">
        <v>6</v>
      </c>
      <c r="C56" s="106" t="s">
        <v>353</v>
      </c>
      <c r="D56" s="7">
        <v>44</v>
      </c>
      <c r="E56" s="106" t="s">
        <v>353</v>
      </c>
      <c r="F56" s="106" t="s">
        <v>353</v>
      </c>
      <c r="G56" s="7">
        <v>1</v>
      </c>
      <c r="H56" s="106" t="s">
        <v>353</v>
      </c>
      <c r="I56" s="106" t="s">
        <v>353</v>
      </c>
      <c r="J56" s="7">
        <v>4</v>
      </c>
      <c r="K56" s="7">
        <v>2</v>
      </c>
      <c r="L56" s="7">
        <v>23</v>
      </c>
      <c r="M56" s="106" t="s">
        <v>353</v>
      </c>
      <c r="N56" s="7">
        <v>2</v>
      </c>
      <c r="O56" s="106" t="s">
        <v>353</v>
      </c>
      <c r="P56" s="106" t="s">
        <v>353</v>
      </c>
      <c r="Q56" s="106" t="s">
        <v>353</v>
      </c>
    </row>
    <row r="57" spans="1:17" ht="14.25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9" t="s">
        <v>103</v>
      </c>
      <c r="B58" s="7">
        <v>596</v>
      </c>
      <c r="C58" s="7">
        <v>59</v>
      </c>
      <c r="D58" s="7">
        <v>79</v>
      </c>
      <c r="E58" s="7">
        <v>30</v>
      </c>
      <c r="F58" s="7">
        <v>36</v>
      </c>
      <c r="G58" s="7">
        <v>377</v>
      </c>
      <c r="H58" s="7">
        <v>60</v>
      </c>
      <c r="I58" s="7">
        <v>4</v>
      </c>
      <c r="J58" s="7">
        <v>1</v>
      </c>
      <c r="K58" s="7">
        <v>8</v>
      </c>
      <c r="L58" s="7">
        <v>132</v>
      </c>
      <c r="M58" s="7">
        <v>15</v>
      </c>
      <c r="N58" s="7">
        <v>1</v>
      </c>
      <c r="O58" s="106" t="s">
        <v>353</v>
      </c>
      <c r="P58" s="7">
        <v>0</v>
      </c>
      <c r="Q58" s="106" t="s">
        <v>353</v>
      </c>
    </row>
    <row r="59" spans="1:17" ht="14.25">
      <c r="A59" s="9" t="s">
        <v>104</v>
      </c>
      <c r="B59" s="106" t="s">
        <v>353</v>
      </c>
      <c r="C59" s="106" t="s">
        <v>353</v>
      </c>
      <c r="D59" s="7">
        <v>16</v>
      </c>
      <c r="E59" s="106" t="s">
        <v>353</v>
      </c>
      <c r="F59" s="106" t="s">
        <v>353</v>
      </c>
      <c r="G59" s="106" t="s">
        <v>353</v>
      </c>
      <c r="H59" s="106" t="s">
        <v>353</v>
      </c>
      <c r="I59" s="7">
        <v>1</v>
      </c>
      <c r="J59" s="106" t="s">
        <v>353</v>
      </c>
      <c r="K59" s="106" t="s">
        <v>353</v>
      </c>
      <c r="L59" s="7">
        <v>0</v>
      </c>
      <c r="M59" s="106" t="s">
        <v>353</v>
      </c>
      <c r="N59" s="106" t="s">
        <v>353</v>
      </c>
      <c r="O59" s="106" t="s">
        <v>353</v>
      </c>
      <c r="P59" s="106" t="s">
        <v>353</v>
      </c>
      <c r="Q59" s="106" t="s">
        <v>353</v>
      </c>
    </row>
    <row r="60" spans="1:17" ht="14.25">
      <c r="A60" s="9" t="s">
        <v>105</v>
      </c>
      <c r="B60" s="106" t="s">
        <v>353</v>
      </c>
      <c r="C60" s="106" t="s">
        <v>353</v>
      </c>
      <c r="D60" s="7">
        <v>6</v>
      </c>
      <c r="E60" s="106" t="s">
        <v>353</v>
      </c>
      <c r="F60" s="106" t="s">
        <v>353</v>
      </c>
      <c r="G60" s="106" t="s">
        <v>353</v>
      </c>
      <c r="H60" s="106" t="s">
        <v>353</v>
      </c>
      <c r="I60" s="106" t="s">
        <v>353</v>
      </c>
      <c r="J60" s="7">
        <v>3</v>
      </c>
      <c r="K60" s="106" t="s">
        <v>353</v>
      </c>
      <c r="L60" s="7">
        <v>26</v>
      </c>
      <c r="M60" s="106" t="s">
        <v>353</v>
      </c>
      <c r="N60" s="106" t="s">
        <v>353</v>
      </c>
      <c r="O60" s="106" t="s">
        <v>353</v>
      </c>
      <c r="P60" s="106" t="s">
        <v>353</v>
      </c>
      <c r="Q60" s="106" t="s">
        <v>353</v>
      </c>
    </row>
    <row r="61" spans="1:17" ht="14.25">
      <c r="A61" s="9" t="s">
        <v>106</v>
      </c>
      <c r="B61" s="106" t="s">
        <v>353</v>
      </c>
      <c r="C61" s="106" t="s">
        <v>353</v>
      </c>
      <c r="D61" s="7">
        <v>4</v>
      </c>
      <c r="E61" s="106" t="s">
        <v>353</v>
      </c>
      <c r="F61" s="106" t="s">
        <v>353</v>
      </c>
      <c r="G61" s="106" t="s">
        <v>353</v>
      </c>
      <c r="H61" s="106" t="s">
        <v>353</v>
      </c>
      <c r="I61" s="106" t="s">
        <v>353</v>
      </c>
      <c r="J61" s="7">
        <v>0</v>
      </c>
      <c r="K61" s="7">
        <v>1</v>
      </c>
      <c r="L61" s="7">
        <v>0</v>
      </c>
      <c r="M61" s="106" t="s">
        <v>353</v>
      </c>
      <c r="N61" s="106" t="s">
        <v>353</v>
      </c>
      <c r="O61" s="106" t="s">
        <v>353</v>
      </c>
      <c r="P61" s="106" t="s">
        <v>353</v>
      </c>
      <c r="Q61" s="106" t="s">
        <v>353</v>
      </c>
    </row>
    <row r="62" spans="1:17" ht="14.25">
      <c r="A62" s="9" t="s">
        <v>107</v>
      </c>
      <c r="B62" s="106" t="s">
        <v>353</v>
      </c>
      <c r="C62" s="106" t="s">
        <v>353</v>
      </c>
      <c r="D62" s="7">
        <v>16</v>
      </c>
      <c r="E62" s="7">
        <v>0</v>
      </c>
      <c r="F62" s="106" t="s">
        <v>353</v>
      </c>
      <c r="G62" s="106" t="s">
        <v>353</v>
      </c>
      <c r="H62" s="106" t="s">
        <v>353</v>
      </c>
      <c r="I62" s="7">
        <v>0</v>
      </c>
      <c r="J62" s="7">
        <v>0</v>
      </c>
      <c r="K62" s="7">
        <v>0</v>
      </c>
      <c r="L62" s="7">
        <v>2</v>
      </c>
      <c r="M62" s="106" t="s">
        <v>353</v>
      </c>
      <c r="N62" s="7">
        <v>0</v>
      </c>
      <c r="O62" s="7">
        <v>0</v>
      </c>
      <c r="P62" s="106" t="s">
        <v>353</v>
      </c>
      <c r="Q62" s="106">
        <v>0</v>
      </c>
    </row>
    <row r="63" spans="1:17" ht="14.25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9" t="s">
        <v>108</v>
      </c>
      <c r="B64" s="7">
        <v>554</v>
      </c>
      <c r="C64" s="7">
        <v>37</v>
      </c>
      <c r="D64" s="7">
        <v>222</v>
      </c>
      <c r="E64" s="7">
        <v>54</v>
      </c>
      <c r="F64" s="7">
        <v>10</v>
      </c>
      <c r="G64" s="7">
        <v>110</v>
      </c>
      <c r="H64" s="7">
        <v>107</v>
      </c>
      <c r="I64" s="7">
        <v>8</v>
      </c>
      <c r="J64" s="7">
        <v>12</v>
      </c>
      <c r="K64" s="7">
        <v>27</v>
      </c>
      <c r="L64" s="7">
        <v>138</v>
      </c>
      <c r="M64" s="7">
        <v>11</v>
      </c>
      <c r="N64" s="7">
        <v>1</v>
      </c>
      <c r="O64" s="7">
        <v>0</v>
      </c>
      <c r="P64" s="7">
        <v>0</v>
      </c>
      <c r="Q64" s="7">
        <v>1</v>
      </c>
    </row>
    <row r="65" spans="1:17" ht="14.25">
      <c r="A65" s="9" t="s">
        <v>109</v>
      </c>
      <c r="B65" s="191" t="s">
        <v>353</v>
      </c>
      <c r="C65" s="106" t="s">
        <v>353</v>
      </c>
      <c r="D65" s="7">
        <v>2</v>
      </c>
      <c r="E65" s="7">
        <v>0</v>
      </c>
      <c r="F65" s="106" t="s">
        <v>353</v>
      </c>
      <c r="G65" s="106" t="s">
        <v>353</v>
      </c>
      <c r="H65" s="106" t="s">
        <v>353</v>
      </c>
      <c r="I65" s="7">
        <v>3</v>
      </c>
      <c r="J65" s="7">
        <v>0</v>
      </c>
      <c r="K65" s="7">
        <v>0</v>
      </c>
      <c r="L65" s="7">
        <v>1</v>
      </c>
      <c r="M65" s="106" t="s">
        <v>353</v>
      </c>
      <c r="N65" s="7">
        <v>0</v>
      </c>
      <c r="O65" s="7">
        <v>1</v>
      </c>
      <c r="P65" s="7">
        <v>0</v>
      </c>
      <c r="Q65" s="7">
        <v>0</v>
      </c>
    </row>
    <row r="66" spans="1:17" ht="14.25">
      <c r="A66" s="70"/>
      <c r="B66" s="198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199"/>
      <c r="P66" s="53"/>
      <c r="Q66" s="53"/>
    </row>
    <row r="67" ht="14.25">
      <c r="B67" s="15"/>
    </row>
  </sheetData>
  <sheetProtection/>
  <mergeCells count="19">
    <mergeCell ref="Q6:Q8"/>
    <mergeCell ref="B6:B8"/>
    <mergeCell ref="C6:C8"/>
    <mergeCell ref="M6:M8"/>
    <mergeCell ref="A3:Q3"/>
    <mergeCell ref="A5:A8"/>
    <mergeCell ref="B5:Q5"/>
    <mergeCell ref="D6:D8"/>
    <mergeCell ref="E6:E8"/>
    <mergeCell ref="F6:F8"/>
    <mergeCell ref="G6:G8"/>
    <mergeCell ref="H6:H8"/>
    <mergeCell ref="I6:I8"/>
    <mergeCell ref="O6:O8"/>
    <mergeCell ref="P6:P8"/>
    <mergeCell ref="N6:N8"/>
    <mergeCell ref="K6:K8"/>
    <mergeCell ref="L6:L8"/>
    <mergeCell ref="J6:J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7"/>
  <sheetViews>
    <sheetView zoomScalePageLayoutView="0" workbookViewId="0" topLeftCell="A1">
      <selection activeCell="A3" sqref="A3:T3"/>
    </sheetView>
  </sheetViews>
  <sheetFormatPr defaultColWidth="10.59765625" defaultRowHeight="16.5" customHeight="1"/>
  <cols>
    <col min="1" max="1" width="15.59765625" style="1" customWidth="1"/>
    <col min="2" max="6" width="11.59765625" style="1" customWidth="1"/>
    <col min="7" max="7" width="11.59765625" style="51" customWidth="1"/>
    <col min="8" max="13" width="11.59765625" style="1" customWidth="1"/>
    <col min="14" max="14" width="12.5" style="39" customWidth="1"/>
    <col min="15" max="16" width="12" style="1" customWidth="1"/>
    <col min="17" max="16384" width="10.59765625" style="1" customWidth="1"/>
  </cols>
  <sheetData>
    <row r="1" spans="1:20" s="13" customFormat="1" ht="16.5" customHeight="1">
      <c r="A1" s="2" t="s">
        <v>523</v>
      </c>
      <c r="G1" s="49"/>
      <c r="T1" s="37" t="s">
        <v>524</v>
      </c>
    </row>
    <row r="2" spans="1:14" ht="16.5" customHeight="1">
      <c r="A2" s="36"/>
      <c r="B2" s="36"/>
      <c r="C2" s="36"/>
      <c r="D2" s="36"/>
      <c r="E2" s="36"/>
      <c r="F2" s="36"/>
      <c r="G2" s="50"/>
      <c r="H2" s="36"/>
      <c r="I2" s="36"/>
      <c r="J2" s="36"/>
      <c r="K2" s="36"/>
      <c r="L2" s="36"/>
      <c r="M2" s="36"/>
      <c r="N2" s="38"/>
    </row>
    <row r="3" spans="1:20" s="46" customFormat="1" ht="16.5" customHeight="1">
      <c r="A3" s="264" t="s">
        <v>522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20" ht="16.5" customHeight="1" thickBot="1">
      <c r="A4" s="35"/>
      <c r="B4" s="35"/>
      <c r="C4" s="35"/>
      <c r="D4" s="35"/>
      <c r="E4" s="35"/>
      <c r="F4" s="35"/>
      <c r="G4" s="195"/>
      <c r="H4" s="4"/>
      <c r="I4" s="4"/>
      <c r="J4" s="4"/>
      <c r="K4" s="4"/>
      <c r="L4" s="4"/>
      <c r="M4" s="18"/>
      <c r="N4" s="54"/>
      <c r="O4" s="4"/>
      <c r="P4" s="4"/>
      <c r="Q4" s="4"/>
      <c r="R4" s="4"/>
      <c r="T4" s="188" t="s">
        <v>188</v>
      </c>
    </row>
    <row r="5" spans="1:20" ht="16.5" customHeight="1">
      <c r="A5" s="525" t="s">
        <v>519</v>
      </c>
      <c r="B5" s="507" t="s">
        <v>526</v>
      </c>
      <c r="C5" s="526"/>
      <c r="D5" s="526"/>
      <c r="E5" s="526"/>
      <c r="F5" s="527"/>
      <c r="G5" s="474" t="s">
        <v>139</v>
      </c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</row>
    <row r="6" spans="1:20" ht="16.5" customHeight="1">
      <c r="A6" s="461"/>
      <c r="B6" s="513" t="s">
        <v>527</v>
      </c>
      <c r="C6" s="529" t="s">
        <v>137</v>
      </c>
      <c r="D6" s="518" t="s">
        <v>265</v>
      </c>
      <c r="E6" s="512" t="s">
        <v>155</v>
      </c>
      <c r="F6" s="515" t="s">
        <v>528</v>
      </c>
      <c r="G6" s="512" t="s">
        <v>140</v>
      </c>
      <c r="H6" s="515" t="s">
        <v>500</v>
      </c>
      <c r="I6" s="512" t="s">
        <v>266</v>
      </c>
      <c r="J6" s="516" t="s">
        <v>529</v>
      </c>
      <c r="K6" s="515" t="s">
        <v>530</v>
      </c>
      <c r="L6" s="513" t="s">
        <v>531</v>
      </c>
      <c r="M6" s="515" t="s">
        <v>322</v>
      </c>
      <c r="N6" s="267" t="s">
        <v>494</v>
      </c>
      <c r="O6" s="515" t="s">
        <v>532</v>
      </c>
      <c r="P6" s="515" t="s">
        <v>533</v>
      </c>
      <c r="Q6" s="516" t="s">
        <v>534</v>
      </c>
      <c r="R6" s="511" t="s">
        <v>156</v>
      </c>
      <c r="S6" s="510" t="s">
        <v>157</v>
      </c>
      <c r="T6" s="528" t="s">
        <v>535</v>
      </c>
    </row>
    <row r="7" spans="1:20" ht="16.5" customHeight="1">
      <c r="A7" s="461"/>
      <c r="B7" s="514"/>
      <c r="C7" s="529"/>
      <c r="D7" s="518"/>
      <c r="E7" s="512"/>
      <c r="F7" s="512"/>
      <c r="G7" s="512"/>
      <c r="H7" s="512"/>
      <c r="I7" s="512"/>
      <c r="J7" s="512"/>
      <c r="K7" s="512"/>
      <c r="L7" s="514"/>
      <c r="M7" s="512"/>
      <c r="N7" s="522"/>
      <c r="O7" s="512"/>
      <c r="P7" s="512"/>
      <c r="Q7" s="517"/>
      <c r="R7" s="494"/>
      <c r="S7" s="488"/>
      <c r="T7" s="498"/>
    </row>
    <row r="8" spans="1:20" ht="16.5" customHeight="1">
      <c r="A8" s="462"/>
      <c r="B8" s="514"/>
      <c r="C8" s="529"/>
      <c r="D8" s="518"/>
      <c r="E8" s="512"/>
      <c r="F8" s="512"/>
      <c r="G8" s="512"/>
      <c r="H8" s="512"/>
      <c r="I8" s="512"/>
      <c r="J8" s="512"/>
      <c r="K8" s="512"/>
      <c r="L8" s="514"/>
      <c r="M8" s="512"/>
      <c r="N8" s="522"/>
      <c r="O8" s="512"/>
      <c r="P8" s="512"/>
      <c r="Q8" s="517"/>
      <c r="R8" s="495"/>
      <c r="S8" s="489"/>
      <c r="T8" s="499"/>
    </row>
    <row r="9" spans="1:14" ht="16.5" customHeight="1">
      <c r="A9" s="11"/>
      <c r="B9" s="17"/>
      <c r="C9" s="6"/>
      <c r="D9" s="6"/>
      <c r="E9" s="6"/>
      <c r="F9" s="6"/>
      <c r="G9" s="10"/>
      <c r="H9" s="6"/>
      <c r="I9" s="6"/>
      <c r="J9" s="6"/>
      <c r="K9" s="6"/>
      <c r="L9" s="6"/>
      <c r="M9" s="6"/>
      <c r="N9" s="40"/>
    </row>
    <row r="10" spans="1:20" ht="16.5" customHeight="1">
      <c r="A10" s="78" t="s">
        <v>308</v>
      </c>
      <c r="B10" s="17">
        <v>550</v>
      </c>
      <c r="C10" s="6">
        <v>58</v>
      </c>
      <c r="D10" s="6">
        <v>70</v>
      </c>
      <c r="E10" s="6">
        <v>948</v>
      </c>
      <c r="F10" s="6">
        <v>5379</v>
      </c>
      <c r="G10" s="172">
        <f>SUM(H10:T10)</f>
        <v>24970</v>
      </c>
      <c r="H10" s="6">
        <v>8</v>
      </c>
      <c r="I10" s="6">
        <v>531</v>
      </c>
      <c r="J10" s="6">
        <v>489</v>
      </c>
      <c r="K10" s="6">
        <v>464</v>
      </c>
      <c r="L10" s="6">
        <v>54</v>
      </c>
      <c r="M10" s="6">
        <v>3</v>
      </c>
      <c r="N10" s="196">
        <v>273</v>
      </c>
      <c r="O10" s="203">
        <v>20436</v>
      </c>
      <c r="P10" s="203">
        <v>39</v>
      </c>
      <c r="Q10" s="203">
        <v>712</v>
      </c>
      <c r="R10" s="203">
        <v>535</v>
      </c>
      <c r="S10" s="203">
        <v>1424</v>
      </c>
      <c r="T10" s="1">
        <v>2</v>
      </c>
    </row>
    <row r="11" spans="1:20" ht="16.5" customHeight="1">
      <c r="A11" s="77" t="s">
        <v>307</v>
      </c>
      <c r="B11" s="17">
        <v>556</v>
      </c>
      <c r="C11" s="6">
        <v>31</v>
      </c>
      <c r="D11" s="6">
        <v>78</v>
      </c>
      <c r="E11" s="6">
        <v>1124</v>
      </c>
      <c r="F11" s="6">
        <v>4681</v>
      </c>
      <c r="G11" s="172">
        <f>SUM(H11:T11)</f>
        <v>27703</v>
      </c>
      <c r="H11" s="6">
        <v>14</v>
      </c>
      <c r="I11" s="6">
        <v>601</v>
      </c>
      <c r="J11" s="6">
        <v>259</v>
      </c>
      <c r="K11" s="6">
        <v>491</v>
      </c>
      <c r="L11" s="6">
        <v>54</v>
      </c>
      <c r="M11" s="6">
        <v>7</v>
      </c>
      <c r="N11" s="196">
        <v>275</v>
      </c>
      <c r="O11" s="203">
        <v>22855</v>
      </c>
      <c r="P11" s="203">
        <v>67</v>
      </c>
      <c r="Q11" s="203">
        <v>1521</v>
      </c>
      <c r="R11" s="203">
        <v>444</v>
      </c>
      <c r="S11" s="203">
        <v>1110</v>
      </c>
      <c r="T11" s="1">
        <v>5</v>
      </c>
    </row>
    <row r="12" spans="1:20" ht="16.5" customHeight="1">
      <c r="A12" s="77" t="s">
        <v>289</v>
      </c>
      <c r="B12" s="17">
        <v>227</v>
      </c>
      <c r="C12" s="6">
        <v>22</v>
      </c>
      <c r="D12" s="6">
        <v>142</v>
      </c>
      <c r="E12" s="6">
        <v>772</v>
      </c>
      <c r="F12" s="6">
        <v>4415</v>
      </c>
      <c r="G12" s="172">
        <f>SUM(H12:T12)</f>
        <v>29970</v>
      </c>
      <c r="H12" s="6">
        <v>8</v>
      </c>
      <c r="I12" s="6">
        <v>826</v>
      </c>
      <c r="J12" s="6">
        <v>346</v>
      </c>
      <c r="K12" s="6">
        <v>554</v>
      </c>
      <c r="L12" s="6">
        <v>317</v>
      </c>
      <c r="M12" s="6">
        <v>32</v>
      </c>
      <c r="N12" s="196">
        <v>267</v>
      </c>
      <c r="O12" s="203">
        <v>25512</v>
      </c>
      <c r="P12" s="203">
        <v>58</v>
      </c>
      <c r="Q12" s="203">
        <v>652</v>
      </c>
      <c r="R12" s="203">
        <v>504</v>
      </c>
      <c r="S12" s="203">
        <v>893</v>
      </c>
      <c r="T12" s="1">
        <v>1</v>
      </c>
    </row>
    <row r="13" spans="1:20" ht="16.5" customHeight="1">
      <c r="A13" s="77" t="s">
        <v>286</v>
      </c>
      <c r="B13" s="17">
        <v>330</v>
      </c>
      <c r="C13" s="6">
        <v>27</v>
      </c>
      <c r="D13" s="6">
        <v>127</v>
      </c>
      <c r="E13" s="6">
        <v>1088</v>
      </c>
      <c r="F13" s="6">
        <v>5422</v>
      </c>
      <c r="G13" s="172">
        <f>SUM(H13:T13)</f>
        <v>39751</v>
      </c>
      <c r="H13" s="6">
        <v>8</v>
      </c>
      <c r="I13" s="6">
        <v>833</v>
      </c>
      <c r="J13" s="6">
        <v>250</v>
      </c>
      <c r="K13" s="6">
        <v>463</v>
      </c>
      <c r="L13" s="6">
        <v>78</v>
      </c>
      <c r="M13" s="6">
        <v>52</v>
      </c>
      <c r="N13" s="196">
        <v>288</v>
      </c>
      <c r="O13" s="203">
        <v>35546</v>
      </c>
      <c r="P13" s="203">
        <v>74</v>
      </c>
      <c r="Q13" s="203">
        <v>838</v>
      </c>
      <c r="R13" s="203">
        <v>511</v>
      </c>
      <c r="S13" s="203">
        <v>805</v>
      </c>
      <c r="T13" s="1">
        <v>5</v>
      </c>
    </row>
    <row r="14" spans="1:20" ht="16.5" customHeight="1">
      <c r="A14" s="192" t="s">
        <v>525</v>
      </c>
      <c r="B14" s="181">
        <f aca="true" t="shared" si="0" ref="B14:T14">SUM(B16:B20,B22:B26,B28:B32,B34:B38,B40:B44,B46:B50,B52:B56,B58:B62,B64:B65)</f>
        <v>275</v>
      </c>
      <c r="C14" s="181">
        <f t="shared" si="0"/>
        <v>25</v>
      </c>
      <c r="D14" s="181">
        <f t="shared" si="0"/>
        <v>92</v>
      </c>
      <c r="E14" s="181">
        <f t="shared" si="0"/>
        <v>1740</v>
      </c>
      <c r="F14" s="181">
        <f t="shared" si="0"/>
        <v>6372</v>
      </c>
      <c r="G14" s="181">
        <f t="shared" si="0"/>
        <v>44389</v>
      </c>
      <c r="H14" s="181">
        <f t="shared" si="0"/>
        <v>11</v>
      </c>
      <c r="I14" s="181">
        <f t="shared" si="0"/>
        <v>857</v>
      </c>
      <c r="J14" s="181">
        <f t="shared" si="0"/>
        <v>287</v>
      </c>
      <c r="K14" s="181">
        <f t="shared" si="0"/>
        <v>454</v>
      </c>
      <c r="L14" s="152" t="s">
        <v>353</v>
      </c>
      <c r="M14" s="181">
        <f t="shared" si="0"/>
        <v>22</v>
      </c>
      <c r="N14" s="181">
        <f t="shared" si="0"/>
        <v>232</v>
      </c>
      <c r="O14" s="181">
        <f t="shared" si="0"/>
        <v>40028</v>
      </c>
      <c r="P14" s="181">
        <f t="shared" si="0"/>
        <v>27</v>
      </c>
      <c r="Q14" s="181">
        <f t="shared" si="0"/>
        <v>957</v>
      </c>
      <c r="R14" s="181">
        <f t="shared" si="0"/>
        <v>573</v>
      </c>
      <c r="S14" s="181">
        <f t="shared" si="0"/>
        <v>938</v>
      </c>
      <c r="T14" s="181">
        <f t="shared" si="0"/>
        <v>3</v>
      </c>
    </row>
    <row r="15" spans="1:14" ht="16.5" customHeight="1">
      <c r="A15" s="11"/>
      <c r="B15" s="5"/>
      <c r="C15" s="16"/>
      <c r="D15" s="16"/>
      <c r="E15" s="16"/>
      <c r="F15" s="16"/>
      <c r="G15" s="163"/>
      <c r="H15" s="16"/>
      <c r="I15" s="16"/>
      <c r="J15" s="16"/>
      <c r="K15" s="16"/>
      <c r="L15" s="16"/>
      <c r="M15" s="16"/>
      <c r="N15" s="41"/>
    </row>
    <row r="16" spans="1:20" ht="16.5" customHeight="1">
      <c r="A16" s="9" t="s">
        <v>69</v>
      </c>
      <c r="B16" s="8">
        <v>12</v>
      </c>
      <c r="C16" s="106" t="s">
        <v>353</v>
      </c>
      <c r="D16" s="7">
        <v>3</v>
      </c>
      <c r="E16" s="7">
        <v>5</v>
      </c>
      <c r="F16" s="7">
        <v>70</v>
      </c>
      <c r="G16" s="172">
        <f>SUM(H16:T16)</f>
        <v>54</v>
      </c>
      <c r="H16" s="7">
        <v>0</v>
      </c>
      <c r="I16" s="106" t="s">
        <v>353</v>
      </c>
      <c r="J16" s="7">
        <v>0</v>
      </c>
      <c r="K16" s="106" t="s">
        <v>353</v>
      </c>
      <c r="L16" s="106" t="s">
        <v>353</v>
      </c>
      <c r="M16" s="106" t="s">
        <v>353</v>
      </c>
      <c r="N16" s="106" t="s">
        <v>353</v>
      </c>
      <c r="O16" s="7">
        <v>36</v>
      </c>
      <c r="P16" s="106" t="s">
        <v>353</v>
      </c>
      <c r="Q16" s="7">
        <v>12</v>
      </c>
      <c r="R16" s="7">
        <v>6</v>
      </c>
      <c r="S16" s="106" t="s">
        <v>353</v>
      </c>
      <c r="T16" s="106" t="s">
        <v>353</v>
      </c>
    </row>
    <row r="17" spans="1:20" ht="16.5" customHeight="1">
      <c r="A17" s="9" t="s">
        <v>70</v>
      </c>
      <c r="B17" s="8">
        <v>5</v>
      </c>
      <c r="C17" s="106" t="s">
        <v>353</v>
      </c>
      <c r="D17" s="7">
        <v>2</v>
      </c>
      <c r="E17" s="7">
        <v>14</v>
      </c>
      <c r="F17" s="7">
        <v>14</v>
      </c>
      <c r="G17" s="172">
        <f>SUM(H17:T17)</f>
        <v>25</v>
      </c>
      <c r="H17" s="7">
        <v>1</v>
      </c>
      <c r="I17" s="106" t="s">
        <v>353</v>
      </c>
      <c r="J17" s="7">
        <v>1</v>
      </c>
      <c r="K17" s="106" t="s">
        <v>353</v>
      </c>
      <c r="L17" s="106" t="s">
        <v>353</v>
      </c>
      <c r="M17" s="106" t="s">
        <v>353</v>
      </c>
      <c r="N17" s="7">
        <v>0</v>
      </c>
      <c r="O17" s="7">
        <v>0</v>
      </c>
      <c r="P17" s="106" t="s">
        <v>353</v>
      </c>
      <c r="Q17" s="7">
        <v>2</v>
      </c>
      <c r="R17" s="7">
        <v>6</v>
      </c>
      <c r="S17" s="7">
        <v>15</v>
      </c>
      <c r="T17" s="106" t="s">
        <v>353</v>
      </c>
    </row>
    <row r="18" spans="1:20" ht="16.5" customHeight="1">
      <c r="A18" s="9" t="s">
        <v>71</v>
      </c>
      <c r="B18" s="8">
        <v>24</v>
      </c>
      <c r="C18" s="7">
        <v>8</v>
      </c>
      <c r="D18" s="7">
        <v>15</v>
      </c>
      <c r="E18" s="7">
        <v>44</v>
      </c>
      <c r="F18" s="7">
        <v>1172</v>
      </c>
      <c r="G18" s="172">
        <f>SUM(H18:T18)</f>
        <v>240</v>
      </c>
      <c r="H18" s="7">
        <v>3</v>
      </c>
      <c r="I18" s="106" t="s">
        <v>353</v>
      </c>
      <c r="J18" s="7">
        <v>23</v>
      </c>
      <c r="K18" s="106" t="s">
        <v>353</v>
      </c>
      <c r="L18" s="106" t="s">
        <v>353</v>
      </c>
      <c r="M18" s="106" t="s">
        <v>353</v>
      </c>
      <c r="N18" s="7">
        <v>7</v>
      </c>
      <c r="O18" s="7">
        <v>87</v>
      </c>
      <c r="P18" s="7">
        <v>1</v>
      </c>
      <c r="Q18" s="7">
        <v>61</v>
      </c>
      <c r="R18" s="7">
        <v>18</v>
      </c>
      <c r="S18" s="7">
        <v>40</v>
      </c>
      <c r="T18" s="106" t="s">
        <v>353</v>
      </c>
    </row>
    <row r="19" spans="1:20" ht="16.5" customHeight="1">
      <c r="A19" s="9" t="s">
        <v>72</v>
      </c>
      <c r="B19" s="191" t="s">
        <v>353</v>
      </c>
      <c r="C19" s="7">
        <v>0</v>
      </c>
      <c r="D19" s="106" t="s">
        <v>353</v>
      </c>
      <c r="E19" s="7">
        <v>1</v>
      </c>
      <c r="F19" s="7">
        <v>1</v>
      </c>
      <c r="G19" s="172">
        <f>SUM(H19:T19)</f>
        <v>4</v>
      </c>
      <c r="H19" s="106" t="s">
        <v>353</v>
      </c>
      <c r="I19" s="106" t="s">
        <v>353</v>
      </c>
      <c r="J19" s="106" t="s">
        <v>353</v>
      </c>
      <c r="K19" s="106" t="s">
        <v>353</v>
      </c>
      <c r="L19" s="106" t="s">
        <v>353</v>
      </c>
      <c r="M19" s="106" t="s">
        <v>353</v>
      </c>
      <c r="N19" s="106" t="s">
        <v>353</v>
      </c>
      <c r="O19" s="106" t="s">
        <v>353</v>
      </c>
      <c r="P19" s="106" t="s">
        <v>353</v>
      </c>
      <c r="Q19" s="106" t="s">
        <v>353</v>
      </c>
      <c r="R19" s="7">
        <v>4</v>
      </c>
      <c r="S19" s="106" t="s">
        <v>353</v>
      </c>
      <c r="T19" s="106" t="s">
        <v>353</v>
      </c>
    </row>
    <row r="20" spans="1:20" ht="16.5" customHeight="1">
      <c r="A20" s="9" t="s">
        <v>73</v>
      </c>
      <c r="B20" s="191" t="s">
        <v>353</v>
      </c>
      <c r="C20" s="7">
        <v>4</v>
      </c>
      <c r="D20" s="7">
        <v>0</v>
      </c>
      <c r="E20" s="7">
        <v>2</v>
      </c>
      <c r="F20" s="7">
        <v>5</v>
      </c>
      <c r="G20" s="172">
        <f>SUM(H20:T20)</f>
        <v>24</v>
      </c>
      <c r="H20" s="106" t="s">
        <v>353</v>
      </c>
      <c r="I20" s="106" t="s">
        <v>353</v>
      </c>
      <c r="J20" s="7">
        <v>0</v>
      </c>
      <c r="K20" s="106" t="s">
        <v>353</v>
      </c>
      <c r="L20" s="106" t="s">
        <v>353</v>
      </c>
      <c r="M20" s="106" t="s">
        <v>353</v>
      </c>
      <c r="N20" s="106" t="s">
        <v>353</v>
      </c>
      <c r="O20" s="106" t="s">
        <v>353</v>
      </c>
      <c r="P20" s="106" t="s">
        <v>353</v>
      </c>
      <c r="Q20" s="106" t="s">
        <v>353</v>
      </c>
      <c r="R20" s="7">
        <v>21</v>
      </c>
      <c r="S20" s="7">
        <v>3</v>
      </c>
      <c r="T20" s="106" t="s">
        <v>353</v>
      </c>
    </row>
    <row r="21" spans="1:20" ht="16.5" customHeight="1">
      <c r="A21" s="9"/>
      <c r="B21" s="5"/>
      <c r="C21" s="7"/>
      <c r="D21" s="16"/>
      <c r="E21" s="7"/>
      <c r="F21" s="7"/>
      <c r="G21" s="106"/>
      <c r="H21" s="7"/>
      <c r="I21" s="7"/>
      <c r="J21" s="16"/>
      <c r="K21" s="7"/>
      <c r="L21" s="7"/>
      <c r="M21" s="7"/>
      <c r="N21" s="7"/>
      <c r="O21" s="7"/>
      <c r="P21" s="7"/>
      <c r="Q21" s="7"/>
      <c r="R21" s="7"/>
      <c r="S21" s="7"/>
      <c r="T21" s="18"/>
    </row>
    <row r="22" spans="1:20" ht="16.5" customHeight="1">
      <c r="A22" s="9" t="s">
        <v>74</v>
      </c>
      <c r="B22" s="191" t="s">
        <v>353</v>
      </c>
      <c r="C22" s="7">
        <v>2</v>
      </c>
      <c r="D22" s="7">
        <v>0</v>
      </c>
      <c r="E22" s="7">
        <v>11</v>
      </c>
      <c r="F22" s="7">
        <v>9</v>
      </c>
      <c r="G22" s="172">
        <f>SUM(H22:T22)</f>
        <v>162</v>
      </c>
      <c r="H22" s="7">
        <v>0</v>
      </c>
      <c r="I22" s="106" t="s">
        <v>353</v>
      </c>
      <c r="J22" s="7">
        <v>1</v>
      </c>
      <c r="K22" s="106" t="s">
        <v>353</v>
      </c>
      <c r="L22" s="106" t="s">
        <v>353</v>
      </c>
      <c r="M22" s="106" t="s">
        <v>353</v>
      </c>
      <c r="N22" s="7">
        <v>1</v>
      </c>
      <c r="O22" s="106" t="s">
        <v>353</v>
      </c>
      <c r="P22" s="106" t="s">
        <v>353</v>
      </c>
      <c r="Q22" s="106" t="s">
        <v>353</v>
      </c>
      <c r="R22" s="7">
        <v>4</v>
      </c>
      <c r="S22" s="7">
        <v>156</v>
      </c>
      <c r="T22" s="18">
        <v>0</v>
      </c>
    </row>
    <row r="23" spans="1:20" ht="16.5" customHeight="1">
      <c r="A23" s="9" t="s">
        <v>294</v>
      </c>
      <c r="B23" s="8">
        <v>16</v>
      </c>
      <c r="C23" s="106" t="s">
        <v>353</v>
      </c>
      <c r="D23" s="7">
        <v>5</v>
      </c>
      <c r="E23" s="7">
        <v>144</v>
      </c>
      <c r="F23" s="7">
        <v>230</v>
      </c>
      <c r="G23" s="172">
        <f>SUM(H23:T23)</f>
        <v>633</v>
      </c>
      <c r="H23" s="7">
        <v>0</v>
      </c>
      <c r="I23" s="106" t="s">
        <v>353</v>
      </c>
      <c r="J23" s="7">
        <v>6</v>
      </c>
      <c r="K23" s="106" t="s">
        <v>353</v>
      </c>
      <c r="L23" s="106" t="s">
        <v>353</v>
      </c>
      <c r="M23" s="106" t="s">
        <v>353</v>
      </c>
      <c r="N23" s="7">
        <v>3</v>
      </c>
      <c r="O23" s="7">
        <v>0</v>
      </c>
      <c r="P23" s="106" t="s">
        <v>353</v>
      </c>
      <c r="Q23" s="7">
        <v>14</v>
      </c>
      <c r="R23" s="7">
        <v>40</v>
      </c>
      <c r="S23" s="7">
        <v>567</v>
      </c>
      <c r="T23" s="18">
        <v>3</v>
      </c>
    </row>
    <row r="24" spans="1:20" ht="16.5" customHeight="1">
      <c r="A24" s="9" t="s">
        <v>77</v>
      </c>
      <c r="B24" s="8">
        <v>0</v>
      </c>
      <c r="C24" s="7">
        <v>3</v>
      </c>
      <c r="D24" s="7">
        <v>1</v>
      </c>
      <c r="E24" s="7">
        <v>13</v>
      </c>
      <c r="F24" s="7">
        <v>17</v>
      </c>
      <c r="G24" s="172">
        <f>SUM(H24:T24)</f>
        <v>99</v>
      </c>
      <c r="H24" s="106" t="s">
        <v>353</v>
      </c>
      <c r="I24" s="106" t="s">
        <v>353</v>
      </c>
      <c r="J24" s="7">
        <v>0</v>
      </c>
      <c r="K24" s="106" t="s">
        <v>353</v>
      </c>
      <c r="L24" s="106" t="s">
        <v>353</v>
      </c>
      <c r="M24" s="106" t="s">
        <v>353</v>
      </c>
      <c r="N24" s="7">
        <v>0</v>
      </c>
      <c r="O24" s="106" t="s">
        <v>353</v>
      </c>
      <c r="P24" s="106" t="s">
        <v>353</v>
      </c>
      <c r="Q24" s="7">
        <v>1</v>
      </c>
      <c r="R24" s="7">
        <v>5</v>
      </c>
      <c r="S24" s="7">
        <v>93</v>
      </c>
      <c r="T24" s="106" t="s">
        <v>353</v>
      </c>
    </row>
    <row r="25" spans="1:20" ht="16.5" customHeight="1">
      <c r="A25" s="11" t="s">
        <v>168</v>
      </c>
      <c r="B25" s="8">
        <v>0</v>
      </c>
      <c r="C25" s="7">
        <v>0</v>
      </c>
      <c r="D25" s="7">
        <v>1</v>
      </c>
      <c r="E25" s="7">
        <v>5</v>
      </c>
      <c r="F25" s="7">
        <v>17</v>
      </c>
      <c r="G25" s="172">
        <f>SUM(H25:T25)</f>
        <v>7</v>
      </c>
      <c r="H25" s="106" t="s">
        <v>353</v>
      </c>
      <c r="I25" s="106" t="s">
        <v>353</v>
      </c>
      <c r="J25" s="7">
        <v>0</v>
      </c>
      <c r="K25" s="106" t="s">
        <v>353</v>
      </c>
      <c r="L25" s="106" t="s">
        <v>353</v>
      </c>
      <c r="M25" s="106" t="s">
        <v>353</v>
      </c>
      <c r="N25" s="7">
        <v>0</v>
      </c>
      <c r="O25" s="106" t="s">
        <v>353</v>
      </c>
      <c r="P25" s="106" t="s">
        <v>353</v>
      </c>
      <c r="Q25" s="7">
        <v>0</v>
      </c>
      <c r="R25" s="7">
        <v>3</v>
      </c>
      <c r="S25" s="7">
        <v>4</v>
      </c>
      <c r="T25" s="106" t="s">
        <v>353</v>
      </c>
    </row>
    <row r="26" spans="1:20" ht="16.5" customHeight="1">
      <c r="A26" s="9" t="s">
        <v>78</v>
      </c>
      <c r="B26" s="8">
        <v>0</v>
      </c>
      <c r="C26" s="106" t="s">
        <v>353</v>
      </c>
      <c r="D26" s="7">
        <v>0</v>
      </c>
      <c r="E26" s="7">
        <v>14</v>
      </c>
      <c r="F26" s="7">
        <v>21</v>
      </c>
      <c r="G26" s="172">
        <f>SUM(H26:T26)</f>
        <v>11</v>
      </c>
      <c r="H26" s="7">
        <v>0</v>
      </c>
      <c r="I26" s="106" t="s">
        <v>353</v>
      </c>
      <c r="J26" s="7">
        <v>0</v>
      </c>
      <c r="K26" s="106" t="s">
        <v>353</v>
      </c>
      <c r="L26" s="106" t="s">
        <v>353</v>
      </c>
      <c r="M26" s="106" t="s">
        <v>353</v>
      </c>
      <c r="N26" s="7">
        <v>0</v>
      </c>
      <c r="O26" s="106" t="s">
        <v>353</v>
      </c>
      <c r="P26" s="106" t="s">
        <v>353</v>
      </c>
      <c r="Q26" s="7">
        <v>3</v>
      </c>
      <c r="R26" s="7">
        <v>8</v>
      </c>
      <c r="S26" s="106" t="s">
        <v>353</v>
      </c>
      <c r="T26" s="106" t="s">
        <v>353</v>
      </c>
    </row>
    <row r="27" spans="1:20" ht="16.5" customHeight="1">
      <c r="A27" s="9"/>
      <c r="B27" s="5"/>
      <c r="C27" s="7"/>
      <c r="D27" s="16"/>
      <c r="E27" s="7"/>
      <c r="F27" s="7"/>
      <c r="G27" s="106"/>
      <c r="H27" s="7"/>
      <c r="I27" s="7"/>
      <c r="J27" s="16"/>
      <c r="K27" s="7"/>
      <c r="L27" s="7"/>
      <c r="M27" s="7"/>
      <c r="N27" s="7"/>
      <c r="O27" s="7"/>
      <c r="P27" s="7"/>
      <c r="Q27" s="7"/>
      <c r="R27" s="7"/>
      <c r="S27" s="7"/>
      <c r="T27" s="18"/>
    </row>
    <row r="28" spans="1:20" ht="16.5" customHeight="1">
      <c r="A28" s="9" t="s">
        <v>79</v>
      </c>
      <c r="B28" s="8">
        <v>23</v>
      </c>
      <c r="C28" s="7">
        <v>0</v>
      </c>
      <c r="D28" s="7">
        <v>13</v>
      </c>
      <c r="E28" s="7">
        <v>190</v>
      </c>
      <c r="F28" s="7">
        <v>711</v>
      </c>
      <c r="G28" s="172">
        <f>SUM(H28:T28)</f>
        <v>3159</v>
      </c>
      <c r="H28" s="7">
        <v>0</v>
      </c>
      <c r="I28" s="106" t="s">
        <v>353</v>
      </c>
      <c r="J28" s="7">
        <v>6</v>
      </c>
      <c r="K28" s="106" t="s">
        <v>353</v>
      </c>
      <c r="L28" s="106" t="s">
        <v>353</v>
      </c>
      <c r="M28" s="106" t="s">
        <v>353</v>
      </c>
      <c r="N28" s="7">
        <v>17</v>
      </c>
      <c r="O28" s="7">
        <v>2648</v>
      </c>
      <c r="P28" s="106" t="s">
        <v>353</v>
      </c>
      <c r="Q28" s="7">
        <v>429</v>
      </c>
      <c r="R28" s="7">
        <v>54</v>
      </c>
      <c r="S28" s="7">
        <v>5</v>
      </c>
      <c r="T28" s="18">
        <v>0</v>
      </c>
    </row>
    <row r="29" spans="1:20" ht="16.5" customHeight="1">
      <c r="A29" s="11" t="s">
        <v>169</v>
      </c>
      <c r="B29" s="191" t="s">
        <v>353</v>
      </c>
      <c r="C29" s="106" t="s">
        <v>353</v>
      </c>
      <c r="D29" s="106" t="s">
        <v>353</v>
      </c>
      <c r="E29" s="7">
        <v>4</v>
      </c>
      <c r="F29" s="7">
        <v>3</v>
      </c>
      <c r="G29" s="172">
        <f>SUM(H29:T29)</f>
        <v>3</v>
      </c>
      <c r="H29" s="106" t="s">
        <v>353</v>
      </c>
      <c r="I29" s="106" t="s">
        <v>353</v>
      </c>
      <c r="J29" s="7">
        <v>0</v>
      </c>
      <c r="K29" s="106" t="s">
        <v>353</v>
      </c>
      <c r="L29" s="106" t="s">
        <v>353</v>
      </c>
      <c r="M29" s="106" t="s">
        <v>353</v>
      </c>
      <c r="N29" s="7">
        <v>0</v>
      </c>
      <c r="O29" s="7">
        <v>3</v>
      </c>
      <c r="P29" s="106" t="s">
        <v>353</v>
      </c>
      <c r="Q29" s="7">
        <v>0</v>
      </c>
      <c r="R29" s="7">
        <v>0</v>
      </c>
      <c r="S29" s="106" t="s">
        <v>353</v>
      </c>
      <c r="T29" s="106" t="s">
        <v>353</v>
      </c>
    </row>
    <row r="30" spans="1:20" ht="16.5" customHeight="1">
      <c r="A30" s="9" t="s">
        <v>80</v>
      </c>
      <c r="B30" s="191" t="s">
        <v>353</v>
      </c>
      <c r="C30" s="106" t="s">
        <v>353</v>
      </c>
      <c r="D30" s="7">
        <v>0</v>
      </c>
      <c r="E30" s="7">
        <v>31</v>
      </c>
      <c r="F30" s="7">
        <v>1491</v>
      </c>
      <c r="G30" s="172">
        <f>SUM(H30:T30)</f>
        <v>31403</v>
      </c>
      <c r="H30" s="106" t="s">
        <v>353</v>
      </c>
      <c r="I30" s="106" t="s">
        <v>353</v>
      </c>
      <c r="J30" s="7">
        <v>0</v>
      </c>
      <c r="K30" s="7">
        <v>9</v>
      </c>
      <c r="L30" s="106" t="s">
        <v>353</v>
      </c>
      <c r="M30" s="106" t="s">
        <v>353</v>
      </c>
      <c r="N30" s="7">
        <v>96</v>
      </c>
      <c r="O30" s="7">
        <v>31262</v>
      </c>
      <c r="P30" s="7">
        <v>3</v>
      </c>
      <c r="Q30" s="7">
        <v>24</v>
      </c>
      <c r="R30" s="7">
        <v>6</v>
      </c>
      <c r="S30" s="7">
        <v>3</v>
      </c>
      <c r="T30" s="106" t="s">
        <v>353</v>
      </c>
    </row>
    <row r="31" spans="1:20" ht="16.5" customHeight="1">
      <c r="A31" s="9" t="s">
        <v>81</v>
      </c>
      <c r="B31" s="8">
        <v>2</v>
      </c>
      <c r="C31" s="7">
        <v>0</v>
      </c>
      <c r="D31" s="7">
        <v>0</v>
      </c>
      <c r="E31" s="7">
        <v>14</v>
      </c>
      <c r="F31" s="7">
        <v>36</v>
      </c>
      <c r="G31" s="172">
        <f>SUM(H31:T31)</f>
        <v>249</v>
      </c>
      <c r="H31" s="7">
        <v>1</v>
      </c>
      <c r="I31" s="106" t="s">
        <v>353</v>
      </c>
      <c r="J31" s="106" t="s">
        <v>353</v>
      </c>
      <c r="K31" s="106" t="s">
        <v>353</v>
      </c>
      <c r="L31" s="106" t="s">
        <v>353</v>
      </c>
      <c r="M31" s="106" t="s">
        <v>353</v>
      </c>
      <c r="N31" s="7">
        <v>0</v>
      </c>
      <c r="O31" s="7">
        <v>219</v>
      </c>
      <c r="P31" s="106" t="s">
        <v>353</v>
      </c>
      <c r="Q31" s="7">
        <v>1</v>
      </c>
      <c r="R31" s="7">
        <v>8</v>
      </c>
      <c r="S31" s="7">
        <v>20</v>
      </c>
      <c r="T31" s="106" t="s">
        <v>353</v>
      </c>
    </row>
    <row r="32" spans="1:20" ht="16.5" customHeight="1">
      <c r="A32" s="9" t="s">
        <v>82</v>
      </c>
      <c r="B32" s="8">
        <v>4</v>
      </c>
      <c r="C32" s="7">
        <v>1</v>
      </c>
      <c r="D32" s="7">
        <v>1</v>
      </c>
      <c r="E32" s="7">
        <v>25</v>
      </c>
      <c r="F32" s="7">
        <v>93</v>
      </c>
      <c r="G32" s="172">
        <f>SUM(H32:T32)</f>
        <v>163</v>
      </c>
      <c r="H32" s="7">
        <v>3</v>
      </c>
      <c r="I32" s="106" t="s">
        <v>353</v>
      </c>
      <c r="J32" s="106" t="s">
        <v>353</v>
      </c>
      <c r="K32" s="106" t="s">
        <v>353</v>
      </c>
      <c r="L32" s="106" t="s">
        <v>353</v>
      </c>
      <c r="M32" s="106" t="s">
        <v>353</v>
      </c>
      <c r="N32" s="7">
        <v>1</v>
      </c>
      <c r="O32" s="7">
        <v>108</v>
      </c>
      <c r="P32" s="106" t="s">
        <v>353</v>
      </c>
      <c r="Q32" s="7">
        <v>5</v>
      </c>
      <c r="R32" s="7">
        <v>37</v>
      </c>
      <c r="S32" s="7">
        <v>9</v>
      </c>
      <c r="T32" s="106" t="s">
        <v>353</v>
      </c>
    </row>
    <row r="33" spans="1:20" ht="16.5" customHeight="1">
      <c r="A33" s="9"/>
      <c r="B33" s="5"/>
      <c r="C33" s="16"/>
      <c r="D33" s="16"/>
      <c r="E33" s="7"/>
      <c r="F33" s="7"/>
      <c r="G33" s="106"/>
      <c r="H33" s="7"/>
      <c r="I33" s="7"/>
      <c r="J33" s="16"/>
      <c r="K33" s="7"/>
      <c r="L33" s="7"/>
      <c r="M33" s="7"/>
      <c r="N33" s="7"/>
      <c r="O33" s="7"/>
      <c r="P33" s="7"/>
      <c r="Q33" s="7"/>
      <c r="R33" s="7"/>
      <c r="S33" s="7"/>
      <c r="T33" s="18"/>
    </row>
    <row r="34" spans="1:20" ht="16.5" customHeight="1">
      <c r="A34" s="9" t="s">
        <v>83</v>
      </c>
      <c r="B34" s="8">
        <v>0</v>
      </c>
      <c r="C34" s="7">
        <v>0</v>
      </c>
      <c r="D34" s="7">
        <v>0</v>
      </c>
      <c r="E34" s="7">
        <v>23</v>
      </c>
      <c r="F34" s="7">
        <v>34</v>
      </c>
      <c r="G34" s="172">
        <f>SUM(H34:T34)</f>
        <v>351</v>
      </c>
      <c r="H34" s="7">
        <v>0</v>
      </c>
      <c r="I34" s="106" t="s">
        <v>353</v>
      </c>
      <c r="J34" s="7">
        <v>0</v>
      </c>
      <c r="K34" s="7">
        <v>1</v>
      </c>
      <c r="L34" s="106" t="s">
        <v>353</v>
      </c>
      <c r="M34" s="106" t="s">
        <v>353</v>
      </c>
      <c r="N34" s="7">
        <v>0</v>
      </c>
      <c r="O34" s="7">
        <v>320</v>
      </c>
      <c r="P34" s="7">
        <v>0</v>
      </c>
      <c r="Q34" s="7">
        <v>2</v>
      </c>
      <c r="R34" s="7">
        <v>9</v>
      </c>
      <c r="S34" s="7">
        <v>19</v>
      </c>
      <c r="T34" s="106" t="s">
        <v>353</v>
      </c>
    </row>
    <row r="35" spans="1:20" ht="16.5" customHeight="1">
      <c r="A35" s="9" t="s">
        <v>84</v>
      </c>
      <c r="B35" s="8">
        <v>26</v>
      </c>
      <c r="C35" s="7">
        <v>0</v>
      </c>
      <c r="D35" s="7">
        <v>3</v>
      </c>
      <c r="E35" s="7">
        <v>22</v>
      </c>
      <c r="F35" s="7">
        <v>137</v>
      </c>
      <c r="G35" s="172">
        <f>SUM(H35:T35)</f>
        <v>1259</v>
      </c>
      <c r="H35" s="7">
        <v>1</v>
      </c>
      <c r="I35" s="106" t="s">
        <v>353</v>
      </c>
      <c r="J35" s="7">
        <v>3</v>
      </c>
      <c r="K35" s="7">
        <v>26</v>
      </c>
      <c r="L35" s="106" t="s">
        <v>353</v>
      </c>
      <c r="M35" s="106" t="s">
        <v>353</v>
      </c>
      <c r="N35" s="7">
        <v>7</v>
      </c>
      <c r="O35" s="7">
        <v>1173</v>
      </c>
      <c r="P35" s="7">
        <v>4</v>
      </c>
      <c r="Q35" s="7">
        <v>25</v>
      </c>
      <c r="R35" s="7">
        <v>16</v>
      </c>
      <c r="S35" s="7">
        <v>4</v>
      </c>
      <c r="T35" s="106" t="s">
        <v>353</v>
      </c>
    </row>
    <row r="36" spans="1:20" ht="16.5" customHeight="1">
      <c r="A36" s="9" t="s">
        <v>85</v>
      </c>
      <c r="B36" s="8">
        <v>17</v>
      </c>
      <c r="C36" s="7">
        <v>0</v>
      </c>
      <c r="D36" s="7">
        <v>3</v>
      </c>
      <c r="E36" s="7">
        <v>12</v>
      </c>
      <c r="F36" s="7">
        <v>34</v>
      </c>
      <c r="G36" s="172">
        <f>SUM(H36:T36)</f>
        <v>12</v>
      </c>
      <c r="H36" s="7">
        <v>0</v>
      </c>
      <c r="I36" s="106" t="s">
        <v>353</v>
      </c>
      <c r="J36" s="106" t="s">
        <v>353</v>
      </c>
      <c r="K36" s="106" t="s">
        <v>353</v>
      </c>
      <c r="L36" s="106" t="s">
        <v>353</v>
      </c>
      <c r="M36" s="106" t="s">
        <v>353</v>
      </c>
      <c r="N36" s="7">
        <v>1</v>
      </c>
      <c r="O36" s="7">
        <v>8</v>
      </c>
      <c r="P36" s="7">
        <v>0</v>
      </c>
      <c r="Q36" s="7">
        <v>0</v>
      </c>
      <c r="R36" s="7">
        <v>3</v>
      </c>
      <c r="S36" s="7">
        <v>0</v>
      </c>
      <c r="T36" s="106" t="s">
        <v>353</v>
      </c>
    </row>
    <row r="37" spans="1:20" ht="16.5" customHeight="1">
      <c r="A37" s="9" t="s">
        <v>86</v>
      </c>
      <c r="B37" s="8">
        <v>5</v>
      </c>
      <c r="C37" s="106" t="s">
        <v>353</v>
      </c>
      <c r="D37" s="7">
        <v>0</v>
      </c>
      <c r="E37" s="7">
        <v>6</v>
      </c>
      <c r="F37" s="7">
        <v>24</v>
      </c>
      <c r="G37" s="172">
        <f>SUM(H37:T37)</f>
        <v>5</v>
      </c>
      <c r="H37" s="7">
        <v>0</v>
      </c>
      <c r="I37" s="106" t="s">
        <v>353</v>
      </c>
      <c r="J37" s="106" t="s">
        <v>353</v>
      </c>
      <c r="K37" s="106" t="s">
        <v>353</v>
      </c>
      <c r="L37" s="106" t="s">
        <v>353</v>
      </c>
      <c r="M37" s="106" t="s">
        <v>353</v>
      </c>
      <c r="N37" s="7">
        <v>3</v>
      </c>
      <c r="O37" s="7">
        <v>0</v>
      </c>
      <c r="P37" s="106" t="s">
        <v>353</v>
      </c>
      <c r="Q37" s="7">
        <v>0</v>
      </c>
      <c r="R37" s="7">
        <v>2</v>
      </c>
      <c r="S37" s="106" t="s">
        <v>353</v>
      </c>
      <c r="T37" s="106" t="s">
        <v>353</v>
      </c>
    </row>
    <row r="38" spans="1:20" ht="16.5" customHeight="1">
      <c r="A38" s="9" t="s">
        <v>87</v>
      </c>
      <c r="B38" s="8">
        <v>14</v>
      </c>
      <c r="C38" s="106" t="s">
        <v>353</v>
      </c>
      <c r="D38" s="7">
        <v>2</v>
      </c>
      <c r="E38" s="7">
        <v>7</v>
      </c>
      <c r="F38" s="7">
        <v>31</v>
      </c>
      <c r="G38" s="172">
        <f>SUM(H38:T38)</f>
        <v>2</v>
      </c>
      <c r="H38" s="7">
        <v>0</v>
      </c>
      <c r="I38" s="106" t="s">
        <v>353</v>
      </c>
      <c r="J38" s="106" t="s">
        <v>353</v>
      </c>
      <c r="K38" s="106" t="s">
        <v>353</v>
      </c>
      <c r="L38" s="106" t="s">
        <v>353</v>
      </c>
      <c r="M38" s="106" t="s">
        <v>353</v>
      </c>
      <c r="N38" s="7">
        <v>0</v>
      </c>
      <c r="O38" s="106" t="s">
        <v>353</v>
      </c>
      <c r="P38" s="106" t="s">
        <v>353</v>
      </c>
      <c r="Q38" s="7">
        <v>0</v>
      </c>
      <c r="R38" s="7">
        <v>2</v>
      </c>
      <c r="S38" s="106" t="s">
        <v>353</v>
      </c>
      <c r="T38" s="106" t="s">
        <v>353</v>
      </c>
    </row>
    <row r="39" spans="1:20" ht="16.5" customHeight="1">
      <c r="A39" s="9"/>
      <c r="B39" s="5"/>
      <c r="C39" s="7"/>
      <c r="D39" s="16"/>
      <c r="E39" s="7"/>
      <c r="F39" s="7"/>
      <c r="G39" s="106"/>
      <c r="H39" s="7"/>
      <c r="I39" s="7"/>
      <c r="J39" s="16"/>
      <c r="K39" s="7"/>
      <c r="L39" s="7"/>
      <c r="M39" s="7"/>
      <c r="N39" s="7"/>
      <c r="O39" s="7"/>
      <c r="P39" s="7"/>
      <c r="Q39" s="7"/>
      <c r="R39" s="7"/>
      <c r="S39" s="7"/>
      <c r="T39" s="18"/>
    </row>
    <row r="40" spans="1:20" ht="16.5" customHeight="1">
      <c r="A40" s="9" t="s">
        <v>88</v>
      </c>
      <c r="B40" s="8">
        <v>18</v>
      </c>
      <c r="C40" s="106" t="s">
        <v>353</v>
      </c>
      <c r="D40" s="106" t="s">
        <v>353</v>
      </c>
      <c r="E40" s="7">
        <v>805</v>
      </c>
      <c r="F40" s="7">
        <v>473</v>
      </c>
      <c r="G40" s="172">
        <f>SUM(H40:T40)</f>
        <v>702</v>
      </c>
      <c r="H40" s="106" t="s">
        <v>353</v>
      </c>
      <c r="I40" s="7">
        <v>15</v>
      </c>
      <c r="J40" s="7">
        <v>9</v>
      </c>
      <c r="K40" s="7">
        <v>75</v>
      </c>
      <c r="L40" s="106" t="s">
        <v>353</v>
      </c>
      <c r="M40" s="106" t="s">
        <v>353</v>
      </c>
      <c r="N40" s="106" t="s">
        <v>353</v>
      </c>
      <c r="O40" s="7">
        <v>487</v>
      </c>
      <c r="P40" s="7">
        <v>0</v>
      </c>
      <c r="Q40" s="7">
        <v>72</v>
      </c>
      <c r="R40" s="7">
        <v>44</v>
      </c>
      <c r="S40" s="106" t="s">
        <v>353</v>
      </c>
      <c r="T40" s="106" t="s">
        <v>353</v>
      </c>
    </row>
    <row r="41" spans="1:20" ht="16.5" customHeight="1">
      <c r="A41" s="9" t="s">
        <v>89</v>
      </c>
      <c r="B41" s="8">
        <v>33</v>
      </c>
      <c r="C41" s="106" t="s">
        <v>353</v>
      </c>
      <c r="D41" s="7">
        <v>3</v>
      </c>
      <c r="E41" s="7">
        <v>18</v>
      </c>
      <c r="F41" s="7">
        <v>84</v>
      </c>
      <c r="G41" s="172">
        <f>SUM(H41:T41)</f>
        <v>4</v>
      </c>
      <c r="H41" s="106" t="s">
        <v>353</v>
      </c>
      <c r="I41" s="106" t="s">
        <v>353</v>
      </c>
      <c r="J41" s="7">
        <v>0</v>
      </c>
      <c r="K41" s="106" t="s">
        <v>353</v>
      </c>
      <c r="L41" s="106" t="s">
        <v>353</v>
      </c>
      <c r="M41" s="106" t="s">
        <v>353</v>
      </c>
      <c r="N41" s="7">
        <v>1</v>
      </c>
      <c r="O41" s="106" t="s">
        <v>353</v>
      </c>
      <c r="P41" s="106" t="s">
        <v>353</v>
      </c>
      <c r="Q41" s="7">
        <v>1</v>
      </c>
      <c r="R41" s="7">
        <v>2</v>
      </c>
      <c r="S41" s="106" t="s">
        <v>353</v>
      </c>
      <c r="T41" s="106" t="s">
        <v>353</v>
      </c>
    </row>
    <row r="42" spans="1:20" ht="16.5" customHeight="1">
      <c r="A42" s="9" t="s">
        <v>90</v>
      </c>
      <c r="B42" s="8">
        <v>3</v>
      </c>
      <c r="C42" s="106" t="s">
        <v>353</v>
      </c>
      <c r="D42" s="7">
        <v>1</v>
      </c>
      <c r="E42" s="7">
        <v>14</v>
      </c>
      <c r="F42" s="7">
        <v>12</v>
      </c>
      <c r="G42" s="172">
        <f>SUM(H42:T42)</f>
        <v>5</v>
      </c>
      <c r="H42" s="106" t="s">
        <v>353</v>
      </c>
      <c r="I42" s="106" t="s">
        <v>353</v>
      </c>
      <c r="J42" s="106" t="s">
        <v>353</v>
      </c>
      <c r="K42" s="106" t="s">
        <v>353</v>
      </c>
      <c r="L42" s="106" t="s">
        <v>353</v>
      </c>
      <c r="M42" s="106" t="s">
        <v>353</v>
      </c>
      <c r="N42" s="106" t="s">
        <v>353</v>
      </c>
      <c r="O42" s="106" t="s">
        <v>353</v>
      </c>
      <c r="P42" s="106" t="s">
        <v>353</v>
      </c>
      <c r="Q42" s="7">
        <v>5</v>
      </c>
      <c r="R42" s="7">
        <v>0</v>
      </c>
      <c r="S42" s="106" t="s">
        <v>353</v>
      </c>
      <c r="T42" s="106" t="s">
        <v>353</v>
      </c>
    </row>
    <row r="43" spans="1:20" ht="16.5" customHeight="1">
      <c r="A43" s="9" t="s">
        <v>91</v>
      </c>
      <c r="B43" s="8">
        <v>30</v>
      </c>
      <c r="C43" s="106" t="s">
        <v>353</v>
      </c>
      <c r="D43" s="7">
        <v>0</v>
      </c>
      <c r="E43" s="7">
        <v>207</v>
      </c>
      <c r="F43" s="7">
        <v>101</v>
      </c>
      <c r="G43" s="172">
        <f>SUM(H43:T43)</f>
        <v>258</v>
      </c>
      <c r="H43" s="106" t="s">
        <v>353</v>
      </c>
      <c r="I43" s="7">
        <v>147</v>
      </c>
      <c r="J43" s="7">
        <v>7</v>
      </c>
      <c r="K43" s="106" t="s">
        <v>353</v>
      </c>
      <c r="L43" s="106" t="s">
        <v>353</v>
      </c>
      <c r="M43" s="106" t="s">
        <v>353</v>
      </c>
      <c r="N43" s="7">
        <v>0</v>
      </c>
      <c r="O43" s="106" t="s">
        <v>353</v>
      </c>
      <c r="P43" s="106" t="s">
        <v>353</v>
      </c>
      <c r="Q43" s="7">
        <v>104</v>
      </c>
      <c r="R43" s="106" t="s">
        <v>353</v>
      </c>
      <c r="S43" s="106" t="s">
        <v>353</v>
      </c>
      <c r="T43" s="106" t="s">
        <v>353</v>
      </c>
    </row>
    <row r="44" spans="1:20" ht="16.5" customHeight="1">
      <c r="A44" s="9" t="s">
        <v>92</v>
      </c>
      <c r="B44" s="8">
        <v>2</v>
      </c>
      <c r="C44" s="106" t="s">
        <v>353</v>
      </c>
      <c r="D44" s="7">
        <v>1</v>
      </c>
      <c r="E44" s="7">
        <v>10</v>
      </c>
      <c r="F44" s="7">
        <v>153</v>
      </c>
      <c r="G44" s="172">
        <f>SUM(H44:T44)</f>
        <v>119</v>
      </c>
      <c r="H44" s="106" t="s">
        <v>353</v>
      </c>
      <c r="I44" s="7">
        <v>35</v>
      </c>
      <c r="J44" s="7">
        <v>4</v>
      </c>
      <c r="K44" s="7">
        <v>41</v>
      </c>
      <c r="L44" s="106" t="s">
        <v>353</v>
      </c>
      <c r="M44" s="106" t="s">
        <v>353</v>
      </c>
      <c r="N44" s="106" t="s">
        <v>353</v>
      </c>
      <c r="O44" s="106" t="s">
        <v>353</v>
      </c>
      <c r="P44" s="106" t="s">
        <v>353</v>
      </c>
      <c r="Q44" s="7">
        <v>20</v>
      </c>
      <c r="R44" s="7">
        <v>19</v>
      </c>
      <c r="S44" s="106" t="s">
        <v>353</v>
      </c>
      <c r="T44" s="106" t="s">
        <v>353</v>
      </c>
    </row>
    <row r="45" spans="1:20" ht="16.5" customHeight="1">
      <c r="A45" s="9"/>
      <c r="B45" s="5"/>
      <c r="C45" s="7"/>
      <c r="D45" s="16"/>
      <c r="E45" s="7"/>
      <c r="F45" s="7"/>
      <c r="G45" s="106"/>
      <c r="H45" s="7"/>
      <c r="I45" s="7"/>
      <c r="J45" s="16"/>
      <c r="K45" s="7"/>
      <c r="L45" s="7"/>
      <c r="M45" s="7"/>
      <c r="N45" s="7"/>
      <c r="O45" s="7"/>
      <c r="P45" s="7"/>
      <c r="Q45" s="7"/>
      <c r="R45" s="7"/>
      <c r="S45" s="7"/>
      <c r="T45" s="18"/>
    </row>
    <row r="46" spans="1:20" ht="16.5" customHeight="1">
      <c r="A46" s="9" t="s">
        <v>93</v>
      </c>
      <c r="B46" s="8">
        <v>0</v>
      </c>
      <c r="C46" s="7">
        <v>0</v>
      </c>
      <c r="D46" s="7">
        <v>6</v>
      </c>
      <c r="E46" s="7">
        <v>16</v>
      </c>
      <c r="F46" s="7">
        <v>42</v>
      </c>
      <c r="G46" s="172">
        <f>SUM(H46:T46)</f>
        <v>20</v>
      </c>
      <c r="H46" s="106" t="s">
        <v>353</v>
      </c>
      <c r="I46" s="106" t="s">
        <v>353</v>
      </c>
      <c r="J46" s="106" t="s">
        <v>353</v>
      </c>
      <c r="K46" s="106" t="s">
        <v>353</v>
      </c>
      <c r="L46" s="106" t="s">
        <v>353</v>
      </c>
      <c r="M46" s="106" t="s">
        <v>353</v>
      </c>
      <c r="N46" s="7">
        <v>3</v>
      </c>
      <c r="O46" s="106" t="s">
        <v>353</v>
      </c>
      <c r="P46" s="7">
        <v>3</v>
      </c>
      <c r="Q46" s="106" t="s">
        <v>353</v>
      </c>
      <c r="R46" s="7">
        <v>14</v>
      </c>
      <c r="S46" s="106" t="s">
        <v>353</v>
      </c>
      <c r="T46" s="106" t="s">
        <v>353</v>
      </c>
    </row>
    <row r="47" spans="1:20" ht="16.5" customHeight="1">
      <c r="A47" s="9" t="s">
        <v>94</v>
      </c>
      <c r="B47" s="8">
        <v>0</v>
      </c>
      <c r="C47" s="106" t="s">
        <v>353</v>
      </c>
      <c r="D47" s="7">
        <v>2</v>
      </c>
      <c r="E47" s="7">
        <v>10</v>
      </c>
      <c r="F47" s="7">
        <v>41</v>
      </c>
      <c r="G47" s="172">
        <f>SUM(H47:T47)</f>
        <v>14</v>
      </c>
      <c r="H47" s="106" t="s">
        <v>353</v>
      </c>
      <c r="I47" s="106" t="s">
        <v>353</v>
      </c>
      <c r="J47" s="106" t="s">
        <v>353</v>
      </c>
      <c r="K47" s="106" t="s">
        <v>353</v>
      </c>
      <c r="L47" s="106" t="s">
        <v>353</v>
      </c>
      <c r="M47" s="106" t="s">
        <v>353</v>
      </c>
      <c r="N47" s="7">
        <v>1</v>
      </c>
      <c r="O47" s="106" t="s">
        <v>353</v>
      </c>
      <c r="P47" s="106" t="s">
        <v>353</v>
      </c>
      <c r="Q47" s="106" t="s">
        <v>353</v>
      </c>
      <c r="R47" s="7">
        <v>13</v>
      </c>
      <c r="S47" s="106" t="s">
        <v>353</v>
      </c>
      <c r="T47" s="106" t="s">
        <v>353</v>
      </c>
    </row>
    <row r="48" spans="1:20" ht="16.5" customHeight="1">
      <c r="A48" s="9" t="s">
        <v>95</v>
      </c>
      <c r="B48" s="8">
        <v>0</v>
      </c>
      <c r="C48" s="7">
        <v>0</v>
      </c>
      <c r="D48" s="7">
        <v>6</v>
      </c>
      <c r="E48" s="7">
        <v>11</v>
      </c>
      <c r="F48" s="7">
        <v>28</v>
      </c>
      <c r="G48" s="172">
        <f>SUM(H48:T48)</f>
        <v>22</v>
      </c>
      <c r="H48" s="106" t="s">
        <v>353</v>
      </c>
      <c r="I48" s="106" t="s">
        <v>353</v>
      </c>
      <c r="J48" s="106" t="s">
        <v>353</v>
      </c>
      <c r="K48" s="106" t="s">
        <v>353</v>
      </c>
      <c r="L48" s="106" t="s">
        <v>353</v>
      </c>
      <c r="M48" s="106" t="s">
        <v>353</v>
      </c>
      <c r="N48" s="7">
        <v>2</v>
      </c>
      <c r="O48" s="106" t="s">
        <v>353</v>
      </c>
      <c r="P48" s="7">
        <v>1</v>
      </c>
      <c r="Q48" s="7">
        <v>1</v>
      </c>
      <c r="R48" s="7">
        <v>18</v>
      </c>
      <c r="S48" s="106" t="s">
        <v>353</v>
      </c>
      <c r="T48" s="106" t="s">
        <v>353</v>
      </c>
    </row>
    <row r="49" spans="1:20" ht="16.5" customHeight="1">
      <c r="A49" s="9" t="s">
        <v>96</v>
      </c>
      <c r="B49" s="8">
        <v>0</v>
      </c>
      <c r="C49" s="7">
        <v>0</v>
      </c>
      <c r="D49" s="7">
        <v>3</v>
      </c>
      <c r="E49" s="7">
        <v>6</v>
      </c>
      <c r="F49" s="7">
        <v>23</v>
      </c>
      <c r="G49" s="172">
        <f>SUM(H49:T49)</f>
        <v>20</v>
      </c>
      <c r="H49" s="106" t="s">
        <v>353</v>
      </c>
      <c r="I49" s="106" t="s">
        <v>353</v>
      </c>
      <c r="J49" s="106" t="s">
        <v>353</v>
      </c>
      <c r="K49" s="106" t="s">
        <v>353</v>
      </c>
      <c r="L49" s="106" t="s">
        <v>353</v>
      </c>
      <c r="M49" s="106" t="s">
        <v>353</v>
      </c>
      <c r="N49" s="7">
        <v>3</v>
      </c>
      <c r="O49" s="106" t="s">
        <v>353</v>
      </c>
      <c r="P49" s="7">
        <v>1</v>
      </c>
      <c r="Q49" s="7">
        <v>2</v>
      </c>
      <c r="R49" s="7">
        <v>14</v>
      </c>
      <c r="S49" s="106" t="s">
        <v>353</v>
      </c>
      <c r="T49" s="106" t="s">
        <v>353</v>
      </c>
    </row>
    <row r="50" spans="1:20" ht="16.5" customHeight="1">
      <c r="A50" s="9" t="s">
        <v>97</v>
      </c>
      <c r="B50" s="191" t="s">
        <v>353</v>
      </c>
      <c r="C50" s="106" t="s">
        <v>353</v>
      </c>
      <c r="D50" s="106" t="s">
        <v>353</v>
      </c>
      <c r="E50" s="106" t="s">
        <v>353</v>
      </c>
      <c r="F50" s="106" t="s">
        <v>353</v>
      </c>
      <c r="G50" s="106" t="s">
        <v>353</v>
      </c>
      <c r="H50" s="106" t="s">
        <v>353</v>
      </c>
      <c r="I50" s="106" t="s">
        <v>353</v>
      </c>
      <c r="J50" s="106" t="s">
        <v>353</v>
      </c>
      <c r="K50" s="106" t="s">
        <v>353</v>
      </c>
      <c r="L50" s="106" t="s">
        <v>353</v>
      </c>
      <c r="M50" s="106" t="s">
        <v>353</v>
      </c>
      <c r="N50" s="106" t="s">
        <v>353</v>
      </c>
      <c r="O50" s="106" t="s">
        <v>353</v>
      </c>
      <c r="P50" s="106" t="s">
        <v>353</v>
      </c>
      <c r="Q50" s="106" t="s">
        <v>353</v>
      </c>
      <c r="R50" s="106" t="s">
        <v>353</v>
      </c>
      <c r="S50" s="106" t="s">
        <v>353</v>
      </c>
      <c r="T50" s="106" t="s">
        <v>353</v>
      </c>
    </row>
    <row r="51" spans="1:20" ht="16.5" customHeight="1">
      <c r="A51" s="9"/>
      <c r="B51" s="5"/>
      <c r="C51" s="7"/>
      <c r="D51" s="16"/>
      <c r="E51" s="7"/>
      <c r="F51" s="7"/>
      <c r="G51" s="106"/>
      <c r="H51" s="7"/>
      <c r="I51" s="7"/>
      <c r="J51" s="16"/>
      <c r="K51" s="7"/>
      <c r="L51" s="7"/>
      <c r="M51" s="7"/>
      <c r="N51" s="7"/>
      <c r="O51" s="7"/>
      <c r="P51" s="7"/>
      <c r="Q51" s="7"/>
      <c r="R51" s="7"/>
      <c r="S51" s="7"/>
      <c r="T51" s="18"/>
    </row>
    <row r="52" spans="1:20" ht="16.5" customHeight="1">
      <c r="A52" s="9" t="s">
        <v>98</v>
      </c>
      <c r="B52" s="191" t="s">
        <v>353</v>
      </c>
      <c r="C52" s="7">
        <v>2</v>
      </c>
      <c r="D52" s="7">
        <v>0</v>
      </c>
      <c r="E52" s="7">
        <v>1</v>
      </c>
      <c r="F52" s="7">
        <v>27</v>
      </c>
      <c r="G52" s="172">
        <f>SUM(H52:T52)</f>
        <v>17</v>
      </c>
      <c r="H52" s="106" t="s">
        <v>353</v>
      </c>
      <c r="I52" s="106" t="s">
        <v>353</v>
      </c>
      <c r="J52" s="106" t="s">
        <v>353</v>
      </c>
      <c r="K52" s="106" t="s">
        <v>353</v>
      </c>
      <c r="L52" s="106" t="s">
        <v>353</v>
      </c>
      <c r="M52" s="106" t="s">
        <v>353</v>
      </c>
      <c r="N52" s="7">
        <v>5</v>
      </c>
      <c r="O52" s="106" t="s">
        <v>353</v>
      </c>
      <c r="P52" s="7">
        <v>0</v>
      </c>
      <c r="Q52" s="7">
        <v>1</v>
      </c>
      <c r="R52" s="7">
        <v>11</v>
      </c>
      <c r="S52" s="106" t="s">
        <v>353</v>
      </c>
      <c r="T52" s="106" t="s">
        <v>353</v>
      </c>
    </row>
    <row r="53" spans="1:20" ht="16.5" customHeight="1">
      <c r="A53" s="9" t="s">
        <v>99</v>
      </c>
      <c r="B53" s="191" t="s">
        <v>353</v>
      </c>
      <c r="C53" s="106" t="s">
        <v>353</v>
      </c>
      <c r="D53" s="106" t="s">
        <v>353</v>
      </c>
      <c r="E53" s="106" t="s">
        <v>353</v>
      </c>
      <c r="F53" s="7">
        <v>0</v>
      </c>
      <c r="G53" s="172">
        <f>SUM(H53:T53)</f>
        <v>5</v>
      </c>
      <c r="H53" s="106" t="s">
        <v>353</v>
      </c>
      <c r="I53" s="106" t="s">
        <v>353</v>
      </c>
      <c r="J53" s="106" t="s">
        <v>353</v>
      </c>
      <c r="K53" s="106" t="s">
        <v>353</v>
      </c>
      <c r="L53" s="106" t="s">
        <v>353</v>
      </c>
      <c r="M53" s="7">
        <v>1</v>
      </c>
      <c r="N53" s="7">
        <v>1</v>
      </c>
      <c r="O53" s="106" t="s">
        <v>353</v>
      </c>
      <c r="P53" s="7">
        <v>0</v>
      </c>
      <c r="Q53" s="106" t="s">
        <v>353</v>
      </c>
      <c r="R53" s="7">
        <v>3</v>
      </c>
      <c r="S53" s="106" t="s">
        <v>353</v>
      </c>
      <c r="T53" s="106" t="s">
        <v>353</v>
      </c>
    </row>
    <row r="54" spans="1:20" ht="16.5" customHeight="1">
      <c r="A54" s="9" t="s">
        <v>100</v>
      </c>
      <c r="B54" s="191" t="s">
        <v>353</v>
      </c>
      <c r="C54" s="7">
        <v>1</v>
      </c>
      <c r="D54" s="7">
        <v>0</v>
      </c>
      <c r="E54" s="7">
        <v>1</v>
      </c>
      <c r="F54" s="7">
        <v>255</v>
      </c>
      <c r="G54" s="172">
        <f>SUM(H54:T54)</f>
        <v>199</v>
      </c>
      <c r="H54" s="106" t="s">
        <v>353</v>
      </c>
      <c r="I54" s="7">
        <v>65</v>
      </c>
      <c r="J54" s="7">
        <v>6</v>
      </c>
      <c r="K54" s="7">
        <v>14</v>
      </c>
      <c r="L54" s="106" t="s">
        <v>353</v>
      </c>
      <c r="M54" s="7">
        <v>4</v>
      </c>
      <c r="N54" s="7">
        <v>15</v>
      </c>
      <c r="O54" s="106" t="s">
        <v>353</v>
      </c>
      <c r="P54" s="7">
        <v>0</v>
      </c>
      <c r="Q54" s="7">
        <v>47</v>
      </c>
      <c r="R54" s="7">
        <v>48</v>
      </c>
      <c r="S54" s="106" t="s">
        <v>353</v>
      </c>
      <c r="T54" s="106" t="s">
        <v>353</v>
      </c>
    </row>
    <row r="55" spans="1:20" ht="16.5" customHeight="1">
      <c r="A55" s="9" t="s">
        <v>101</v>
      </c>
      <c r="B55" s="191" t="s">
        <v>353</v>
      </c>
      <c r="C55" s="106" t="s">
        <v>353</v>
      </c>
      <c r="D55" s="106" t="s">
        <v>353</v>
      </c>
      <c r="E55" s="106" t="s">
        <v>353</v>
      </c>
      <c r="F55" s="7">
        <v>1</v>
      </c>
      <c r="G55" s="172">
        <f>SUM(H55:T55)</f>
        <v>77</v>
      </c>
      <c r="H55" s="106" t="s">
        <v>353</v>
      </c>
      <c r="I55" s="106" t="s">
        <v>353</v>
      </c>
      <c r="J55" s="106" t="s">
        <v>353</v>
      </c>
      <c r="K55" s="7">
        <v>76</v>
      </c>
      <c r="L55" s="106" t="s">
        <v>353</v>
      </c>
      <c r="M55" s="7">
        <v>0</v>
      </c>
      <c r="N55" s="7">
        <v>0</v>
      </c>
      <c r="O55" s="106">
        <v>0</v>
      </c>
      <c r="P55" s="7">
        <v>0</v>
      </c>
      <c r="Q55" s="7">
        <v>0</v>
      </c>
      <c r="R55" s="7">
        <v>1</v>
      </c>
      <c r="S55" s="106" t="s">
        <v>353</v>
      </c>
      <c r="T55" s="106" t="s">
        <v>353</v>
      </c>
    </row>
    <row r="56" spans="1:20" ht="16.5" customHeight="1">
      <c r="A56" s="9" t="s">
        <v>102</v>
      </c>
      <c r="B56" s="191" t="s">
        <v>353</v>
      </c>
      <c r="C56" s="7">
        <v>0</v>
      </c>
      <c r="D56" s="7">
        <v>2</v>
      </c>
      <c r="E56" s="7">
        <v>7</v>
      </c>
      <c r="F56" s="7">
        <v>126</v>
      </c>
      <c r="G56" s="172">
        <f>SUM(H56:T56)</f>
        <v>32</v>
      </c>
      <c r="H56" s="106" t="s">
        <v>353</v>
      </c>
      <c r="I56" s="106" t="s">
        <v>353</v>
      </c>
      <c r="J56" s="7">
        <v>1</v>
      </c>
      <c r="K56" s="7">
        <v>2</v>
      </c>
      <c r="L56" s="106" t="s">
        <v>353</v>
      </c>
      <c r="M56" s="7">
        <v>1</v>
      </c>
      <c r="N56" s="7">
        <v>5</v>
      </c>
      <c r="O56" s="106" t="s">
        <v>353</v>
      </c>
      <c r="P56" s="7">
        <v>0</v>
      </c>
      <c r="Q56" s="7">
        <v>3</v>
      </c>
      <c r="R56" s="7">
        <v>20</v>
      </c>
      <c r="S56" s="106" t="s">
        <v>353</v>
      </c>
      <c r="T56" s="106" t="s">
        <v>353</v>
      </c>
    </row>
    <row r="57" spans="1:20" ht="16.5" customHeight="1">
      <c r="A57" s="9"/>
      <c r="B57" s="5"/>
      <c r="C57" s="7"/>
      <c r="D57" s="16"/>
      <c r="E57" s="7"/>
      <c r="F57" s="7"/>
      <c r="G57" s="106"/>
      <c r="H57" s="7"/>
      <c r="I57" s="7"/>
      <c r="J57" s="16"/>
      <c r="K57" s="7"/>
      <c r="L57" s="7"/>
      <c r="M57" s="7"/>
      <c r="N57" s="7"/>
      <c r="O57" s="7"/>
      <c r="P57" s="7"/>
      <c r="Q57" s="7"/>
      <c r="R57" s="7"/>
      <c r="S57" s="7"/>
      <c r="T57" s="18"/>
    </row>
    <row r="58" spans="1:20" ht="16.5" customHeight="1">
      <c r="A58" s="9" t="s">
        <v>103</v>
      </c>
      <c r="B58" s="191" t="s">
        <v>353</v>
      </c>
      <c r="C58" s="7">
        <v>0</v>
      </c>
      <c r="D58" s="7">
        <v>1</v>
      </c>
      <c r="E58" s="7">
        <v>5</v>
      </c>
      <c r="F58" s="7">
        <v>277</v>
      </c>
      <c r="G58" s="172">
        <f>SUM(H58:T58)</f>
        <v>4421</v>
      </c>
      <c r="H58" s="106" t="s">
        <v>353</v>
      </c>
      <c r="I58" s="7">
        <v>383</v>
      </c>
      <c r="J58" s="7">
        <v>125</v>
      </c>
      <c r="K58" s="7">
        <v>115</v>
      </c>
      <c r="L58" s="106" t="s">
        <v>353</v>
      </c>
      <c r="M58" s="7">
        <v>1</v>
      </c>
      <c r="N58" s="7">
        <v>29</v>
      </c>
      <c r="O58" s="7">
        <v>3658</v>
      </c>
      <c r="P58" s="7">
        <v>0</v>
      </c>
      <c r="Q58" s="7">
        <v>63</v>
      </c>
      <c r="R58" s="7">
        <v>47</v>
      </c>
      <c r="S58" s="106" t="s">
        <v>353</v>
      </c>
      <c r="T58" s="106" t="s">
        <v>353</v>
      </c>
    </row>
    <row r="59" spans="1:20" ht="16.5" customHeight="1">
      <c r="A59" s="9" t="s">
        <v>104</v>
      </c>
      <c r="B59" s="191" t="s">
        <v>353</v>
      </c>
      <c r="C59" s="7">
        <v>0</v>
      </c>
      <c r="D59" s="7">
        <v>1</v>
      </c>
      <c r="E59" s="7">
        <v>0</v>
      </c>
      <c r="F59" s="7">
        <v>4</v>
      </c>
      <c r="G59" s="172">
        <f>SUM(H59:T59)</f>
        <v>10</v>
      </c>
      <c r="H59" s="106" t="s">
        <v>353</v>
      </c>
      <c r="I59" s="106" t="s">
        <v>353</v>
      </c>
      <c r="J59" s="106" t="s">
        <v>353</v>
      </c>
      <c r="K59" s="106" t="s">
        <v>353</v>
      </c>
      <c r="L59" s="106" t="s">
        <v>353</v>
      </c>
      <c r="M59" s="7">
        <v>4</v>
      </c>
      <c r="N59" s="7">
        <v>3</v>
      </c>
      <c r="O59" s="106" t="s">
        <v>353</v>
      </c>
      <c r="P59" s="7">
        <v>0</v>
      </c>
      <c r="Q59" s="7">
        <v>0</v>
      </c>
      <c r="R59" s="7">
        <v>3</v>
      </c>
      <c r="S59" s="106" t="s">
        <v>353</v>
      </c>
      <c r="T59" s="106" t="s">
        <v>353</v>
      </c>
    </row>
    <row r="60" spans="1:20" ht="16.5" customHeight="1">
      <c r="A60" s="9" t="s">
        <v>105</v>
      </c>
      <c r="B60" s="191" t="s">
        <v>353</v>
      </c>
      <c r="C60" s="7">
        <v>0</v>
      </c>
      <c r="D60" s="7">
        <v>0</v>
      </c>
      <c r="E60" s="7">
        <v>1</v>
      </c>
      <c r="F60" s="7">
        <v>43</v>
      </c>
      <c r="G60" s="172">
        <f>SUM(H60:T60)</f>
        <v>4</v>
      </c>
      <c r="H60" s="106" t="s">
        <v>353</v>
      </c>
      <c r="I60" s="106" t="s">
        <v>353</v>
      </c>
      <c r="J60" s="106" t="s">
        <v>353</v>
      </c>
      <c r="K60" s="106" t="s">
        <v>353</v>
      </c>
      <c r="L60" s="106" t="s">
        <v>353</v>
      </c>
      <c r="M60" s="7">
        <v>0</v>
      </c>
      <c r="N60" s="7">
        <v>2</v>
      </c>
      <c r="O60" s="7">
        <v>1</v>
      </c>
      <c r="P60" s="106" t="s">
        <v>353</v>
      </c>
      <c r="Q60" s="7">
        <v>0</v>
      </c>
      <c r="R60" s="7">
        <v>1</v>
      </c>
      <c r="S60" s="106" t="s">
        <v>353</v>
      </c>
      <c r="T60" s="106" t="s">
        <v>353</v>
      </c>
    </row>
    <row r="61" spans="1:20" ht="16.5" customHeight="1">
      <c r="A61" s="9" t="s">
        <v>106</v>
      </c>
      <c r="B61" s="8">
        <v>0</v>
      </c>
      <c r="C61" s="7">
        <v>0</v>
      </c>
      <c r="D61" s="7">
        <v>0</v>
      </c>
      <c r="E61" s="7">
        <v>0</v>
      </c>
      <c r="F61" s="7">
        <v>4</v>
      </c>
      <c r="G61" s="172">
        <f>SUM(H61:T61)</f>
        <v>8</v>
      </c>
      <c r="H61" s="106" t="s">
        <v>353</v>
      </c>
      <c r="I61" s="106" t="s">
        <v>353</v>
      </c>
      <c r="J61" s="106" t="s">
        <v>353</v>
      </c>
      <c r="K61" s="106" t="s">
        <v>353</v>
      </c>
      <c r="L61" s="106" t="s">
        <v>353</v>
      </c>
      <c r="M61" s="7">
        <v>2</v>
      </c>
      <c r="N61" s="7">
        <v>4</v>
      </c>
      <c r="O61" s="106" t="s">
        <v>353</v>
      </c>
      <c r="P61" s="7">
        <v>0</v>
      </c>
      <c r="Q61" s="7">
        <v>0</v>
      </c>
      <c r="R61" s="7">
        <v>2</v>
      </c>
      <c r="S61" s="106" t="s">
        <v>353</v>
      </c>
      <c r="T61" s="106" t="s">
        <v>353</v>
      </c>
    </row>
    <row r="62" spans="1:20" ht="16.5" customHeight="1">
      <c r="A62" s="9" t="s">
        <v>107</v>
      </c>
      <c r="B62" s="8">
        <v>0</v>
      </c>
      <c r="C62" s="7">
        <v>3</v>
      </c>
      <c r="D62" s="7">
        <v>2</v>
      </c>
      <c r="E62" s="7">
        <v>4</v>
      </c>
      <c r="F62" s="7">
        <v>50</v>
      </c>
      <c r="G62" s="172">
        <f>SUM(H62:T62)</f>
        <v>34</v>
      </c>
      <c r="H62" s="7">
        <v>0</v>
      </c>
      <c r="I62" s="106" t="s">
        <v>353</v>
      </c>
      <c r="J62" s="106" t="s">
        <v>353</v>
      </c>
      <c r="K62" s="106" t="s">
        <v>353</v>
      </c>
      <c r="L62" s="106" t="s">
        <v>353</v>
      </c>
      <c r="M62" s="7">
        <v>3</v>
      </c>
      <c r="N62" s="7">
        <v>6</v>
      </c>
      <c r="O62" s="7">
        <v>12</v>
      </c>
      <c r="P62" s="7">
        <v>4</v>
      </c>
      <c r="Q62" s="7">
        <v>5</v>
      </c>
      <c r="R62" s="7">
        <v>4</v>
      </c>
      <c r="S62" s="106" t="s">
        <v>353</v>
      </c>
      <c r="T62" s="106" t="s">
        <v>353</v>
      </c>
    </row>
    <row r="63" spans="1:20" ht="16.5" customHeight="1">
      <c r="A63" s="9"/>
      <c r="B63" s="5"/>
      <c r="C63" s="7"/>
      <c r="D63" s="16"/>
      <c r="E63" s="7"/>
      <c r="F63" s="7"/>
      <c r="G63" s="106"/>
      <c r="H63" s="7"/>
      <c r="I63" s="7"/>
      <c r="J63" s="16"/>
      <c r="K63" s="7"/>
      <c r="L63" s="7"/>
      <c r="M63" s="7"/>
      <c r="N63" s="7"/>
      <c r="O63" s="7"/>
      <c r="P63" s="7"/>
      <c r="Q63" s="7"/>
      <c r="R63" s="7"/>
      <c r="S63" s="7"/>
      <c r="T63" s="18"/>
    </row>
    <row r="64" spans="1:20" ht="16.5" customHeight="1">
      <c r="A64" s="9" t="s">
        <v>108</v>
      </c>
      <c r="B64" s="8">
        <v>38</v>
      </c>
      <c r="C64" s="7">
        <v>1</v>
      </c>
      <c r="D64" s="7">
        <v>11</v>
      </c>
      <c r="E64" s="7">
        <v>36</v>
      </c>
      <c r="F64" s="7">
        <v>468</v>
      </c>
      <c r="G64" s="106">
        <f>SUM(H64:T64)</f>
        <v>544</v>
      </c>
      <c r="H64" s="7">
        <v>1</v>
      </c>
      <c r="I64" s="7">
        <v>212</v>
      </c>
      <c r="J64" s="7">
        <v>95</v>
      </c>
      <c r="K64" s="7">
        <v>95</v>
      </c>
      <c r="L64" s="106" t="s">
        <v>353</v>
      </c>
      <c r="M64" s="7">
        <v>6</v>
      </c>
      <c r="N64" s="7">
        <v>16</v>
      </c>
      <c r="O64" s="7">
        <v>3</v>
      </c>
      <c r="P64" s="7">
        <v>9</v>
      </c>
      <c r="Q64" s="7">
        <v>51</v>
      </c>
      <c r="R64" s="7">
        <v>56</v>
      </c>
      <c r="S64" s="106" t="s">
        <v>353</v>
      </c>
      <c r="T64" s="106" t="s">
        <v>353</v>
      </c>
    </row>
    <row r="65" spans="1:20" ht="16.5" customHeight="1">
      <c r="A65" s="9" t="s">
        <v>109</v>
      </c>
      <c r="B65" s="8">
        <v>3</v>
      </c>
      <c r="C65" s="7">
        <v>0</v>
      </c>
      <c r="D65" s="7">
        <v>4</v>
      </c>
      <c r="E65" s="7">
        <v>1</v>
      </c>
      <c r="F65" s="7">
        <v>10</v>
      </c>
      <c r="G65" s="106">
        <f>SUM(H65:T65)</f>
        <v>9</v>
      </c>
      <c r="H65" s="7">
        <v>1</v>
      </c>
      <c r="I65" s="106" t="s">
        <v>353</v>
      </c>
      <c r="J65" s="106" t="s">
        <v>353</v>
      </c>
      <c r="K65" s="106" t="s">
        <v>353</v>
      </c>
      <c r="L65" s="106" t="s">
        <v>353</v>
      </c>
      <c r="M65" s="7">
        <v>0</v>
      </c>
      <c r="N65" s="7">
        <v>0</v>
      </c>
      <c r="O65" s="7">
        <v>3</v>
      </c>
      <c r="P65" s="7">
        <v>1</v>
      </c>
      <c r="Q65" s="7">
        <v>3</v>
      </c>
      <c r="R65" s="7">
        <v>1</v>
      </c>
      <c r="S65" s="106" t="s">
        <v>353</v>
      </c>
      <c r="T65" s="106" t="s">
        <v>353</v>
      </c>
    </row>
    <row r="66" spans="1:20" ht="16.5" customHeight="1">
      <c r="A66" s="202" t="s">
        <v>480</v>
      </c>
      <c r="B66" s="198"/>
      <c r="C66" s="53"/>
      <c r="D66" s="53"/>
      <c r="E66" s="53"/>
      <c r="F66" s="53"/>
      <c r="G66" s="201"/>
      <c r="H66" s="53"/>
      <c r="I66" s="53"/>
      <c r="J66" s="53"/>
      <c r="K66" s="53"/>
      <c r="L66" s="53"/>
      <c r="M66" s="53"/>
      <c r="N66" s="199"/>
      <c r="O66" s="53"/>
      <c r="P66" s="53"/>
      <c r="Q66" s="53"/>
      <c r="R66" s="53"/>
      <c r="S66" s="53"/>
      <c r="T66" s="53"/>
    </row>
    <row r="67" ht="16.5" customHeight="1">
      <c r="B67" s="15"/>
    </row>
  </sheetData>
  <sheetProtection/>
  <mergeCells count="23">
    <mergeCell ref="E6:E8"/>
    <mergeCell ref="F6:F8"/>
    <mergeCell ref="G6:G8"/>
    <mergeCell ref="B6:B8"/>
    <mergeCell ref="N6:N8"/>
    <mergeCell ref="D6:D8"/>
    <mergeCell ref="S6:S8"/>
    <mergeCell ref="T6:T8"/>
    <mergeCell ref="C6:C8"/>
    <mergeCell ref="M6:M8"/>
    <mergeCell ref="P6:P8"/>
    <mergeCell ref="Q6:Q8"/>
    <mergeCell ref="O6:O8"/>
    <mergeCell ref="A5:A8"/>
    <mergeCell ref="A3:T3"/>
    <mergeCell ref="R6:R8"/>
    <mergeCell ref="J6:J8"/>
    <mergeCell ref="L6:L8"/>
    <mergeCell ref="K6:K8"/>
    <mergeCell ref="H6:H8"/>
    <mergeCell ref="I6:I8"/>
    <mergeCell ref="B5:F5"/>
    <mergeCell ref="G5:T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7"/>
  <sheetViews>
    <sheetView zoomScalePageLayoutView="0" workbookViewId="0" topLeftCell="A1">
      <selection activeCell="A14" sqref="A14"/>
    </sheetView>
  </sheetViews>
  <sheetFormatPr defaultColWidth="10.59765625" defaultRowHeight="15"/>
  <cols>
    <col min="1" max="1" width="15.59765625" style="1" customWidth="1"/>
    <col min="2" max="2" width="11.59765625" style="33" customWidth="1"/>
    <col min="3" max="18" width="11.59765625" style="1" customWidth="1"/>
    <col min="19" max="16384" width="10.59765625" style="1" customWidth="1"/>
  </cols>
  <sheetData>
    <row r="1" spans="1:18" s="13" customFormat="1" ht="14.25">
      <c r="A1" s="2" t="s">
        <v>539</v>
      </c>
      <c r="R1" s="37" t="s">
        <v>540</v>
      </c>
    </row>
    <row r="2" spans="1:17" ht="17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0" ht="14.25">
      <c r="A3" s="264" t="s">
        <v>522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94"/>
      <c r="T3" s="94"/>
    </row>
    <row r="4" spans="1:18" ht="15" thickBot="1">
      <c r="A4" s="35"/>
      <c r="B4" s="4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129" t="s">
        <v>188</v>
      </c>
    </row>
    <row r="5" spans="1:18" ht="14.25" customHeight="1">
      <c r="A5" s="525" t="s">
        <v>519</v>
      </c>
      <c r="B5" s="470" t="s">
        <v>536</v>
      </c>
      <c r="C5" s="534" t="s">
        <v>541</v>
      </c>
      <c r="D5" s="535"/>
      <c r="E5" s="535"/>
      <c r="F5" s="535"/>
      <c r="G5" s="535"/>
      <c r="H5" s="535"/>
      <c r="I5" s="535"/>
      <c r="J5" s="535"/>
      <c r="K5" s="524"/>
      <c r="L5" s="532" t="s">
        <v>546</v>
      </c>
      <c r="M5" s="533"/>
      <c r="N5" s="533"/>
      <c r="O5" s="533"/>
      <c r="P5" s="533"/>
      <c r="Q5" s="533"/>
      <c r="R5" s="533"/>
    </row>
    <row r="6" spans="1:18" ht="14.25">
      <c r="A6" s="486"/>
      <c r="B6" s="536"/>
      <c r="C6" s="500" t="s">
        <v>140</v>
      </c>
      <c r="D6" s="537"/>
      <c r="E6" s="518" t="s">
        <v>312</v>
      </c>
      <c r="F6" s="518" t="s">
        <v>152</v>
      </c>
      <c r="G6" s="512" t="s">
        <v>313</v>
      </c>
      <c r="H6" s="518" t="s">
        <v>314</v>
      </c>
      <c r="I6" s="530" t="s">
        <v>543</v>
      </c>
      <c r="J6" s="531"/>
      <c r="K6" s="515" t="s">
        <v>542</v>
      </c>
      <c r="L6" s="512" t="s">
        <v>140</v>
      </c>
      <c r="M6" s="512" t="s">
        <v>153</v>
      </c>
      <c r="N6" s="515" t="s">
        <v>544</v>
      </c>
      <c r="O6" s="362" t="s">
        <v>283</v>
      </c>
      <c r="P6" s="518" t="s">
        <v>154</v>
      </c>
      <c r="Q6" s="515" t="s">
        <v>545</v>
      </c>
      <c r="R6" s="521" t="s">
        <v>269</v>
      </c>
    </row>
    <row r="7" spans="1:19" ht="14.25" customHeight="1">
      <c r="A7" s="486"/>
      <c r="B7" s="536"/>
      <c r="C7" s="511" t="s">
        <v>268</v>
      </c>
      <c r="D7" s="479" t="s">
        <v>537</v>
      </c>
      <c r="E7" s="518"/>
      <c r="F7" s="518"/>
      <c r="G7" s="512"/>
      <c r="H7" s="518"/>
      <c r="I7" s="511" t="s">
        <v>268</v>
      </c>
      <c r="J7" s="479" t="s">
        <v>537</v>
      </c>
      <c r="K7" s="512"/>
      <c r="L7" s="512"/>
      <c r="M7" s="512"/>
      <c r="N7" s="512"/>
      <c r="O7" s="518"/>
      <c r="P7" s="518"/>
      <c r="Q7" s="512"/>
      <c r="R7" s="521"/>
      <c r="S7" s="4"/>
    </row>
    <row r="8" spans="1:19" ht="14.25">
      <c r="A8" s="487"/>
      <c r="B8" s="536"/>
      <c r="C8" s="495"/>
      <c r="D8" s="495"/>
      <c r="E8" s="518"/>
      <c r="F8" s="518"/>
      <c r="G8" s="512"/>
      <c r="H8" s="518"/>
      <c r="I8" s="495"/>
      <c r="J8" s="495"/>
      <c r="K8" s="512"/>
      <c r="L8" s="512"/>
      <c r="M8" s="512"/>
      <c r="N8" s="512"/>
      <c r="O8" s="518"/>
      <c r="P8" s="518"/>
      <c r="Q8" s="512"/>
      <c r="R8" s="521"/>
      <c r="S8" s="4"/>
    </row>
    <row r="9" spans="1:18" ht="14.25">
      <c r="A9" s="11"/>
      <c r="B9" s="4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6" t="s">
        <v>260</v>
      </c>
    </row>
    <row r="10" spans="1:18" ht="14.25">
      <c r="A10" s="78" t="s">
        <v>308</v>
      </c>
      <c r="B10" s="205">
        <v>2</v>
      </c>
      <c r="C10" s="172">
        <v>1034</v>
      </c>
      <c r="D10" s="172">
        <v>491</v>
      </c>
      <c r="E10" s="172">
        <v>10</v>
      </c>
      <c r="F10" s="172">
        <v>560</v>
      </c>
      <c r="G10" s="106" t="s">
        <v>353</v>
      </c>
      <c r="H10" s="172">
        <v>113</v>
      </c>
      <c r="I10" s="172">
        <v>48</v>
      </c>
      <c r="J10" s="172">
        <v>491</v>
      </c>
      <c r="K10" s="172">
        <v>303</v>
      </c>
      <c r="L10" s="172">
        <f>SUM(M10:Q10)</f>
        <v>1142</v>
      </c>
      <c r="M10" s="172">
        <v>347</v>
      </c>
      <c r="N10" s="172">
        <v>25</v>
      </c>
      <c r="O10" s="172">
        <v>27</v>
      </c>
      <c r="P10" s="172">
        <v>605</v>
      </c>
      <c r="Q10" s="172">
        <v>138</v>
      </c>
      <c r="R10" s="172">
        <v>1700</v>
      </c>
    </row>
    <row r="11" spans="1:18" ht="14.25">
      <c r="A11" s="77" t="s">
        <v>307</v>
      </c>
      <c r="B11" s="205">
        <v>5</v>
      </c>
      <c r="C11" s="172">
        <v>1099</v>
      </c>
      <c r="D11" s="172">
        <v>566</v>
      </c>
      <c r="E11" s="172">
        <v>10</v>
      </c>
      <c r="F11" s="172">
        <v>778</v>
      </c>
      <c r="G11" s="106" t="s">
        <v>320</v>
      </c>
      <c r="H11" s="172">
        <v>28</v>
      </c>
      <c r="I11" s="172">
        <v>27</v>
      </c>
      <c r="J11" s="172">
        <v>566</v>
      </c>
      <c r="K11" s="172">
        <v>256</v>
      </c>
      <c r="L11" s="172">
        <f>SUM(M11:Q11)</f>
        <v>1675</v>
      </c>
      <c r="M11" s="172">
        <v>371</v>
      </c>
      <c r="N11" s="172">
        <v>18</v>
      </c>
      <c r="O11" s="172">
        <v>29</v>
      </c>
      <c r="P11" s="172">
        <v>1061</v>
      </c>
      <c r="Q11" s="172">
        <v>196</v>
      </c>
      <c r="R11" s="172">
        <v>2476</v>
      </c>
    </row>
    <row r="12" spans="1:18" ht="14.25">
      <c r="A12" s="77" t="s">
        <v>289</v>
      </c>
      <c r="B12" s="205">
        <v>2</v>
      </c>
      <c r="C12" s="172">
        <v>1118</v>
      </c>
      <c r="D12" s="172">
        <v>485</v>
      </c>
      <c r="E12" s="172">
        <v>13</v>
      </c>
      <c r="F12" s="172">
        <v>701</v>
      </c>
      <c r="G12" s="172">
        <v>3</v>
      </c>
      <c r="H12" s="172">
        <v>193</v>
      </c>
      <c r="I12" s="172">
        <v>48</v>
      </c>
      <c r="J12" s="172">
        <v>485</v>
      </c>
      <c r="K12" s="172">
        <v>160</v>
      </c>
      <c r="L12" s="172">
        <f>SUM(M12:Q12)</f>
        <v>1604</v>
      </c>
      <c r="M12" s="172">
        <v>426</v>
      </c>
      <c r="N12" s="172">
        <v>93</v>
      </c>
      <c r="O12" s="172">
        <v>35</v>
      </c>
      <c r="P12" s="172">
        <v>892</v>
      </c>
      <c r="Q12" s="172">
        <v>158</v>
      </c>
      <c r="R12" s="172">
        <v>3763</v>
      </c>
    </row>
    <row r="13" spans="1:18" ht="14.25">
      <c r="A13" s="77" t="s">
        <v>286</v>
      </c>
      <c r="B13" s="205">
        <v>2</v>
      </c>
      <c r="C13" s="172">
        <v>744</v>
      </c>
      <c r="D13" s="172">
        <v>569</v>
      </c>
      <c r="E13" s="172">
        <v>22</v>
      </c>
      <c r="F13" s="172">
        <v>419</v>
      </c>
      <c r="G13" s="172">
        <v>11</v>
      </c>
      <c r="H13" s="172">
        <v>99</v>
      </c>
      <c r="I13" s="172">
        <v>45</v>
      </c>
      <c r="J13" s="172">
        <v>569</v>
      </c>
      <c r="K13" s="172">
        <v>148</v>
      </c>
      <c r="L13" s="172">
        <f>SUM(M13:Q13)</f>
        <v>1293</v>
      </c>
      <c r="M13" s="172">
        <v>344</v>
      </c>
      <c r="N13" s="172">
        <v>67</v>
      </c>
      <c r="O13" s="172">
        <v>53</v>
      </c>
      <c r="P13" s="172">
        <v>690</v>
      </c>
      <c r="Q13" s="172">
        <v>139</v>
      </c>
      <c r="R13" s="172">
        <v>2013</v>
      </c>
    </row>
    <row r="14" spans="1:18" ht="14.25">
      <c r="A14" s="192" t="s">
        <v>525</v>
      </c>
      <c r="B14" s="181">
        <f aca="true" t="shared" si="0" ref="B14:R14">SUM(B16:B20,B22:B26,B28:B32,B34:B38,B40:B44,B46:B50,B52:B56,B58:B62,B64:B65)</f>
        <v>3</v>
      </c>
      <c r="C14" s="181">
        <f t="shared" si="0"/>
        <v>772</v>
      </c>
      <c r="D14" s="181">
        <f t="shared" si="0"/>
        <v>621</v>
      </c>
      <c r="E14" s="181">
        <f t="shared" si="0"/>
        <v>20</v>
      </c>
      <c r="F14" s="181">
        <f t="shared" si="0"/>
        <v>454</v>
      </c>
      <c r="G14" s="181">
        <f t="shared" si="0"/>
        <v>39</v>
      </c>
      <c r="H14" s="181">
        <f t="shared" si="0"/>
        <v>20</v>
      </c>
      <c r="I14" s="181">
        <f t="shared" si="0"/>
        <v>61</v>
      </c>
      <c r="J14" s="181">
        <f t="shared" si="0"/>
        <v>621</v>
      </c>
      <c r="K14" s="181">
        <f t="shared" si="0"/>
        <v>178</v>
      </c>
      <c r="L14" s="181">
        <f>SUM(M14:Q14)</f>
        <v>1446</v>
      </c>
      <c r="M14" s="181">
        <f t="shared" si="0"/>
        <v>396</v>
      </c>
      <c r="N14" s="181">
        <f t="shared" si="0"/>
        <v>77</v>
      </c>
      <c r="O14" s="181">
        <f t="shared" si="0"/>
        <v>104</v>
      </c>
      <c r="P14" s="181">
        <f t="shared" si="0"/>
        <v>819</v>
      </c>
      <c r="Q14" s="181">
        <f t="shared" si="0"/>
        <v>50</v>
      </c>
      <c r="R14" s="181">
        <f t="shared" si="0"/>
        <v>563</v>
      </c>
    </row>
    <row r="15" spans="1:18" ht="14.25">
      <c r="A15" s="11"/>
      <c r="B15" s="206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4.25">
      <c r="A16" s="9" t="s">
        <v>69</v>
      </c>
      <c r="B16" s="191" t="s">
        <v>353</v>
      </c>
      <c r="C16" s="106">
        <v>5</v>
      </c>
      <c r="D16" s="106" t="s">
        <v>353</v>
      </c>
      <c r="E16" s="106" t="s">
        <v>353</v>
      </c>
      <c r="F16" s="106">
        <v>5</v>
      </c>
      <c r="G16" s="106" t="s">
        <v>353</v>
      </c>
      <c r="H16" s="106" t="s">
        <v>353</v>
      </c>
      <c r="I16" s="106" t="s">
        <v>353</v>
      </c>
      <c r="J16" s="106" t="s">
        <v>353</v>
      </c>
      <c r="K16" s="106" t="s">
        <v>353</v>
      </c>
      <c r="L16" s="172">
        <f>SUM(M16:Q16)</f>
        <v>10</v>
      </c>
      <c r="M16" s="106">
        <v>8</v>
      </c>
      <c r="N16" s="106" t="s">
        <v>353</v>
      </c>
      <c r="O16" s="106" t="s">
        <v>353</v>
      </c>
      <c r="P16" s="106">
        <v>2</v>
      </c>
      <c r="Q16" s="106" t="s">
        <v>353</v>
      </c>
      <c r="R16" s="106" t="s">
        <v>353</v>
      </c>
    </row>
    <row r="17" spans="1:18" ht="14.25">
      <c r="A17" s="9" t="s">
        <v>70</v>
      </c>
      <c r="B17" s="191" t="s">
        <v>353</v>
      </c>
      <c r="C17" s="106">
        <v>5</v>
      </c>
      <c r="D17" s="106" t="s">
        <v>353</v>
      </c>
      <c r="E17" s="106" t="s">
        <v>353</v>
      </c>
      <c r="F17" s="106">
        <v>5</v>
      </c>
      <c r="G17" s="106" t="s">
        <v>353</v>
      </c>
      <c r="H17" s="106" t="s">
        <v>353</v>
      </c>
      <c r="I17" s="106" t="s">
        <v>353</v>
      </c>
      <c r="J17" s="106" t="s">
        <v>353</v>
      </c>
      <c r="K17" s="106" t="s">
        <v>353</v>
      </c>
      <c r="L17" s="172">
        <f>SUM(M17:Q17)</f>
        <v>54</v>
      </c>
      <c r="M17" s="106" t="s">
        <v>353</v>
      </c>
      <c r="N17" s="106">
        <v>2</v>
      </c>
      <c r="O17" s="106" t="s">
        <v>353</v>
      </c>
      <c r="P17" s="106">
        <v>43</v>
      </c>
      <c r="Q17" s="106">
        <v>9</v>
      </c>
      <c r="R17" s="106" t="s">
        <v>353</v>
      </c>
    </row>
    <row r="18" spans="1:18" ht="14.25">
      <c r="A18" s="9" t="s">
        <v>71</v>
      </c>
      <c r="B18" s="191" t="s">
        <v>353</v>
      </c>
      <c r="C18" s="106">
        <v>3</v>
      </c>
      <c r="D18" s="106">
        <v>156</v>
      </c>
      <c r="E18" s="106" t="s">
        <v>353</v>
      </c>
      <c r="F18" s="106">
        <v>2</v>
      </c>
      <c r="G18" s="106" t="s">
        <v>353</v>
      </c>
      <c r="H18" s="106" t="s">
        <v>353</v>
      </c>
      <c r="I18" s="106" t="s">
        <v>353</v>
      </c>
      <c r="J18" s="106">
        <v>156</v>
      </c>
      <c r="K18" s="106">
        <v>1</v>
      </c>
      <c r="L18" s="172">
        <f>SUM(M18:Q18)</f>
        <v>0</v>
      </c>
      <c r="M18" s="106" t="s">
        <v>353</v>
      </c>
      <c r="N18" s="106" t="s">
        <v>353</v>
      </c>
      <c r="O18" s="106" t="s">
        <v>353</v>
      </c>
      <c r="P18" s="106">
        <v>0</v>
      </c>
      <c r="Q18" s="106" t="s">
        <v>353</v>
      </c>
      <c r="R18" s="106">
        <v>217</v>
      </c>
    </row>
    <row r="19" spans="1:18" ht="14.25">
      <c r="A19" s="9" t="s">
        <v>72</v>
      </c>
      <c r="B19" s="191" t="s">
        <v>353</v>
      </c>
      <c r="C19" s="106" t="s">
        <v>353</v>
      </c>
      <c r="D19" s="106">
        <v>132</v>
      </c>
      <c r="E19" s="106" t="s">
        <v>353</v>
      </c>
      <c r="F19" s="106" t="s">
        <v>353</v>
      </c>
      <c r="G19" s="106" t="s">
        <v>353</v>
      </c>
      <c r="H19" s="106" t="s">
        <v>353</v>
      </c>
      <c r="I19" s="106" t="s">
        <v>353</v>
      </c>
      <c r="J19" s="106">
        <v>132</v>
      </c>
      <c r="K19" s="106" t="s">
        <v>353</v>
      </c>
      <c r="L19" s="106" t="s">
        <v>353</v>
      </c>
      <c r="M19" s="106" t="s">
        <v>353</v>
      </c>
      <c r="N19" s="106" t="s">
        <v>353</v>
      </c>
      <c r="O19" s="106" t="s">
        <v>353</v>
      </c>
      <c r="P19" s="106" t="s">
        <v>353</v>
      </c>
      <c r="Q19" s="106" t="s">
        <v>353</v>
      </c>
      <c r="R19" s="106" t="s">
        <v>353</v>
      </c>
    </row>
    <row r="20" spans="1:18" ht="14.25">
      <c r="A20" s="9" t="s">
        <v>73</v>
      </c>
      <c r="B20" s="191" t="s">
        <v>353</v>
      </c>
      <c r="C20" s="106" t="s">
        <v>353</v>
      </c>
      <c r="D20" s="106">
        <v>248</v>
      </c>
      <c r="E20" s="106" t="s">
        <v>353</v>
      </c>
      <c r="F20" s="106" t="s">
        <v>353</v>
      </c>
      <c r="G20" s="106" t="s">
        <v>353</v>
      </c>
      <c r="H20" s="106" t="s">
        <v>353</v>
      </c>
      <c r="I20" s="106" t="s">
        <v>353</v>
      </c>
      <c r="J20" s="106">
        <v>248</v>
      </c>
      <c r="K20" s="106" t="s">
        <v>353</v>
      </c>
      <c r="L20" s="106" t="s">
        <v>353</v>
      </c>
      <c r="M20" s="106" t="s">
        <v>353</v>
      </c>
      <c r="N20" s="106" t="s">
        <v>353</v>
      </c>
      <c r="O20" s="106" t="s">
        <v>353</v>
      </c>
      <c r="P20" s="106" t="s">
        <v>353</v>
      </c>
      <c r="Q20" s="106" t="s">
        <v>353</v>
      </c>
      <c r="R20" s="106">
        <v>105</v>
      </c>
    </row>
    <row r="21" spans="1:18" ht="14.25">
      <c r="A21" s="9"/>
      <c r="B21" s="206"/>
      <c r="C21" s="106"/>
      <c r="D21" s="106"/>
      <c r="E21" s="163"/>
      <c r="F21" s="106"/>
      <c r="G21" s="163"/>
      <c r="H21" s="163"/>
      <c r="I21" s="163"/>
      <c r="J21" s="106"/>
      <c r="K21" s="106"/>
      <c r="L21" s="163"/>
      <c r="M21" s="163"/>
      <c r="N21" s="106"/>
      <c r="O21" s="106"/>
      <c r="P21" s="106"/>
      <c r="Q21" s="106"/>
      <c r="R21" s="106"/>
    </row>
    <row r="22" spans="1:18" ht="14.25">
      <c r="A22" s="9" t="s">
        <v>74</v>
      </c>
      <c r="B22" s="191" t="s">
        <v>353</v>
      </c>
      <c r="C22" s="106" t="s">
        <v>353</v>
      </c>
      <c r="D22" s="106">
        <v>77</v>
      </c>
      <c r="E22" s="106" t="s">
        <v>353</v>
      </c>
      <c r="F22" s="106" t="s">
        <v>353</v>
      </c>
      <c r="G22" s="106" t="s">
        <v>353</v>
      </c>
      <c r="H22" s="106" t="s">
        <v>353</v>
      </c>
      <c r="I22" s="106" t="s">
        <v>353</v>
      </c>
      <c r="J22" s="106">
        <v>77</v>
      </c>
      <c r="K22" s="106" t="s">
        <v>353</v>
      </c>
      <c r="L22" s="172">
        <f>SUM(M22:Q22)</f>
        <v>12</v>
      </c>
      <c r="M22" s="106" t="s">
        <v>353</v>
      </c>
      <c r="N22" s="106" t="s">
        <v>353</v>
      </c>
      <c r="O22" s="106" t="s">
        <v>353</v>
      </c>
      <c r="P22" s="106">
        <v>12</v>
      </c>
      <c r="Q22" s="106" t="s">
        <v>353</v>
      </c>
      <c r="R22" s="106">
        <v>8</v>
      </c>
    </row>
    <row r="23" spans="1:18" ht="14.25">
      <c r="A23" s="9" t="s">
        <v>294</v>
      </c>
      <c r="B23" s="191" t="s">
        <v>353</v>
      </c>
      <c r="C23" s="106">
        <v>33</v>
      </c>
      <c r="D23" s="106">
        <v>4</v>
      </c>
      <c r="E23" s="106" t="s">
        <v>353</v>
      </c>
      <c r="F23" s="106">
        <v>16</v>
      </c>
      <c r="G23" s="106" t="s">
        <v>353</v>
      </c>
      <c r="H23" s="106" t="s">
        <v>353</v>
      </c>
      <c r="I23" s="106" t="s">
        <v>353</v>
      </c>
      <c r="J23" s="106">
        <v>4</v>
      </c>
      <c r="K23" s="106">
        <v>17</v>
      </c>
      <c r="L23" s="172">
        <f>SUM(M23:Q23)</f>
        <v>514</v>
      </c>
      <c r="M23" s="106" t="s">
        <v>353</v>
      </c>
      <c r="N23" s="106">
        <v>4</v>
      </c>
      <c r="O23" s="106" t="s">
        <v>353</v>
      </c>
      <c r="P23" s="106">
        <v>510</v>
      </c>
      <c r="Q23" s="106">
        <v>0</v>
      </c>
      <c r="R23" s="106" t="s">
        <v>353</v>
      </c>
    </row>
    <row r="24" spans="1:18" ht="14.25">
      <c r="A24" s="9" t="s">
        <v>77</v>
      </c>
      <c r="B24" s="191" t="s">
        <v>353</v>
      </c>
      <c r="C24" s="106">
        <v>1</v>
      </c>
      <c r="D24" s="106">
        <v>4</v>
      </c>
      <c r="E24" s="106" t="s">
        <v>353</v>
      </c>
      <c r="F24" s="106">
        <v>1</v>
      </c>
      <c r="G24" s="106" t="s">
        <v>353</v>
      </c>
      <c r="H24" s="106" t="s">
        <v>353</v>
      </c>
      <c r="I24" s="106" t="s">
        <v>353</v>
      </c>
      <c r="J24" s="106">
        <v>4</v>
      </c>
      <c r="K24" s="106" t="s">
        <v>353</v>
      </c>
      <c r="L24" s="172">
        <f>SUM(M24:Q24)</f>
        <v>36</v>
      </c>
      <c r="M24" s="106" t="s">
        <v>353</v>
      </c>
      <c r="N24" s="106" t="s">
        <v>353</v>
      </c>
      <c r="O24" s="106" t="s">
        <v>353</v>
      </c>
      <c r="P24" s="106">
        <v>35</v>
      </c>
      <c r="Q24" s="106">
        <v>1</v>
      </c>
      <c r="R24" s="106" t="s">
        <v>353</v>
      </c>
    </row>
    <row r="25" spans="1:18" ht="14.25">
      <c r="A25" s="11" t="s">
        <v>168</v>
      </c>
      <c r="B25" s="191" t="s">
        <v>353</v>
      </c>
      <c r="C25" s="106" t="s">
        <v>353</v>
      </c>
      <c r="D25" s="106" t="s">
        <v>353</v>
      </c>
      <c r="E25" s="106" t="s">
        <v>353</v>
      </c>
      <c r="F25" s="106" t="s">
        <v>353</v>
      </c>
      <c r="G25" s="106" t="s">
        <v>353</v>
      </c>
      <c r="H25" s="106" t="s">
        <v>353</v>
      </c>
      <c r="I25" s="106" t="s">
        <v>353</v>
      </c>
      <c r="J25" s="106" t="s">
        <v>353</v>
      </c>
      <c r="K25" s="106" t="s">
        <v>353</v>
      </c>
      <c r="L25" s="106" t="s">
        <v>353</v>
      </c>
      <c r="M25" s="106" t="s">
        <v>353</v>
      </c>
      <c r="N25" s="106" t="s">
        <v>353</v>
      </c>
      <c r="O25" s="106" t="s">
        <v>353</v>
      </c>
      <c r="P25" s="106" t="s">
        <v>353</v>
      </c>
      <c r="Q25" s="106" t="s">
        <v>353</v>
      </c>
      <c r="R25" s="106" t="s">
        <v>353</v>
      </c>
    </row>
    <row r="26" spans="1:18" ht="14.25">
      <c r="A26" s="9" t="s">
        <v>78</v>
      </c>
      <c r="B26" s="191" t="s">
        <v>353</v>
      </c>
      <c r="C26" s="106" t="s">
        <v>353</v>
      </c>
      <c r="D26" s="106" t="s">
        <v>353</v>
      </c>
      <c r="E26" s="106" t="s">
        <v>353</v>
      </c>
      <c r="F26" s="106" t="s">
        <v>353</v>
      </c>
      <c r="G26" s="106" t="s">
        <v>353</v>
      </c>
      <c r="H26" s="106" t="s">
        <v>353</v>
      </c>
      <c r="I26" s="106" t="s">
        <v>353</v>
      </c>
      <c r="J26" s="106" t="s">
        <v>353</v>
      </c>
      <c r="K26" s="106" t="s">
        <v>353</v>
      </c>
      <c r="L26" s="106" t="s">
        <v>353</v>
      </c>
      <c r="M26" s="106" t="s">
        <v>353</v>
      </c>
      <c r="N26" s="106" t="s">
        <v>353</v>
      </c>
      <c r="O26" s="106" t="s">
        <v>353</v>
      </c>
      <c r="P26" s="106" t="s">
        <v>353</v>
      </c>
      <c r="Q26" s="106" t="s">
        <v>353</v>
      </c>
      <c r="R26" s="106" t="s">
        <v>353</v>
      </c>
    </row>
    <row r="27" spans="1:18" ht="14.25">
      <c r="A27" s="9"/>
      <c r="B27" s="206"/>
      <c r="C27" s="106"/>
      <c r="D27" s="106"/>
      <c r="E27" s="163"/>
      <c r="F27" s="106"/>
      <c r="G27" s="106"/>
      <c r="H27" s="106"/>
      <c r="I27" s="106"/>
      <c r="J27" s="106"/>
      <c r="K27" s="106"/>
      <c r="L27" s="163"/>
      <c r="M27" s="106"/>
      <c r="N27" s="106"/>
      <c r="O27" s="106"/>
      <c r="P27" s="106"/>
      <c r="Q27" s="106"/>
      <c r="R27" s="106"/>
    </row>
    <row r="28" spans="1:18" ht="14.25">
      <c r="A28" s="9" t="s">
        <v>79</v>
      </c>
      <c r="B28" s="191">
        <v>3</v>
      </c>
      <c r="C28" s="106">
        <v>20</v>
      </c>
      <c r="D28" s="106" t="s">
        <v>353</v>
      </c>
      <c r="E28" s="106" t="s">
        <v>353</v>
      </c>
      <c r="F28" s="106">
        <v>19</v>
      </c>
      <c r="G28" s="106" t="s">
        <v>353</v>
      </c>
      <c r="H28" s="106" t="s">
        <v>353</v>
      </c>
      <c r="I28" s="106" t="s">
        <v>353</v>
      </c>
      <c r="J28" s="106" t="s">
        <v>353</v>
      </c>
      <c r="K28" s="106">
        <v>1</v>
      </c>
      <c r="L28" s="172">
        <f>SUM(M28:Q28)</f>
        <v>17</v>
      </c>
      <c r="M28" s="106">
        <v>16</v>
      </c>
      <c r="N28" s="106" t="s">
        <v>353</v>
      </c>
      <c r="O28" s="106">
        <v>0</v>
      </c>
      <c r="P28" s="106">
        <v>1</v>
      </c>
      <c r="Q28" s="106" t="s">
        <v>353</v>
      </c>
      <c r="R28" s="106">
        <v>188</v>
      </c>
    </row>
    <row r="29" spans="1:18" ht="14.25">
      <c r="A29" s="11" t="s">
        <v>169</v>
      </c>
      <c r="B29" s="191" t="s">
        <v>353</v>
      </c>
      <c r="C29" s="106">
        <v>0</v>
      </c>
      <c r="D29" s="106" t="s">
        <v>353</v>
      </c>
      <c r="E29" s="106" t="s">
        <v>353</v>
      </c>
      <c r="F29" s="106">
        <v>0</v>
      </c>
      <c r="G29" s="106" t="s">
        <v>353</v>
      </c>
      <c r="H29" s="106" t="s">
        <v>353</v>
      </c>
      <c r="I29" s="106" t="s">
        <v>353</v>
      </c>
      <c r="J29" s="106" t="s">
        <v>353</v>
      </c>
      <c r="K29" s="106" t="s">
        <v>353</v>
      </c>
      <c r="L29" s="106" t="s">
        <v>353</v>
      </c>
      <c r="M29" s="106" t="s">
        <v>353</v>
      </c>
      <c r="N29" s="106" t="s">
        <v>353</v>
      </c>
      <c r="O29" s="106" t="s">
        <v>353</v>
      </c>
      <c r="P29" s="106" t="s">
        <v>353</v>
      </c>
      <c r="Q29" s="106" t="s">
        <v>353</v>
      </c>
      <c r="R29" s="106" t="s">
        <v>353</v>
      </c>
    </row>
    <row r="30" spans="1:18" ht="14.25">
      <c r="A30" s="9" t="s">
        <v>80</v>
      </c>
      <c r="B30" s="191" t="s">
        <v>353</v>
      </c>
      <c r="C30" s="106">
        <v>2</v>
      </c>
      <c r="D30" s="106" t="s">
        <v>353</v>
      </c>
      <c r="E30" s="106" t="s">
        <v>353</v>
      </c>
      <c r="F30" s="106">
        <v>2</v>
      </c>
      <c r="G30" s="106" t="s">
        <v>353</v>
      </c>
      <c r="H30" s="106" t="s">
        <v>353</v>
      </c>
      <c r="I30" s="106" t="s">
        <v>353</v>
      </c>
      <c r="J30" s="106" t="s">
        <v>353</v>
      </c>
      <c r="K30" s="106">
        <v>0</v>
      </c>
      <c r="L30" s="172">
        <f>SUM(M30:Q30)</f>
        <v>27</v>
      </c>
      <c r="M30" s="106">
        <v>27</v>
      </c>
      <c r="N30" s="106" t="s">
        <v>353</v>
      </c>
      <c r="O30" s="106" t="s">
        <v>353</v>
      </c>
      <c r="P30" s="106" t="s">
        <v>353</v>
      </c>
      <c r="Q30" s="106" t="s">
        <v>353</v>
      </c>
      <c r="R30" s="106" t="s">
        <v>353</v>
      </c>
    </row>
    <row r="31" spans="1:18" ht="14.25">
      <c r="A31" s="9" t="s">
        <v>81</v>
      </c>
      <c r="B31" s="191" t="s">
        <v>353</v>
      </c>
      <c r="C31" s="106">
        <v>8</v>
      </c>
      <c r="D31" s="106" t="s">
        <v>353</v>
      </c>
      <c r="E31" s="106">
        <v>0</v>
      </c>
      <c r="F31" s="106">
        <v>8</v>
      </c>
      <c r="G31" s="106" t="s">
        <v>353</v>
      </c>
      <c r="H31" s="106" t="s">
        <v>353</v>
      </c>
      <c r="I31" s="106" t="s">
        <v>353</v>
      </c>
      <c r="J31" s="106" t="s">
        <v>353</v>
      </c>
      <c r="K31" s="106">
        <v>0</v>
      </c>
      <c r="L31" s="172">
        <f>SUM(M31:Q31)</f>
        <v>89</v>
      </c>
      <c r="M31" s="106">
        <v>6</v>
      </c>
      <c r="N31" s="106">
        <v>1</v>
      </c>
      <c r="O31" s="106" t="s">
        <v>353</v>
      </c>
      <c r="P31" s="106">
        <v>73</v>
      </c>
      <c r="Q31" s="106">
        <v>9</v>
      </c>
      <c r="R31" s="106">
        <v>30</v>
      </c>
    </row>
    <row r="32" spans="1:18" ht="14.25">
      <c r="A32" s="9" t="s">
        <v>82</v>
      </c>
      <c r="B32" s="191" t="s">
        <v>353</v>
      </c>
      <c r="C32" s="106">
        <v>6</v>
      </c>
      <c r="D32" s="106" t="s">
        <v>353</v>
      </c>
      <c r="E32" s="106">
        <v>0</v>
      </c>
      <c r="F32" s="106">
        <v>6</v>
      </c>
      <c r="G32" s="106" t="s">
        <v>353</v>
      </c>
      <c r="H32" s="106" t="s">
        <v>353</v>
      </c>
      <c r="I32" s="106" t="s">
        <v>353</v>
      </c>
      <c r="J32" s="106" t="s">
        <v>353</v>
      </c>
      <c r="K32" s="106">
        <v>0</v>
      </c>
      <c r="L32" s="172">
        <f>SUM(M32:Q32)</f>
        <v>19</v>
      </c>
      <c r="M32" s="106">
        <v>11</v>
      </c>
      <c r="N32" s="106" t="s">
        <v>353</v>
      </c>
      <c r="O32" s="106" t="s">
        <v>353</v>
      </c>
      <c r="P32" s="106">
        <v>8</v>
      </c>
      <c r="Q32" s="106" t="s">
        <v>353</v>
      </c>
      <c r="R32" s="106" t="s">
        <v>353</v>
      </c>
    </row>
    <row r="33" spans="1:18" ht="14.25">
      <c r="A33" s="9"/>
      <c r="B33" s="206"/>
      <c r="C33" s="163"/>
      <c r="D33" s="163"/>
      <c r="E33" s="163"/>
      <c r="F33" s="106"/>
      <c r="G33" s="163"/>
      <c r="H33" s="163"/>
      <c r="I33" s="163"/>
      <c r="J33" s="163"/>
      <c r="K33" s="106"/>
      <c r="L33" s="163"/>
      <c r="M33" s="106"/>
      <c r="N33" s="106"/>
      <c r="O33" s="106"/>
      <c r="P33" s="106"/>
      <c r="Q33" s="106"/>
      <c r="R33" s="106"/>
    </row>
    <row r="34" spans="1:18" ht="14.25">
      <c r="A34" s="9" t="s">
        <v>83</v>
      </c>
      <c r="B34" s="191" t="s">
        <v>353</v>
      </c>
      <c r="C34" s="106">
        <v>0</v>
      </c>
      <c r="D34" s="106" t="s">
        <v>353</v>
      </c>
      <c r="E34" s="106" t="s">
        <v>353</v>
      </c>
      <c r="F34" s="106">
        <v>0</v>
      </c>
      <c r="G34" s="106" t="s">
        <v>353</v>
      </c>
      <c r="H34" s="106" t="s">
        <v>353</v>
      </c>
      <c r="I34" s="106" t="s">
        <v>353</v>
      </c>
      <c r="J34" s="106" t="s">
        <v>353</v>
      </c>
      <c r="K34" s="106">
        <v>0</v>
      </c>
      <c r="L34" s="172">
        <f>SUM(M34:Q34)</f>
        <v>38</v>
      </c>
      <c r="M34" s="106">
        <v>28</v>
      </c>
      <c r="N34" s="106">
        <v>1</v>
      </c>
      <c r="O34" s="106" t="s">
        <v>353</v>
      </c>
      <c r="P34" s="106">
        <v>3</v>
      </c>
      <c r="Q34" s="106">
        <v>6</v>
      </c>
      <c r="R34" s="106" t="s">
        <v>353</v>
      </c>
    </row>
    <row r="35" spans="1:18" ht="14.25">
      <c r="A35" s="9" t="s">
        <v>84</v>
      </c>
      <c r="B35" s="191" t="s">
        <v>353</v>
      </c>
      <c r="C35" s="106">
        <v>15</v>
      </c>
      <c r="D35" s="106" t="s">
        <v>353</v>
      </c>
      <c r="E35" s="106">
        <v>0</v>
      </c>
      <c r="F35" s="106">
        <v>15</v>
      </c>
      <c r="G35" s="106" t="s">
        <v>353</v>
      </c>
      <c r="H35" s="106" t="s">
        <v>353</v>
      </c>
      <c r="I35" s="106" t="s">
        <v>353</v>
      </c>
      <c r="J35" s="106" t="s">
        <v>353</v>
      </c>
      <c r="K35" s="106">
        <v>0</v>
      </c>
      <c r="L35" s="172">
        <f>SUM(M35:Q35)</f>
        <v>49</v>
      </c>
      <c r="M35" s="106">
        <v>34</v>
      </c>
      <c r="N35" s="106">
        <v>0</v>
      </c>
      <c r="O35" s="106" t="s">
        <v>353</v>
      </c>
      <c r="P35" s="106">
        <v>11</v>
      </c>
      <c r="Q35" s="106">
        <v>4</v>
      </c>
      <c r="R35" s="106">
        <v>15</v>
      </c>
    </row>
    <row r="36" spans="1:18" ht="14.25">
      <c r="A36" s="9" t="s">
        <v>85</v>
      </c>
      <c r="B36" s="191" t="s">
        <v>353</v>
      </c>
      <c r="C36" s="106">
        <v>33</v>
      </c>
      <c r="D36" s="106" t="s">
        <v>353</v>
      </c>
      <c r="E36" s="106">
        <v>0</v>
      </c>
      <c r="F36" s="106">
        <v>32</v>
      </c>
      <c r="G36" s="106" t="s">
        <v>353</v>
      </c>
      <c r="H36" s="106" t="s">
        <v>353</v>
      </c>
      <c r="I36" s="106" t="s">
        <v>353</v>
      </c>
      <c r="J36" s="106" t="s">
        <v>353</v>
      </c>
      <c r="K36" s="106">
        <v>1</v>
      </c>
      <c r="L36" s="172">
        <f>SUM(M36:Q36)</f>
        <v>55</v>
      </c>
      <c r="M36" s="106">
        <v>49</v>
      </c>
      <c r="N36" s="106" t="s">
        <v>353</v>
      </c>
      <c r="O36" s="106">
        <v>0</v>
      </c>
      <c r="P36" s="106">
        <v>0</v>
      </c>
      <c r="Q36" s="106">
        <v>6</v>
      </c>
      <c r="R36" s="106" t="s">
        <v>353</v>
      </c>
    </row>
    <row r="37" spans="1:18" ht="14.25">
      <c r="A37" s="9" t="s">
        <v>86</v>
      </c>
      <c r="B37" s="191" t="s">
        <v>353</v>
      </c>
      <c r="C37" s="106">
        <v>52</v>
      </c>
      <c r="D37" s="106" t="s">
        <v>353</v>
      </c>
      <c r="E37" s="106">
        <v>0</v>
      </c>
      <c r="F37" s="106">
        <v>51</v>
      </c>
      <c r="G37" s="106" t="s">
        <v>353</v>
      </c>
      <c r="H37" s="106" t="s">
        <v>353</v>
      </c>
      <c r="I37" s="106" t="s">
        <v>353</v>
      </c>
      <c r="J37" s="106" t="s">
        <v>353</v>
      </c>
      <c r="K37" s="106">
        <v>1</v>
      </c>
      <c r="L37" s="172">
        <f>SUM(M37:Q37)</f>
        <v>23</v>
      </c>
      <c r="M37" s="106">
        <v>21</v>
      </c>
      <c r="N37" s="106" t="s">
        <v>353</v>
      </c>
      <c r="O37" s="106">
        <v>2</v>
      </c>
      <c r="P37" s="106" t="s">
        <v>353</v>
      </c>
      <c r="Q37" s="106">
        <v>0</v>
      </c>
      <c r="R37" s="106" t="s">
        <v>353</v>
      </c>
    </row>
    <row r="38" spans="1:18" ht="14.25">
      <c r="A38" s="9" t="s">
        <v>87</v>
      </c>
      <c r="B38" s="191" t="s">
        <v>353</v>
      </c>
      <c r="C38" s="106">
        <v>19</v>
      </c>
      <c r="D38" s="106" t="s">
        <v>353</v>
      </c>
      <c r="E38" s="106" t="s">
        <v>353</v>
      </c>
      <c r="F38" s="106">
        <v>19</v>
      </c>
      <c r="G38" s="106" t="s">
        <v>353</v>
      </c>
      <c r="H38" s="106" t="s">
        <v>353</v>
      </c>
      <c r="I38" s="106" t="s">
        <v>353</v>
      </c>
      <c r="J38" s="106" t="s">
        <v>353</v>
      </c>
      <c r="K38" s="106">
        <v>0</v>
      </c>
      <c r="L38" s="172">
        <f>SUM(M38:Q38)</f>
        <v>9</v>
      </c>
      <c r="M38" s="106">
        <v>5</v>
      </c>
      <c r="N38" s="106" t="s">
        <v>353</v>
      </c>
      <c r="O38" s="106">
        <v>0</v>
      </c>
      <c r="P38" s="106">
        <v>2</v>
      </c>
      <c r="Q38" s="106">
        <v>2</v>
      </c>
      <c r="R38" s="106" t="s">
        <v>353</v>
      </c>
    </row>
    <row r="39" spans="1:18" ht="14.25">
      <c r="A39" s="9"/>
      <c r="B39" s="206"/>
      <c r="C39" s="106"/>
      <c r="D39" s="106"/>
      <c r="E39" s="163"/>
      <c r="F39" s="106"/>
      <c r="G39" s="106"/>
      <c r="H39" s="106"/>
      <c r="I39" s="106"/>
      <c r="J39" s="106"/>
      <c r="K39" s="106"/>
      <c r="L39" s="163"/>
      <c r="M39" s="106"/>
      <c r="N39" s="106"/>
      <c r="O39" s="106"/>
      <c r="P39" s="106"/>
      <c r="Q39" s="106"/>
      <c r="R39" s="106"/>
    </row>
    <row r="40" spans="1:18" ht="14.25">
      <c r="A40" s="9" t="s">
        <v>88</v>
      </c>
      <c r="B40" s="191" t="s">
        <v>353</v>
      </c>
      <c r="C40" s="106">
        <v>100</v>
      </c>
      <c r="D40" s="106" t="s">
        <v>353</v>
      </c>
      <c r="E40" s="106">
        <v>20</v>
      </c>
      <c r="F40" s="106">
        <v>78</v>
      </c>
      <c r="G40" s="106" t="s">
        <v>353</v>
      </c>
      <c r="H40" s="106" t="s">
        <v>353</v>
      </c>
      <c r="I40" s="106" t="s">
        <v>353</v>
      </c>
      <c r="J40" s="106" t="s">
        <v>353</v>
      </c>
      <c r="K40" s="106">
        <v>2</v>
      </c>
      <c r="L40" s="172">
        <f>SUM(M40:Q40)</f>
        <v>159</v>
      </c>
      <c r="M40" s="106">
        <v>44</v>
      </c>
      <c r="N40" s="106" t="s">
        <v>353</v>
      </c>
      <c r="O40" s="106">
        <v>3</v>
      </c>
      <c r="P40" s="106">
        <v>99</v>
      </c>
      <c r="Q40" s="106">
        <v>13</v>
      </c>
      <c r="R40" s="106" t="s">
        <v>353</v>
      </c>
    </row>
    <row r="41" spans="1:18" ht="14.25">
      <c r="A41" s="9" t="s">
        <v>89</v>
      </c>
      <c r="B41" s="191" t="s">
        <v>353</v>
      </c>
      <c r="C41" s="106">
        <v>15</v>
      </c>
      <c r="D41" s="106" t="s">
        <v>353</v>
      </c>
      <c r="E41" s="106" t="s">
        <v>353</v>
      </c>
      <c r="F41" s="106">
        <v>15</v>
      </c>
      <c r="G41" s="106" t="s">
        <v>353</v>
      </c>
      <c r="H41" s="106" t="s">
        <v>353</v>
      </c>
      <c r="I41" s="106" t="s">
        <v>353</v>
      </c>
      <c r="J41" s="106" t="s">
        <v>353</v>
      </c>
      <c r="K41" s="106" t="s">
        <v>353</v>
      </c>
      <c r="L41" s="172">
        <f>SUM(M41:Q41)</f>
        <v>25</v>
      </c>
      <c r="M41" s="106">
        <v>16</v>
      </c>
      <c r="N41" s="106" t="s">
        <v>353</v>
      </c>
      <c r="O41" s="106">
        <v>9</v>
      </c>
      <c r="P41" s="106" t="s">
        <v>353</v>
      </c>
      <c r="Q41" s="106" t="s">
        <v>353</v>
      </c>
      <c r="R41" s="106" t="s">
        <v>353</v>
      </c>
    </row>
    <row r="42" spans="1:18" ht="14.25">
      <c r="A42" s="9" t="s">
        <v>90</v>
      </c>
      <c r="B42" s="191" t="s">
        <v>353</v>
      </c>
      <c r="C42" s="106">
        <v>27</v>
      </c>
      <c r="D42" s="106" t="s">
        <v>353</v>
      </c>
      <c r="E42" s="106" t="s">
        <v>353</v>
      </c>
      <c r="F42" s="106">
        <v>22</v>
      </c>
      <c r="G42" s="106" t="s">
        <v>353</v>
      </c>
      <c r="H42" s="106" t="s">
        <v>353</v>
      </c>
      <c r="I42" s="106" t="s">
        <v>353</v>
      </c>
      <c r="J42" s="106" t="s">
        <v>353</v>
      </c>
      <c r="K42" s="106">
        <v>5</v>
      </c>
      <c r="L42" s="172">
        <f>SUM(M42:Q42)</f>
        <v>38</v>
      </c>
      <c r="M42" s="106">
        <v>6</v>
      </c>
      <c r="N42" s="106">
        <v>3</v>
      </c>
      <c r="O42" s="106">
        <v>26</v>
      </c>
      <c r="P42" s="106">
        <v>3</v>
      </c>
      <c r="Q42" s="106" t="s">
        <v>353</v>
      </c>
      <c r="R42" s="106" t="s">
        <v>353</v>
      </c>
    </row>
    <row r="43" spans="1:18" ht="14.25">
      <c r="A43" s="9" t="s">
        <v>91</v>
      </c>
      <c r="B43" s="191" t="s">
        <v>353</v>
      </c>
      <c r="C43" s="106">
        <v>99</v>
      </c>
      <c r="D43" s="106" t="s">
        <v>353</v>
      </c>
      <c r="E43" s="106" t="s">
        <v>353</v>
      </c>
      <c r="F43" s="106">
        <v>50</v>
      </c>
      <c r="G43" s="106" t="s">
        <v>353</v>
      </c>
      <c r="H43" s="106" t="s">
        <v>353</v>
      </c>
      <c r="I43" s="106" t="s">
        <v>353</v>
      </c>
      <c r="J43" s="106" t="s">
        <v>353</v>
      </c>
      <c r="K43" s="106">
        <v>49</v>
      </c>
      <c r="L43" s="172">
        <f>SUM(M43:Q43)</f>
        <v>84</v>
      </c>
      <c r="M43" s="106">
        <v>41</v>
      </c>
      <c r="N43" s="106">
        <v>5</v>
      </c>
      <c r="O43" s="106">
        <v>32</v>
      </c>
      <c r="P43" s="106">
        <v>6</v>
      </c>
      <c r="Q43" s="106" t="s">
        <v>353</v>
      </c>
      <c r="R43" s="106" t="s">
        <v>353</v>
      </c>
    </row>
    <row r="44" spans="1:18" ht="14.25">
      <c r="A44" s="9" t="s">
        <v>92</v>
      </c>
      <c r="B44" s="191" t="s">
        <v>353</v>
      </c>
      <c r="C44" s="106">
        <v>24</v>
      </c>
      <c r="D44" s="106" t="s">
        <v>353</v>
      </c>
      <c r="E44" s="106" t="s">
        <v>353</v>
      </c>
      <c r="F44" s="106">
        <v>15</v>
      </c>
      <c r="G44" s="106" t="s">
        <v>353</v>
      </c>
      <c r="H44" s="106" t="s">
        <v>353</v>
      </c>
      <c r="I44" s="106" t="s">
        <v>353</v>
      </c>
      <c r="J44" s="106" t="s">
        <v>353</v>
      </c>
      <c r="K44" s="106">
        <v>9</v>
      </c>
      <c r="L44" s="172">
        <f>SUM(M44:Q44)</f>
        <v>35</v>
      </c>
      <c r="M44" s="106">
        <v>13</v>
      </c>
      <c r="N44" s="106">
        <v>8</v>
      </c>
      <c r="O44" s="106">
        <v>13</v>
      </c>
      <c r="P44" s="106">
        <v>1</v>
      </c>
      <c r="Q44" s="106" t="s">
        <v>353</v>
      </c>
      <c r="R44" s="106" t="s">
        <v>353</v>
      </c>
    </row>
    <row r="45" spans="1:18" ht="14.25">
      <c r="A45" s="9"/>
      <c r="B45" s="206"/>
      <c r="C45" s="106"/>
      <c r="D45" s="106"/>
      <c r="E45" s="163"/>
      <c r="F45" s="106"/>
      <c r="G45" s="106"/>
      <c r="H45" s="106"/>
      <c r="I45" s="106"/>
      <c r="J45" s="106"/>
      <c r="K45" s="106"/>
      <c r="L45" s="163"/>
      <c r="M45" s="106"/>
      <c r="N45" s="106"/>
      <c r="O45" s="106"/>
      <c r="P45" s="106"/>
      <c r="Q45" s="106"/>
      <c r="R45" s="106"/>
    </row>
    <row r="46" spans="1:18" ht="14.25">
      <c r="A46" s="9" t="s">
        <v>93</v>
      </c>
      <c r="B46" s="191" t="s">
        <v>353</v>
      </c>
      <c r="C46" s="106">
        <v>64</v>
      </c>
      <c r="D46" s="106" t="s">
        <v>353</v>
      </c>
      <c r="E46" s="106" t="s">
        <v>353</v>
      </c>
      <c r="F46" s="106">
        <v>49</v>
      </c>
      <c r="G46" s="106" t="s">
        <v>353</v>
      </c>
      <c r="H46" s="106" t="s">
        <v>353</v>
      </c>
      <c r="I46" s="106" t="s">
        <v>353</v>
      </c>
      <c r="J46" s="106" t="s">
        <v>353</v>
      </c>
      <c r="K46" s="106">
        <v>15</v>
      </c>
      <c r="L46" s="172">
        <f>SUM(M46:Q46)</f>
        <v>48</v>
      </c>
      <c r="M46" s="106">
        <v>10</v>
      </c>
      <c r="N46" s="106">
        <v>27</v>
      </c>
      <c r="O46" s="106">
        <v>11</v>
      </c>
      <c r="P46" s="106">
        <v>0</v>
      </c>
      <c r="Q46" s="106" t="s">
        <v>353</v>
      </c>
      <c r="R46" s="106" t="s">
        <v>353</v>
      </c>
    </row>
    <row r="47" spans="1:18" ht="14.25">
      <c r="A47" s="9" t="s">
        <v>94</v>
      </c>
      <c r="B47" s="191" t="s">
        <v>353</v>
      </c>
      <c r="C47" s="106">
        <v>21</v>
      </c>
      <c r="D47" s="106" t="s">
        <v>353</v>
      </c>
      <c r="E47" s="106" t="s">
        <v>353</v>
      </c>
      <c r="F47" s="106">
        <v>16</v>
      </c>
      <c r="G47" s="106" t="s">
        <v>353</v>
      </c>
      <c r="H47" s="106" t="s">
        <v>353</v>
      </c>
      <c r="I47" s="106" t="s">
        <v>353</v>
      </c>
      <c r="J47" s="106" t="s">
        <v>353</v>
      </c>
      <c r="K47" s="106">
        <v>5</v>
      </c>
      <c r="L47" s="172">
        <f>SUM(M47:Q47)</f>
        <v>18</v>
      </c>
      <c r="M47" s="106">
        <v>3</v>
      </c>
      <c r="N47" s="106">
        <v>10</v>
      </c>
      <c r="O47" s="106">
        <v>4</v>
      </c>
      <c r="P47" s="106">
        <v>1</v>
      </c>
      <c r="Q47" s="106" t="s">
        <v>353</v>
      </c>
      <c r="R47" s="106" t="s">
        <v>353</v>
      </c>
    </row>
    <row r="48" spans="1:18" ht="14.25">
      <c r="A48" s="9" t="s">
        <v>95</v>
      </c>
      <c r="B48" s="191" t="s">
        <v>353</v>
      </c>
      <c r="C48" s="106">
        <v>32</v>
      </c>
      <c r="D48" s="106" t="s">
        <v>353</v>
      </c>
      <c r="E48" s="106" t="s">
        <v>353</v>
      </c>
      <c r="F48" s="106">
        <v>4</v>
      </c>
      <c r="G48" s="106" t="s">
        <v>353</v>
      </c>
      <c r="H48" s="106" t="s">
        <v>353</v>
      </c>
      <c r="I48" s="106">
        <v>28</v>
      </c>
      <c r="J48" s="106" t="s">
        <v>353</v>
      </c>
      <c r="K48" s="106" t="s">
        <v>353</v>
      </c>
      <c r="L48" s="172">
        <f>SUM(M48:Q48)</f>
        <v>4</v>
      </c>
      <c r="M48" s="106">
        <v>1</v>
      </c>
      <c r="N48" s="106">
        <v>3</v>
      </c>
      <c r="O48" s="106" t="s">
        <v>353</v>
      </c>
      <c r="P48" s="106" t="s">
        <v>353</v>
      </c>
      <c r="Q48" s="106" t="s">
        <v>353</v>
      </c>
      <c r="R48" s="106" t="s">
        <v>353</v>
      </c>
    </row>
    <row r="49" spans="1:18" ht="14.25">
      <c r="A49" s="9" t="s">
        <v>96</v>
      </c>
      <c r="B49" s="191" t="s">
        <v>353</v>
      </c>
      <c r="C49" s="106">
        <v>36</v>
      </c>
      <c r="D49" s="106" t="s">
        <v>353</v>
      </c>
      <c r="E49" s="106" t="s">
        <v>353</v>
      </c>
      <c r="F49" s="106" t="s">
        <v>353</v>
      </c>
      <c r="G49" s="106" t="s">
        <v>353</v>
      </c>
      <c r="H49" s="106" t="s">
        <v>353</v>
      </c>
      <c r="I49" s="106">
        <v>29</v>
      </c>
      <c r="J49" s="106" t="s">
        <v>353</v>
      </c>
      <c r="K49" s="106">
        <v>7</v>
      </c>
      <c r="L49" s="172">
        <f>SUM(M49:Q49)</f>
        <v>20</v>
      </c>
      <c r="M49" s="106">
        <v>3</v>
      </c>
      <c r="N49" s="106">
        <v>13</v>
      </c>
      <c r="O49" s="106">
        <v>4</v>
      </c>
      <c r="P49" s="106" t="s">
        <v>353</v>
      </c>
      <c r="Q49" s="106" t="s">
        <v>353</v>
      </c>
      <c r="R49" s="106" t="s">
        <v>353</v>
      </c>
    </row>
    <row r="50" spans="1:18" ht="14.25">
      <c r="A50" s="9" t="s">
        <v>97</v>
      </c>
      <c r="B50" s="191" t="s">
        <v>353</v>
      </c>
      <c r="C50" s="106" t="s">
        <v>353</v>
      </c>
      <c r="D50" s="106" t="s">
        <v>353</v>
      </c>
      <c r="E50" s="106" t="s">
        <v>353</v>
      </c>
      <c r="F50" s="106" t="s">
        <v>353</v>
      </c>
      <c r="G50" s="106" t="s">
        <v>353</v>
      </c>
      <c r="H50" s="106" t="s">
        <v>353</v>
      </c>
      <c r="I50" s="106" t="s">
        <v>353</v>
      </c>
      <c r="J50" s="106" t="s">
        <v>353</v>
      </c>
      <c r="K50" s="106" t="s">
        <v>353</v>
      </c>
      <c r="L50" s="106" t="s">
        <v>353</v>
      </c>
      <c r="M50" s="106" t="s">
        <v>353</v>
      </c>
      <c r="N50" s="106" t="s">
        <v>353</v>
      </c>
      <c r="O50" s="106" t="s">
        <v>353</v>
      </c>
      <c r="P50" s="106" t="s">
        <v>353</v>
      </c>
      <c r="Q50" s="106" t="s">
        <v>353</v>
      </c>
      <c r="R50" s="106" t="s">
        <v>353</v>
      </c>
    </row>
    <row r="51" spans="1:18" ht="14.25">
      <c r="A51" s="9"/>
      <c r="B51" s="2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ht="14.25">
      <c r="A52" s="9" t="s">
        <v>98</v>
      </c>
      <c r="B52" s="191" t="s">
        <v>353</v>
      </c>
      <c r="C52" s="106">
        <v>54</v>
      </c>
      <c r="D52" s="106" t="s">
        <v>353</v>
      </c>
      <c r="E52" s="106" t="s">
        <v>353</v>
      </c>
      <c r="F52" s="106" t="s">
        <v>353</v>
      </c>
      <c r="G52" s="106">
        <v>39</v>
      </c>
      <c r="H52" s="106">
        <v>5</v>
      </c>
      <c r="I52" s="106" t="s">
        <v>353</v>
      </c>
      <c r="J52" s="106" t="s">
        <v>353</v>
      </c>
      <c r="K52" s="106">
        <v>10</v>
      </c>
      <c r="L52" s="106" t="s">
        <v>353</v>
      </c>
      <c r="M52" s="106" t="s">
        <v>353</v>
      </c>
      <c r="N52" s="106" t="s">
        <v>353</v>
      </c>
      <c r="O52" s="106" t="s">
        <v>353</v>
      </c>
      <c r="P52" s="106" t="s">
        <v>353</v>
      </c>
      <c r="Q52" s="106" t="s">
        <v>353</v>
      </c>
      <c r="R52" s="106" t="s">
        <v>353</v>
      </c>
    </row>
    <row r="53" spans="1:18" ht="14.25">
      <c r="A53" s="9" t="s">
        <v>99</v>
      </c>
      <c r="B53" s="191" t="s">
        <v>353</v>
      </c>
      <c r="C53" s="106">
        <v>0</v>
      </c>
      <c r="D53" s="106" t="s">
        <v>353</v>
      </c>
      <c r="E53" s="106" t="s">
        <v>353</v>
      </c>
      <c r="F53" s="106" t="s">
        <v>353</v>
      </c>
      <c r="G53" s="106" t="s">
        <v>353</v>
      </c>
      <c r="H53" s="106">
        <v>0</v>
      </c>
      <c r="I53" s="106" t="s">
        <v>353</v>
      </c>
      <c r="J53" s="106" t="s">
        <v>353</v>
      </c>
      <c r="K53" s="106" t="s">
        <v>353</v>
      </c>
      <c r="L53" s="106" t="s">
        <v>353</v>
      </c>
      <c r="M53" s="106" t="s">
        <v>353</v>
      </c>
      <c r="N53" s="106" t="s">
        <v>353</v>
      </c>
      <c r="O53" s="106" t="s">
        <v>353</v>
      </c>
      <c r="P53" s="106" t="s">
        <v>353</v>
      </c>
      <c r="Q53" s="106" t="s">
        <v>353</v>
      </c>
      <c r="R53" s="106" t="s">
        <v>353</v>
      </c>
    </row>
    <row r="54" spans="1:18" ht="14.25">
      <c r="A54" s="9" t="s">
        <v>100</v>
      </c>
      <c r="B54" s="191" t="s">
        <v>353</v>
      </c>
      <c r="C54" s="106">
        <v>6</v>
      </c>
      <c r="D54" s="106" t="s">
        <v>353</v>
      </c>
      <c r="E54" s="106" t="s">
        <v>353</v>
      </c>
      <c r="F54" s="106" t="s">
        <v>353</v>
      </c>
      <c r="G54" s="106" t="s">
        <v>353</v>
      </c>
      <c r="H54" s="106">
        <v>0</v>
      </c>
      <c r="I54" s="106" t="s">
        <v>353</v>
      </c>
      <c r="J54" s="106" t="s">
        <v>353</v>
      </c>
      <c r="K54" s="106">
        <v>6</v>
      </c>
      <c r="L54" s="106" t="s">
        <v>353</v>
      </c>
      <c r="M54" s="106" t="s">
        <v>353</v>
      </c>
      <c r="N54" s="106" t="s">
        <v>353</v>
      </c>
      <c r="O54" s="106" t="s">
        <v>353</v>
      </c>
      <c r="P54" s="106" t="s">
        <v>353</v>
      </c>
      <c r="Q54" s="106" t="s">
        <v>353</v>
      </c>
      <c r="R54" s="106" t="s">
        <v>353</v>
      </c>
    </row>
    <row r="55" spans="1:18" ht="14.25">
      <c r="A55" s="9" t="s">
        <v>101</v>
      </c>
      <c r="B55" s="191" t="s">
        <v>353</v>
      </c>
      <c r="C55" s="106">
        <v>1</v>
      </c>
      <c r="D55" s="106" t="s">
        <v>353</v>
      </c>
      <c r="E55" s="106" t="s">
        <v>353</v>
      </c>
      <c r="F55" s="106" t="s">
        <v>353</v>
      </c>
      <c r="G55" s="106" t="s">
        <v>353</v>
      </c>
      <c r="H55" s="106" t="s">
        <v>353</v>
      </c>
      <c r="I55" s="106" t="s">
        <v>353</v>
      </c>
      <c r="J55" s="106" t="s">
        <v>353</v>
      </c>
      <c r="K55" s="106">
        <v>1</v>
      </c>
      <c r="L55" s="106" t="s">
        <v>353</v>
      </c>
      <c r="M55" s="106" t="s">
        <v>353</v>
      </c>
      <c r="N55" s="106" t="s">
        <v>353</v>
      </c>
      <c r="O55" s="106" t="s">
        <v>353</v>
      </c>
      <c r="P55" s="106" t="s">
        <v>353</v>
      </c>
      <c r="Q55" s="106" t="s">
        <v>353</v>
      </c>
      <c r="R55" s="106" t="s">
        <v>353</v>
      </c>
    </row>
    <row r="56" spans="1:18" ht="14.25">
      <c r="A56" s="9" t="s">
        <v>102</v>
      </c>
      <c r="B56" s="191" t="s">
        <v>353</v>
      </c>
      <c r="C56" s="106">
        <v>40</v>
      </c>
      <c r="D56" s="106" t="s">
        <v>353</v>
      </c>
      <c r="E56" s="106" t="s">
        <v>353</v>
      </c>
      <c r="F56" s="106" t="s">
        <v>353</v>
      </c>
      <c r="G56" s="106" t="s">
        <v>353</v>
      </c>
      <c r="H56" s="106">
        <v>15</v>
      </c>
      <c r="I56" s="106" t="s">
        <v>353</v>
      </c>
      <c r="J56" s="106" t="s">
        <v>353</v>
      </c>
      <c r="K56" s="106">
        <v>25</v>
      </c>
      <c r="L56" s="106" t="s">
        <v>353</v>
      </c>
      <c r="M56" s="106" t="s">
        <v>353</v>
      </c>
      <c r="N56" s="106" t="s">
        <v>353</v>
      </c>
      <c r="O56" s="106" t="s">
        <v>353</v>
      </c>
      <c r="P56" s="106" t="s">
        <v>353</v>
      </c>
      <c r="Q56" s="106" t="s">
        <v>353</v>
      </c>
      <c r="R56" s="106" t="s">
        <v>353</v>
      </c>
    </row>
    <row r="57" spans="1:18" ht="14.25">
      <c r="A57" s="9"/>
      <c r="B57" s="2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1:18" ht="14.25">
      <c r="A58" s="9" t="s">
        <v>103</v>
      </c>
      <c r="B58" s="191" t="s">
        <v>353</v>
      </c>
      <c r="C58" s="106">
        <v>0</v>
      </c>
      <c r="D58" s="106" t="s">
        <v>353</v>
      </c>
      <c r="E58" s="106" t="s">
        <v>353</v>
      </c>
      <c r="F58" s="106" t="s">
        <v>353</v>
      </c>
      <c r="G58" s="106" t="s">
        <v>353</v>
      </c>
      <c r="H58" s="106" t="s">
        <v>353</v>
      </c>
      <c r="I58" s="106" t="s">
        <v>353</v>
      </c>
      <c r="J58" s="106" t="s">
        <v>353</v>
      </c>
      <c r="K58" s="106">
        <v>0</v>
      </c>
      <c r="L58" s="106" t="s">
        <v>353</v>
      </c>
      <c r="M58" s="106" t="s">
        <v>353</v>
      </c>
      <c r="N58" s="106" t="s">
        <v>353</v>
      </c>
      <c r="O58" s="106" t="s">
        <v>353</v>
      </c>
      <c r="P58" s="106" t="s">
        <v>353</v>
      </c>
      <c r="Q58" s="106" t="s">
        <v>353</v>
      </c>
      <c r="R58" s="106" t="s">
        <v>353</v>
      </c>
    </row>
    <row r="59" spans="1:18" ht="14.25">
      <c r="A59" s="9" t="s">
        <v>104</v>
      </c>
      <c r="B59" s="191" t="s">
        <v>353</v>
      </c>
      <c r="C59" s="106">
        <v>5</v>
      </c>
      <c r="D59" s="106" t="s">
        <v>353</v>
      </c>
      <c r="E59" s="106" t="s">
        <v>353</v>
      </c>
      <c r="F59" s="106" t="s">
        <v>353</v>
      </c>
      <c r="G59" s="106" t="s">
        <v>353</v>
      </c>
      <c r="H59" s="106" t="s">
        <v>353</v>
      </c>
      <c r="I59" s="106" t="s">
        <v>353</v>
      </c>
      <c r="J59" s="106" t="s">
        <v>353</v>
      </c>
      <c r="K59" s="106">
        <v>5</v>
      </c>
      <c r="L59" s="106" t="s">
        <v>353</v>
      </c>
      <c r="M59" s="106" t="s">
        <v>353</v>
      </c>
      <c r="N59" s="106" t="s">
        <v>353</v>
      </c>
      <c r="O59" s="106" t="s">
        <v>353</v>
      </c>
      <c r="P59" s="106" t="s">
        <v>353</v>
      </c>
      <c r="Q59" s="106" t="s">
        <v>353</v>
      </c>
      <c r="R59" s="106" t="s">
        <v>353</v>
      </c>
    </row>
    <row r="60" spans="1:18" ht="14.25">
      <c r="A60" s="9" t="s">
        <v>105</v>
      </c>
      <c r="B60" s="191" t="s">
        <v>353</v>
      </c>
      <c r="C60" s="106" t="s">
        <v>353</v>
      </c>
      <c r="D60" s="106" t="s">
        <v>353</v>
      </c>
      <c r="E60" s="106" t="s">
        <v>353</v>
      </c>
      <c r="F60" s="106" t="s">
        <v>353</v>
      </c>
      <c r="G60" s="106" t="s">
        <v>353</v>
      </c>
      <c r="H60" s="106" t="s">
        <v>353</v>
      </c>
      <c r="I60" s="106" t="s">
        <v>353</v>
      </c>
      <c r="J60" s="106" t="s">
        <v>353</v>
      </c>
      <c r="K60" s="106" t="s">
        <v>353</v>
      </c>
      <c r="L60" s="106" t="s">
        <v>353</v>
      </c>
      <c r="M60" s="106" t="s">
        <v>353</v>
      </c>
      <c r="N60" s="106" t="s">
        <v>353</v>
      </c>
      <c r="O60" s="106" t="s">
        <v>353</v>
      </c>
      <c r="P60" s="106" t="s">
        <v>353</v>
      </c>
      <c r="Q60" s="106" t="s">
        <v>353</v>
      </c>
      <c r="R60" s="106" t="s">
        <v>353</v>
      </c>
    </row>
    <row r="61" spans="1:18" ht="14.25">
      <c r="A61" s="9" t="s">
        <v>106</v>
      </c>
      <c r="B61" s="191" t="s">
        <v>353</v>
      </c>
      <c r="C61" s="106">
        <v>0</v>
      </c>
      <c r="D61" s="106" t="s">
        <v>353</v>
      </c>
      <c r="E61" s="106" t="s">
        <v>353</v>
      </c>
      <c r="F61" s="106" t="s">
        <v>353</v>
      </c>
      <c r="G61" s="106" t="s">
        <v>353</v>
      </c>
      <c r="H61" s="106" t="s">
        <v>353</v>
      </c>
      <c r="I61" s="106" t="s">
        <v>353</v>
      </c>
      <c r="J61" s="106" t="s">
        <v>353</v>
      </c>
      <c r="K61" s="106">
        <v>0</v>
      </c>
      <c r="L61" s="106" t="s">
        <v>353</v>
      </c>
      <c r="M61" s="106" t="s">
        <v>353</v>
      </c>
      <c r="N61" s="106" t="s">
        <v>353</v>
      </c>
      <c r="O61" s="106" t="s">
        <v>353</v>
      </c>
      <c r="P61" s="106" t="s">
        <v>353</v>
      </c>
      <c r="Q61" s="106" t="s">
        <v>353</v>
      </c>
      <c r="R61" s="106" t="s">
        <v>353</v>
      </c>
    </row>
    <row r="62" spans="1:18" ht="14.25">
      <c r="A62" s="9" t="s">
        <v>107</v>
      </c>
      <c r="B62" s="191" t="s">
        <v>353</v>
      </c>
      <c r="C62" s="106">
        <v>5</v>
      </c>
      <c r="D62" s="106" t="s">
        <v>353</v>
      </c>
      <c r="E62" s="106" t="s">
        <v>353</v>
      </c>
      <c r="F62" s="106" t="s">
        <v>353</v>
      </c>
      <c r="G62" s="106" t="s">
        <v>353</v>
      </c>
      <c r="H62" s="106" t="s">
        <v>353</v>
      </c>
      <c r="I62" s="106" t="s">
        <v>353</v>
      </c>
      <c r="J62" s="106" t="s">
        <v>353</v>
      </c>
      <c r="K62" s="106">
        <v>5</v>
      </c>
      <c r="L62" s="106" t="s">
        <v>353</v>
      </c>
      <c r="M62" s="106" t="s">
        <v>353</v>
      </c>
      <c r="N62" s="106" t="s">
        <v>353</v>
      </c>
      <c r="O62" s="106" t="s">
        <v>353</v>
      </c>
      <c r="P62" s="106" t="s">
        <v>353</v>
      </c>
      <c r="Q62" s="106" t="s">
        <v>353</v>
      </c>
      <c r="R62" s="106" t="s">
        <v>353</v>
      </c>
    </row>
    <row r="63" spans="1:18" ht="14.25">
      <c r="A63" s="9"/>
      <c r="B63" s="206"/>
      <c r="C63" s="106"/>
      <c r="D63" s="106"/>
      <c r="E63" s="163"/>
      <c r="F63" s="106"/>
      <c r="G63" s="106"/>
      <c r="H63" s="106"/>
      <c r="I63" s="106"/>
      <c r="J63" s="106"/>
      <c r="K63" s="106"/>
      <c r="L63" s="163"/>
      <c r="M63" s="106"/>
      <c r="N63" s="106"/>
      <c r="O63" s="106"/>
      <c r="P63" s="106"/>
      <c r="Q63" s="106"/>
      <c r="R63" s="106"/>
    </row>
    <row r="64" spans="1:18" ht="14.25">
      <c r="A64" s="9" t="s">
        <v>108</v>
      </c>
      <c r="B64" s="191" t="s">
        <v>353</v>
      </c>
      <c r="C64" s="106">
        <v>38</v>
      </c>
      <c r="D64" s="106" t="s">
        <v>353</v>
      </c>
      <c r="E64" s="106">
        <v>0</v>
      </c>
      <c r="F64" s="106">
        <v>23</v>
      </c>
      <c r="G64" s="106" t="s">
        <v>353</v>
      </c>
      <c r="H64" s="106" t="s">
        <v>353</v>
      </c>
      <c r="I64" s="106">
        <v>4</v>
      </c>
      <c r="J64" s="106" t="s">
        <v>353</v>
      </c>
      <c r="K64" s="106">
        <v>11</v>
      </c>
      <c r="L64" s="106">
        <f>SUM(M64:Q64)</f>
        <v>55</v>
      </c>
      <c r="M64" s="106">
        <v>46</v>
      </c>
      <c r="N64" s="106" t="s">
        <v>353</v>
      </c>
      <c r="O64" s="106">
        <v>0</v>
      </c>
      <c r="P64" s="106">
        <v>9</v>
      </c>
      <c r="Q64" s="106" t="s">
        <v>353</v>
      </c>
      <c r="R64" s="106" t="s">
        <v>353</v>
      </c>
    </row>
    <row r="65" spans="1:18" ht="14.25">
      <c r="A65" s="9" t="s">
        <v>109</v>
      </c>
      <c r="B65" s="191" t="s">
        <v>353</v>
      </c>
      <c r="C65" s="106">
        <v>3</v>
      </c>
      <c r="D65" s="106" t="s">
        <v>353</v>
      </c>
      <c r="E65" s="106">
        <v>0</v>
      </c>
      <c r="F65" s="106">
        <v>1</v>
      </c>
      <c r="G65" s="106" t="s">
        <v>353</v>
      </c>
      <c r="H65" s="106" t="s">
        <v>353</v>
      </c>
      <c r="I65" s="106" t="s">
        <v>353</v>
      </c>
      <c r="J65" s="106" t="s">
        <v>353</v>
      </c>
      <c r="K65" s="106">
        <v>2</v>
      </c>
      <c r="L65" s="106">
        <f>SUM(M65:Q65)</f>
        <v>8</v>
      </c>
      <c r="M65" s="106">
        <v>8</v>
      </c>
      <c r="N65" s="106" t="s">
        <v>353</v>
      </c>
      <c r="O65" s="106" t="s">
        <v>353</v>
      </c>
      <c r="P65" s="106" t="s">
        <v>353</v>
      </c>
      <c r="Q65" s="106" t="s">
        <v>353</v>
      </c>
      <c r="R65" s="106" t="s">
        <v>353</v>
      </c>
    </row>
    <row r="66" spans="1:18" ht="14.25">
      <c r="A66" s="70"/>
      <c r="B66" s="204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2" ht="14.25">
      <c r="A67" s="80" t="s">
        <v>538</v>
      </c>
      <c r="B67" s="45"/>
    </row>
  </sheetData>
  <sheetProtection/>
  <mergeCells count="23">
    <mergeCell ref="B5:B8"/>
    <mergeCell ref="C6:D6"/>
    <mergeCell ref="C7:C8"/>
    <mergeCell ref="D7:D8"/>
    <mergeCell ref="H6:H8"/>
    <mergeCell ref="A5:A8"/>
    <mergeCell ref="L6:L8"/>
    <mergeCell ref="J7:J8"/>
    <mergeCell ref="C5:K5"/>
    <mergeCell ref="O6:O8"/>
    <mergeCell ref="E6:E8"/>
    <mergeCell ref="F6:F8"/>
    <mergeCell ref="G6:G8"/>
    <mergeCell ref="A3:R3"/>
    <mergeCell ref="Q6:Q8"/>
    <mergeCell ref="I6:J6"/>
    <mergeCell ref="K6:K8"/>
    <mergeCell ref="M6:M8"/>
    <mergeCell ref="I7:I8"/>
    <mergeCell ref="N6:N8"/>
    <mergeCell ref="L5:R5"/>
    <mergeCell ref="P6:P8"/>
    <mergeCell ref="R6:R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188"/>
  <sheetViews>
    <sheetView tabSelected="1" zoomScalePageLayoutView="0" workbookViewId="0" topLeftCell="A1">
      <selection activeCell="A1" sqref="A1"/>
    </sheetView>
  </sheetViews>
  <sheetFormatPr defaultColWidth="10.59765625" defaultRowHeight="18.75" customHeight="1"/>
  <cols>
    <col min="1" max="1" width="2.59765625" style="80" customWidth="1"/>
    <col min="2" max="2" width="9.09765625" style="80" customWidth="1"/>
    <col min="3" max="3" width="6.19921875" style="80" customWidth="1"/>
    <col min="4" max="6" width="5.59765625" style="80" customWidth="1"/>
    <col min="7" max="7" width="13.19921875" style="80" customWidth="1"/>
    <col min="8" max="8" width="8.59765625" style="80" customWidth="1"/>
    <col min="9" max="16" width="5.59765625" style="80" customWidth="1"/>
    <col min="17" max="17" width="5.59765625" style="90" customWidth="1"/>
    <col min="18" max="21" width="5.59765625" style="80" customWidth="1"/>
    <col min="22" max="22" width="11.09765625" style="80" customWidth="1"/>
    <col min="23" max="23" width="18.69921875" style="80" customWidth="1"/>
    <col min="24" max="25" width="3.09765625" style="80" customWidth="1"/>
    <col min="26" max="26" width="17.5" style="80" customWidth="1"/>
    <col min="27" max="29" width="10.59765625" style="80" customWidth="1"/>
    <col min="30" max="30" width="3.09765625" style="80" customWidth="1"/>
    <col min="31" max="31" width="23.69921875" style="80" customWidth="1"/>
    <col min="32" max="16384" width="10.59765625" style="80" customWidth="1"/>
  </cols>
  <sheetData>
    <row r="1" spans="1:34" ht="18.75" customHeight="1">
      <c r="A1" s="2" t="s">
        <v>551</v>
      </c>
      <c r="N1" s="157"/>
      <c r="Q1" s="80"/>
      <c r="W1" s="94"/>
      <c r="AH1" s="37" t="s">
        <v>552</v>
      </c>
    </row>
    <row r="2" spans="1:23" ht="18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Q2" s="80"/>
      <c r="W2" s="94"/>
    </row>
    <row r="3" spans="1:34" ht="18.75" customHeight="1">
      <c r="A3" s="449" t="s">
        <v>553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94"/>
      <c r="X3" s="262" t="s">
        <v>563</v>
      </c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ht="18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4"/>
      <c r="X4" s="92"/>
      <c r="Y4" s="92"/>
      <c r="Z4" s="92"/>
      <c r="AA4" s="92"/>
      <c r="AB4" s="92"/>
      <c r="AC4" s="92"/>
      <c r="AD4" s="92"/>
      <c r="AE4" s="92"/>
      <c r="AF4" s="92"/>
      <c r="AG4" s="207"/>
      <c r="AH4" s="129" t="s">
        <v>188</v>
      </c>
    </row>
    <row r="5" spans="1:35" ht="18.75" customHeight="1">
      <c r="A5" s="294" t="s">
        <v>547</v>
      </c>
      <c r="B5" s="576"/>
      <c r="C5" s="328" t="s">
        <v>189</v>
      </c>
      <c r="D5" s="328"/>
      <c r="E5" s="328"/>
      <c r="F5" s="328"/>
      <c r="G5" s="328"/>
      <c r="H5" s="328" t="s">
        <v>255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507"/>
      <c r="W5" s="94"/>
      <c r="X5" s="548" t="s">
        <v>564</v>
      </c>
      <c r="Y5" s="548"/>
      <c r="Z5" s="328"/>
      <c r="AA5" s="328" t="s">
        <v>190</v>
      </c>
      <c r="AB5" s="328"/>
      <c r="AC5" s="562"/>
      <c r="AD5" s="548" t="s">
        <v>564</v>
      </c>
      <c r="AE5" s="328"/>
      <c r="AF5" s="328" t="s">
        <v>190</v>
      </c>
      <c r="AG5" s="328"/>
      <c r="AH5" s="507"/>
      <c r="AI5" s="94"/>
    </row>
    <row r="6" spans="1:35" ht="18.75" customHeight="1">
      <c r="A6" s="559"/>
      <c r="B6" s="564"/>
      <c r="C6" s="549" t="s">
        <v>191</v>
      </c>
      <c r="D6" s="549"/>
      <c r="E6" s="539" t="s">
        <v>548</v>
      </c>
      <c r="F6" s="539"/>
      <c r="G6" s="281" t="s">
        <v>192</v>
      </c>
      <c r="H6" s="549" t="s">
        <v>193</v>
      </c>
      <c r="I6" s="549"/>
      <c r="J6" s="549"/>
      <c r="K6" s="549"/>
      <c r="L6" s="549"/>
      <c r="M6" s="549"/>
      <c r="N6" s="549"/>
      <c r="O6" s="549"/>
      <c r="P6" s="549" t="s">
        <v>565</v>
      </c>
      <c r="Q6" s="549"/>
      <c r="R6" s="549"/>
      <c r="S6" s="549"/>
      <c r="T6" s="549"/>
      <c r="U6" s="549"/>
      <c r="V6" s="476" t="s">
        <v>567</v>
      </c>
      <c r="W6" s="94"/>
      <c r="X6" s="561"/>
      <c r="Y6" s="561"/>
      <c r="Z6" s="549"/>
      <c r="AA6" s="554" t="s">
        <v>549</v>
      </c>
      <c r="AB6" s="554" t="s">
        <v>370</v>
      </c>
      <c r="AC6" s="556" t="s">
        <v>371</v>
      </c>
      <c r="AD6" s="561"/>
      <c r="AE6" s="549"/>
      <c r="AF6" s="554" t="s">
        <v>549</v>
      </c>
      <c r="AG6" s="554" t="s">
        <v>370</v>
      </c>
      <c r="AH6" s="540" t="s">
        <v>371</v>
      </c>
      <c r="AI6" s="94"/>
    </row>
    <row r="7" spans="1:35" ht="18.75" customHeight="1">
      <c r="A7" s="559"/>
      <c r="B7" s="564"/>
      <c r="C7" s="549"/>
      <c r="D7" s="549"/>
      <c r="E7" s="539"/>
      <c r="F7" s="539"/>
      <c r="G7" s="460"/>
      <c r="H7" s="539" t="s">
        <v>140</v>
      </c>
      <c r="I7" s="515" t="s">
        <v>195</v>
      </c>
      <c r="J7" s="515"/>
      <c r="K7" s="362" t="s">
        <v>196</v>
      </c>
      <c r="L7" s="362"/>
      <c r="M7" s="362"/>
      <c r="N7" s="549" t="s">
        <v>197</v>
      </c>
      <c r="O7" s="549"/>
      <c r="P7" s="476" t="s">
        <v>198</v>
      </c>
      <c r="Q7" s="480"/>
      <c r="R7" s="515" t="s">
        <v>582</v>
      </c>
      <c r="S7" s="515"/>
      <c r="T7" s="515" t="s">
        <v>566</v>
      </c>
      <c r="U7" s="515"/>
      <c r="V7" s="477"/>
      <c r="W7" s="94"/>
      <c r="X7" s="561"/>
      <c r="Y7" s="561"/>
      <c r="Z7" s="549"/>
      <c r="AA7" s="555"/>
      <c r="AB7" s="555"/>
      <c r="AC7" s="557"/>
      <c r="AD7" s="561"/>
      <c r="AE7" s="549"/>
      <c r="AF7" s="555"/>
      <c r="AG7" s="555"/>
      <c r="AH7" s="540"/>
      <c r="AI7" s="94"/>
    </row>
    <row r="8" spans="1:35" ht="18.75" customHeight="1">
      <c r="A8" s="560"/>
      <c r="B8" s="548"/>
      <c r="C8" s="549"/>
      <c r="D8" s="549"/>
      <c r="E8" s="539"/>
      <c r="F8" s="539"/>
      <c r="G8" s="282"/>
      <c r="H8" s="539"/>
      <c r="I8" s="515"/>
      <c r="J8" s="515"/>
      <c r="K8" s="362"/>
      <c r="L8" s="362"/>
      <c r="M8" s="362"/>
      <c r="N8" s="549"/>
      <c r="O8" s="549"/>
      <c r="P8" s="478"/>
      <c r="Q8" s="470"/>
      <c r="R8" s="515"/>
      <c r="S8" s="515"/>
      <c r="T8" s="515"/>
      <c r="U8" s="515"/>
      <c r="V8" s="478"/>
      <c r="W8" s="94"/>
      <c r="X8" s="122"/>
      <c r="Y8" s="122"/>
      <c r="Z8" s="105"/>
      <c r="AA8" s="208"/>
      <c r="AB8" s="94"/>
      <c r="AC8" s="209"/>
      <c r="AD8" s="210"/>
      <c r="AE8" s="211"/>
      <c r="AI8" s="94"/>
    </row>
    <row r="9" spans="1:34" ht="18.75" customHeight="1">
      <c r="A9" s="122"/>
      <c r="B9" s="105"/>
      <c r="Q9" s="80"/>
      <c r="W9" s="94"/>
      <c r="X9" s="580" t="s">
        <v>575</v>
      </c>
      <c r="Y9" s="582"/>
      <c r="Z9" s="583"/>
      <c r="AA9" s="581">
        <f>SUM(AA11,AA15,AA26,AA33,AA44,AA35,AA39,AF9,AF19,AF23,AF25,AF31,)</f>
        <v>18451</v>
      </c>
      <c r="AB9" s="581">
        <f>SUM(AB11,AB15,AB26,AB33,AB44,AB35,AB39,AG9,AG19,AG23,AG25,AG31,)</f>
        <v>18909</v>
      </c>
      <c r="AC9" s="581">
        <f>SUM(AC11,AC15,AC26,AC33,AC44,AC35,AC39,AH9,AH19,AH23,AH25,AH31,)</f>
        <v>18538</v>
      </c>
      <c r="AD9" s="542" t="s">
        <v>214</v>
      </c>
      <c r="AE9" s="583"/>
      <c r="AF9" s="177">
        <v>2027</v>
      </c>
      <c r="AG9" s="177">
        <v>2532</v>
      </c>
      <c r="AH9" s="177">
        <v>2289</v>
      </c>
    </row>
    <row r="10" spans="1:34" ht="18.75" customHeight="1">
      <c r="A10" s="577" t="s">
        <v>550</v>
      </c>
      <c r="B10" s="544"/>
      <c r="C10" s="157"/>
      <c r="D10" s="157" t="s">
        <v>568</v>
      </c>
      <c r="E10" s="538" t="s">
        <v>353</v>
      </c>
      <c r="F10" s="538"/>
      <c r="G10" s="157" t="s">
        <v>568</v>
      </c>
      <c r="H10" s="157">
        <f>SUM(I10:O10)</f>
        <v>93</v>
      </c>
      <c r="I10" s="538">
        <v>10</v>
      </c>
      <c r="J10" s="538"/>
      <c r="K10" s="538">
        <v>83</v>
      </c>
      <c r="L10" s="538"/>
      <c r="M10" s="538"/>
      <c r="N10" s="538" t="s">
        <v>353</v>
      </c>
      <c r="O10" s="538"/>
      <c r="P10" s="538">
        <v>92</v>
      </c>
      <c r="Q10" s="538"/>
      <c r="R10" s="538">
        <v>213</v>
      </c>
      <c r="S10" s="538"/>
      <c r="T10" s="538" t="s">
        <v>353</v>
      </c>
      <c r="U10" s="538"/>
      <c r="V10" s="157">
        <v>566</v>
      </c>
      <c r="W10" s="94"/>
      <c r="X10" s="107"/>
      <c r="Y10" s="107"/>
      <c r="Z10" s="197"/>
      <c r="AA10" s="215"/>
      <c r="AB10" s="215"/>
      <c r="AC10" s="215"/>
      <c r="AD10" s="213"/>
      <c r="AE10" s="214" t="s">
        <v>276</v>
      </c>
      <c r="AF10" s="177">
        <v>15</v>
      </c>
      <c r="AG10" s="177">
        <v>15</v>
      </c>
      <c r="AH10" s="177">
        <v>15</v>
      </c>
    </row>
    <row r="11" spans="1:34" ht="18.75" customHeight="1">
      <c r="A11" s="577">
        <v>48</v>
      </c>
      <c r="B11" s="544"/>
      <c r="C11" s="157"/>
      <c r="D11" s="157" t="s">
        <v>353</v>
      </c>
      <c r="E11" s="538" t="s">
        <v>353</v>
      </c>
      <c r="F11" s="538"/>
      <c r="G11" s="157" t="s">
        <v>353</v>
      </c>
      <c r="H11" s="157">
        <f>SUM(I11:O11)</f>
        <v>99</v>
      </c>
      <c r="I11" s="538">
        <v>11</v>
      </c>
      <c r="J11" s="538"/>
      <c r="K11" s="538">
        <v>88</v>
      </c>
      <c r="L11" s="538"/>
      <c r="M11" s="538"/>
      <c r="N11" s="538" t="s">
        <v>353</v>
      </c>
      <c r="O11" s="538"/>
      <c r="P11" s="538">
        <v>112</v>
      </c>
      <c r="Q11" s="538"/>
      <c r="R11" s="538">
        <v>213</v>
      </c>
      <c r="S11" s="538"/>
      <c r="T11" s="538" t="s">
        <v>353</v>
      </c>
      <c r="U11" s="538"/>
      <c r="V11" s="157">
        <v>446</v>
      </c>
      <c r="W11" s="94"/>
      <c r="X11" s="107"/>
      <c r="Y11" s="276" t="s">
        <v>270</v>
      </c>
      <c r="Z11" s="583"/>
      <c r="AA11" s="215">
        <f>SUM(AA12:AA13)</f>
        <v>34</v>
      </c>
      <c r="AB11" s="215">
        <f>SUM(AB12:AB13)</f>
        <v>13</v>
      </c>
      <c r="AC11" s="215">
        <f>SUM(AC12:AC13)</f>
        <v>19</v>
      </c>
      <c r="AD11" s="584"/>
      <c r="AE11" s="214" t="s">
        <v>277</v>
      </c>
      <c r="AF11" s="177">
        <v>80</v>
      </c>
      <c r="AG11" s="177">
        <v>81</v>
      </c>
      <c r="AH11" s="177">
        <v>81</v>
      </c>
    </row>
    <row r="12" spans="1:34" ht="18.75" customHeight="1">
      <c r="A12" s="577">
        <v>49</v>
      </c>
      <c r="B12" s="544"/>
      <c r="C12" s="188"/>
      <c r="D12" s="188" t="s">
        <v>353</v>
      </c>
      <c r="E12" s="538" t="s">
        <v>353</v>
      </c>
      <c r="F12" s="538"/>
      <c r="G12" s="188" t="s">
        <v>353</v>
      </c>
      <c r="H12" s="157">
        <f>SUM(I12:O12)</f>
        <v>99</v>
      </c>
      <c r="I12" s="538">
        <v>13</v>
      </c>
      <c r="J12" s="538"/>
      <c r="K12" s="538">
        <v>86</v>
      </c>
      <c r="L12" s="538"/>
      <c r="M12" s="538"/>
      <c r="N12" s="538" t="s">
        <v>353</v>
      </c>
      <c r="O12" s="538"/>
      <c r="P12" s="538">
        <v>100</v>
      </c>
      <c r="Q12" s="538"/>
      <c r="R12" s="538" t="s">
        <v>319</v>
      </c>
      <c r="S12" s="538"/>
      <c r="T12" s="538" t="s">
        <v>353</v>
      </c>
      <c r="U12" s="538"/>
      <c r="V12" s="188">
        <v>520</v>
      </c>
      <c r="W12" s="94"/>
      <c r="Y12" s="163"/>
      <c r="Z12" s="197" t="s">
        <v>284</v>
      </c>
      <c r="AA12" s="215">
        <v>10</v>
      </c>
      <c r="AB12" s="175" t="s">
        <v>579</v>
      </c>
      <c r="AC12" s="175" t="s">
        <v>579</v>
      </c>
      <c r="AD12" s="213"/>
      <c r="AE12" s="214" t="s">
        <v>287</v>
      </c>
      <c r="AF12" s="177">
        <v>515</v>
      </c>
      <c r="AG12" s="177">
        <v>1057</v>
      </c>
      <c r="AH12" s="177">
        <v>958</v>
      </c>
    </row>
    <row r="13" spans="1:34" ht="18.75" customHeight="1">
      <c r="A13" s="577">
        <v>50</v>
      </c>
      <c r="B13" s="544"/>
      <c r="C13" s="188"/>
      <c r="D13" s="188" t="s">
        <v>353</v>
      </c>
      <c r="E13" s="538" t="s">
        <v>353</v>
      </c>
      <c r="F13" s="538"/>
      <c r="G13" s="188" t="s">
        <v>353</v>
      </c>
      <c r="H13" s="157">
        <f>SUM(I13:O13)</f>
        <v>98</v>
      </c>
      <c r="I13" s="538">
        <v>13</v>
      </c>
      <c r="J13" s="538"/>
      <c r="K13" s="538">
        <v>85</v>
      </c>
      <c r="L13" s="538"/>
      <c r="M13" s="538"/>
      <c r="N13" s="538" t="s">
        <v>353</v>
      </c>
      <c r="O13" s="538"/>
      <c r="P13" s="538" t="s">
        <v>319</v>
      </c>
      <c r="Q13" s="538"/>
      <c r="R13" s="538" t="s">
        <v>319</v>
      </c>
      <c r="S13" s="538"/>
      <c r="T13" s="538" t="s">
        <v>353</v>
      </c>
      <c r="U13" s="538"/>
      <c r="V13" s="149">
        <v>1113</v>
      </c>
      <c r="W13" s="94"/>
      <c r="Y13" s="163"/>
      <c r="Z13" s="197" t="s">
        <v>197</v>
      </c>
      <c r="AA13" s="215">
        <v>24</v>
      </c>
      <c r="AB13" s="215">
        <v>13</v>
      </c>
      <c r="AC13" s="215">
        <v>19</v>
      </c>
      <c r="AD13" s="584"/>
      <c r="AE13" s="214" t="s">
        <v>576</v>
      </c>
      <c r="AF13" s="177">
        <v>48</v>
      </c>
      <c r="AG13" s="177">
        <v>42</v>
      </c>
      <c r="AH13" s="177">
        <v>69</v>
      </c>
    </row>
    <row r="14" spans="1:34" ht="18.75" customHeight="1">
      <c r="A14" s="578">
        <v>51</v>
      </c>
      <c r="B14" s="565"/>
      <c r="C14" s="566"/>
      <c r="D14" s="566" t="s">
        <v>353</v>
      </c>
      <c r="E14" s="567" t="s">
        <v>353</v>
      </c>
      <c r="F14" s="567"/>
      <c r="G14" s="566" t="s">
        <v>353</v>
      </c>
      <c r="H14" s="568">
        <f>SUM(I14:O14)</f>
        <v>93</v>
      </c>
      <c r="I14" s="567">
        <v>8</v>
      </c>
      <c r="J14" s="567"/>
      <c r="K14" s="567">
        <v>85</v>
      </c>
      <c r="L14" s="567"/>
      <c r="M14" s="567"/>
      <c r="N14" s="567" t="s">
        <v>353</v>
      </c>
      <c r="O14" s="567"/>
      <c r="P14" s="567">
        <v>8</v>
      </c>
      <c r="Q14" s="567"/>
      <c r="R14" s="567" t="s">
        <v>569</v>
      </c>
      <c r="S14" s="567"/>
      <c r="T14" s="567" t="s">
        <v>353</v>
      </c>
      <c r="U14" s="567"/>
      <c r="V14" s="566">
        <v>595</v>
      </c>
      <c r="W14" s="94"/>
      <c r="Y14" s="94"/>
      <c r="Z14" s="160"/>
      <c r="AD14" s="213"/>
      <c r="AE14" s="214" t="s">
        <v>577</v>
      </c>
      <c r="AF14" s="177">
        <v>13</v>
      </c>
      <c r="AG14" s="177">
        <v>8</v>
      </c>
      <c r="AH14" s="177">
        <v>13</v>
      </c>
    </row>
    <row r="15" spans="1:34" ht="18.75" customHeight="1">
      <c r="A15" s="113"/>
      <c r="B15" s="202"/>
      <c r="C15" s="217"/>
      <c r="D15" s="113"/>
      <c r="E15" s="541"/>
      <c r="F15" s="541"/>
      <c r="G15" s="113"/>
      <c r="H15" s="113"/>
      <c r="I15" s="541"/>
      <c r="J15" s="541"/>
      <c r="K15" s="541"/>
      <c r="L15" s="541"/>
      <c r="M15" s="541"/>
      <c r="N15" s="113"/>
      <c r="O15" s="541"/>
      <c r="P15" s="541"/>
      <c r="Q15" s="541"/>
      <c r="R15" s="541"/>
      <c r="S15" s="113"/>
      <c r="T15" s="541"/>
      <c r="U15" s="541"/>
      <c r="V15" s="113"/>
      <c r="W15" s="94"/>
      <c r="Y15" s="276" t="s">
        <v>578</v>
      </c>
      <c r="Z15" s="583"/>
      <c r="AA15" s="215">
        <v>330</v>
      </c>
      <c r="AB15" s="215">
        <v>521</v>
      </c>
      <c r="AC15" s="215">
        <v>340</v>
      </c>
      <c r="AD15" s="584"/>
      <c r="AE15" s="214" t="s">
        <v>220</v>
      </c>
      <c r="AF15" s="177">
        <v>1300</v>
      </c>
      <c r="AG15" s="177">
        <v>1323</v>
      </c>
      <c r="AH15" s="177">
        <v>1142</v>
      </c>
    </row>
    <row r="16" spans="17:34" ht="18.75" customHeight="1">
      <c r="Q16" s="80"/>
      <c r="W16" s="94"/>
      <c r="Y16" s="163"/>
      <c r="Z16" s="197" t="s">
        <v>239</v>
      </c>
      <c r="AA16" s="215">
        <v>38</v>
      </c>
      <c r="AB16" s="215">
        <v>37</v>
      </c>
      <c r="AC16" s="215">
        <v>41</v>
      </c>
      <c r="AD16" s="213"/>
      <c r="AE16" s="214" t="s">
        <v>224</v>
      </c>
      <c r="AF16" s="218" t="s">
        <v>353</v>
      </c>
      <c r="AG16" s="218" t="s">
        <v>353</v>
      </c>
      <c r="AH16" s="177">
        <v>2</v>
      </c>
    </row>
    <row r="17" spans="17:34" ht="18.75" customHeight="1">
      <c r="Q17" s="80"/>
      <c r="W17" s="94"/>
      <c r="Y17" s="163"/>
      <c r="Z17" s="197" t="s">
        <v>241</v>
      </c>
      <c r="AA17" s="215">
        <v>31</v>
      </c>
      <c r="AB17" s="215">
        <v>40</v>
      </c>
      <c r="AC17" s="215">
        <v>42</v>
      </c>
      <c r="AD17" s="584"/>
      <c r="AE17" s="197" t="s">
        <v>197</v>
      </c>
      <c r="AF17" s="94">
        <v>56</v>
      </c>
      <c r="AG17" s="94">
        <v>6</v>
      </c>
      <c r="AH17" s="175" t="s">
        <v>319</v>
      </c>
    </row>
    <row r="18" spans="23:34" ht="18.75" customHeight="1">
      <c r="W18" s="94"/>
      <c r="Y18" s="163"/>
      <c r="Z18" s="197" t="s">
        <v>243</v>
      </c>
      <c r="AA18" s="215">
        <v>7</v>
      </c>
      <c r="AB18" s="215">
        <v>4</v>
      </c>
      <c r="AC18" s="215">
        <v>3</v>
      </c>
      <c r="AD18" s="225" t="s">
        <v>480</v>
      </c>
      <c r="AE18" s="226"/>
      <c r="AF18" s="177"/>
      <c r="AG18" s="177"/>
      <c r="AH18" s="215"/>
    </row>
    <row r="19" spans="1:34" ht="18.75" customHeight="1">
      <c r="A19" s="449" t="s">
        <v>554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94"/>
      <c r="Y19" s="163"/>
      <c r="Z19" s="197" t="s">
        <v>246</v>
      </c>
      <c r="AA19" s="215">
        <v>57</v>
      </c>
      <c r="AB19" s="215">
        <v>48</v>
      </c>
      <c r="AC19" s="215">
        <v>57</v>
      </c>
      <c r="AD19" s="552" t="s">
        <v>222</v>
      </c>
      <c r="AE19" s="583"/>
      <c r="AF19" s="177">
        <v>479</v>
      </c>
      <c r="AG19" s="177">
        <v>223</v>
      </c>
      <c r="AH19" s="215">
        <v>842</v>
      </c>
    </row>
    <row r="20" spans="1:34" ht="18.75" customHeight="1" thickBo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Y20" s="163"/>
      <c r="Z20" s="197" t="s">
        <v>247</v>
      </c>
      <c r="AA20" s="215">
        <v>141</v>
      </c>
      <c r="AB20" s="215">
        <v>111</v>
      </c>
      <c r="AC20" s="215">
        <v>66</v>
      </c>
      <c r="AD20" s="584"/>
      <c r="AE20" s="197" t="s">
        <v>285</v>
      </c>
      <c r="AF20" s="177">
        <v>278</v>
      </c>
      <c r="AG20" s="218" t="s">
        <v>353</v>
      </c>
      <c r="AH20" s="215">
        <v>612</v>
      </c>
    </row>
    <row r="21" spans="1:34" ht="18.75" customHeight="1">
      <c r="A21" s="294" t="s">
        <v>547</v>
      </c>
      <c r="B21" s="576"/>
      <c r="C21" s="328" t="s">
        <v>206</v>
      </c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 t="s">
        <v>207</v>
      </c>
      <c r="O21" s="328"/>
      <c r="P21" s="328"/>
      <c r="Q21" s="328"/>
      <c r="R21" s="328"/>
      <c r="S21" s="328"/>
      <c r="T21" s="328"/>
      <c r="U21" s="328"/>
      <c r="V21" s="507"/>
      <c r="W21" s="94"/>
      <c r="Y21" s="163"/>
      <c r="Z21" s="197" t="s">
        <v>249</v>
      </c>
      <c r="AA21" s="215">
        <v>5</v>
      </c>
      <c r="AB21" s="215">
        <v>12</v>
      </c>
      <c r="AC21" s="215">
        <v>13</v>
      </c>
      <c r="AD21" s="213"/>
      <c r="AE21" s="197" t="s">
        <v>197</v>
      </c>
      <c r="AF21" s="94">
        <v>201</v>
      </c>
      <c r="AG21" s="94">
        <v>223</v>
      </c>
      <c r="AH21" s="175" t="s">
        <v>319</v>
      </c>
    </row>
    <row r="22" spans="1:31" ht="18.75" customHeight="1">
      <c r="A22" s="559"/>
      <c r="B22" s="564"/>
      <c r="C22" s="549" t="s">
        <v>208</v>
      </c>
      <c r="D22" s="549"/>
      <c r="E22" s="549"/>
      <c r="F22" s="549"/>
      <c r="G22" s="549" t="s">
        <v>194</v>
      </c>
      <c r="H22" s="549"/>
      <c r="I22" s="549" t="s">
        <v>561</v>
      </c>
      <c r="J22" s="549"/>
      <c r="K22" s="549"/>
      <c r="L22" s="549"/>
      <c r="M22" s="549"/>
      <c r="N22" s="549" t="s">
        <v>580</v>
      </c>
      <c r="O22" s="549"/>
      <c r="P22" s="549"/>
      <c r="Q22" s="549"/>
      <c r="R22" s="549"/>
      <c r="S22" s="549" t="s">
        <v>581</v>
      </c>
      <c r="T22" s="549"/>
      <c r="U22" s="549"/>
      <c r="V22" s="534"/>
      <c r="W22" s="94"/>
      <c r="Y22" s="163"/>
      <c r="Z22" s="197" t="s">
        <v>299</v>
      </c>
      <c r="AA22" s="175" t="s">
        <v>319</v>
      </c>
      <c r="AB22" s="175" t="s">
        <v>319</v>
      </c>
      <c r="AC22" s="175" t="s">
        <v>319</v>
      </c>
      <c r="AD22" s="584"/>
      <c r="AE22" s="160"/>
    </row>
    <row r="23" spans="1:34" ht="18.75" customHeight="1">
      <c r="A23" s="260"/>
      <c r="B23" s="235"/>
      <c r="C23" s="530" t="s">
        <v>560</v>
      </c>
      <c r="D23" s="481"/>
      <c r="E23" s="546" t="s">
        <v>197</v>
      </c>
      <c r="F23" s="547"/>
      <c r="G23" s="281" t="s">
        <v>250</v>
      </c>
      <c r="H23" s="281" t="s">
        <v>559</v>
      </c>
      <c r="I23" s="476" t="s">
        <v>562</v>
      </c>
      <c r="J23" s="480"/>
      <c r="K23" s="476" t="s">
        <v>256</v>
      </c>
      <c r="L23" s="528"/>
      <c r="M23" s="480"/>
      <c r="N23" s="96" t="s">
        <v>555</v>
      </c>
      <c r="O23" s="546" t="s">
        <v>194</v>
      </c>
      <c r="P23" s="547"/>
      <c r="Q23" s="476" t="s">
        <v>557</v>
      </c>
      <c r="R23" s="480"/>
      <c r="S23" s="96" t="s">
        <v>555</v>
      </c>
      <c r="T23" s="546" t="s">
        <v>194</v>
      </c>
      <c r="U23" s="547"/>
      <c r="V23" s="476" t="s">
        <v>558</v>
      </c>
      <c r="W23" s="94"/>
      <c r="Y23" s="163"/>
      <c r="Z23" s="197" t="s">
        <v>300</v>
      </c>
      <c r="AA23" s="175" t="s">
        <v>319</v>
      </c>
      <c r="AB23" s="175" t="s">
        <v>319</v>
      </c>
      <c r="AC23" s="175" t="s">
        <v>319</v>
      </c>
      <c r="AD23" s="542" t="s">
        <v>228</v>
      </c>
      <c r="AE23" s="583"/>
      <c r="AF23" s="177">
        <v>10</v>
      </c>
      <c r="AG23" s="177">
        <v>68</v>
      </c>
      <c r="AH23" s="177">
        <v>8</v>
      </c>
    </row>
    <row r="24" spans="1:31" ht="18.75" customHeight="1">
      <c r="A24" s="260"/>
      <c r="B24" s="235"/>
      <c r="C24" s="473"/>
      <c r="D24" s="462"/>
      <c r="E24" s="507"/>
      <c r="F24" s="548"/>
      <c r="G24" s="282"/>
      <c r="H24" s="282"/>
      <c r="I24" s="478"/>
      <c r="J24" s="470"/>
      <c r="K24" s="478"/>
      <c r="L24" s="459"/>
      <c r="M24" s="470"/>
      <c r="N24" s="103" t="s">
        <v>556</v>
      </c>
      <c r="O24" s="507"/>
      <c r="P24" s="548"/>
      <c r="Q24" s="478"/>
      <c r="R24" s="470"/>
      <c r="S24" s="103" t="s">
        <v>556</v>
      </c>
      <c r="T24" s="507"/>
      <c r="U24" s="548"/>
      <c r="V24" s="478"/>
      <c r="W24" s="94"/>
      <c r="Y24" s="163"/>
      <c r="Z24" s="197" t="s">
        <v>197</v>
      </c>
      <c r="AA24" s="215">
        <v>51</v>
      </c>
      <c r="AB24" s="175" t="s">
        <v>319</v>
      </c>
      <c r="AC24" s="175" t="s">
        <v>319</v>
      </c>
      <c r="AD24" s="584"/>
      <c r="AE24" s="160"/>
    </row>
    <row r="25" spans="1:34" ht="18.75" customHeight="1">
      <c r="A25" s="122"/>
      <c r="B25" s="105"/>
      <c r="Q25" s="80"/>
      <c r="W25" s="94"/>
      <c r="Y25" s="94"/>
      <c r="Z25" s="160"/>
      <c r="AD25" s="542" t="s">
        <v>232</v>
      </c>
      <c r="AE25" s="583"/>
      <c r="AF25" s="177">
        <v>1057</v>
      </c>
      <c r="AG25" s="177">
        <v>736</v>
      </c>
      <c r="AH25" s="177">
        <v>610</v>
      </c>
    </row>
    <row r="26" spans="1:34" ht="18.75" customHeight="1">
      <c r="A26" s="577" t="s">
        <v>550</v>
      </c>
      <c r="B26" s="544"/>
      <c r="C26" s="157"/>
      <c r="D26" s="218">
        <v>87</v>
      </c>
      <c r="E26" s="538" t="s">
        <v>353</v>
      </c>
      <c r="F26" s="538"/>
      <c r="G26" s="218">
        <v>3236</v>
      </c>
      <c r="H26" s="157" t="s">
        <v>568</v>
      </c>
      <c r="I26" s="543">
        <v>2581</v>
      </c>
      <c r="J26" s="543"/>
      <c r="K26" s="543" t="s">
        <v>353</v>
      </c>
      <c r="L26" s="543"/>
      <c r="M26" s="543"/>
      <c r="N26" s="218">
        <v>3</v>
      </c>
      <c r="O26" s="543">
        <v>16</v>
      </c>
      <c r="P26" s="543"/>
      <c r="Q26" s="543">
        <v>91</v>
      </c>
      <c r="R26" s="543"/>
      <c r="S26" s="218">
        <v>104</v>
      </c>
      <c r="T26" s="543">
        <v>588</v>
      </c>
      <c r="U26" s="543"/>
      <c r="V26" s="218">
        <v>70</v>
      </c>
      <c r="W26" s="94"/>
      <c r="Y26" s="550" t="s">
        <v>199</v>
      </c>
      <c r="Z26" s="583"/>
      <c r="AA26" s="215">
        <v>29</v>
      </c>
      <c r="AB26" s="215">
        <v>26</v>
      </c>
      <c r="AC26" s="215">
        <v>35</v>
      </c>
      <c r="AD26" s="584"/>
      <c r="AE26" s="214" t="s">
        <v>238</v>
      </c>
      <c r="AF26" s="177">
        <v>550</v>
      </c>
      <c r="AG26" s="177">
        <v>466</v>
      </c>
      <c r="AH26" s="177">
        <v>440</v>
      </c>
    </row>
    <row r="27" spans="1:34" ht="18.75" customHeight="1">
      <c r="A27" s="577">
        <v>48</v>
      </c>
      <c r="B27" s="544"/>
      <c r="C27" s="157"/>
      <c r="D27" s="218">
        <v>68</v>
      </c>
      <c r="E27" s="538" t="s">
        <v>353</v>
      </c>
      <c r="F27" s="538"/>
      <c r="G27" s="218">
        <v>5392</v>
      </c>
      <c r="H27" s="157" t="s">
        <v>353</v>
      </c>
      <c r="I27" s="543">
        <v>3445</v>
      </c>
      <c r="J27" s="543"/>
      <c r="K27" s="543" t="s">
        <v>353</v>
      </c>
      <c r="L27" s="543"/>
      <c r="M27" s="543"/>
      <c r="N27" s="218">
        <v>3</v>
      </c>
      <c r="O27" s="543">
        <v>27</v>
      </c>
      <c r="P27" s="543"/>
      <c r="Q27" s="543">
        <v>147</v>
      </c>
      <c r="R27" s="543"/>
      <c r="S27" s="218">
        <v>90</v>
      </c>
      <c r="T27" s="543">
        <v>532</v>
      </c>
      <c r="U27" s="543"/>
      <c r="V27" s="218">
        <v>84</v>
      </c>
      <c r="W27" s="94"/>
      <c r="Y27" s="227"/>
      <c r="Z27" s="214" t="s">
        <v>200</v>
      </c>
      <c r="AA27" s="215">
        <v>9</v>
      </c>
      <c r="AB27" s="215">
        <v>10</v>
      </c>
      <c r="AC27" s="215">
        <v>15</v>
      </c>
      <c r="AD27" s="213"/>
      <c r="AE27" s="214" t="s">
        <v>235</v>
      </c>
      <c r="AF27" s="177">
        <v>7</v>
      </c>
      <c r="AG27" s="218" t="s">
        <v>353</v>
      </c>
      <c r="AH27" s="218" t="s">
        <v>353</v>
      </c>
    </row>
    <row r="28" spans="1:34" ht="18.75" customHeight="1">
      <c r="A28" s="577">
        <v>49</v>
      </c>
      <c r="B28" s="544"/>
      <c r="C28" s="220"/>
      <c r="D28" s="175">
        <v>53</v>
      </c>
      <c r="E28" s="538" t="s">
        <v>353</v>
      </c>
      <c r="F28" s="538"/>
      <c r="G28" s="175">
        <v>2721</v>
      </c>
      <c r="H28" s="188" t="s">
        <v>353</v>
      </c>
      <c r="I28" s="545">
        <v>2362</v>
      </c>
      <c r="J28" s="545"/>
      <c r="K28" s="545">
        <v>0</v>
      </c>
      <c r="L28" s="545"/>
      <c r="M28" s="545"/>
      <c r="N28" s="175">
        <v>3</v>
      </c>
      <c r="O28" s="545">
        <v>30</v>
      </c>
      <c r="P28" s="545"/>
      <c r="Q28" s="545">
        <v>94</v>
      </c>
      <c r="R28" s="545"/>
      <c r="S28" s="175">
        <v>99</v>
      </c>
      <c r="T28" s="543">
        <v>550</v>
      </c>
      <c r="U28" s="543"/>
      <c r="V28" s="175">
        <v>83</v>
      </c>
      <c r="W28" s="94"/>
      <c r="Y28" s="114"/>
      <c r="Z28" s="82" t="s">
        <v>272</v>
      </c>
      <c r="AA28" s="175" t="s">
        <v>353</v>
      </c>
      <c r="AB28" s="175" t="s">
        <v>353</v>
      </c>
      <c r="AC28" s="175" t="s">
        <v>353</v>
      </c>
      <c r="AD28" s="213"/>
      <c r="AE28" s="214" t="s">
        <v>584</v>
      </c>
      <c r="AF28" s="177">
        <v>500</v>
      </c>
      <c r="AG28" s="177">
        <v>270</v>
      </c>
      <c r="AH28" s="177">
        <v>160</v>
      </c>
    </row>
    <row r="29" spans="1:34" ht="18.75" customHeight="1">
      <c r="A29" s="577">
        <v>50</v>
      </c>
      <c r="B29" s="544"/>
      <c r="C29" s="220"/>
      <c r="D29" s="175">
        <v>22</v>
      </c>
      <c r="E29" s="538" t="s">
        <v>353</v>
      </c>
      <c r="F29" s="538"/>
      <c r="G29" s="175">
        <v>1613</v>
      </c>
      <c r="H29" s="188" t="s">
        <v>353</v>
      </c>
      <c r="I29" s="545">
        <v>1114</v>
      </c>
      <c r="J29" s="545"/>
      <c r="K29" s="545">
        <v>1</v>
      </c>
      <c r="L29" s="545"/>
      <c r="M29" s="545"/>
      <c r="N29" s="175">
        <v>6</v>
      </c>
      <c r="O29" s="545">
        <v>60</v>
      </c>
      <c r="P29" s="545"/>
      <c r="Q29" s="545">
        <v>150</v>
      </c>
      <c r="R29" s="545"/>
      <c r="S29" s="175">
        <v>92</v>
      </c>
      <c r="T29" s="543" t="s">
        <v>319</v>
      </c>
      <c r="U29" s="543"/>
      <c r="V29" s="175">
        <v>148</v>
      </c>
      <c r="W29" s="94"/>
      <c r="Y29" s="227"/>
      <c r="Z29" s="214" t="s">
        <v>264</v>
      </c>
      <c r="AA29" s="215">
        <v>0</v>
      </c>
      <c r="AB29" s="175" t="s">
        <v>353</v>
      </c>
      <c r="AC29" s="175" t="s">
        <v>353</v>
      </c>
      <c r="AD29" s="584"/>
      <c r="AE29" s="197" t="s">
        <v>197</v>
      </c>
      <c r="AF29" s="188" t="s">
        <v>353</v>
      </c>
      <c r="AG29" s="188" t="s">
        <v>353</v>
      </c>
      <c r="AH29" s="188" t="s">
        <v>320</v>
      </c>
    </row>
    <row r="30" spans="1:34" ht="18.75" customHeight="1">
      <c r="A30" s="578">
        <v>51</v>
      </c>
      <c r="B30" s="565"/>
      <c r="C30" s="569"/>
      <c r="D30" s="570">
        <v>18</v>
      </c>
      <c r="E30" s="567" t="s">
        <v>353</v>
      </c>
      <c r="F30" s="567"/>
      <c r="G30" s="570">
        <v>1246</v>
      </c>
      <c r="H30" s="566" t="s">
        <v>353</v>
      </c>
      <c r="I30" s="571">
        <v>125</v>
      </c>
      <c r="J30" s="571"/>
      <c r="K30" s="571" t="s">
        <v>353</v>
      </c>
      <c r="L30" s="571"/>
      <c r="M30" s="571"/>
      <c r="N30" s="570">
        <v>13</v>
      </c>
      <c r="O30" s="571">
        <v>75</v>
      </c>
      <c r="P30" s="571"/>
      <c r="Q30" s="571">
        <v>87</v>
      </c>
      <c r="R30" s="571"/>
      <c r="S30" s="570">
        <v>124</v>
      </c>
      <c r="T30" s="572">
        <v>1012</v>
      </c>
      <c r="U30" s="572"/>
      <c r="V30" s="570">
        <v>63</v>
      </c>
      <c r="W30" s="94"/>
      <c r="Y30" s="114"/>
      <c r="Z30" s="82" t="s">
        <v>273</v>
      </c>
      <c r="AA30" s="215">
        <v>16</v>
      </c>
      <c r="AB30" s="215">
        <v>16</v>
      </c>
      <c r="AC30" s="215">
        <v>18</v>
      </c>
      <c r="AD30" s="212"/>
      <c r="AE30" s="197"/>
      <c r="AF30" s="177"/>
      <c r="AG30" s="177"/>
      <c r="AH30" s="177"/>
    </row>
    <row r="31" spans="1:34" ht="18.75" customHeight="1">
      <c r="A31" s="113"/>
      <c r="B31" s="202"/>
      <c r="C31" s="217"/>
      <c r="D31" s="113"/>
      <c r="E31" s="541"/>
      <c r="F31" s="541"/>
      <c r="G31" s="113"/>
      <c r="H31" s="113"/>
      <c r="I31" s="541"/>
      <c r="J31" s="541"/>
      <c r="K31" s="541"/>
      <c r="L31" s="541"/>
      <c r="M31" s="541"/>
      <c r="N31" s="113"/>
      <c r="O31" s="541"/>
      <c r="P31" s="541"/>
      <c r="Q31" s="541"/>
      <c r="R31" s="541"/>
      <c r="S31" s="113"/>
      <c r="T31" s="541"/>
      <c r="U31" s="541"/>
      <c r="V31" s="113"/>
      <c r="W31" s="94"/>
      <c r="Y31" s="163"/>
      <c r="Z31" s="197" t="s">
        <v>197</v>
      </c>
      <c r="AA31" s="215">
        <v>4</v>
      </c>
      <c r="AB31" s="175" t="s">
        <v>353</v>
      </c>
      <c r="AC31" s="175" t="s">
        <v>319</v>
      </c>
      <c r="AD31" s="552" t="s">
        <v>278</v>
      </c>
      <c r="AE31" s="583"/>
      <c r="AF31" s="177">
        <v>2578</v>
      </c>
      <c r="AG31" s="177">
        <v>1863</v>
      </c>
      <c r="AH31" s="177">
        <v>1259</v>
      </c>
    </row>
    <row r="32" spans="1:34" ht="18.75" customHeight="1">
      <c r="A32" s="80" t="s">
        <v>298</v>
      </c>
      <c r="Q32" s="80"/>
      <c r="W32" s="94"/>
      <c r="X32" s="107"/>
      <c r="Y32" s="107"/>
      <c r="Z32" s="197"/>
      <c r="AA32" s="215"/>
      <c r="AB32" s="215"/>
      <c r="AC32" s="215"/>
      <c r="AD32" s="212"/>
      <c r="AE32" s="82" t="s">
        <v>210</v>
      </c>
      <c r="AF32" s="177">
        <v>52</v>
      </c>
      <c r="AG32" s="177">
        <v>47</v>
      </c>
      <c r="AH32" s="177">
        <v>2</v>
      </c>
    </row>
    <row r="33" spans="17:34" ht="18.75" customHeight="1">
      <c r="Q33" s="80"/>
      <c r="W33" s="94"/>
      <c r="Y33" s="550" t="s">
        <v>205</v>
      </c>
      <c r="Z33" s="583"/>
      <c r="AA33" s="215">
        <v>6</v>
      </c>
      <c r="AB33" s="175" t="s">
        <v>353</v>
      </c>
      <c r="AC33" s="175" t="s">
        <v>353</v>
      </c>
      <c r="AD33" s="584"/>
      <c r="AE33" s="82" t="s">
        <v>212</v>
      </c>
      <c r="AF33" s="177">
        <v>287</v>
      </c>
      <c r="AG33" s="177">
        <v>170</v>
      </c>
      <c r="AH33" s="177">
        <v>90</v>
      </c>
    </row>
    <row r="34" spans="17:34" ht="18.75" customHeight="1">
      <c r="Q34" s="80"/>
      <c r="W34" s="94"/>
      <c r="X34" s="107"/>
      <c r="Y34" s="107"/>
      <c r="Z34" s="197"/>
      <c r="AA34" s="215"/>
      <c r="AB34" s="215"/>
      <c r="AC34" s="215"/>
      <c r="AD34" s="213"/>
      <c r="AE34" s="82" t="s">
        <v>279</v>
      </c>
      <c r="AF34" s="177">
        <v>467</v>
      </c>
      <c r="AG34" s="177">
        <v>464</v>
      </c>
      <c r="AH34" s="177">
        <v>291</v>
      </c>
    </row>
    <row r="35" spans="1:34" ht="18.75" customHeight="1">
      <c r="A35" s="262" t="s">
        <v>570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94"/>
      <c r="Y35" s="550" t="s">
        <v>201</v>
      </c>
      <c r="Z35" s="583"/>
      <c r="AA35" s="215">
        <v>364</v>
      </c>
      <c r="AB35" s="215">
        <v>275</v>
      </c>
      <c r="AC35" s="215">
        <v>175</v>
      </c>
      <c r="AD35" s="213"/>
      <c r="AE35" s="82" t="s">
        <v>280</v>
      </c>
      <c r="AF35" s="177">
        <v>52</v>
      </c>
      <c r="AG35" s="177">
        <v>40</v>
      </c>
      <c r="AH35" s="177">
        <v>15</v>
      </c>
    </row>
    <row r="36" spans="17:34" ht="18.75" customHeight="1" thickBot="1">
      <c r="Q36" s="80"/>
      <c r="V36" s="157" t="s">
        <v>188</v>
      </c>
      <c r="W36" s="94"/>
      <c r="Y36" s="227"/>
      <c r="Z36" s="214" t="s">
        <v>203</v>
      </c>
      <c r="AA36" s="215">
        <v>47</v>
      </c>
      <c r="AB36" s="215">
        <v>47</v>
      </c>
      <c r="AC36" s="215">
        <v>62</v>
      </c>
      <c r="AD36" s="584"/>
      <c r="AE36" s="82" t="s">
        <v>215</v>
      </c>
      <c r="AF36" s="177">
        <v>638</v>
      </c>
      <c r="AG36" s="177">
        <v>492</v>
      </c>
      <c r="AH36" s="177">
        <v>452</v>
      </c>
    </row>
    <row r="37" spans="1:34" ht="18.75" customHeight="1">
      <c r="A37" s="402" t="s">
        <v>583</v>
      </c>
      <c r="B37" s="579"/>
      <c r="C37" s="579"/>
      <c r="D37" s="474" t="s">
        <v>359</v>
      </c>
      <c r="E37" s="475"/>
      <c r="F37" s="475"/>
      <c r="G37" s="402"/>
      <c r="H37" s="579" t="s">
        <v>571</v>
      </c>
      <c r="I37" s="579"/>
      <c r="J37" s="579"/>
      <c r="K37" s="579" t="s">
        <v>574</v>
      </c>
      <c r="L37" s="579"/>
      <c r="M37" s="579"/>
      <c r="N37" s="579"/>
      <c r="O37" s="579"/>
      <c r="P37" s="579" t="s">
        <v>572</v>
      </c>
      <c r="Q37" s="579"/>
      <c r="R37" s="579"/>
      <c r="S37" s="579"/>
      <c r="T37" s="579" t="s">
        <v>573</v>
      </c>
      <c r="U37" s="579"/>
      <c r="V37" s="474"/>
      <c r="W37" s="94"/>
      <c r="Y37" s="163"/>
      <c r="Z37" s="197" t="s">
        <v>197</v>
      </c>
      <c r="AA37" s="215">
        <v>317</v>
      </c>
      <c r="AB37" s="215">
        <v>228</v>
      </c>
      <c r="AC37" s="175" t="s">
        <v>319</v>
      </c>
      <c r="AD37" s="213"/>
      <c r="AE37" s="197" t="s">
        <v>216</v>
      </c>
      <c r="AF37" s="177">
        <v>30</v>
      </c>
      <c r="AG37" s="177">
        <v>8</v>
      </c>
      <c r="AH37" s="177">
        <v>40</v>
      </c>
    </row>
    <row r="38" spans="1:34" ht="18.75" customHeight="1">
      <c r="A38" s="122"/>
      <c r="B38" s="122"/>
      <c r="C38" s="105"/>
      <c r="D38" s="94"/>
      <c r="Q38" s="80"/>
      <c r="W38" s="94"/>
      <c r="X38" s="107"/>
      <c r="Y38" s="107"/>
      <c r="Z38" s="197"/>
      <c r="AA38" s="215"/>
      <c r="AB38" s="215"/>
      <c r="AC38" s="215"/>
      <c r="AD38" s="213"/>
      <c r="AE38" s="82" t="s">
        <v>217</v>
      </c>
      <c r="AF38" s="177">
        <v>19</v>
      </c>
      <c r="AG38" s="177">
        <v>20</v>
      </c>
      <c r="AH38" s="177">
        <v>13</v>
      </c>
    </row>
    <row r="39" spans="1:35" ht="18.75" customHeight="1">
      <c r="A39" s="297" t="s">
        <v>180</v>
      </c>
      <c r="B39" s="297"/>
      <c r="C39" s="575"/>
      <c r="D39" s="224"/>
      <c r="E39" s="567">
        <f>SUM(E41,E60,E64)</f>
        <v>350</v>
      </c>
      <c r="F39" s="567"/>
      <c r="G39" s="567"/>
      <c r="H39" s="567">
        <f>SUM(H41,H60,H64)</f>
        <v>372</v>
      </c>
      <c r="I39" s="567"/>
      <c r="J39" s="567"/>
      <c r="K39" s="567">
        <f>SUM(K41,K60,K64)</f>
        <v>360</v>
      </c>
      <c r="L39" s="567"/>
      <c r="M39" s="567"/>
      <c r="N39" s="567"/>
      <c r="O39" s="567"/>
      <c r="P39" s="568"/>
      <c r="Q39" s="567">
        <f>SUM(P41,P60,P64)</f>
        <v>327</v>
      </c>
      <c r="R39" s="567"/>
      <c r="S39" s="567"/>
      <c r="T39" s="567">
        <f>SUM(T41,T60,T64)</f>
        <v>352</v>
      </c>
      <c r="U39" s="567"/>
      <c r="V39" s="567"/>
      <c r="W39" s="66"/>
      <c r="Y39" s="550" t="s">
        <v>209</v>
      </c>
      <c r="Z39" s="583"/>
      <c r="AA39" s="215">
        <v>202</v>
      </c>
      <c r="AB39" s="215">
        <v>275</v>
      </c>
      <c r="AC39" s="215">
        <v>275</v>
      </c>
      <c r="AD39" s="584"/>
      <c r="AE39" s="197" t="s">
        <v>281</v>
      </c>
      <c r="AF39" s="177">
        <v>478</v>
      </c>
      <c r="AG39" s="177">
        <v>290</v>
      </c>
      <c r="AH39" s="177">
        <v>196</v>
      </c>
      <c r="AI39" s="25"/>
    </row>
    <row r="40" spans="1:34" ht="18.75" customHeight="1">
      <c r="A40" s="107"/>
      <c r="B40" s="107"/>
      <c r="C40" s="197"/>
      <c r="D40" s="107"/>
      <c r="E40" s="553"/>
      <c r="F40" s="553"/>
      <c r="G40" s="553"/>
      <c r="H40" s="553"/>
      <c r="I40" s="553"/>
      <c r="J40" s="553"/>
      <c r="K40" s="414"/>
      <c r="L40" s="414"/>
      <c r="M40" s="414"/>
      <c r="N40" s="414"/>
      <c r="O40" s="414"/>
      <c r="P40" s="157"/>
      <c r="Q40" s="538"/>
      <c r="R40" s="538"/>
      <c r="S40" s="538"/>
      <c r="T40" s="538"/>
      <c r="U40" s="538"/>
      <c r="V40" s="538"/>
      <c r="W40" s="94"/>
      <c r="Y40" s="227"/>
      <c r="Z40" s="214" t="s">
        <v>211</v>
      </c>
      <c r="AA40" s="215">
        <v>2</v>
      </c>
      <c r="AB40" s="175" t="s">
        <v>353</v>
      </c>
      <c r="AC40" s="175" t="s">
        <v>353</v>
      </c>
      <c r="AD40" s="213"/>
      <c r="AE40" s="82" t="s">
        <v>218</v>
      </c>
      <c r="AF40" s="177">
        <v>11</v>
      </c>
      <c r="AG40" s="218" t="s">
        <v>353</v>
      </c>
      <c r="AH40" s="177">
        <v>14</v>
      </c>
    </row>
    <row r="41" spans="1:34" ht="18.75" customHeight="1">
      <c r="A41" s="276" t="s">
        <v>141</v>
      </c>
      <c r="B41" s="276"/>
      <c r="C41" s="266"/>
      <c r="D41" s="107"/>
      <c r="E41" s="538">
        <f>SUM(E42:G58)</f>
        <v>333</v>
      </c>
      <c r="F41" s="538"/>
      <c r="G41" s="538"/>
      <c r="H41" s="538">
        <f>SUM(H42:J58)</f>
        <v>350</v>
      </c>
      <c r="I41" s="538"/>
      <c r="J41" s="538"/>
      <c r="K41" s="538">
        <f>SUM(K42:O58)</f>
        <v>340</v>
      </c>
      <c r="L41" s="538"/>
      <c r="M41" s="538"/>
      <c r="N41" s="538"/>
      <c r="O41" s="538"/>
      <c r="P41" s="538">
        <f>SUM(P42:S58)</f>
        <v>310</v>
      </c>
      <c r="Q41" s="538"/>
      <c r="R41" s="538"/>
      <c r="S41" s="538"/>
      <c r="T41" s="538">
        <f>SUM(T42:V58)</f>
        <v>335</v>
      </c>
      <c r="U41" s="538"/>
      <c r="V41" s="538"/>
      <c r="W41" s="94"/>
      <c r="Y41" s="227"/>
      <c r="Z41" s="214" t="s">
        <v>213</v>
      </c>
      <c r="AA41" s="215">
        <v>194</v>
      </c>
      <c r="AB41" s="215">
        <v>268</v>
      </c>
      <c r="AC41" s="215">
        <v>270</v>
      </c>
      <c r="AD41" s="225" t="s">
        <v>480</v>
      </c>
      <c r="AE41" s="197" t="s">
        <v>282</v>
      </c>
      <c r="AF41" s="177">
        <v>394</v>
      </c>
      <c r="AG41" s="177">
        <v>16</v>
      </c>
      <c r="AH41" s="177">
        <v>15</v>
      </c>
    </row>
    <row r="42" spans="1:34" ht="18.75" customHeight="1">
      <c r="A42" s="107"/>
      <c r="B42" s="276" t="s">
        <v>219</v>
      </c>
      <c r="C42" s="266"/>
      <c r="D42" s="107"/>
      <c r="E42" s="538">
        <v>0</v>
      </c>
      <c r="F42" s="538"/>
      <c r="G42" s="538"/>
      <c r="H42" s="538">
        <v>0</v>
      </c>
      <c r="I42" s="538"/>
      <c r="J42" s="538"/>
      <c r="K42" s="538">
        <v>0</v>
      </c>
      <c r="L42" s="538"/>
      <c r="M42" s="538"/>
      <c r="N42" s="538"/>
      <c r="O42" s="538"/>
      <c r="P42" s="538">
        <v>0</v>
      </c>
      <c r="Q42" s="538"/>
      <c r="R42" s="538"/>
      <c r="S42" s="538"/>
      <c r="T42" s="538">
        <v>0</v>
      </c>
      <c r="U42" s="538"/>
      <c r="V42" s="538"/>
      <c r="W42" s="94"/>
      <c r="Y42" s="163"/>
      <c r="Z42" s="197" t="s">
        <v>197</v>
      </c>
      <c r="AA42" s="215">
        <v>6</v>
      </c>
      <c r="AB42" s="215">
        <v>7</v>
      </c>
      <c r="AC42" s="175" t="s">
        <v>319</v>
      </c>
      <c r="AD42" s="213"/>
      <c r="AE42" s="197" t="s">
        <v>197</v>
      </c>
      <c r="AF42" s="94">
        <v>150</v>
      </c>
      <c r="AG42" s="94">
        <v>316</v>
      </c>
      <c r="AH42" s="94">
        <v>65</v>
      </c>
    </row>
    <row r="43" spans="1:31" ht="18.75" customHeight="1">
      <c r="A43" s="107"/>
      <c r="B43" s="276" t="s">
        <v>221</v>
      </c>
      <c r="C43" s="266"/>
      <c r="D43" s="107"/>
      <c r="E43" s="538">
        <v>0</v>
      </c>
      <c r="F43" s="538"/>
      <c r="G43" s="538"/>
      <c r="H43" s="538">
        <v>0</v>
      </c>
      <c r="I43" s="538"/>
      <c r="J43" s="538"/>
      <c r="K43" s="538">
        <v>0</v>
      </c>
      <c r="L43" s="538"/>
      <c r="M43" s="538"/>
      <c r="N43" s="538"/>
      <c r="O43" s="538"/>
      <c r="P43" s="538">
        <v>0</v>
      </c>
      <c r="Q43" s="538"/>
      <c r="R43" s="538"/>
      <c r="S43" s="538"/>
      <c r="T43" s="538">
        <v>0</v>
      </c>
      <c r="U43" s="538"/>
      <c r="V43" s="538"/>
      <c r="W43" s="94"/>
      <c r="X43" s="221"/>
      <c r="Y43" s="221"/>
      <c r="Z43" s="214"/>
      <c r="AA43" s="215"/>
      <c r="AB43" s="215"/>
      <c r="AC43" s="216"/>
      <c r="AE43" s="160"/>
    </row>
    <row r="44" spans="1:34" ht="18.75" customHeight="1">
      <c r="A44" s="107"/>
      <c r="B44" s="276" t="s">
        <v>223</v>
      </c>
      <c r="C44" s="266"/>
      <c r="D44" s="107"/>
      <c r="E44" s="538">
        <v>2</v>
      </c>
      <c r="F44" s="538"/>
      <c r="G44" s="538"/>
      <c r="H44" s="538">
        <v>5</v>
      </c>
      <c r="I44" s="538"/>
      <c r="J44" s="538"/>
      <c r="K44" s="538">
        <v>5</v>
      </c>
      <c r="L44" s="538"/>
      <c r="M44" s="538"/>
      <c r="N44" s="538"/>
      <c r="O44" s="538"/>
      <c r="P44" s="538">
        <v>5</v>
      </c>
      <c r="Q44" s="538"/>
      <c r="R44" s="538"/>
      <c r="S44" s="538"/>
      <c r="T44" s="538">
        <v>6</v>
      </c>
      <c r="U44" s="538"/>
      <c r="V44" s="538"/>
      <c r="W44" s="94"/>
      <c r="Y44" s="551" t="s">
        <v>271</v>
      </c>
      <c r="Z44" s="583"/>
      <c r="AA44" s="215">
        <v>11335</v>
      </c>
      <c r="AB44" s="215">
        <v>12377</v>
      </c>
      <c r="AC44" s="216">
        <v>12686</v>
      </c>
      <c r="AD44" s="213"/>
      <c r="AE44" s="214"/>
      <c r="AF44" s="72"/>
      <c r="AG44" s="72"/>
      <c r="AH44" s="72"/>
    </row>
    <row r="45" spans="1:31" ht="18.75" customHeight="1">
      <c r="A45" s="107"/>
      <c r="B45" s="276" t="s">
        <v>225</v>
      </c>
      <c r="C45" s="266"/>
      <c r="D45" s="107"/>
      <c r="E45" s="538">
        <v>2</v>
      </c>
      <c r="F45" s="538"/>
      <c r="G45" s="538"/>
      <c r="H45" s="538">
        <v>3</v>
      </c>
      <c r="I45" s="538"/>
      <c r="J45" s="538"/>
      <c r="K45" s="538">
        <v>3</v>
      </c>
      <c r="L45" s="538"/>
      <c r="M45" s="538"/>
      <c r="N45" s="538"/>
      <c r="O45" s="538"/>
      <c r="P45" s="538">
        <v>3</v>
      </c>
      <c r="Q45" s="538"/>
      <c r="R45" s="538"/>
      <c r="S45" s="538"/>
      <c r="T45" s="538">
        <v>4</v>
      </c>
      <c r="U45" s="538"/>
      <c r="V45" s="538"/>
      <c r="W45" s="94"/>
      <c r="Y45" s="163"/>
      <c r="Z45" s="197" t="s">
        <v>274</v>
      </c>
      <c r="AA45" s="215">
        <v>577</v>
      </c>
      <c r="AB45" s="215">
        <v>943</v>
      </c>
      <c r="AC45" s="216">
        <v>783</v>
      </c>
      <c r="AE45" s="160"/>
    </row>
    <row r="46" spans="1:34" ht="18.75" customHeight="1">
      <c r="A46" s="107"/>
      <c r="B46" s="276" t="s">
        <v>226</v>
      </c>
      <c r="C46" s="266"/>
      <c r="D46" s="107"/>
      <c r="E46" s="538">
        <v>17</v>
      </c>
      <c r="F46" s="538"/>
      <c r="G46" s="538"/>
      <c r="H46" s="538">
        <v>19</v>
      </c>
      <c r="I46" s="538"/>
      <c r="J46" s="538"/>
      <c r="K46" s="538">
        <v>24</v>
      </c>
      <c r="L46" s="538"/>
      <c r="M46" s="538"/>
      <c r="N46" s="538"/>
      <c r="O46" s="538"/>
      <c r="P46" s="538">
        <v>18</v>
      </c>
      <c r="Q46" s="538"/>
      <c r="R46" s="538"/>
      <c r="S46" s="538"/>
      <c r="T46" s="538">
        <v>16</v>
      </c>
      <c r="U46" s="538"/>
      <c r="V46" s="538"/>
      <c r="W46" s="94"/>
      <c r="Y46" s="163"/>
      <c r="Z46" s="197" t="s">
        <v>275</v>
      </c>
      <c r="AA46" s="215">
        <v>3600</v>
      </c>
      <c r="AB46" s="215">
        <v>5200</v>
      </c>
      <c r="AC46" s="216">
        <v>4433</v>
      </c>
      <c r="AD46" s="212"/>
      <c r="AE46" s="197"/>
      <c r="AF46" s="177"/>
      <c r="AG46" s="177"/>
      <c r="AH46" s="177"/>
    </row>
    <row r="47" spans="1:31" ht="18.75" customHeight="1">
      <c r="A47" s="107"/>
      <c r="B47" s="276" t="s">
        <v>227</v>
      </c>
      <c r="C47" s="266"/>
      <c r="D47" s="107"/>
      <c r="E47" s="538">
        <v>13</v>
      </c>
      <c r="F47" s="538"/>
      <c r="G47" s="538"/>
      <c r="H47" s="538">
        <v>11</v>
      </c>
      <c r="I47" s="538"/>
      <c r="J47" s="538"/>
      <c r="K47" s="538">
        <v>13</v>
      </c>
      <c r="L47" s="538"/>
      <c r="M47" s="538"/>
      <c r="N47" s="538"/>
      <c r="O47" s="538"/>
      <c r="P47" s="538">
        <v>18</v>
      </c>
      <c r="Q47" s="538"/>
      <c r="R47" s="538"/>
      <c r="S47" s="538"/>
      <c r="T47" s="538">
        <v>19</v>
      </c>
      <c r="U47" s="538"/>
      <c r="V47" s="538"/>
      <c r="W47" s="94"/>
      <c r="Y47" s="163"/>
      <c r="Z47" s="197" t="s">
        <v>202</v>
      </c>
      <c r="AA47" s="215">
        <v>5720</v>
      </c>
      <c r="AB47" s="215">
        <v>5093</v>
      </c>
      <c r="AC47" s="216">
        <v>6504</v>
      </c>
      <c r="AE47" s="160"/>
    </row>
    <row r="48" spans="1:34" ht="18.75" customHeight="1">
      <c r="A48" s="107"/>
      <c r="B48" s="276" t="s">
        <v>229</v>
      </c>
      <c r="C48" s="266"/>
      <c r="D48" s="107"/>
      <c r="E48" s="538" t="s">
        <v>353</v>
      </c>
      <c r="F48" s="538"/>
      <c r="G48" s="538"/>
      <c r="H48" s="538" t="s">
        <v>353</v>
      </c>
      <c r="I48" s="538"/>
      <c r="J48" s="538"/>
      <c r="K48" s="538">
        <v>0</v>
      </c>
      <c r="L48" s="538"/>
      <c r="M48" s="538"/>
      <c r="N48" s="538"/>
      <c r="O48" s="538"/>
      <c r="P48" s="538">
        <v>0</v>
      </c>
      <c r="Q48" s="538"/>
      <c r="R48" s="538"/>
      <c r="S48" s="538"/>
      <c r="T48" s="538">
        <v>0</v>
      </c>
      <c r="U48" s="538"/>
      <c r="V48" s="538"/>
      <c r="W48" s="94"/>
      <c r="Y48" s="163"/>
      <c r="Z48" s="197" t="s">
        <v>204</v>
      </c>
      <c r="AA48" s="215">
        <v>1183</v>
      </c>
      <c r="AB48" s="215">
        <v>1141</v>
      </c>
      <c r="AC48" s="216">
        <v>966</v>
      </c>
      <c r="AD48" s="225"/>
      <c r="AE48" s="226"/>
      <c r="AF48" s="177"/>
      <c r="AG48" s="177"/>
      <c r="AH48" s="177"/>
    </row>
    <row r="49" spans="1:34" ht="18.75" customHeight="1">
      <c r="A49" s="107"/>
      <c r="B49" s="276" t="s">
        <v>230</v>
      </c>
      <c r="C49" s="266"/>
      <c r="D49" s="107"/>
      <c r="E49" s="538">
        <v>25</v>
      </c>
      <c r="F49" s="538"/>
      <c r="G49" s="538"/>
      <c r="H49" s="538">
        <v>22</v>
      </c>
      <c r="I49" s="538"/>
      <c r="J49" s="538"/>
      <c r="K49" s="538">
        <v>24</v>
      </c>
      <c r="L49" s="538"/>
      <c r="M49" s="538"/>
      <c r="N49" s="538"/>
      <c r="O49" s="538"/>
      <c r="P49" s="538">
        <v>25</v>
      </c>
      <c r="Q49" s="538"/>
      <c r="R49" s="538"/>
      <c r="S49" s="538"/>
      <c r="T49" s="538">
        <v>25</v>
      </c>
      <c r="U49" s="538"/>
      <c r="V49" s="538"/>
      <c r="W49" s="94"/>
      <c r="Y49" s="163"/>
      <c r="Z49" s="197" t="s">
        <v>197</v>
      </c>
      <c r="AA49" s="215">
        <v>255</v>
      </c>
      <c r="AB49" s="175" t="s">
        <v>353</v>
      </c>
      <c r="AC49" s="219" t="s">
        <v>353</v>
      </c>
      <c r="AD49" s="213"/>
      <c r="AE49" s="214"/>
      <c r="AF49" s="177"/>
      <c r="AG49" s="177"/>
      <c r="AH49" s="177"/>
    </row>
    <row r="50" spans="1:34" ht="18.75" customHeight="1">
      <c r="A50" s="107"/>
      <c r="B50" s="276" t="s">
        <v>231</v>
      </c>
      <c r="C50" s="266"/>
      <c r="D50" s="107"/>
      <c r="E50" s="538">
        <v>192</v>
      </c>
      <c r="F50" s="538"/>
      <c r="G50" s="538"/>
      <c r="H50" s="538">
        <v>210</v>
      </c>
      <c r="I50" s="538"/>
      <c r="J50" s="538"/>
      <c r="K50" s="538">
        <v>186</v>
      </c>
      <c r="L50" s="538"/>
      <c r="M50" s="538"/>
      <c r="N50" s="538"/>
      <c r="O50" s="538"/>
      <c r="P50" s="538">
        <v>162</v>
      </c>
      <c r="Q50" s="538"/>
      <c r="R50" s="538"/>
      <c r="S50" s="538"/>
      <c r="T50" s="538">
        <v>187</v>
      </c>
      <c r="U50" s="538"/>
      <c r="V50" s="538"/>
      <c r="W50" s="94"/>
      <c r="X50" s="113"/>
      <c r="Y50" s="113"/>
      <c r="Z50" s="202"/>
      <c r="AA50" s="217"/>
      <c r="AB50" s="113"/>
      <c r="AC50" s="222"/>
      <c r="AD50" s="223"/>
      <c r="AE50" s="585"/>
      <c r="AF50" s="113"/>
      <c r="AG50" s="113"/>
      <c r="AH50" s="113"/>
    </row>
    <row r="51" spans="1:24" ht="18.75" customHeight="1">
      <c r="A51" s="107"/>
      <c r="B51" s="276" t="s">
        <v>233</v>
      </c>
      <c r="C51" s="266"/>
      <c r="D51" s="107"/>
      <c r="E51" s="538">
        <v>23</v>
      </c>
      <c r="F51" s="538"/>
      <c r="G51" s="538"/>
      <c r="H51" s="538">
        <v>22</v>
      </c>
      <c r="I51" s="538"/>
      <c r="J51" s="538"/>
      <c r="K51" s="538">
        <v>26</v>
      </c>
      <c r="L51" s="538"/>
      <c r="M51" s="538"/>
      <c r="N51" s="538"/>
      <c r="O51" s="538"/>
      <c r="P51" s="538">
        <v>26</v>
      </c>
      <c r="Q51" s="538"/>
      <c r="R51" s="538"/>
      <c r="S51" s="538"/>
      <c r="T51" s="538">
        <v>24</v>
      </c>
      <c r="U51" s="538"/>
      <c r="V51" s="538"/>
      <c r="W51" s="94"/>
      <c r="X51" s="80" t="s">
        <v>317</v>
      </c>
    </row>
    <row r="52" spans="1:31" ht="18.75" customHeight="1">
      <c r="A52" s="107"/>
      <c r="B52" s="276" t="s">
        <v>234</v>
      </c>
      <c r="C52" s="266"/>
      <c r="D52" s="107"/>
      <c r="E52" s="538" t="s">
        <v>353</v>
      </c>
      <c r="F52" s="538"/>
      <c r="G52" s="538"/>
      <c r="H52" s="538" t="s">
        <v>353</v>
      </c>
      <c r="I52" s="538"/>
      <c r="J52" s="538"/>
      <c r="K52" s="538" t="s">
        <v>353</v>
      </c>
      <c r="L52" s="538"/>
      <c r="M52" s="538"/>
      <c r="N52" s="538"/>
      <c r="O52" s="538"/>
      <c r="P52" s="538" t="s">
        <v>353</v>
      </c>
      <c r="Q52" s="538"/>
      <c r="R52" s="538"/>
      <c r="S52" s="538"/>
      <c r="T52" s="538" t="s">
        <v>353</v>
      </c>
      <c r="U52" s="538"/>
      <c r="V52" s="538"/>
      <c r="W52" s="94"/>
      <c r="X52" s="114"/>
      <c r="Y52" s="114"/>
      <c r="Z52" s="114"/>
      <c r="AA52" s="215"/>
      <c r="AB52" s="215"/>
      <c r="AC52" s="215"/>
      <c r="AD52" s="94"/>
      <c r="AE52" s="94"/>
    </row>
    <row r="53" spans="1:34" ht="18.75" customHeight="1">
      <c r="A53" s="107"/>
      <c r="B53" s="276" t="s">
        <v>236</v>
      </c>
      <c r="C53" s="266"/>
      <c r="D53" s="107"/>
      <c r="E53" s="538">
        <v>4</v>
      </c>
      <c r="F53" s="538"/>
      <c r="G53" s="538"/>
      <c r="H53" s="538">
        <v>3</v>
      </c>
      <c r="I53" s="538"/>
      <c r="J53" s="538"/>
      <c r="K53" s="538">
        <v>3</v>
      </c>
      <c r="L53" s="538"/>
      <c r="M53" s="538"/>
      <c r="N53" s="538"/>
      <c r="O53" s="538"/>
      <c r="P53" s="538">
        <v>2</v>
      </c>
      <c r="Q53" s="538"/>
      <c r="R53" s="538"/>
      <c r="S53" s="538"/>
      <c r="T53" s="538">
        <v>4</v>
      </c>
      <c r="U53" s="538"/>
      <c r="V53" s="538"/>
      <c r="W53" s="94"/>
      <c r="AA53" s="94"/>
      <c r="AB53" s="94"/>
      <c r="AC53" s="94"/>
      <c r="AD53" s="107"/>
      <c r="AE53" s="107"/>
      <c r="AF53" s="177"/>
      <c r="AG53" s="177"/>
      <c r="AH53" s="177"/>
    </row>
    <row r="54" spans="1:31" ht="18.75" customHeight="1">
      <c r="A54" s="107"/>
      <c r="B54" s="276" t="s">
        <v>237</v>
      </c>
      <c r="C54" s="266"/>
      <c r="D54" s="107"/>
      <c r="E54" s="538" t="s">
        <v>353</v>
      </c>
      <c r="F54" s="538"/>
      <c r="G54" s="538"/>
      <c r="H54" s="538" t="s">
        <v>353</v>
      </c>
      <c r="I54" s="538"/>
      <c r="J54" s="538"/>
      <c r="K54" s="538" t="s">
        <v>353</v>
      </c>
      <c r="L54" s="538"/>
      <c r="M54" s="538"/>
      <c r="N54" s="538"/>
      <c r="O54" s="538"/>
      <c r="P54" s="538">
        <v>0</v>
      </c>
      <c r="Q54" s="538"/>
      <c r="R54" s="538"/>
      <c r="S54" s="538"/>
      <c r="T54" s="538" t="s">
        <v>353</v>
      </c>
      <c r="U54" s="538"/>
      <c r="V54" s="538"/>
      <c r="W54" s="94"/>
      <c r="X54" s="163"/>
      <c r="Y54" s="163"/>
      <c r="Z54" s="163"/>
      <c r="AA54" s="215"/>
      <c r="AB54" s="215"/>
      <c r="AC54" s="215"/>
      <c r="AD54" s="94"/>
      <c r="AE54" s="94"/>
    </row>
    <row r="55" spans="1:34" ht="18.75" customHeight="1">
      <c r="A55" s="107"/>
      <c r="B55" s="276" t="s">
        <v>137</v>
      </c>
      <c r="C55" s="266"/>
      <c r="D55" s="107"/>
      <c r="E55" s="538">
        <v>6</v>
      </c>
      <c r="F55" s="538"/>
      <c r="G55" s="538"/>
      <c r="H55" s="538">
        <v>5</v>
      </c>
      <c r="I55" s="538"/>
      <c r="J55" s="538"/>
      <c r="K55" s="538">
        <v>6</v>
      </c>
      <c r="L55" s="538"/>
      <c r="M55" s="538"/>
      <c r="N55" s="538"/>
      <c r="O55" s="538"/>
      <c r="P55" s="538">
        <v>6</v>
      </c>
      <c r="Q55" s="538"/>
      <c r="R55" s="538"/>
      <c r="S55" s="538"/>
      <c r="T55" s="538">
        <v>6</v>
      </c>
      <c r="U55" s="538"/>
      <c r="V55" s="538"/>
      <c r="W55" s="94"/>
      <c r="X55" s="107"/>
      <c r="Y55" s="107"/>
      <c r="Z55" s="107"/>
      <c r="AA55" s="215"/>
      <c r="AB55" s="215"/>
      <c r="AC55" s="215"/>
      <c r="AD55" s="107"/>
      <c r="AE55" s="107"/>
      <c r="AF55" s="177"/>
      <c r="AG55" s="177"/>
      <c r="AH55" s="177"/>
    </row>
    <row r="56" spans="1:31" ht="18.75" customHeight="1">
      <c r="A56" s="107"/>
      <c r="B56" s="276" t="s">
        <v>240</v>
      </c>
      <c r="C56" s="266"/>
      <c r="D56" s="107"/>
      <c r="E56" s="538">
        <v>2</v>
      </c>
      <c r="F56" s="538"/>
      <c r="G56" s="538"/>
      <c r="H56" s="538">
        <v>7</v>
      </c>
      <c r="I56" s="538"/>
      <c r="J56" s="538"/>
      <c r="K56" s="538">
        <v>4</v>
      </c>
      <c r="L56" s="538"/>
      <c r="M56" s="538"/>
      <c r="N56" s="538"/>
      <c r="O56" s="538"/>
      <c r="P56" s="538">
        <v>2</v>
      </c>
      <c r="Q56" s="538"/>
      <c r="R56" s="538"/>
      <c r="S56" s="538"/>
      <c r="T56" s="538">
        <v>2</v>
      </c>
      <c r="U56" s="538"/>
      <c r="V56" s="538"/>
      <c r="W56" s="94"/>
      <c r="AA56" s="94"/>
      <c r="AB56" s="94"/>
      <c r="AC56" s="94"/>
      <c r="AD56" s="94"/>
      <c r="AE56" s="94"/>
    </row>
    <row r="57" spans="1:34" ht="18.75" customHeight="1">
      <c r="A57" s="107"/>
      <c r="B57" s="276" t="s">
        <v>296</v>
      </c>
      <c r="C57" s="266"/>
      <c r="D57" s="107"/>
      <c r="E57" s="538" t="s">
        <v>353</v>
      </c>
      <c r="F57" s="538"/>
      <c r="G57" s="538"/>
      <c r="H57" s="538" t="s">
        <v>353</v>
      </c>
      <c r="I57" s="538"/>
      <c r="J57" s="538"/>
      <c r="K57" s="538" t="s">
        <v>353</v>
      </c>
      <c r="L57" s="538"/>
      <c r="M57" s="538"/>
      <c r="N57" s="538"/>
      <c r="O57" s="538"/>
      <c r="P57" s="538" t="s">
        <v>353</v>
      </c>
      <c r="Q57" s="538"/>
      <c r="R57" s="538"/>
      <c r="S57" s="538"/>
      <c r="T57" s="538" t="s">
        <v>353</v>
      </c>
      <c r="U57" s="538"/>
      <c r="V57" s="538"/>
      <c r="W57" s="94"/>
      <c r="X57" s="221"/>
      <c r="Y57" s="221"/>
      <c r="Z57" s="221"/>
      <c r="AA57" s="215"/>
      <c r="AB57" s="215"/>
      <c r="AC57" s="215"/>
      <c r="AD57" s="107"/>
      <c r="AE57" s="107"/>
      <c r="AF57" s="177"/>
      <c r="AG57" s="177"/>
      <c r="AH57" s="177"/>
    </row>
    <row r="58" spans="1:31" ht="18.75" customHeight="1">
      <c r="A58" s="107"/>
      <c r="B58" s="276" t="s">
        <v>138</v>
      </c>
      <c r="C58" s="266"/>
      <c r="D58" s="107"/>
      <c r="E58" s="538">
        <v>47</v>
      </c>
      <c r="F58" s="538"/>
      <c r="G58" s="538"/>
      <c r="H58" s="538">
        <v>43</v>
      </c>
      <c r="I58" s="538"/>
      <c r="J58" s="538"/>
      <c r="K58" s="538">
        <v>46</v>
      </c>
      <c r="L58" s="538"/>
      <c r="M58" s="538"/>
      <c r="N58" s="538"/>
      <c r="O58" s="538"/>
      <c r="P58" s="538">
        <v>43</v>
      </c>
      <c r="Q58" s="538"/>
      <c r="R58" s="538"/>
      <c r="S58" s="538"/>
      <c r="T58" s="538">
        <v>42</v>
      </c>
      <c r="U58" s="538"/>
      <c r="V58" s="538"/>
      <c r="W58" s="94"/>
      <c r="AA58" s="94"/>
      <c r="AB58" s="94"/>
      <c r="AC58" s="94"/>
      <c r="AD58" s="94"/>
      <c r="AE58" s="94"/>
    </row>
    <row r="59" spans="1:34" ht="18.75" customHeight="1">
      <c r="A59" s="107"/>
      <c r="B59" s="276"/>
      <c r="C59" s="266"/>
      <c r="D59" s="107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94"/>
      <c r="X59" s="107"/>
      <c r="Y59" s="107"/>
      <c r="Z59" s="107"/>
      <c r="AA59" s="215"/>
      <c r="AB59" s="215"/>
      <c r="AC59" s="215"/>
      <c r="AD59" s="107"/>
      <c r="AE59" s="107"/>
      <c r="AF59" s="218"/>
      <c r="AG59" s="218"/>
      <c r="AH59" s="218"/>
    </row>
    <row r="60" spans="1:31" ht="18.75" customHeight="1">
      <c r="A60" s="276" t="s">
        <v>242</v>
      </c>
      <c r="B60" s="276"/>
      <c r="C60" s="266"/>
      <c r="D60" s="107"/>
      <c r="E60" s="538">
        <f>SUM(E61:G62)</f>
        <v>12</v>
      </c>
      <c r="F60" s="538"/>
      <c r="G60" s="538"/>
      <c r="H60" s="538">
        <f>SUM(H61:J62)</f>
        <v>19</v>
      </c>
      <c r="I60" s="538"/>
      <c r="J60" s="538"/>
      <c r="K60" s="538">
        <f>SUM(K61:O62)</f>
        <v>18</v>
      </c>
      <c r="L60" s="538"/>
      <c r="M60" s="538"/>
      <c r="N60" s="538"/>
      <c r="O60" s="538"/>
      <c r="P60" s="538">
        <f>SUM(P61:S62)</f>
        <v>15</v>
      </c>
      <c r="Q60" s="538"/>
      <c r="R60" s="538"/>
      <c r="S60" s="538"/>
      <c r="T60" s="538">
        <f>SUM(T61:V62)</f>
        <v>15</v>
      </c>
      <c r="U60" s="538"/>
      <c r="V60" s="538"/>
      <c r="W60" s="94"/>
      <c r="AA60" s="94"/>
      <c r="AB60" s="94"/>
      <c r="AC60" s="94"/>
      <c r="AD60" s="94"/>
      <c r="AE60" s="94"/>
    </row>
    <row r="61" spans="1:34" ht="18.75" customHeight="1">
      <c r="A61" s="107"/>
      <c r="B61" s="276" t="s">
        <v>244</v>
      </c>
      <c r="C61" s="266"/>
      <c r="D61" s="107"/>
      <c r="E61" s="538">
        <v>12</v>
      </c>
      <c r="F61" s="538"/>
      <c r="G61" s="538"/>
      <c r="H61" s="538">
        <v>19</v>
      </c>
      <c r="I61" s="538"/>
      <c r="J61" s="538"/>
      <c r="K61" s="538">
        <v>18</v>
      </c>
      <c r="L61" s="538"/>
      <c r="M61" s="538"/>
      <c r="N61" s="538"/>
      <c r="O61" s="538"/>
      <c r="P61" s="538">
        <v>15</v>
      </c>
      <c r="Q61" s="538"/>
      <c r="R61" s="538"/>
      <c r="S61" s="538"/>
      <c r="T61" s="538">
        <v>15</v>
      </c>
      <c r="U61" s="538"/>
      <c r="V61" s="538"/>
      <c r="W61" s="94"/>
      <c r="X61" s="107"/>
      <c r="Y61" s="107"/>
      <c r="Z61" s="68"/>
      <c r="AA61" s="71"/>
      <c r="AB61" s="71"/>
      <c r="AC61" s="71"/>
      <c r="AD61" s="107"/>
      <c r="AE61" s="107"/>
      <c r="AF61" s="177"/>
      <c r="AG61" s="177"/>
      <c r="AH61" s="177"/>
    </row>
    <row r="62" spans="1:31" ht="18.75" customHeight="1">
      <c r="A62" s="107"/>
      <c r="B62" s="276" t="s">
        <v>245</v>
      </c>
      <c r="C62" s="266"/>
      <c r="D62" s="107"/>
      <c r="E62" s="538" t="s">
        <v>353</v>
      </c>
      <c r="F62" s="538"/>
      <c r="G62" s="538"/>
      <c r="H62" s="538" t="s">
        <v>353</v>
      </c>
      <c r="I62" s="538"/>
      <c r="J62" s="538"/>
      <c r="K62" s="538" t="s">
        <v>353</v>
      </c>
      <c r="L62" s="538"/>
      <c r="M62" s="538"/>
      <c r="N62" s="538"/>
      <c r="O62" s="538"/>
      <c r="P62" s="538" t="s">
        <v>353</v>
      </c>
      <c r="Q62" s="538"/>
      <c r="R62" s="538"/>
      <c r="S62" s="538"/>
      <c r="T62" s="538" t="s">
        <v>353</v>
      </c>
      <c r="U62" s="538"/>
      <c r="V62" s="538"/>
      <c r="W62" s="94"/>
      <c r="X62" s="163"/>
      <c r="Y62" s="163"/>
      <c r="Z62" s="163"/>
      <c r="AA62" s="215"/>
      <c r="AB62" s="215"/>
      <c r="AC62" s="215"/>
      <c r="AD62" s="94"/>
      <c r="AE62" s="94"/>
    </row>
    <row r="63" spans="1:34" ht="18.75" customHeight="1">
      <c r="A63" s="107"/>
      <c r="B63" s="107"/>
      <c r="C63" s="197"/>
      <c r="D63" s="107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94"/>
      <c r="AA63" s="94"/>
      <c r="AB63" s="94"/>
      <c r="AC63" s="94"/>
      <c r="AD63" s="107"/>
      <c r="AE63" s="107"/>
      <c r="AF63" s="177"/>
      <c r="AG63" s="177"/>
      <c r="AH63" s="177"/>
    </row>
    <row r="64" spans="1:31" ht="18.75" customHeight="1">
      <c r="A64" s="573" t="s">
        <v>139</v>
      </c>
      <c r="B64" s="573"/>
      <c r="C64" s="574"/>
      <c r="D64" s="107"/>
      <c r="E64" s="538">
        <f>SUM(E65:G67)</f>
        <v>5</v>
      </c>
      <c r="F64" s="538"/>
      <c r="G64" s="538"/>
      <c r="H64" s="538">
        <f>SUM(H65:J67)</f>
        <v>3</v>
      </c>
      <c r="I64" s="538"/>
      <c r="J64" s="538"/>
      <c r="K64" s="538">
        <f>SUM(K65:O67)</f>
        <v>2</v>
      </c>
      <c r="L64" s="538"/>
      <c r="M64" s="538"/>
      <c r="N64" s="538"/>
      <c r="O64" s="538"/>
      <c r="P64" s="538">
        <f>SUM(P65:S67)</f>
        <v>2</v>
      </c>
      <c r="Q64" s="538"/>
      <c r="R64" s="538"/>
      <c r="S64" s="538"/>
      <c r="T64" s="538">
        <f>SUM(T65:V67)</f>
        <v>2</v>
      </c>
      <c r="U64" s="538"/>
      <c r="V64" s="538"/>
      <c r="W64" s="94"/>
      <c r="X64" s="221"/>
      <c r="Y64" s="221"/>
      <c r="Z64" s="221"/>
      <c r="AA64" s="215"/>
      <c r="AB64" s="215"/>
      <c r="AC64" s="215"/>
      <c r="AD64" s="94"/>
      <c r="AE64" s="94"/>
    </row>
    <row r="65" spans="1:34" ht="18.75" customHeight="1">
      <c r="A65" s="107"/>
      <c r="B65" s="276" t="s">
        <v>248</v>
      </c>
      <c r="C65" s="266"/>
      <c r="D65" s="107"/>
      <c r="E65" s="538">
        <v>4</v>
      </c>
      <c r="F65" s="538"/>
      <c r="G65" s="538"/>
      <c r="H65" s="538">
        <v>3</v>
      </c>
      <c r="I65" s="538"/>
      <c r="J65" s="538"/>
      <c r="K65" s="538">
        <v>1</v>
      </c>
      <c r="L65" s="538"/>
      <c r="M65" s="538"/>
      <c r="N65" s="538"/>
      <c r="O65" s="538"/>
      <c r="P65" s="538">
        <v>1</v>
      </c>
      <c r="Q65" s="538"/>
      <c r="R65" s="538"/>
      <c r="S65" s="538"/>
      <c r="T65" s="538">
        <v>1</v>
      </c>
      <c r="U65" s="538"/>
      <c r="V65" s="538"/>
      <c r="W65" s="94"/>
      <c r="AA65" s="94"/>
      <c r="AB65" s="94"/>
      <c r="AC65" s="94"/>
      <c r="AD65" s="107"/>
      <c r="AE65" s="107"/>
      <c r="AF65" s="177"/>
      <c r="AG65" s="177"/>
      <c r="AH65" s="177"/>
    </row>
    <row r="66" spans="1:31" ht="18.75" customHeight="1">
      <c r="A66" s="107"/>
      <c r="B66" s="276" t="s">
        <v>297</v>
      </c>
      <c r="C66" s="266"/>
      <c r="D66" s="107"/>
      <c r="E66" s="538" t="s">
        <v>353</v>
      </c>
      <c r="F66" s="538"/>
      <c r="G66" s="538"/>
      <c r="H66" s="538" t="s">
        <v>353</v>
      </c>
      <c r="I66" s="538"/>
      <c r="J66" s="538"/>
      <c r="K66" s="538" t="s">
        <v>353</v>
      </c>
      <c r="L66" s="538"/>
      <c r="M66" s="538"/>
      <c r="N66" s="538"/>
      <c r="O66" s="538"/>
      <c r="P66" s="538" t="s">
        <v>353</v>
      </c>
      <c r="Q66" s="538"/>
      <c r="R66" s="538"/>
      <c r="S66" s="538"/>
      <c r="T66" s="538" t="s">
        <v>353</v>
      </c>
      <c r="U66" s="538"/>
      <c r="V66" s="538"/>
      <c r="W66" s="94"/>
      <c r="X66" s="221"/>
      <c r="Y66" s="221"/>
      <c r="Z66" s="221"/>
      <c r="AA66" s="215"/>
      <c r="AB66" s="215"/>
      <c r="AC66" s="215"/>
      <c r="AD66" s="94"/>
      <c r="AE66" s="94"/>
    </row>
    <row r="67" spans="1:34" ht="18.75" customHeight="1">
      <c r="A67" s="107"/>
      <c r="B67" s="276" t="s">
        <v>197</v>
      </c>
      <c r="C67" s="266"/>
      <c r="D67" s="107"/>
      <c r="E67" s="538">
        <v>1</v>
      </c>
      <c r="F67" s="538"/>
      <c r="G67" s="538"/>
      <c r="H67" s="538">
        <v>0</v>
      </c>
      <c r="I67" s="538"/>
      <c r="J67" s="538"/>
      <c r="K67" s="538">
        <v>1</v>
      </c>
      <c r="L67" s="538"/>
      <c r="M67" s="538"/>
      <c r="N67" s="538"/>
      <c r="O67" s="538"/>
      <c r="P67" s="538">
        <v>1</v>
      </c>
      <c r="Q67" s="538"/>
      <c r="R67" s="538"/>
      <c r="S67" s="538"/>
      <c r="T67" s="538">
        <v>1</v>
      </c>
      <c r="U67" s="538"/>
      <c r="V67" s="538"/>
      <c r="W67" s="94"/>
      <c r="AA67" s="94"/>
      <c r="AB67" s="94"/>
      <c r="AC67" s="94"/>
      <c r="AD67" s="107"/>
      <c r="AE67" s="107"/>
      <c r="AF67" s="177"/>
      <c r="AG67" s="177"/>
      <c r="AH67" s="177"/>
    </row>
    <row r="68" spans="1:31" ht="18.75" customHeight="1">
      <c r="A68" s="113"/>
      <c r="B68" s="113"/>
      <c r="C68" s="20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94"/>
      <c r="X68" s="107"/>
      <c r="Y68" s="107"/>
      <c r="Z68" s="107"/>
      <c r="AA68" s="215"/>
      <c r="AB68" s="215"/>
      <c r="AC68" s="215"/>
      <c r="AD68" s="94"/>
      <c r="AE68" s="94"/>
    </row>
    <row r="69" spans="1:34" ht="18.75" customHeight="1">
      <c r="A69" s="80" t="s">
        <v>298</v>
      </c>
      <c r="Q69" s="80"/>
      <c r="W69" s="94"/>
      <c r="AA69" s="94"/>
      <c r="AB69" s="94"/>
      <c r="AC69" s="94"/>
      <c r="AD69" s="107"/>
      <c r="AE69" s="68"/>
      <c r="AF69" s="177"/>
      <c r="AG69" s="177"/>
      <c r="AH69" s="177"/>
    </row>
    <row r="70" spans="23:31" ht="18.75" customHeight="1">
      <c r="W70" s="94"/>
      <c r="X70" s="107"/>
      <c r="Y70" s="107"/>
      <c r="Z70" s="107"/>
      <c r="AA70" s="215"/>
      <c r="AB70" s="215"/>
      <c r="AC70" s="215"/>
      <c r="AD70" s="94"/>
      <c r="AE70" s="94"/>
    </row>
    <row r="71" spans="17:34" ht="18.75" customHeight="1">
      <c r="Q71" s="80"/>
      <c r="W71" s="94"/>
      <c r="X71" s="107"/>
      <c r="Y71" s="107"/>
      <c r="Z71" s="107"/>
      <c r="AA71" s="215"/>
      <c r="AB71" s="215"/>
      <c r="AC71" s="215"/>
      <c r="AD71" s="107"/>
      <c r="AE71" s="107"/>
      <c r="AF71" s="177"/>
      <c r="AG71" s="177"/>
      <c r="AH71" s="177"/>
    </row>
    <row r="72" spans="17:31" ht="18.75" customHeight="1">
      <c r="Q72" s="80"/>
      <c r="W72" s="94"/>
      <c r="AA72" s="94"/>
      <c r="AB72" s="94"/>
      <c r="AC72" s="94"/>
      <c r="AD72" s="94"/>
      <c r="AE72" s="94"/>
    </row>
    <row r="73" spans="17:34" ht="18.75" customHeight="1">
      <c r="Q73" s="80"/>
      <c r="W73" s="94"/>
      <c r="X73" s="107"/>
      <c r="Y73" s="107"/>
      <c r="Z73" s="107"/>
      <c r="AA73" s="215"/>
      <c r="AB73" s="215"/>
      <c r="AC73" s="215"/>
      <c r="AD73" s="227"/>
      <c r="AE73" s="227"/>
      <c r="AF73" s="177"/>
      <c r="AG73" s="177"/>
      <c r="AH73" s="177"/>
    </row>
    <row r="74" spans="17:34" ht="18.75" customHeight="1">
      <c r="Q74" s="80"/>
      <c r="W74" s="94"/>
      <c r="AA74" s="94"/>
      <c r="AB74" s="94"/>
      <c r="AC74" s="94"/>
      <c r="AD74" s="221"/>
      <c r="AE74" s="221"/>
      <c r="AF74" s="177"/>
      <c r="AG74" s="177"/>
      <c r="AH74" s="177"/>
    </row>
    <row r="75" spans="17:34" ht="18.75" customHeight="1">
      <c r="Q75" s="80"/>
      <c r="W75" s="94"/>
      <c r="X75" s="107"/>
      <c r="Y75" s="107"/>
      <c r="Z75" s="107"/>
      <c r="AA75" s="215"/>
      <c r="AB75" s="215"/>
      <c r="AC75" s="215"/>
      <c r="AD75" s="221"/>
      <c r="AE75" s="221"/>
      <c r="AF75" s="177"/>
      <c r="AG75" s="177"/>
      <c r="AH75" s="177"/>
    </row>
    <row r="76" spans="17:34" ht="18.75" customHeight="1">
      <c r="Q76" s="80"/>
      <c r="W76" s="94"/>
      <c r="AA76" s="94"/>
      <c r="AB76" s="94"/>
      <c r="AC76" s="94"/>
      <c r="AD76" s="221"/>
      <c r="AE76" s="221"/>
      <c r="AF76" s="177"/>
      <c r="AG76" s="177"/>
      <c r="AH76" s="177"/>
    </row>
    <row r="77" spans="17:34" ht="18.75" customHeight="1">
      <c r="Q77" s="80"/>
      <c r="W77" s="94"/>
      <c r="X77" s="107"/>
      <c r="Y77" s="107"/>
      <c r="Z77" s="107"/>
      <c r="AA77" s="215"/>
      <c r="AB77" s="215"/>
      <c r="AC77" s="215"/>
      <c r="AD77" s="227"/>
      <c r="AE77" s="227"/>
      <c r="AF77" s="177"/>
      <c r="AG77" s="177"/>
      <c r="AH77" s="177"/>
    </row>
    <row r="78" spans="17:34" ht="18.75" customHeight="1">
      <c r="Q78" s="80"/>
      <c r="W78" s="94"/>
      <c r="AA78" s="94"/>
      <c r="AB78" s="94"/>
      <c r="AC78" s="94"/>
      <c r="AD78" s="221"/>
      <c r="AE78" s="221"/>
      <c r="AF78" s="177"/>
      <c r="AG78" s="177"/>
      <c r="AH78" s="177"/>
    </row>
    <row r="79" spans="17:34" ht="18.75" customHeight="1">
      <c r="Q79" s="80"/>
      <c r="W79" s="94"/>
      <c r="X79" s="107"/>
      <c r="Y79" s="107"/>
      <c r="Z79" s="107"/>
      <c r="AA79" s="215"/>
      <c r="AB79" s="215"/>
      <c r="AC79" s="215"/>
      <c r="AD79" s="221"/>
      <c r="AE79" s="221"/>
      <c r="AF79" s="177"/>
      <c r="AG79" s="177"/>
      <c r="AH79" s="177"/>
    </row>
    <row r="80" spans="17:34" ht="18.75" customHeight="1">
      <c r="Q80" s="80"/>
      <c r="W80" s="94"/>
      <c r="AA80" s="94"/>
      <c r="AB80" s="94"/>
      <c r="AC80" s="94"/>
      <c r="AD80" s="221"/>
      <c r="AE80" s="221"/>
      <c r="AF80" s="177"/>
      <c r="AG80" s="177"/>
      <c r="AH80" s="177"/>
    </row>
    <row r="81" spans="17:34" ht="18.75" customHeight="1">
      <c r="Q81" s="80"/>
      <c r="W81" s="94"/>
      <c r="X81" s="107"/>
      <c r="Y81" s="107"/>
      <c r="Z81" s="107"/>
      <c r="AA81" s="215"/>
      <c r="AB81" s="215"/>
      <c r="AC81" s="215"/>
      <c r="AD81" s="221"/>
      <c r="AE81" s="221"/>
      <c r="AF81" s="177"/>
      <c r="AG81" s="177"/>
      <c r="AH81" s="177"/>
    </row>
    <row r="82" spans="17:23" ht="18.75" customHeight="1">
      <c r="Q82" s="80"/>
      <c r="W82" s="94"/>
    </row>
    <row r="83" spans="17:23" ht="18.75" customHeight="1">
      <c r="Q83" s="80"/>
      <c r="W83" s="94"/>
    </row>
    <row r="84" spans="17:23" ht="18.75" customHeight="1">
      <c r="Q84" s="80"/>
      <c r="W84" s="94"/>
    </row>
    <row r="85" spans="17:23" ht="18.75" customHeight="1">
      <c r="Q85" s="80"/>
      <c r="W85" s="94"/>
    </row>
    <row r="86" spans="17:23" ht="18.75" customHeight="1">
      <c r="Q86" s="80"/>
      <c r="W86" s="94"/>
    </row>
    <row r="87" spans="17:23" ht="18.75" customHeight="1">
      <c r="Q87" s="80"/>
      <c r="W87" s="94"/>
    </row>
    <row r="88" spans="17:23" ht="18.75" customHeight="1">
      <c r="Q88" s="80"/>
      <c r="W88" s="94"/>
    </row>
    <row r="89" spans="17:23" ht="18.75" customHeight="1">
      <c r="Q89" s="80"/>
      <c r="W89" s="94"/>
    </row>
    <row r="90" spans="17:23" ht="18.75" customHeight="1">
      <c r="Q90" s="80"/>
      <c r="W90" s="94"/>
    </row>
    <row r="91" spans="17:23" ht="18.75" customHeight="1">
      <c r="Q91" s="80"/>
      <c r="W91" s="94"/>
    </row>
    <row r="92" ht="18.75" customHeight="1">
      <c r="Q92" s="80"/>
    </row>
    <row r="93" spans="1:22" ht="18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121"/>
      <c r="R93" s="94"/>
      <c r="S93" s="94"/>
      <c r="T93" s="94"/>
      <c r="U93" s="94"/>
      <c r="V93" s="94"/>
    </row>
    <row r="94" spans="1:22" ht="18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121"/>
      <c r="R94" s="94"/>
      <c r="S94" s="94"/>
      <c r="T94" s="94"/>
      <c r="U94" s="94"/>
      <c r="V94" s="94"/>
    </row>
    <row r="95" spans="1:22" ht="18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121"/>
      <c r="R95" s="94"/>
      <c r="S95" s="94"/>
      <c r="T95" s="94"/>
      <c r="U95" s="94"/>
      <c r="V95" s="94"/>
    </row>
    <row r="96" spans="1:22" ht="18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121"/>
      <c r="R96" s="94"/>
      <c r="S96" s="94"/>
      <c r="T96" s="94"/>
      <c r="U96" s="94"/>
      <c r="V96" s="94"/>
    </row>
    <row r="97" spans="1:22" ht="18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121"/>
      <c r="R97" s="94"/>
      <c r="S97" s="94"/>
      <c r="T97" s="94"/>
      <c r="U97" s="94"/>
      <c r="V97" s="94"/>
    </row>
    <row r="98" spans="1:22" ht="18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121"/>
      <c r="R98" s="94"/>
      <c r="S98" s="94"/>
      <c r="T98" s="94"/>
      <c r="U98" s="94"/>
      <c r="V98" s="94"/>
    </row>
    <row r="99" spans="1:22" ht="18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121"/>
      <c r="R99" s="94"/>
      <c r="S99" s="94"/>
      <c r="T99" s="94"/>
      <c r="U99" s="94"/>
      <c r="V99" s="94"/>
    </row>
    <row r="100" spans="1:22" ht="18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121"/>
      <c r="R100" s="94"/>
      <c r="S100" s="94"/>
      <c r="T100" s="94"/>
      <c r="U100" s="94"/>
      <c r="V100" s="94"/>
    </row>
    <row r="101" spans="1:22" ht="18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121"/>
      <c r="R101" s="94"/>
      <c r="S101" s="94"/>
      <c r="T101" s="94"/>
      <c r="U101" s="94"/>
      <c r="V101" s="94"/>
    </row>
    <row r="102" spans="1:22" ht="18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121"/>
      <c r="R102" s="94"/>
      <c r="S102" s="94"/>
      <c r="T102" s="94"/>
      <c r="U102" s="94"/>
      <c r="V102" s="94"/>
    </row>
    <row r="103" spans="1:22" ht="18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121"/>
      <c r="R103" s="94"/>
      <c r="S103" s="94"/>
      <c r="T103" s="94"/>
      <c r="U103" s="94"/>
      <c r="V103" s="94"/>
    </row>
    <row r="104" spans="1:22" ht="18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121"/>
      <c r="R104" s="94"/>
      <c r="S104" s="94"/>
      <c r="T104" s="94"/>
      <c r="U104" s="94"/>
      <c r="V104" s="94"/>
    </row>
    <row r="105" spans="1:22" ht="18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121"/>
      <c r="R105" s="94"/>
      <c r="S105" s="94"/>
      <c r="T105" s="94"/>
      <c r="U105" s="94"/>
      <c r="V105" s="94"/>
    </row>
    <row r="106" spans="1:22" ht="18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121"/>
      <c r="R106" s="94"/>
      <c r="S106" s="94"/>
      <c r="T106" s="94"/>
      <c r="U106" s="94"/>
      <c r="V106" s="94"/>
    </row>
    <row r="107" spans="1:22" ht="18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121"/>
      <c r="R107" s="94"/>
      <c r="S107" s="94"/>
      <c r="T107" s="94"/>
      <c r="U107" s="94"/>
      <c r="V107" s="94"/>
    </row>
    <row r="108" spans="1:22" ht="18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121"/>
      <c r="R108" s="94"/>
      <c r="S108" s="94"/>
      <c r="T108" s="94"/>
      <c r="U108" s="94"/>
      <c r="V108" s="94"/>
    </row>
    <row r="109" spans="1:22" ht="18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121"/>
      <c r="R109" s="94"/>
      <c r="S109" s="94"/>
      <c r="T109" s="94"/>
      <c r="U109" s="94"/>
      <c r="V109" s="94"/>
    </row>
    <row r="110" spans="1:22" ht="18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21"/>
      <c r="R110" s="94"/>
      <c r="S110" s="94"/>
      <c r="T110" s="94"/>
      <c r="U110" s="94"/>
      <c r="V110" s="94"/>
    </row>
    <row r="111" spans="1:22" ht="18.7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121"/>
      <c r="R111" s="94"/>
      <c r="S111" s="94"/>
      <c r="T111" s="94"/>
      <c r="U111" s="94"/>
      <c r="V111" s="94"/>
    </row>
    <row r="112" spans="1:22" ht="18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121"/>
      <c r="R112" s="94"/>
      <c r="S112" s="94"/>
      <c r="T112" s="94"/>
      <c r="U112" s="94"/>
      <c r="V112" s="94"/>
    </row>
    <row r="113" spans="1:22" ht="18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121"/>
      <c r="R113" s="94"/>
      <c r="S113" s="94"/>
      <c r="T113" s="94"/>
      <c r="U113" s="94"/>
      <c r="V113" s="94"/>
    </row>
    <row r="114" spans="1:22" ht="18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121"/>
      <c r="R114" s="94"/>
      <c r="S114" s="94"/>
      <c r="T114" s="94"/>
      <c r="U114" s="94"/>
      <c r="V114" s="94"/>
    </row>
    <row r="115" spans="1:22" ht="18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121"/>
      <c r="R115" s="94"/>
      <c r="S115" s="94"/>
      <c r="T115" s="94"/>
      <c r="U115" s="94"/>
      <c r="V115" s="94"/>
    </row>
    <row r="116" spans="1:22" ht="18.7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121"/>
      <c r="R116" s="94"/>
      <c r="S116" s="94"/>
      <c r="T116" s="94"/>
      <c r="U116" s="94"/>
      <c r="V116" s="94"/>
    </row>
    <row r="117" spans="1:22" ht="18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21"/>
      <c r="R117" s="94"/>
      <c r="S117" s="94"/>
      <c r="T117" s="94"/>
      <c r="U117" s="94"/>
      <c r="V117" s="94"/>
    </row>
    <row r="118" spans="1:22" ht="18.7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121"/>
      <c r="R118" s="94"/>
      <c r="S118" s="94"/>
      <c r="T118" s="94"/>
      <c r="U118" s="94"/>
      <c r="V118" s="94"/>
    </row>
    <row r="119" spans="1:22" ht="18.7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121"/>
      <c r="R119" s="94"/>
      <c r="S119" s="94"/>
      <c r="T119" s="94"/>
      <c r="U119" s="94"/>
      <c r="V119" s="94"/>
    </row>
    <row r="120" spans="1:22" ht="18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121"/>
      <c r="R120" s="94"/>
      <c r="S120" s="94"/>
      <c r="T120" s="94"/>
      <c r="U120" s="94"/>
      <c r="V120" s="94"/>
    </row>
    <row r="121" spans="1:22" ht="18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121"/>
      <c r="R121" s="94"/>
      <c r="S121" s="94"/>
      <c r="T121" s="94"/>
      <c r="U121" s="94"/>
      <c r="V121" s="94"/>
    </row>
    <row r="122" spans="1:22" ht="18.7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121"/>
      <c r="R122" s="94"/>
      <c r="S122" s="94"/>
      <c r="T122" s="94"/>
      <c r="U122" s="94"/>
      <c r="V122" s="94"/>
    </row>
    <row r="123" spans="1:22" ht="18.7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121"/>
      <c r="R123" s="94"/>
      <c r="S123" s="94"/>
      <c r="T123" s="94"/>
      <c r="U123" s="94"/>
      <c r="V123" s="94"/>
    </row>
    <row r="124" spans="1:22" ht="18.7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121"/>
      <c r="R124" s="94"/>
      <c r="S124" s="94"/>
      <c r="T124" s="94"/>
      <c r="U124" s="94"/>
      <c r="V124" s="94"/>
    </row>
    <row r="125" spans="1:22" ht="18.7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121"/>
      <c r="R125" s="94"/>
      <c r="S125" s="94"/>
      <c r="T125" s="94"/>
      <c r="U125" s="94"/>
      <c r="V125" s="94"/>
    </row>
    <row r="126" spans="1:22" ht="18.7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121"/>
      <c r="R126" s="94"/>
      <c r="S126" s="94"/>
      <c r="T126" s="94"/>
      <c r="U126" s="94"/>
      <c r="V126" s="94"/>
    </row>
    <row r="127" spans="1:22" ht="18.7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121"/>
      <c r="R127" s="94"/>
      <c r="S127" s="94"/>
      <c r="T127" s="94"/>
      <c r="U127" s="94"/>
      <c r="V127" s="94"/>
    </row>
    <row r="128" spans="1:22" ht="18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121"/>
      <c r="R128" s="94"/>
      <c r="S128" s="94"/>
      <c r="T128" s="94"/>
      <c r="U128" s="94"/>
      <c r="V128" s="94"/>
    </row>
    <row r="129" spans="1:22" ht="18.7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121"/>
      <c r="R129" s="94"/>
      <c r="S129" s="94"/>
      <c r="T129" s="94"/>
      <c r="U129" s="94"/>
      <c r="V129" s="94"/>
    </row>
    <row r="130" spans="1:22" ht="18.7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121"/>
      <c r="R130" s="94"/>
      <c r="S130" s="94"/>
      <c r="T130" s="94"/>
      <c r="U130" s="94"/>
      <c r="V130" s="94"/>
    </row>
    <row r="131" spans="1:22" ht="18.7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121"/>
      <c r="R131" s="94"/>
      <c r="S131" s="94"/>
      <c r="T131" s="94"/>
      <c r="U131" s="94"/>
      <c r="V131" s="94"/>
    </row>
    <row r="132" spans="1:22" ht="18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121"/>
      <c r="R132" s="94"/>
      <c r="S132" s="94"/>
      <c r="T132" s="94"/>
      <c r="U132" s="94"/>
      <c r="V132" s="94"/>
    </row>
    <row r="133" spans="1:22" ht="18.7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121"/>
      <c r="R133" s="94"/>
      <c r="S133" s="94"/>
      <c r="T133" s="94"/>
      <c r="U133" s="94"/>
      <c r="V133" s="94"/>
    </row>
    <row r="134" spans="1:22" ht="18.7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121"/>
      <c r="R134" s="94"/>
      <c r="S134" s="94"/>
      <c r="T134" s="94"/>
      <c r="U134" s="94"/>
      <c r="V134" s="94"/>
    </row>
    <row r="135" spans="1:22" ht="18.7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121"/>
      <c r="R135" s="94"/>
      <c r="S135" s="94"/>
      <c r="T135" s="94"/>
      <c r="U135" s="94"/>
      <c r="V135" s="94"/>
    </row>
    <row r="136" spans="1:22" ht="18.7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121"/>
      <c r="R136" s="94"/>
      <c r="S136" s="94"/>
      <c r="T136" s="94"/>
      <c r="U136" s="94"/>
      <c r="V136" s="94"/>
    </row>
    <row r="137" spans="1:22" ht="18.7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121"/>
      <c r="R137" s="94"/>
      <c r="S137" s="94"/>
      <c r="T137" s="94"/>
      <c r="U137" s="94"/>
      <c r="V137" s="94"/>
    </row>
    <row r="138" spans="1:22" ht="18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121"/>
      <c r="R138" s="94"/>
      <c r="S138" s="94"/>
      <c r="T138" s="94"/>
      <c r="U138" s="94"/>
      <c r="V138" s="94"/>
    </row>
    <row r="139" spans="1:22" ht="18.7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121"/>
      <c r="R139" s="94"/>
      <c r="S139" s="94"/>
      <c r="T139" s="94"/>
      <c r="U139" s="94"/>
      <c r="V139" s="94"/>
    </row>
    <row r="140" spans="1:22" ht="18.7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121"/>
      <c r="R140" s="94"/>
      <c r="S140" s="94"/>
      <c r="T140" s="94"/>
      <c r="U140" s="94"/>
      <c r="V140" s="94"/>
    </row>
    <row r="141" spans="1:22" ht="18.7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121"/>
      <c r="R141" s="94"/>
      <c r="S141" s="94"/>
      <c r="T141" s="94"/>
      <c r="U141" s="94"/>
      <c r="V141" s="94"/>
    </row>
    <row r="142" spans="1:22" ht="18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121"/>
      <c r="R142" s="94"/>
      <c r="S142" s="94"/>
      <c r="T142" s="94"/>
      <c r="U142" s="94"/>
      <c r="V142" s="94"/>
    </row>
    <row r="143" spans="1:22" ht="18.7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21"/>
      <c r="R143" s="94"/>
      <c r="S143" s="94"/>
      <c r="T143" s="94"/>
      <c r="U143" s="94"/>
      <c r="V143" s="94"/>
    </row>
    <row r="144" spans="1:22" ht="18.7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121"/>
      <c r="R144" s="94"/>
      <c r="S144" s="94"/>
      <c r="T144" s="94"/>
      <c r="U144" s="94"/>
      <c r="V144" s="94"/>
    </row>
    <row r="145" spans="1:22" ht="18.7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121"/>
      <c r="R145" s="94"/>
      <c r="S145" s="94"/>
      <c r="T145" s="94"/>
      <c r="U145" s="94"/>
      <c r="V145" s="94"/>
    </row>
    <row r="146" spans="1:22" ht="18.7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21"/>
      <c r="R146" s="94"/>
      <c r="S146" s="94"/>
      <c r="T146" s="94"/>
      <c r="U146" s="94"/>
      <c r="V146" s="94"/>
    </row>
    <row r="147" spans="1:22" ht="18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121"/>
      <c r="R147" s="94"/>
      <c r="S147" s="94"/>
      <c r="T147" s="94"/>
      <c r="U147" s="94"/>
      <c r="V147" s="94"/>
    </row>
    <row r="148" spans="1:22" ht="18.7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121"/>
      <c r="R148" s="94"/>
      <c r="S148" s="94"/>
      <c r="T148" s="94"/>
      <c r="U148" s="94"/>
      <c r="V148" s="94"/>
    </row>
    <row r="149" spans="1:22" ht="18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121"/>
      <c r="R149" s="94"/>
      <c r="S149" s="94"/>
      <c r="T149" s="94"/>
      <c r="U149" s="94"/>
      <c r="V149" s="94"/>
    </row>
    <row r="150" spans="1:22" ht="18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121"/>
      <c r="R150" s="94"/>
      <c r="S150" s="94"/>
      <c r="T150" s="94"/>
      <c r="U150" s="94"/>
      <c r="V150" s="94"/>
    </row>
    <row r="151" spans="1:22" ht="18.7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121"/>
      <c r="R151" s="94"/>
      <c r="S151" s="94"/>
      <c r="T151" s="94"/>
      <c r="U151" s="94"/>
      <c r="V151" s="94"/>
    </row>
    <row r="152" spans="1:22" ht="18.7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121"/>
      <c r="R152" s="94"/>
      <c r="S152" s="94"/>
      <c r="T152" s="94"/>
      <c r="U152" s="94"/>
      <c r="V152" s="94"/>
    </row>
    <row r="153" spans="1:22" ht="18.7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121"/>
      <c r="R153" s="94"/>
      <c r="S153" s="94"/>
      <c r="T153" s="94"/>
      <c r="U153" s="94"/>
      <c r="V153" s="94"/>
    </row>
    <row r="154" spans="1:22" ht="18.7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121"/>
      <c r="R154" s="94"/>
      <c r="S154" s="94"/>
      <c r="T154" s="94"/>
      <c r="U154" s="94"/>
      <c r="V154" s="94"/>
    </row>
    <row r="155" spans="1:22" ht="18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21"/>
      <c r="R155" s="94"/>
      <c r="S155" s="94"/>
      <c r="T155" s="94"/>
      <c r="U155" s="94"/>
      <c r="V155" s="94"/>
    </row>
    <row r="156" spans="1:22" ht="18.7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21"/>
      <c r="R156" s="94"/>
      <c r="S156" s="94"/>
      <c r="T156" s="94"/>
      <c r="U156" s="94"/>
      <c r="V156" s="94"/>
    </row>
    <row r="157" spans="1:22" ht="18.7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21"/>
      <c r="R157" s="94"/>
      <c r="S157" s="94"/>
      <c r="T157" s="94"/>
      <c r="U157" s="94"/>
      <c r="V157" s="94"/>
    </row>
    <row r="158" spans="1:22" ht="18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21"/>
      <c r="R158" s="94"/>
      <c r="S158" s="94"/>
      <c r="T158" s="94"/>
      <c r="U158" s="94"/>
      <c r="V158" s="94"/>
    </row>
    <row r="159" spans="1:22" ht="18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21"/>
      <c r="R159" s="94"/>
      <c r="S159" s="94"/>
      <c r="T159" s="94"/>
      <c r="U159" s="94"/>
      <c r="V159" s="94"/>
    </row>
    <row r="160" spans="1:22" ht="18.7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21"/>
      <c r="R160" s="94"/>
      <c r="S160" s="94"/>
      <c r="T160" s="94"/>
      <c r="U160" s="94"/>
      <c r="V160" s="94"/>
    </row>
    <row r="161" spans="1:22" ht="18.7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21"/>
      <c r="R161" s="94"/>
      <c r="S161" s="94"/>
      <c r="T161" s="94"/>
      <c r="U161" s="94"/>
      <c r="V161" s="94"/>
    </row>
    <row r="162" spans="1:22" ht="18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21"/>
      <c r="R162" s="94"/>
      <c r="S162" s="94"/>
      <c r="T162" s="94"/>
      <c r="U162" s="94"/>
      <c r="V162" s="94"/>
    </row>
    <row r="163" spans="1:22" ht="18.7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21"/>
      <c r="R163" s="94"/>
      <c r="S163" s="94"/>
      <c r="T163" s="94"/>
      <c r="U163" s="94"/>
      <c r="V163" s="94"/>
    </row>
    <row r="164" spans="1:22" ht="18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21"/>
      <c r="R164" s="94"/>
      <c r="S164" s="94"/>
      <c r="T164" s="94"/>
      <c r="U164" s="94"/>
      <c r="V164" s="94"/>
    </row>
    <row r="165" spans="1:22" ht="18.7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21"/>
      <c r="R165" s="94"/>
      <c r="S165" s="94"/>
      <c r="T165" s="94"/>
      <c r="U165" s="94"/>
      <c r="V165" s="94"/>
    </row>
    <row r="166" spans="1:22" ht="18.7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21"/>
      <c r="R166" s="94"/>
      <c r="S166" s="94"/>
      <c r="T166" s="94"/>
      <c r="U166" s="94"/>
      <c r="V166" s="94"/>
    </row>
    <row r="167" spans="1:22" ht="18.7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21"/>
      <c r="R167" s="94"/>
      <c r="S167" s="94"/>
      <c r="T167" s="94"/>
      <c r="U167" s="94"/>
      <c r="V167" s="94"/>
    </row>
    <row r="168" spans="1:22" ht="18.7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21"/>
      <c r="R168" s="94"/>
      <c r="S168" s="94"/>
      <c r="T168" s="94"/>
      <c r="U168" s="94"/>
      <c r="V168" s="94"/>
    </row>
    <row r="169" spans="1:22" ht="18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21"/>
      <c r="R169" s="94"/>
      <c r="S169" s="94"/>
      <c r="T169" s="94"/>
      <c r="U169" s="94"/>
      <c r="V169" s="94"/>
    </row>
    <row r="170" spans="1:22" ht="18.7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21"/>
      <c r="R170" s="94"/>
      <c r="S170" s="94"/>
      <c r="T170" s="94"/>
      <c r="U170" s="94"/>
      <c r="V170" s="94"/>
    </row>
    <row r="171" spans="1:22" ht="18.7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21"/>
      <c r="R171" s="94"/>
      <c r="S171" s="94"/>
      <c r="T171" s="94"/>
      <c r="U171" s="94"/>
      <c r="V171" s="94"/>
    </row>
    <row r="172" spans="1:22" ht="18.7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21"/>
      <c r="R172" s="94"/>
      <c r="S172" s="94"/>
      <c r="T172" s="94"/>
      <c r="U172" s="94"/>
      <c r="V172" s="94"/>
    </row>
    <row r="173" spans="1:22" ht="18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21"/>
      <c r="R173" s="94"/>
      <c r="S173" s="94"/>
      <c r="T173" s="94"/>
      <c r="U173" s="94"/>
      <c r="V173" s="94"/>
    </row>
    <row r="174" spans="1:22" ht="18.7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21"/>
      <c r="R174" s="94"/>
      <c r="S174" s="94"/>
      <c r="T174" s="94"/>
      <c r="U174" s="94"/>
      <c r="V174" s="94"/>
    </row>
    <row r="175" spans="1:22" ht="18.7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21"/>
      <c r="R175" s="94"/>
      <c r="S175" s="94"/>
      <c r="T175" s="94"/>
      <c r="U175" s="94"/>
      <c r="V175" s="94"/>
    </row>
    <row r="176" spans="1:22" ht="18.7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21"/>
      <c r="R176" s="94"/>
      <c r="S176" s="94"/>
      <c r="T176" s="94"/>
      <c r="U176" s="94"/>
      <c r="V176" s="94"/>
    </row>
    <row r="177" spans="1:22" ht="18.7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21"/>
      <c r="R177" s="94"/>
      <c r="S177" s="94"/>
      <c r="T177" s="94"/>
      <c r="U177" s="94"/>
      <c r="V177" s="94"/>
    </row>
    <row r="178" spans="1:22" ht="18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21"/>
      <c r="R178" s="94"/>
      <c r="S178" s="94"/>
      <c r="T178" s="94"/>
      <c r="U178" s="94"/>
      <c r="V178" s="94"/>
    </row>
    <row r="179" spans="1:22" ht="18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21"/>
      <c r="R179" s="94"/>
      <c r="S179" s="94"/>
      <c r="T179" s="94"/>
      <c r="U179" s="94"/>
      <c r="V179" s="94"/>
    </row>
    <row r="180" spans="1:22" ht="18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21"/>
      <c r="R180" s="94"/>
      <c r="S180" s="94"/>
      <c r="T180" s="94"/>
      <c r="U180" s="94"/>
      <c r="V180" s="94"/>
    </row>
    <row r="181" spans="1:22" ht="18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21"/>
      <c r="R181" s="94"/>
      <c r="S181" s="94"/>
      <c r="T181" s="94"/>
      <c r="U181" s="94"/>
      <c r="V181" s="94"/>
    </row>
    <row r="182" spans="1:22" ht="18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21"/>
      <c r="R182" s="94"/>
      <c r="S182" s="94"/>
      <c r="T182" s="94"/>
      <c r="U182" s="94"/>
      <c r="V182" s="94"/>
    </row>
    <row r="183" spans="1:22" ht="18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21"/>
      <c r="R183" s="94"/>
      <c r="S183" s="94"/>
      <c r="T183" s="94"/>
      <c r="U183" s="94"/>
      <c r="V183" s="94"/>
    </row>
    <row r="184" spans="1:22" ht="18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21"/>
      <c r="R184" s="94"/>
      <c r="S184" s="94"/>
      <c r="T184" s="94"/>
      <c r="U184" s="94"/>
      <c r="V184" s="94"/>
    </row>
    <row r="185" spans="1:22" ht="18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21"/>
      <c r="R185" s="94"/>
      <c r="S185" s="94"/>
      <c r="T185" s="94"/>
      <c r="U185" s="94"/>
      <c r="V185" s="94"/>
    </row>
    <row r="186" spans="1:22" ht="18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21"/>
      <c r="R186" s="94"/>
      <c r="S186" s="94"/>
      <c r="T186" s="94"/>
      <c r="U186" s="94"/>
      <c r="V186" s="94"/>
    </row>
    <row r="187" spans="1:22" ht="18.7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21"/>
      <c r="R187" s="94"/>
      <c r="S187" s="94"/>
      <c r="T187" s="94"/>
      <c r="U187" s="94"/>
      <c r="V187" s="94"/>
    </row>
    <row r="188" spans="1:22" ht="18.7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21"/>
      <c r="R188" s="94"/>
      <c r="S188" s="94"/>
      <c r="T188" s="94"/>
      <c r="U188" s="94"/>
      <c r="V188" s="94"/>
    </row>
  </sheetData>
  <sheetProtection/>
  <mergeCells count="326">
    <mergeCell ref="AD9:AE9"/>
    <mergeCell ref="AD19:AE19"/>
    <mergeCell ref="AD23:AE23"/>
    <mergeCell ref="AD25:AE25"/>
    <mergeCell ref="AD31:AE31"/>
    <mergeCell ref="Y11:Z11"/>
    <mergeCell ref="Y15:Z15"/>
    <mergeCell ref="Y26:Z26"/>
    <mergeCell ref="Y33:Z33"/>
    <mergeCell ref="Y35:Z35"/>
    <mergeCell ref="Y39:Z39"/>
    <mergeCell ref="Y44:Z44"/>
    <mergeCell ref="A19:V19"/>
    <mergeCell ref="S22:V22"/>
    <mergeCell ref="A21:B24"/>
    <mergeCell ref="C21:M21"/>
    <mergeCell ref="N21:V21"/>
    <mergeCell ref="C22:F22"/>
    <mergeCell ref="AF5:AH5"/>
    <mergeCell ref="C6:D8"/>
    <mergeCell ref="E6:F8"/>
    <mergeCell ref="G6:G8"/>
    <mergeCell ref="H6:O6"/>
    <mergeCell ref="P6:U6"/>
    <mergeCell ref="V6:V8"/>
    <mergeCell ref="AA6:AA7"/>
    <mergeCell ref="AH6:AH7"/>
    <mergeCell ref="H7:H8"/>
    <mergeCell ref="A3:V3"/>
    <mergeCell ref="X3:AH3"/>
    <mergeCell ref="A5:B8"/>
    <mergeCell ref="C5:G5"/>
    <mergeCell ref="H5:V5"/>
    <mergeCell ref="X5:Z7"/>
    <mergeCell ref="AF6:AF7"/>
    <mergeCell ref="AG6:AG7"/>
    <mergeCell ref="AA5:AC5"/>
    <mergeCell ref="AD5:AE7"/>
    <mergeCell ref="I7:J8"/>
    <mergeCell ref="K7:M8"/>
    <mergeCell ref="N7:O8"/>
    <mergeCell ref="P7:Q8"/>
    <mergeCell ref="R7:S8"/>
    <mergeCell ref="T7:U8"/>
    <mergeCell ref="AB6:AB7"/>
    <mergeCell ref="AC6:AC7"/>
    <mergeCell ref="N10:O10"/>
    <mergeCell ref="P10:Q10"/>
    <mergeCell ref="R10:S10"/>
    <mergeCell ref="T10:U10"/>
    <mergeCell ref="X9:Z9"/>
    <mergeCell ref="A10:B10"/>
    <mergeCell ref="E10:F10"/>
    <mergeCell ref="I10:J10"/>
    <mergeCell ref="K10:M10"/>
    <mergeCell ref="A11:B11"/>
    <mergeCell ref="E11:F11"/>
    <mergeCell ref="I11:J11"/>
    <mergeCell ref="K11:M11"/>
    <mergeCell ref="N11:O11"/>
    <mergeCell ref="P11:Q11"/>
    <mergeCell ref="R11:S11"/>
    <mergeCell ref="T11:U11"/>
    <mergeCell ref="R12:S12"/>
    <mergeCell ref="T12:U12"/>
    <mergeCell ref="N12:O12"/>
    <mergeCell ref="P12:Q12"/>
    <mergeCell ref="A12:B12"/>
    <mergeCell ref="E12:F12"/>
    <mergeCell ref="I12:J12"/>
    <mergeCell ref="K12:M12"/>
    <mergeCell ref="A13:B13"/>
    <mergeCell ref="E13:F13"/>
    <mergeCell ref="I13:J13"/>
    <mergeCell ref="K13:M13"/>
    <mergeCell ref="R14:S14"/>
    <mergeCell ref="T14:U14"/>
    <mergeCell ref="E15:F15"/>
    <mergeCell ref="N13:O13"/>
    <mergeCell ref="P13:Q13"/>
    <mergeCell ref="R13:S13"/>
    <mergeCell ref="T13:U13"/>
    <mergeCell ref="I15:J15"/>
    <mergeCell ref="K15:M15"/>
    <mergeCell ref="O15:P15"/>
    <mergeCell ref="A14:B14"/>
    <mergeCell ref="E14:F14"/>
    <mergeCell ref="I14:J14"/>
    <mergeCell ref="K14:M14"/>
    <mergeCell ref="N14:O14"/>
    <mergeCell ref="P14:Q14"/>
    <mergeCell ref="Q15:R15"/>
    <mergeCell ref="T15:U15"/>
    <mergeCell ref="V23:V24"/>
    <mergeCell ref="I23:J24"/>
    <mergeCell ref="K23:M24"/>
    <mergeCell ref="G22:H22"/>
    <mergeCell ref="I22:M22"/>
    <mergeCell ref="N22:R22"/>
    <mergeCell ref="O23:P24"/>
    <mergeCell ref="Q23:R24"/>
    <mergeCell ref="T26:U26"/>
    <mergeCell ref="G23:G24"/>
    <mergeCell ref="H23:H24"/>
    <mergeCell ref="T23:U24"/>
    <mergeCell ref="A26:B26"/>
    <mergeCell ref="E26:F26"/>
    <mergeCell ref="I26:J26"/>
    <mergeCell ref="K26:M26"/>
    <mergeCell ref="C23:D24"/>
    <mergeCell ref="E23:F24"/>
    <mergeCell ref="I27:J27"/>
    <mergeCell ref="K27:M27"/>
    <mergeCell ref="O26:P26"/>
    <mergeCell ref="Q26:R26"/>
    <mergeCell ref="O27:P27"/>
    <mergeCell ref="Q27:R27"/>
    <mergeCell ref="T27:U27"/>
    <mergeCell ref="A28:B28"/>
    <mergeCell ref="E28:F28"/>
    <mergeCell ref="I28:J28"/>
    <mergeCell ref="K28:M28"/>
    <mergeCell ref="O28:P28"/>
    <mergeCell ref="Q28:R28"/>
    <mergeCell ref="T28:U28"/>
    <mergeCell ref="A27:B27"/>
    <mergeCell ref="E27:F27"/>
    <mergeCell ref="K30:M30"/>
    <mergeCell ref="O30:P30"/>
    <mergeCell ref="Q30:R30"/>
    <mergeCell ref="T30:U30"/>
    <mergeCell ref="A29:B29"/>
    <mergeCell ref="E29:F29"/>
    <mergeCell ref="I29:J29"/>
    <mergeCell ref="K29:M29"/>
    <mergeCell ref="O29:P29"/>
    <mergeCell ref="Q29:R29"/>
    <mergeCell ref="T29:U29"/>
    <mergeCell ref="T31:U31"/>
    <mergeCell ref="K41:O41"/>
    <mergeCell ref="P41:S41"/>
    <mergeCell ref="T41:V41"/>
    <mergeCell ref="T37:V37"/>
    <mergeCell ref="K40:O40"/>
    <mergeCell ref="Q40:S40"/>
    <mergeCell ref="T40:V40"/>
    <mergeCell ref="A35:V35"/>
    <mergeCell ref="E31:F31"/>
    <mergeCell ref="I31:J31"/>
    <mergeCell ref="K31:M31"/>
    <mergeCell ref="O31:P31"/>
    <mergeCell ref="A30:B30"/>
    <mergeCell ref="E30:F30"/>
    <mergeCell ref="I30:J30"/>
    <mergeCell ref="A37:C37"/>
    <mergeCell ref="D37:G37"/>
    <mergeCell ref="H37:J37"/>
    <mergeCell ref="Q31:R31"/>
    <mergeCell ref="P37:S37"/>
    <mergeCell ref="K37:O37"/>
    <mergeCell ref="A39:C39"/>
    <mergeCell ref="E39:G39"/>
    <mergeCell ref="H39:J39"/>
    <mergeCell ref="K39:O39"/>
    <mergeCell ref="T39:V39"/>
    <mergeCell ref="B43:C43"/>
    <mergeCell ref="E43:G43"/>
    <mergeCell ref="H43:J43"/>
    <mergeCell ref="H40:J40"/>
    <mergeCell ref="A41:C41"/>
    <mergeCell ref="E41:G41"/>
    <mergeCell ref="H41:J41"/>
    <mergeCell ref="B42:C42"/>
    <mergeCell ref="E40:G40"/>
    <mergeCell ref="K43:O43"/>
    <mergeCell ref="P43:S43"/>
    <mergeCell ref="T43:V43"/>
    <mergeCell ref="E42:G42"/>
    <mergeCell ref="H42:J42"/>
    <mergeCell ref="K42:O42"/>
    <mergeCell ref="T42:V42"/>
    <mergeCell ref="K45:O45"/>
    <mergeCell ref="K44:O44"/>
    <mergeCell ref="B48:C48"/>
    <mergeCell ref="B45:C45"/>
    <mergeCell ref="E45:G45"/>
    <mergeCell ref="H45:J45"/>
    <mergeCell ref="B44:C44"/>
    <mergeCell ref="E44:G44"/>
    <mergeCell ref="H44:J44"/>
    <mergeCell ref="E48:G48"/>
    <mergeCell ref="H48:J48"/>
    <mergeCell ref="K46:O46"/>
    <mergeCell ref="B46:C46"/>
    <mergeCell ref="E46:G46"/>
    <mergeCell ref="H46:J46"/>
    <mergeCell ref="B47:C47"/>
    <mergeCell ref="E47:G47"/>
    <mergeCell ref="K48:O48"/>
    <mergeCell ref="P47:S47"/>
    <mergeCell ref="T47:V47"/>
    <mergeCell ref="K47:O47"/>
    <mergeCell ref="H47:J47"/>
    <mergeCell ref="T48:V48"/>
    <mergeCell ref="P48:S48"/>
    <mergeCell ref="P49:S49"/>
    <mergeCell ref="P46:S46"/>
    <mergeCell ref="T46:V46"/>
    <mergeCell ref="P45:S45"/>
    <mergeCell ref="T45:V45"/>
    <mergeCell ref="P42:S42"/>
    <mergeCell ref="P44:S44"/>
    <mergeCell ref="T44:V44"/>
    <mergeCell ref="Q39:S39"/>
    <mergeCell ref="B50:C50"/>
    <mergeCell ref="E50:G50"/>
    <mergeCell ref="H49:J49"/>
    <mergeCell ref="K49:O49"/>
    <mergeCell ref="H50:J50"/>
    <mergeCell ref="K50:O50"/>
    <mergeCell ref="B49:C49"/>
    <mergeCell ref="E49:G49"/>
    <mergeCell ref="T53:V53"/>
    <mergeCell ref="B52:C52"/>
    <mergeCell ref="E52:G52"/>
    <mergeCell ref="B53:C53"/>
    <mergeCell ref="E53:G53"/>
    <mergeCell ref="H53:J53"/>
    <mergeCell ref="T52:V52"/>
    <mergeCell ref="P52:S52"/>
    <mergeCell ref="B51:C51"/>
    <mergeCell ref="K52:O52"/>
    <mergeCell ref="H55:J55"/>
    <mergeCell ref="K55:O55"/>
    <mergeCell ref="E51:G51"/>
    <mergeCell ref="H51:J51"/>
    <mergeCell ref="K51:O51"/>
    <mergeCell ref="T54:V54"/>
    <mergeCell ref="K53:O53"/>
    <mergeCell ref="H52:J52"/>
    <mergeCell ref="P50:S50"/>
    <mergeCell ref="T50:V50"/>
    <mergeCell ref="T51:V51"/>
    <mergeCell ref="T49:V49"/>
    <mergeCell ref="P51:S51"/>
    <mergeCell ref="P53:S53"/>
    <mergeCell ref="P57:S57"/>
    <mergeCell ref="T57:V57"/>
    <mergeCell ref="B55:C55"/>
    <mergeCell ref="E55:G55"/>
    <mergeCell ref="B54:C54"/>
    <mergeCell ref="E54:G54"/>
    <mergeCell ref="H54:J54"/>
    <mergeCell ref="K54:O54"/>
    <mergeCell ref="P54:S54"/>
    <mergeCell ref="B58:C58"/>
    <mergeCell ref="E58:G58"/>
    <mergeCell ref="H58:J58"/>
    <mergeCell ref="K58:O58"/>
    <mergeCell ref="P55:S55"/>
    <mergeCell ref="T55:V55"/>
    <mergeCell ref="B57:C57"/>
    <mergeCell ref="E57:G57"/>
    <mergeCell ref="H57:J57"/>
    <mergeCell ref="K57:O57"/>
    <mergeCell ref="B59:C59"/>
    <mergeCell ref="E59:G59"/>
    <mergeCell ref="H59:J59"/>
    <mergeCell ref="K59:O59"/>
    <mergeCell ref="A60:C60"/>
    <mergeCell ref="E60:G60"/>
    <mergeCell ref="K60:O60"/>
    <mergeCell ref="P58:S58"/>
    <mergeCell ref="T58:V58"/>
    <mergeCell ref="P59:S59"/>
    <mergeCell ref="T59:V59"/>
    <mergeCell ref="P60:S60"/>
    <mergeCell ref="T60:V60"/>
    <mergeCell ref="H62:J62"/>
    <mergeCell ref="K62:O62"/>
    <mergeCell ref="E63:G63"/>
    <mergeCell ref="H63:J63"/>
    <mergeCell ref="K63:O63"/>
    <mergeCell ref="B61:C61"/>
    <mergeCell ref="E61:G61"/>
    <mergeCell ref="B62:C62"/>
    <mergeCell ref="E62:G62"/>
    <mergeCell ref="P63:S63"/>
    <mergeCell ref="P66:S66"/>
    <mergeCell ref="P62:S62"/>
    <mergeCell ref="T62:V62"/>
    <mergeCell ref="T63:V63"/>
    <mergeCell ref="P64:S64"/>
    <mergeCell ref="T64:V64"/>
    <mergeCell ref="A64:C64"/>
    <mergeCell ref="E64:G64"/>
    <mergeCell ref="B66:C66"/>
    <mergeCell ref="E66:G66"/>
    <mergeCell ref="H66:J66"/>
    <mergeCell ref="K66:O66"/>
    <mergeCell ref="H64:J64"/>
    <mergeCell ref="K64:O64"/>
    <mergeCell ref="B67:C67"/>
    <mergeCell ref="E67:G67"/>
    <mergeCell ref="H67:J67"/>
    <mergeCell ref="K67:O67"/>
    <mergeCell ref="T66:V66"/>
    <mergeCell ref="T67:V67"/>
    <mergeCell ref="P67:S67"/>
    <mergeCell ref="H56:J56"/>
    <mergeCell ref="K56:O56"/>
    <mergeCell ref="P61:S61"/>
    <mergeCell ref="T61:V61"/>
    <mergeCell ref="H61:J61"/>
    <mergeCell ref="K61:O61"/>
    <mergeCell ref="H60:J60"/>
    <mergeCell ref="P56:S56"/>
    <mergeCell ref="T56:V56"/>
    <mergeCell ref="B65:C65"/>
    <mergeCell ref="E65:G65"/>
    <mergeCell ref="H65:J65"/>
    <mergeCell ref="K65:O65"/>
    <mergeCell ref="P65:S65"/>
    <mergeCell ref="T65:V65"/>
    <mergeCell ref="B56:C56"/>
    <mergeCell ref="E56:G56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zoomScalePageLayoutView="0" workbookViewId="0" topLeftCell="A23">
      <selection activeCell="F23" sqref="F23"/>
    </sheetView>
  </sheetViews>
  <sheetFormatPr defaultColWidth="10.59765625" defaultRowHeight="18.75" customHeight="1"/>
  <cols>
    <col min="1" max="2" width="3.5" style="80" customWidth="1"/>
    <col min="3" max="3" width="10.59765625" style="90" customWidth="1"/>
    <col min="4" max="4" width="10.19921875" style="90" customWidth="1"/>
    <col min="5" max="5" width="10.3984375" style="90" customWidth="1"/>
    <col min="6" max="6" width="9.69921875" style="90" customWidth="1"/>
    <col min="7" max="7" width="10.19921875" style="90" customWidth="1"/>
    <col min="8" max="8" width="9.59765625" style="90" customWidth="1"/>
    <col min="9" max="9" width="8.5" style="90" customWidth="1"/>
    <col min="10" max="10" width="8.19921875" style="90" customWidth="1"/>
    <col min="11" max="11" width="8.59765625" style="90" customWidth="1"/>
    <col min="12" max="12" width="9.19921875" style="90" customWidth="1"/>
    <col min="13" max="21" width="8.59765625" style="90" customWidth="1"/>
    <col min="22" max="26" width="8.59765625" style="80" customWidth="1"/>
    <col min="27" max="27" width="7.59765625" style="80" customWidth="1"/>
    <col min="28" max="16384" width="10.59765625" style="80" customWidth="1"/>
  </cols>
  <sheetData>
    <row r="1" spans="1:27" ht="18.75" customHeight="1">
      <c r="A1" s="2" t="s">
        <v>366</v>
      </c>
      <c r="O1" s="89"/>
      <c r="P1" s="89"/>
      <c r="Q1" s="89"/>
      <c r="U1" s="80"/>
      <c r="AA1" s="37" t="s">
        <v>367</v>
      </c>
    </row>
    <row r="2" spans="14:17" ht="18.75" customHeight="1">
      <c r="N2" s="89"/>
      <c r="O2" s="89"/>
      <c r="P2" s="89"/>
      <c r="Q2" s="89"/>
    </row>
    <row r="3" spans="1:27" ht="18.75" customHeight="1">
      <c r="A3" s="263" t="s">
        <v>373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</row>
    <row r="4" spans="3:21" ht="18.7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7" ht="18.75" customHeight="1" thickBot="1">
      <c r="A5" s="264" t="s">
        <v>372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</row>
    <row r="6" spans="1:28" ht="18.75" customHeight="1">
      <c r="A6" s="294" t="s">
        <v>17</v>
      </c>
      <c r="B6" s="289"/>
      <c r="C6" s="289"/>
      <c r="D6" s="259"/>
      <c r="E6" s="291" t="s">
        <v>359</v>
      </c>
      <c r="F6" s="291" t="s">
        <v>368</v>
      </c>
      <c r="G6" s="291" t="s">
        <v>369</v>
      </c>
      <c r="H6" s="291" t="s">
        <v>370</v>
      </c>
      <c r="I6" s="291" t="s">
        <v>371</v>
      </c>
      <c r="J6" s="268" t="s">
        <v>143</v>
      </c>
      <c r="K6" s="288" t="s">
        <v>348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59"/>
      <c r="X6" s="237" t="s">
        <v>145</v>
      </c>
      <c r="Y6" s="237" t="s">
        <v>125</v>
      </c>
      <c r="Z6" s="252" t="s">
        <v>127</v>
      </c>
      <c r="AA6" s="252" t="s">
        <v>146</v>
      </c>
      <c r="AB6" s="94"/>
    </row>
    <row r="7" spans="1:28" ht="18.75" customHeight="1">
      <c r="A7" s="260"/>
      <c r="B7" s="260"/>
      <c r="C7" s="260"/>
      <c r="D7" s="235"/>
      <c r="E7" s="292"/>
      <c r="F7" s="292"/>
      <c r="G7" s="292"/>
      <c r="H7" s="292"/>
      <c r="I7" s="292"/>
      <c r="J7" s="269"/>
      <c r="K7" s="290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7"/>
      <c r="X7" s="238"/>
      <c r="Y7" s="238"/>
      <c r="Z7" s="253"/>
      <c r="AA7" s="253"/>
      <c r="AB7" s="94"/>
    </row>
    <row r="8" spans="1:28" ht="18.75" customHeight="1">
      <c r="A8" s="260"/>
      <c r="B8" s="260"/>
      <c r="C8" s="260"/>
      <c r="D8" s="235"/>
      <c r="E8" s="292"/>
      <c r="F8" s="292"/>
      <c r="G8" s="292"/>
      <c r="H8" s="292"/>
      <c r="I8" s="292"/>
      <c r="J8" s="269"/>
      <c r="K8" s="270" t="s">
        <v>358</v>
      </c>
      <c r="L8" s="285" t="s">
        <v>144</v>
      </c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7"/>
      <c r="X8" s="238"/>
      <c r="Y8" s="238"/>
      <c r="Z8" s="253"/>
      <c r="AA8" s="253"/>
      <c r="AB8" s="94"/>
    </row>
    <row r="9" spans="1:28" ht="22.5" customHeight="1">
      <c r="A9" s="260"/>
      <c r="B9" s="260"/>
      <c r="C9" s="260"/>
      <c r="D9" s="235"/>
      <c r="E9" s="292"/>
      <c r="F9" s="292"/>
      <c r="G9" s="292"/>
      <c r="H9" s="292"/>
      <c r="I9" s="292"/>
      <c r="J9" s="269"/>
      <c r="K9" s="270"/>
      <c r="L9" s="283" t="s">
        <v>357</v>
      </c>
      <c r="M9" s="267" t="s">
        <v>16</v>
      </c>
      <c r="N9" s="267" t="s">
        <v>362</v>
      </c>
      <c r="O9" s="267" t="s">
        <v>19</v>
      </c>
      <c r="P9" s="267" t="s">
        <v>20</v>
      </c>
      <c r="Q9" s="267" t="s">
        <v>21</v>
      </c>
      <c r="R9" s="267" t="s">
        <v>22</v>
      </c>
      <c r="S9" s="267" t="s">
        <v>23</v>
      </c>
      <c r="T9" s="267" t="s">
        <v>24</v>
      </c>
      <c r="U9" s="267" t="s">
        <v>363</v>
      </c>
      <c r="V9" s="267" t="s">
        <v>364</v>
      </c>
      <c r="W9" s="281" t="s">
        <v>25</v>
      </c>
      <c r="X9" s="238"/>
      <c r="Y9" s="238"/>
      <c r="Z9" s="253"/>
      <c r="AA9" s="253"/>
      <c r="AB9" s="94"/>
    </row>
    <row r="10" spans="1:28" ht="22.5" customHeight="1">
      <c r="A10" s="256"/>
      <c r="B10" s="256"/>
      <c r="C10" s="256"/>
      <c r="D10" s="257"/>
      <c r="E10" s="293"/>
      <c r="F10" s="293"/>
      <c r="G10" s="293"/>
      <c r="H10" s="293"/>
      <c r="I10" s="293"/>
      <c r="J10" s="269"/>
      <c r="K10" s="271"/>
      <c r="L10" s="284"/>
      <c r="M10" s="267"/>
      <c r="N10" s="267"/>
      <c r="O10" s="267"/>
      <c r="P10" s="267"/>
      <c r="Q10" s="267"/>
      <c r="R10" s="267"/>
      <c r="S10" s="267"/>
      <c r="T10" s="280"/>
      <c r="U10" s="280"/>
      <c r="V10" s="280"/>
      <c r="W10" s="282"/>
      <c r="X10" s="239"/>
      <c r="Y10" s="239"/>
      <c r="Z10" s="254"/>
      <c r="AA10" s="254"/>
      <c r="AB10" s="94"/>
    </row>
    <row r="11" spans="1:4" ht="18.75" customHeight="1">
      <c r="A11" s="122"/>
      <c r="B11" s="122"/>
      <c r="C11" s="123"/>
      <c r="D11" s="124"/>
    </row>
    <row r="12" spans="1:27" s="25" customFormat="1" ht="18.75" customHeight="1">
      <c r="A12" s="297" t="s">
        <v>180</v>
      </c>
      <c r="B12" s="297"/>
      <c r="C12" s="298"/>
      <c r="D12" s="299"/>
      <c r="E12" s="146">
        <f>SUM(E14,E16,E18,E20,E22,E24)</f>
        <v>3020</v>
      </c>
      <c r="F12" s="147">
        <f aca="true" t="shared" si="0" ref="F12:AA12">SUM(F14,F16,F18,F20,F22,F24)</f>
        <v>3293</v>
      </c>
      <c r="G12" s="147">
        <f t="shared" si="0"/>
        <v>3387</v>
      </c>
      <c r="H12" s="147">
        <f t="shared" si="0"/>
        <v>3423</v>
      </c>
      <c r="I12" s="147">
        <f t="shared" si="0"/>
        <v>3506</v>
      </c>
      <c r="J12" s="147">
        <f t="shared" si="0"/>
        <v>169</v>
      </c>
      <c r="K12" s="147">
        <f t="shared" si="0"/>
        <v>63</v>
      </c>
      <c r="L12" s="147">
        <f t="shared" si="0"/>
        <v>1023</v>
      </c>
      <c r="M12" s="147">
        <f t="shared" si="0"/>
        <v>1067</v>
      </c>
      <c r="N12" s="147">
        <f t="shared" si="0"/>
        <v>451</v>
      </c>
      <c r="O12" s="147">
        <f t="shared" si="0"/>
        <v>139</v>
      </c>
      <c r="P12" s="147">
        <f t="shared" si="0"/>
        <v>37</v>
      </c>
      <c r="Q12" s="147">
        <f t="shared" si="0"/>
        <v>9</v>
      </c>
      <c r="R12" s="147">
        <f t="shared" si="0"/>
        <v>38</v>
      </c>
      <c r="S12" s="147">
        <f t="shared" si="0"/>
        <v>34</v>
      </c>
      <c r="T12" s="147">
        <f t="shared" si="0"/>
        <v>22</v>
      </c>
      <c r="U12" s="147">
        <f t="shared" si="0"/>
        <v>15</v>
      </c>
      <c r="V12" s="147">
        <f t="shared" si="0"/>
        <v>1</v>
      </c>
      <c r="W12" s="147">
        <f t="shared" si="0"/>
        <v>5</v>
      </c>
      <c r="X12" s="147">
        <f t="shared" si="0"/>
        <v>71</v>
      </c>
      <c r="Y12" s="147">
        <f t="shared" si="0"/>
        <v>223</v>
      </c>
      <c r="Z12" s="147">
        <f t="shared" si="0"/>
        <v>19</v>
      </c>
      <c r="AA12" s="147">
        <f t="shared" si="0"/>
        <v>120</v>
      </c>
    </row>
    <row r="13" spans="1:27" ht="18.75" customHeight="1">
      <c r="A13" s="94"/>
      <c r="B13" s="94"/>
      <c r="C13" s="121"/>
      <c r="D13" s="125"/>
      <c r="E13" s="141"/>
      <c r="F13" s="142"/>
      <c r="G13" s="115"/>
      <c r="H13" s="115"/>
      <c r="I13" s="115"/>
      <c r="J13" s="117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34" ht="18.75" customHeight="1">
      <c r="A14" s="276" t="s">
        <v>15</v>
      </c>
      <c r="B14" s="276"/>
      <c r="C14" s="276"/>
      <c r="D14" s="266"/>
      <c r="E14" s="143">
        <v>2831</v>
      </c>
      <c r="F14" s="144">
        <v>3185</v>
      </c>
      <c r="G14" s="115">
        <v>3266</v>
      </c>
      <c r="H14" s="115">
        <v>3303</v>
      </c>
      <c r="I14" s="115">
        <v>3389</v>
      </c>
      <c r="J14" s="115">
        <v>169</v>
      </c>
      <c r="K14" s="115">
        <v>63</v>
      </c>
      <c r="L14" s="115">
        <v>1022</v>
      </c>
      <c r="M14" s="115">
        <v>1063</v>
      </c>
      <c r="N14" s="115">
        <v>436</v>
      </c>
      <c r="O14" s="115">
        <v>135</v>
      </c>
      <c r="P14" s="115">
        <v>32</v>
      </c>
      <c r="Q14" s="115">
        <v>7</v>
      </c>
      <c r="R14" s="115">
        <v>26</v>
      </c>
      <c r="S14" s="115">
        <v>28</v>
      </c>
      <c r="T14" s="115">
        <v>16</v>
      </c>
      <c r="U14" s="115">
        <v>8</v>
      </c>
      <c r="V14" s="145" t="s">
        <v>353</v>
      </c>
      <c r="W14" s="145" t="s">
        <v>353</v>
      </c>
      <c r="X14" s="115">
        <v>38</v>
      </c>
      <c r="Y14" s="115">
        <v>214</v>
      </c>
      <c r="Z14" s="115">
        <v>19</v>
      </c>
      <c r="AA14" s="115">
        <v>113</v>
      </c>
      <c r="AB14" s="25"/>
      <c r="AC14" s="25"/>
      <c r="AD14" s="25"/>
      <c r="AE14" s="25"/>
      <c r="AF14" s="25"/>
      <c r="AG14" s="25"/>
      <c r="AH14" s="25"/>
    </row>
    <row r="15" spans="1:34" ht="18.75" customHeight="1">
      <c r="A15" s="94"/>
      <c r="B15" s="94"/>
      <c r="C15" s="121"/>
      <c r="D15" s="125"/>
      <c r="E15" s="143"/>
      <c r="F15" s="14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25"/>
      <c r="AC15" s="25"/>
      <c r="AD15" s="25"/>
      <c r="AE15" s="25"/>
      <c r="AF15" s="25"/>
      <c r="AG15" s="25"/>
      <c r="AH15" s="25"/>
    </row>
    <row r="16" spans="1:34" ht="18.75" customHeight="1">
      <c r="A16" s="304" t="s">
        <v>375</v>
      </c>
      <c r="B16" s="94"/>
      <c r="C16" s="295" t="s">
        <v>9</v>
      </c>
      <c r="D16" s="296"/>
      <c r="E16" s="143">
        <v>22</v>
      </c>
      <c r="F16" s="144">
        <v>25</v>
      </c>
      <c r="G16" s="115">
        <v>26</v>
      </c>
      <c r="H16" s="115">
        <v>24</v>
      </c>
      <c r="I16" s="115">
        <v>27</v>
      </c>
      <c r="J16" s="145" t="s">
        <v>353</v>
      </c>
      <c r="K16" s="145" t="s">
        <v>353</v>
      </c>
      <c r="L16" s="145" t="s">
        <v>353</v>
      </c>
      <c r="M16" s="145" t="s">
        <v>353</v>
      </c>
      <c r="N16" s="145" t="s">
        <v>353</v>
      </c>
      <c r="O16" s="145" t="s">
        <v>353</v>
      </c>
      <c r="P16" s="145">
        <v>2</v>
      </c>
      <c r="Q16" s="145" t="s">
        <v>353</v>
      </c>
      <c r="R16" s="145">
        <v>4</v>
      </c>
      <c r="S16" s="145">
        <v>5</v>
      </c>
      <c r="T16" s="145">
        <v>3</v>
      </c>
      <c r="U16" s="145">
        <v>4</v>
      </c>
      <c r="V16" s="145">
        <v>1</v>
      </c>
      <c r="W16" s="145">
        <v>4</v>
      </c>
      <c r="X16" s="145">
        <v>2</v>
      </c>
      <c r="Y16" s="145" t="s">
        <v>353</v>
      </c>
      <c r="Z16" s="145" t="s">
        <v>353</v>
      </c>
      <c r="AA16" s="145">
        <v>2</v>
      </c>
      <c r="AB16" s="25"/>
      <c r="AC16" s="25"/>
      <c r="AD16" s="25"/>
      <c r="AE16" s="25"/>
      <c r="AF16" s="25"/>
      <c r="AG16" s="25"/>
      <c r="AH16" s="25"/>
    </row>
    <row r="17" spans="1:34" ht="18.75" customHeight="1">
      <c r="A17" s="304"/>
      <c r="B17" s="94"/>
      <c r="C17" s="295"/>
      <c r="D17" s="296"/>
      <c r="E17" s="143"/>
      <c r="F17" s="144"/>
      <c r="G17" s="115"/>
      <c r="H17" s="115"/>
      <c r="I17" s="11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25"/>
      <c r="AC17" s="25"/>
      <c r="AD17" s="25"/>
      <c r="AE17" s="25"/>
      <c r="AF17" s="25"/>
      <c r="AG17" s="25"/>
      <c r="AH17" s="25"/>
    </row>
    <row r="18" spans="1:34" ht="18.75" customHeight="1">
      <c r="A18" s="304"/>
      <c r="B18" s="94"/>
      <c r="C18" s="295" t="s">
        <v>10</v>
      </c>
      <c r="D18" s="296"/>
      <c r="E18" s="143">
        <v>2</v>
      </c>
      <c r="F18" s="144">
        <v>1</v>
      </c>
      <c r="G18" s="115">
        <v>1</v>
      </c>
      <c r="H18" s="115">
        <v>1</v>
      </c>
      <c r="I18" s="115">
        <v>3</v>
      </c>
      <c r="J18" s="145" t="s">
        <v>353</v>
      </c>
      <c r="K18" s="145" t="s">
        <v>353</v>
      </c>
      <c r="L18" s="145" t="s">
        <v>353</v>
      </c>
      <c r="M18" s="145" t="s">
        <v>353</v>
      </c>
      <c r="N18" s="145" t="s">
        <v>353</v>
      </c>
      <c r="O18" s="145" t="s">
        <v>353</v>
      </c>
      <c r="P18" s="145" t="s">
        <v>353</v>
      </c>
      <c r="Q18" s="145" t="s">
        <v>353</v>
      </c>
      <c r="R18" s="145" t="s">
        <v>353</v>
      </c>
      <c r="S18" s="145" t="s">
        <v>353</v>
      </c>
      <c r="T18" s="145">
        <v>1</v>
      </c>
      <c r="U18" s="145" t="s">
        <v>353</v>
      </c>
      <c r="V18" s="145" t="s">
        <v>353</v>
      </c>
      <c r="W18" s="145" t="s">
        <v>353</v>
      </c>
      <c r="X18" s="145" t="s">
        <v>353</v>
      </c>
      <c r="Y18" s="145" t="s">
        <v>353</v>
      </c>
      <c r="Z18" s="145" t="s">
        <v>353</v>
      </c>
      <c r="AA18" s="145">
        <v>2</v>
      </c>
      <c r="AB18" s="25"/>
      <c r="AC18" s="25"/>
      <c r="AD18" s="25"/>
      <c r="AE18" s="25"/>
      <c r="AF18" s="25"/>
      <c r="AG18" s="25"/>
      <c r="AH18" s="25"/>
    </row>
    <row r="19" spans="1:34" ht="18.75" customHeight="1">
      <c r="A19" s="304"/>
      <c r="B19" s="94"/>
      <c r="C19" s="295"/>
      <c r="D19" s="296"/>
      <c r="E19" s="143"/>
      <c r="F19" s="144"/>
      <c r="G19" s="115"/>
      <c r="H19" s="115"/>
      <c r="I19" s="11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25"/>
      <c r="AC19" s="25"/>
      <c r="AD19" s="25"/>
      <c r="AE19" s="25"/>
      <c r="AF19" s="25"/>
      <c r="AG19" s="25"/>
      <c r="AH19" s="25"/>
    </row>
    <row r="20" spans="1:34" ht="18.75" customHeight="1">
      <c r="A20" s="304"/>
      <c r="B20" s="94"/>
      <c r="C20" s="295" t="s">
        <v>11</v>
      </c>
      <c r="D20" s="296"/>
      <c r="E20" s="143">
        <v>3</v>
      </c>
      <c r="F20" s="144">
        <v>5</v>
      </c>
      <c r="G20" s="115">
        <v>6</v>
      </c>
      <c r="H20" s="115">
        <v>9</v>
      </c>
      <c r="I20" s="115">
        <v>5</v>
      </c>
      <c r="J20" s="145" t="s">
        <v>353</v>
      </c>
      <c r="K20" s="145" t="s">
        <v>353</v>
      </c>
      <c r="L20" s="145" t="s">
        <v>353</v>
      </c>
      <c r="M20" s="145" t="s">
        <v>353</v>
      </c>
      <c r="N20" s="145" t="s">
        <v>353</v>
      </c>
      <c r="O20" s="145" t="s">
        <v>353</v>
      </c>
      <c r="P20" s="145" t="s">
        <v>353</v>
      </c>
      <c r="Q20" s="145" t="s">
        <v>353</v>
      </c>
      <c r="R20" s="145">
        <v>1</v>
      </c>
      <c r="S20" s="145" t="s">
        <v>353</v>
      </c>
      <c r="T20" s="145" t="s">
        <v>353</v>
      </c>
      <c r="U20" s="145">
        <v>2</v>
      </c>
      <c r="V20" s="145" t="s">
        <v>353</v>
      </c>
      <c r="W20" s="145">
        <v>1</v>
      </c>
      <c r="X20" s="145">
        <v>1</v>
      </c>
      <c r="Y20" s="145" t="s">
        <v>353</v>
      </c>
      <c r="Z20" s="145" t="s">
        <v>353</v>
      </c>
      <c r="AA20" s="145" t="s">
        <v>353</v>
      </c>
      <c r="AB20" s="25"/>
      <c r="AC20" s="25"/>
      <c r="AD20" s="25"/>
      <c r="AE20" s="25"/>
      <c r="AF20" s="25"/>
      <c r="AG20" s="25"/>
      <c r="AH20" s="25"/>
    </row>
    <row r="21" spans="1:34" ht="18.75" customHeight="1">
      <c r="A21" s="304"/>
      <c r="B21" s="94"/>
      <c r="C21" s="295"/>
      <c r="D21" s="296"/>
      <c r="E21" s="143"/>
      <c r="F21" s="144"/>
      <c r="G21" s="115"/>
      <c r="H21" s="115"/>
      <c r="I21" s="11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25"/>
      <c r="AC21" s="25"/>
      <c r="AD21" s="25"/>
      <c r="AE21" s="25"/>
      <c r="AF21" s="25"/>
      <c r="AG21" s="25"/>
      <c r="AH21" s="25"/>
    </row>
    <row r="22" spans="1:34" ht="18.75" customHeight="1">
      <c r="A22" s="304"/>
      <c r="B22" s="94"/>
      <c r="C22" s="295" t="s">
        <v>12</v>
      </c>
      <c r="D22" s="296"/>
      <c r="E22" s="143">
        <v>160</v>
      </c>
      <c r="F22" s="144">
        <v>75</v>
      </c>
      <c r="G22" s="115">
        <v>85</v>
      </c>
      <c r="H22" s="115">
        <v>83</v>
      </c>
      <c r="I22" s="115">
        <v>79</v>
      </c>
      <c r="J22" s="145" t="s">
        <v>353</v>
      </c>
      <c r="K22" s="145" t="s">
        <v>353</v>
      </c>
      <c r="L22" s="145">
        <v>1</v>
      </c>
      <c r="M22" s="145">
        <v>4</v>
      </c>
      <c r="N22" s="145">
        <v>15</v>
      </c>
      <c r="O22" s="145">
        <v>4</v>
      </c>
      <c r="P22" s="145">
        <v>3</v>
      </c>
      <c r="Q22" s="145">
        <v>2</v>
      </c>
      <c r="R22" s="145">
        <v>7</v>
      </c>
      <c r="S22" s="145">
        <v>1</v>
      </c>
      <c r="T22" s="145">
        <v>1</v>
      </c>
      <c r="U22" s="145" t="s">
        <v>353</v>
      </c>
      <c r="V22" s="145" t="s">
        <v>353</v>
      </c>
      <c r="W22" s="145" t="s">
        <v>353</v>
      </c>
      <c r="X22" s="145">
        <v>30</v>
      </c>
      <c r="Y22" s="145">
        <v>9</v>
      </c>
      <c r="Z22" s="145" t="s">
        <v>353</v>
      </c>
      <c r="AA22" s="145">
        <v>2</v>
      </c>
      <c r="AB22" s="25"/>
      <c r="AC22" s="25"/>
      <c r="AD22" s="25"/>
      <c r="AE22" s="25"/>
      <c r="AF22" s="25"/>
      <c r="AG22" s="25"/>
      <c r="AH22" s="25"/>
    </row>
    <row r="23" spans="1:34" ht="18.75" customHeight="1">
      <c r="A23" s="304"/>
      <c r="B23" s="94"/>
      <c r="C23" s="295"/>
      <c r="D23" s="296"/>
      <c r="E23" s="143"/>
      <c r="F23" s="144"/>
      <c r="G23" s="115"/>
      <c r="H23" s="115"/>
      <c r="I23" s="11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25"/>
      <c r="AC23" s="25"/>
      <c r="AD23" s="25"/>
      <c r="AE23" s="25"/>
      <c r="AF23" s="25"/>
      <c r="AG23" s="25"/>
      <c r="AH23" s="25"/>
    </row>
    <row r="24" spans="1:34" ht="18.75" customHeight="1">
      <c r="A24" s="304"/>
      <c r="B24" s="94"/>
      <c r="C24" s="305" t="s">
        <v>18</v>
      </c>
      <c r="D24" s="306"/>
      <c r="E24" s="143">
        <v>2</v>
      </c>
      <c r="F24" s="144">
        <v>2</v>
      </c>
      <c r="G24" s="115">
        <v>3</v>
      </c>
      <c r="H24" s="115">
        <v>3</v>
      </c>
      <c r="I24" s="115">
        <v>3</v>
      </c>
      <c r="J24" s="145" t="s">
        <v>353</v>
      </c>
      <c r="K24" s="145" t="s">
        <v>353</v>
      </c>
      <c r="L24" s="145" t="s">
        <v>353</v>
      </c>
      <c r="M24" s="145" t="s">
        <v>353</v>
      </c>
      <c r="N24" s="145" t="s">
        <v>353</v>
      </c>
      <c r="O24" s="145" t="s">
        <v>353</v>
      </c>
      <c r="P24" s="145" t="s">
        <v>353</v>
      </c>
      <c r="Q24" s="145" t="s">
        <v>353</v>
      </c>
      <c r="R24" s="145" t="s">
        <v>353</v>
      </c>
      <c r="S24" s="145" t="s">
        <v>353</v>
      </c>
      <c r="T24" s="145">
        <v>1</v>
      </c>
      <c r="U24" s="145">
        <v>1</v>
      </c>
      <c r="V24" s="145" t="s">
        <v>353</v>
      </c>
      <c r="W24" s="145" t="s">
        <v>353</v>
      </c>
      <c r="X24" s="145" t="s">
        <v>353</v>
      </c>
      <c r="Y24" s="145" t="s">
        <v>353</v>
      </c>
      <c r="Z24" s="145" t="s">
        <v>353</v>
      </c>
      <c r="AA24" s="145">
        <v>1</v>
      </c>
      <c r="AB24" s="25"/>
      <c r="AC24" s="25"/>
      <c r="AD24" s="25"/>
      <c r="AE24" s="25"/>
      <c r="AF24" s="25"/>
      <c r="AG24" s="25"/>
      <c r="AH24" s="25"/>
    </row>
    <row r="25" spans="1:34" ht="18.75" customHeight="1">
      <c r="A25" s="126"/>
      <c r="B25" s="113"/>
      <c r="C25" s="112"/>
      <c r="D25" s="127"/>
      <c r="E25" s="63"/>
      <c r="F25" s="63"/>
      <c r="G25" s="63"/>
      <c r="H25" s="63"/>
      <c r="I25" s="63"/>
      <c r="J25" s="63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  <c r="X25" s="113"/>
      <c r="Y25" s="113"/>
      <c r="Z25" s="113"/>
      <c r="AA25" s="113"/>
      <c r="AB25" s="25"/>
      <c r="AC25" s="25"/>
      <c r="AD25" s="25"/>
      <c r="AE25" s="25"/>
      <c r="AF25" s="25"/>
      <c r="AG25" s="25"/>
      <c r="AH25" s="25"/>
    </row>
    <row r="26" spans="1:34" ht="18.75" customHeight="1">
      <c r="A26" s="80" t="s">
        <v>360</v>
      </c>
      <c r="E26" s="55"/>
      <c r="F26" s="55"/>
      <c r="G26" s="55"/>
      <c r="H26" s="55"/>
      <c r="I26" s="55"/>
      <c r="J26" s="55"/>
      <c r="V26" s="90"/>
      <c r="AB26" s="25"/>
      <c r="AC26" s="25"/>
      <c r="AD26" s="25"/>
      <c r="AE26" s="25"/>
      <c r="AF26" s="25"/>
      <c r="AG26" s="25"/>
      <c r="AH26" s="25"/>
    </row>
    <row r="27" spans="1:34" ht="18.75" customHeight="1">
      <c r="A27" s="80" t="s">
        <v>365</v>
      </c>
      <c r="E27" s="55"/>
      <c r="F27" s="55"/>
      <c r="G27" s="55"/>
      <c r="H27" s="55"/>
      <c r="I27" s="55"/>
      <c r="J27" s="55"/>
      <c r="V27" s="90"/>
      <c r="AB27" s="25"/>
      <c r="AC27" s="25"/>
      <c r="AD27" s="25"/>
      <c r="AE27" s="25"/>
      <c r="AF27" s="25"/>
      <c r="AG27" s="25"/>
      <c r="AH27" s="25"/>
    </row>
    <row r="28" spans="5:34" ht="18.75" customHeight="1">
      <c r="E28" s="55"/>
      <c r="F28" s="55"/>
      <c r="G28" s="55"/>
      <c r="H28" s="55"/>
      <c r="I28" s="55"/>
      <c r="J28" s="55"/>
      <c r="V28" s="90"/>
      <c r="AB28" s="25"/>
      <c r="AC28" s="25"/>
      <c r="AD28" s="25"/>
      <c r="AE28" s="25"/>
      <c r="AF28" s="25"/>
      <c r="AG28" s="25"/>
      <c r="AH28" s="25"/>
    </row>
    <row r="29" spans="1:34" ht="18.75" customHeight="1">
      <c r="A29" s="12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8.75" customHeight="1">
      <c r="A30" s="12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8.75" customHeight="1">
      <c r="A31" s="308" t="s">
        <v>374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8.75" customHeight="1" thickBot="1">
      <c r="A32" s="129"/>
      <c r="B32" s="92"/>
      <c r="C32" s="93"/>
      <c r="D32" s="9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6"/>
      <c r="Y32" s="66"/>
      <c r="Z32" s="66"/>
      <c r="AA32" s="66"/>
      <c r="AB32" s="66"/>
      <c r="AC32" s="25"/>
      <c r="AD32" s="25"/>
      <c r="AE32" s="25"/>
      <c r="AF32" s="25"/>
      <c r="AG32" s="25"/>
      <c r="AH32" s="25"/>
    </row>
    <row r="33" spans="1:34" ht="18.75" customHeight="1">
      <c r="A33" s="294" t="s">
        <v>376</v>
      </c>
      <c r="B33" s="289"/>
      <c r="C33" s="289"/>
      <c r="D33" s="259"/>
      <c r="E33" s="300" t="s">
        <v>56</v>
      </c>
      <c r="F33" s="302" t="s">
        <v>185</v>
      </c>
      <c r="G33" s="307" t="s">
        <v>348</v>
      </c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35"/>
      <c r="T33" s="237" t="s">
        <v>145</v>
      </c>
      <c r="U33" s="237" t="s">
        <v>125</v>
      </c>
      <c r="V33" s="252" t="s">
        <v>127</v>
      </c>
      <c r="W33" s="252" t="s">
        <v>146</v>
      </c>
      <c r="X33" s="130"/>
      <c r="Y33" s="131"/>
      <c r="Z33" s="130"/>
      <c r="AA33" s="131"/>
      <c r="AB33" s="66"/>
      <c r="AC33" s="25"/>
      <c r="AD33" s="25"/>
      <c r="AE33" s="25"/>
      <c r="AF33" s="25"/>
      <c r="AG33" s="25"/>
      <c r="AH33" s="25"/>
    </row>
    <row r="34" spans="1:34" ht="18.75" customHeight="1">
      <c r="A34" s="260"/>
      <c r="B34" s="260"/>
      <c r="C34" s="260"/>
      <c r="D34" s="235"/>
      <c r="E34" s="300"/>
      <c r="F34" s="302"/>
      <c r="G34" s="246" t="s">
        <v>358</v>
      </c>
      <c r="H34" s="285" t="s">
        <v>144</v>
      </c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/>
      <c r="T34" s="311"/>
      <c r="U34" s="311"/>
      <c r="V34" s="309"/>
      <c r="W34" s="309"/>
      <c r="X34" s="131"/>
      <c r="Y34" s="131"/>
      <c r="Z34" s="131"/>
      <c r="AA34" s="132"/>
      <c r="AB34" s="66"/>
      <c r="AC34" s="25"/>
      <c r="AD34" s="25"/>
      <c r="AE34" s="25"/>
      <c r="AF34" s="25"/>
      <c r="AG34" s="25"/>
      <c r="AH34" s="25"/>
    </row>
    <row r="35" spans="1:34" ht="22.5" customHeight="1">
      <c r="A35" s="260"/>
      <c r="B35" s="260"/>
      <c r="C35" s="260"/>
      <c r="D35" s="235"/>
      <c r="E35" s="300"/>
      <c r="F35" s="302"/>
      <c r="G35" s="247"/>
      <c r="H35" s="283" t="s">
        <v>357</v>
      </c>
      <c r="I35" s="267" t="s">
        <v>16</v>
      </c>
      <c r="J35" s="267" t="s">
        <v>362</v>
      </c>
      <c r="K35" s="267" t="s">
        <v>19</v>
      </c>
      <c r="L35" s="267" t="s">
        <v>20</v>
      </c>
      <c r="M35" s="267" t="s">
        <v>21</v>
      </c>
      <c r="N35" s="267" t="s">
        <v>22</v>
      </c>
      <c r="O35" s="267" t="s">
        <v>23</v>
      </c>
      <c r="P35" s="267" t="s">
        <v>24</v>
      </c>
      <c r="Q35" s="267" t="s">
        <v>363</v>
      </c>
      <c r="R35" s="267" t="s">
        <v>364</v>
      </c>
      <c r="S35" s="281" t="s">
        <v>25</v>
      </c>
      <c r="T35" s="311"/>
      <c r="U35" s="311"/>
      <c r="V35" s="309"/>
      <c r="W35" s="309"/>
      <c r="X35" s="131"/>
      <c r="Y35" s="131"/>
      <c r="Z35" s="131"/>
      <c r="AA35" s="132"/>
      <c r="AB35" s="66"/>
      <c r="AC35" s="25"/>
      <c r="AD35" s="25"/>
      <c r="AE35" s="25"/>
      <c r="AF35" s="25"/>
      <c r="AG35" s="25"/>
      <c r="AH35" s="25"/>
    </row>
    <row r="36" spans="1:28" ht="22.5" customHeight="1">
      <c r="A36" s="256"/>
      <c r="B36" s="256"/>
      <c r="C36" s="256"/>
      <c r="D36" s="257"/>
      <c r="E36" s="301"/>
      <c r="F36" s="303"/>
      <c r="G36" s="248"/>
      <c r="H36" s="284"/>
      <c r="I36" s="267"/>
      <c r="J36" s="267"/>
      <c r="K36" s="267"/>
      <c r="L36" s="267"/>
      <c r="M36" s="267"/>
      <c r="N36" s="267"/>
      <c r="O36" s="267"/>
      <c r="P36" s="280"/>
      <c r="Q36" s="280"/>
      <c r="R36" s="280"/>
      <c r="S36" s="282"/>
      <c r="T36" s="312"/>
      <c r="U36" s="312"/>
      <c r="V36" s="310"/>
      <c r="W36" s="310"/>
      <c r="X36" s="131"/>
      <c r="Y36" s="131"/>
      <c r="Z36" s="131"/>
      <c r="AA36" s="131"/>
      <c r="AB36" s="94"/>
    </row>
    <row r="37" spans="1:26" ht="18.75" customHeight="1">
      <c r="A37" s="119"/>
      <c r="B37" s="119"/>
      <c r="C37" s="119"/>
      <c r="D37" s="133"/>
      <c r="E37" s="134"/>
      <c r="F37" s="135"/>
      <c r="G37" s="136"/>
      <c r="H37" s="137"/>
      <c r="I37" s="137"/>
      <c r="J37" s="137"/>
      <c r="K37" s="137"/>
      <c r="L37" s="137"/>
      <c r="M37" s="137"/>
      <c r="N37" s="137"/>
      <c r="O37" s="137"/>
      <c r="P37" s="131"/>
      <c r="Q37" s="131"/>
      <c r="R37" s="131"/>
      <c r="S37" s="138"/>
      <c r="T37" s="130"/>
      <c r="U37" s="130"/>
      <c r="V37" s="130"/>
      <c r="W37" s="139"/>
      <c r="X37" s="130"/>
      <c r="Y37" s="139"/>
      <c r="Z37" s="94"/>
    </row>
    <row r="38" spans="1:25" ht="18.75" customHeight="1">
      <c r="A38" s="297" t="s">
        <v>180</v>
      </c>
      <c r="B38" s="297"/>
      <c r="C38" s="298"/>
      <c r="D38" s="299"/>
      <c r="E38" s="120">
        <f>SUM(E40,E42,E44,E46,E48,E50)</f>
        <v>3506</v>
      </c>
      <c r="F38" s="120">
        <f aca="true" t="shared" si="1" ref="F38:W38">SUM(F40,F42,F44,F46,F48,F50)</f>
        <v>169</v>
      </c>
      <c r="G38" s="120">
        <f t="shared" si="1"/>
        <v>63</v>
      </c>
      <c r="H38" s="120">
        <f t="shared" si="1"/>
        <v>1023</v>
      </c>
      <c r="I38" s="120">
        <f t="shared" si="1"/>
        <v>1067</v>
      </c>
      <c r="J38" s="120">
        <f t="shared" si="1"/>
        <v>451</v>
      </c>
      <c r="K38" s="120">
        <f t="shared" si="1"/>
        <v>139</v>
      </c>
      <c r="L38" s="120">
        <f t="shared" si="1"/>
        <v>37</v>
      </c>
      <c r="M38" s="120">
        <f t="shared" si="1"/>
        <v>9</v>
      </c>
      <c r="N38" s="120">
        <f t="shared" si="1"/>
        <v>38</v>
      </c>
      <c r="O38" s="120">
        <f t="shared" si="1"/>
        <v>34</v>
      </c>
      <c r="P38" s="120">
        <f t="shared" si="1"/>
        <v>22</v>
      </c>
      <c r="Q38" s="120">
        <f t="shared" si="1"/>
        <v>15</v>
      </c>
      <c r="R38" s="120">
        <f t="shared" si="1"/>
        <v>1</v>
      </c>
      <c r="S38" s="120">
        <f t="shared" si="1"/>
        <v>5</v>
      </c>
      <c r="T38" s="147">
        <f t="shared" si="1"/>
        <v>71</v>
      </c>
      <c r="U38" s="147">
        <f t="shared" si="1"/>
        <v>223</v>
      </c>
      <c r="V38" s="147">
        <f t="shared" si="1"/>
        <v>19</v>
      </c>
      <c r="W38" s="147">
        <f t="shared" si="1"/>
        <v>120</v>
      </c>
      <c r="Y38" s="74"/>
    </row>
    <row r="39" spans="4:25" ht="18.75" customHeight="1">
      <c r="D39" s="12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48"/>
      <c r="T39" s="142"/>
      <c r="U39" s="142"/>
      <c r="V39" s="142"/>
      <c r="W39" s="142"/>
      <c r="Y39" s="131"/>
    </row>
    <row r="40" spans="2:25" ht="18.75" customHeight="1">
      <c r="B40" s="265" t="s">
        <v>26</v>
      </c>
      <c r="C40" s="265"/>
      <c r="D40" s="266"/>
      <c r="E40" s="115">
        <f>SUM(F40:W40)</f>
        <v>9</v>
      </c>
      <c r="F40" s="145" t="s">
        <v>353</v>
      </c>
      <c r="G40" s="145" t="s">
        <v>353</v>
      </c>
      <c r="H40" s="145" t="s">
        <v>353</v>
      </c>
      <c r="I40" s="145" t="s">
        <v>353</v>
      </c>
      <c r="J40" s="115">
        <v>6</v>
      </c>
      <c r="K40" s="115">
        <v>1</v>
      </c>
      <c r="L40" s="145" t="s">
        <v>353</v>
      </c>
      <c r="M40" s="145" t="s">
        <v>353</v>
      </c>
      <c r="N40" s="145" t="s">
        <v>353</v>
      </c>
      <c r="O40" s="145" t="s">
        <v>353</v>
      </c>
      <c r="P40" s="145" t="s">
        <v>353</v>
      </c>
      <c r="Q40" s="145" t="s">
        <v>353</v>
      </c>
      <c r="R40" s="145" t="s">
        <v>353</v>
      </c>
      <c r="S40" s="145" t="s">
        <v>353</v>
      </c>
      <c r="T40" s="145" t="s">
        <v>353</v>
      </c>
      <c r="U40" s="145" t="s">
        <v>353</v>
      </c>
      <c r="V40" s="145" t="s">
        <v>353</v>
      </c>
      <c r="W40" s="149">
        <v>2</v>
      </c>
      <c r="Y40" s="140"/>
    </row>
    <row r="41" spans="2:25" ht="18.75" customHeight="1">
      <c r="B41" s="265"/>
      <c r="C41" s="277"/>
      <c r="D41" s="125"/>
      <c r="E41" s="115"/>
      <c r="F41" s="14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49"/>
      <c r="U41" s="149"/>
      <c r="V41" s="149"/>
      <c r="W41" s="149"/>
      <c r="Y41" s="140"/>
    </row>
    <row r="42" spans="2:25" ht="18.75" customHeight="1">
      <c r="B42" s="265" t="s">
        <v>27</v>
      </c>
      <c r="C42" s="265"/>
      <c r="D42" s="266"/>
      <c r="E42" s="115">
        <f>SUM(F42:W42)</f>
        <v>1235</v>
      </c>
      <c r="F42" s="145">
        <v>153</v>
      </c>
      <c r="G42" s="115">
        <v>46</v>
      </c>
      <c r="H42" s="115">
        <v>636</v>
      </c>
      <c r="I42" s="115">
        <v>274</v>
      </c>
      <c r="J42" s="115">
        <v>65</v>
      </c>
      <c r="K42" s="115">
        <v>6</v>
      </c>
      <c r="L42" s="145">
        <v>3</v>
      </c>
      <c r="M42" s="145" t="s">
        <v>353</v>
      </c>
      <c r="N42" s="145" t="s">
        <v>353</v>
      </c>
      <c r="O42" s="145" t="s">
        <v>353</v>
      </c>
      <c r="P42" s="145" t="s">
        <v>353</v>
      </c>
      <c r="Q42" s="145" t="s">
        <v>353</v>
      </c>
      <c r="R42" s="145" t="s">
        <v>353</v>
      </c>
      <c r="S42" s="145" t="s">
        <v>353</v>
      </c>
      <c r="T42" s="149">
        <v>2</v>
      </c>
      <c r="U42" s="149">
        <v>16</v>
      </c>
      <c r="V42" s="149">
        <v>13</v>
      </c>
      <c r="W42" s="149">
        <v>21</v>
      </c>
      <c r="Y42" s="140"/>
    </row>
    <row r="43" spans="2:25" ht="18.75" customHeight="1">
      <c r="B43" s="265"/>
      <c r="C43" s="277"/>
      <c r="D43" s="125"/>
      <c r="E43" s="115"/>
      <c r="F43" s="145"/>
      <c r="G43" s="115"/>
      <c r="H43" s="115"/>
      <c r="I43" s="115"/>
      <c r="J43" s="115"/>
      <c r="K43" s="115"/>
      <c r="L43" s="115"/>
      <c r="M43" s="145"/>
      <c r="N43" s="115"/>
      <c r="O43" s="115"/>
      <c r="P43" s="115"/>
      <c r="Q43" s="115"/>
      <c r="R43" s="115"/>
      <c r="S43" s="115"/>
      <c r="T43" s="149"/>
      <c r="U43" s="149"/>
      <c r="V43" s="149"/>
      <c r="W43" s="149"/>
      <c r="Y43" s="140"/>
    </row>
    <row r="44" spans="2:25" ht="18.75" customHeight="1">
      <c r="B44" s="265" t="s">
        <v>28</v>
      </c>
      <c r="C44" s="265"/>
      <c r="D44" s="266"/>
      <c r="E44" s="115">
        <f>SUM(F44:W44)</f>
        <v>1045</v>
      </c>
      <c r="F44" s="145">
        <v>14</v>
      </c>
      <c r="G44" s="115">
        <v>11</v>
      </c>
      <c r="H44" s="115">
        <v>260</v>
      </c>
      <c r="I44" s="115">
        <v>455</v>
      </c>
      <c r="J44" s="115">
        <v>146</v>
      </c>
      <c r="K44" s="115">
        <v>31</v>
      </c>
      <c r="L44" s="115">
        <v>14</v>
      </c>
      <c r="M44" s="145">
        <v>3</v>
      </c>
      <c r="N44" s="115">
        <v>6</v>
      </c>
      <c r="O44" s="115">
        <v>1</v>
      </c>
      <c r="P44" s="145">
        <v>1</v>
      </c>
      <c r="Q44" s="145" t="s">
        <v>353</v>
      </c>
      <c r="R44" s="145" t="s">
        <v>353</v>
      </c>
      <c r="S44" s="145" t="s">
        <v>353</v>
      </c>
      <c r="T44" s="149">
        <v>10</v>
      </c>
      <c r="U44" s="149">
        <v>42</v>
      </c>
      <c r="V44" s="149">
        <v>4</v>
      </c>
      <c r="W44" s="149">
        <v>47</v>
      </c>
      <c r="Y44" s="140"/>
    </row>
    <row r="45" spans="2:25" ht="18.75" customHeight="1">
      <c r="B45" s="265"/>
      <c r="C45" s="277"/>
      <c r="D45" s="125"/>
      <c r="E45" s="115"/>
      <c r="F45" s="14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48"/>
      <c r="T45" s="149"/>
      <c r="U45" s="149"/>
      <c r="V45" s="149"/>
      <c r="W45" s="149"/>
      <c r="Y45" s="140"/>
    </row>
    <row r="46" spans="2:25" ht="18.75" customHeight="1">
      <c r="B46" s="265" t="s">
        <v>29</v>
      </c>
      <c r="C46" s="265"/>
      <c r="D46" s="266"/>
      <c r="E46" s="115">
        <f>SUM(F46:W46)</f>
        <v>662</v>
      </c>
      <c r="F46" s="145">
        <v>2</v>
      </c>
      <c r="G46" s="115">
        <v>3</v>
      </c>
      <c r="H46" s="115">
        <v>105</v>
      </c>
      <c r="I46" s="115">
        <v>197</v>
      </c>
      <c r="J46" s="115">
        <v>159</v>
      </c>
      <c r="K46" s="115">
        <v>64</v>
      </c>
      <c r="L46" s="115">
        <v>13</v>
      </c>
      <c r="M46" s="115">
        <v>5</v>
      </c>
      <c r="N46" s="115">
        <v>14</v>
      </c>
      <c r="O46" s="115">
        <v>4</v>
      </c>
      <c r="P46" s="145" t="s">
        <v>353</v>
      </c>
      <c r="Q46" s="145" t="s">
        <v>353</v>
      </c>
      <c r="R46" s="145" t="s">
        <v>353</v>
      </c>
      <c r="S46" s="145" t="s">
        <v>353</v>
      </c>
      <c r="T46" s="149">
        <v>9</v>
      </c>
      <c r="U46" s="149">
        <v>48</v>
      </c>
      <c r="V46" s="149">
        <v>2</v>
      </c>
      <c r="W46" s="149">
        <v>37</v>
      </c>
      <c r="Y46" s="140"/>
    </row>
    <row r="47" spans="2:25" ht="18.75" customHeight="1">
      <c r="B47" s="278"/>
      <c r="C47" s="279"/>
      <c r="D47" s="125"/>
      <c r="E47" s="115"/>
      <c r="F47" s="145"/>
      <c r="G47" s="14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48"/>
      <c r="T47" s="149"/>
      <c r="U47" s="149"/>
      <c r="V47" s="149"/>
      <c r="W47" s="149"/>
      <c r="Y47" s="140"/>
    </row>
    <row r="48" spans="2:25" ht="18.75" customHeight="1">
      <c r="B48" s="265" t="s">
        <v>30</v>
      </c>
      <c r="C48" s="265"/>
      <c r="D48" s="266"/>
      <c r="E48" s="115">
        <f>SUM(F48:W48)</f>
        <v>424</v>
      </c>
      <c r="F48" s="145" t="s">
        <v>353</v>
      </c>
      <c r="G48" s="145">
        <v>3</v>
      </c>
      <c r="H48" s="115">
        <v>21</v>
      </c>
      <c r="I48" s="115">
        <v>116</v>
      </c>
      <c r="J48" s="115">
        <v>71</v>
      </c>
      <c r="K48" s="115">
        <v>37</v>
      </c>
      <c r="L48" s="115">
        <v>7</v>
      </c>
      <c r="M48" s="145" t="s">
        <v>353</v>
      </c>
      <c r="N48" s="115">
        <v>14</v>
      </c>
      <c r="O48" s="115">
        <v>25</v>
      </c>
      <c r="P48" s="115">
        <v>18</v>
      </c>
      <c r="Q48" s="115">
        <v>8</v>
      </c>
      <c r="R48" s="145" t="s">
        <v>353</v>
      </c>
      <c r="S48" s="150" t="s">
        <v>353</v>
      </c>
      <c r="T48" s="149">
        <v>24</v>
      </c>
      <c r="U48" s="149">
        <v>72</v>
      </c>
      <c r="V48" s="149" t="s">
        <v>353</v>
      </c>
      <c r="W48" s="149">
        <v>8</v>
      </c>
      <c r="Y48" s="140"/>
    </row>
    <row r="49" spans="1:25" ht="18.75" customHeight="1">
      <c r="A49" s="94"/>
      <c r="B49" s="274"/>
      <c r="C49" s="275"/>
      <c r="D49" s="125"/>
      <c r="E49" s="144"/>
      <c r="F49" s="151"/>
      <c r="G49" s="151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8"/>
      <c r="T49" s="149"/>
      <c r="U49" s="149"/>
      <c r="V49" s="149"/>
      <c r="W49" s="149"/>
      <c r="Y49" s="140"/>
    </row>
    <row r="50" spans="1:25" ht="18.75" customHeight="1">
      <c r="A50" s="94"/>
      <c r="B50" s="276" t="s">
        <v>150</v>
      </c>
      <c r="C50" s="276"/>
      <c r="D50" s="266"/>
      <c r="E50" s="115">
        <f>SUM(F50:W50)</f>
        <v>131</v>
      </c>
      <c r="F50" s="149" t="s">
        <v>353</v>
      </c>
      <c r="G50" s="149" t="s">
        <v>353</v>
      </c>
      <c r="H50" s="144">
        <v>1</v>
      </c>
      <c r="I50" s="144">
        <v>25</v>
      </c>
      <c r="J50" s="144">
        <v>4</v>
      </c>
      <c r="K50" s="149" t="s">
        <v>353</v>
      </c>
      <c r="L50" s="149" t="s">
        <v>353</v>
      </c>
      <c r="M50" s="144">
        <v>1</v>
      </c>
      <c r="N50" s="144">
        <v>4</v>
      </c>
      <c r="O50" s="144">
        <v>4</v>
      </c>
      <c r="P50" s="144">
        <v>3</v>
      </c>
      <c r="Q50" s="144">
        <v>7</v>
      </c>
      <c r="R50" s="144">
        <v>1</v>
      </c>
      <c r="S50" s="148">
        <v>5</v>
      </c>
      <c r="T50" s="149">
        <v>26</v>
      </c>
      <c r="U50" s="149">
        <v>45</v>
      </c>
      <c r="V50" s="149" t="s">
        <v>353</v>
      </c>
      <c r="W50" s="149">
        <v>5</v>
      </c>
      <c r="Y50" s="140"/>
    </row>
    <row r="51" spans="1:25" ht="18.75" customHeight="1">
      <c r="A51" s="113"/>
      <c r="B51" s="272"/>
      <c r="C51" s="273"/>
      <c r="D51" s="127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3"/>
      <c r="V51" s="113"/>
      <c r="W51" s="113"/>
      <c r="X51" s="94"/>
      <c r="Y51" s="94"/>
    </row>
    <row r="52" ht="18.75" customHeight="1">
      <c r="A52" s="80" t="s">
        <v>361</v>
      </c>
    </row>
  </sheetData>
  <sheetProtection/>
  <mergeCells count="76">
    <mergeCell ref="W33:W36"/>
    <mergeCell ref="A5:AA5"/>
    <mergeCell ref="A38:D38"/>
    <mergeCell ref="B40:D40"/>
    <mergeCell ref="B42:D42"/>
    <mergeCell ref="B44:D44"/>
    <mergeCell ref="T33:T36"/>
    <mergeCell ref="U33:U36"/>
    <mergeCell ref="V33:V36"/>
    <mergeCell ref="H34:S34"/>
    <mergeCell ref="S35:S36"/>
    <mergeCell ref="H35:H36"/>
    <mergeCell ref="I35:I36"/>
    <mergeCell ref="A31:W31"/>
    <mergeCell ref="A3:AA3"/>
    <mergeCell ref="A33:D36"/>
    <mergeCell ref="K35:K36"/>
    <mergeCell ref="L35:L36"/>
    <mergeCell ref="M35:M36"/>
    <mergeCell ref="N35:N36"/>
    <mergeCell ref="A16:A24"/>
    <mergeCell ref="C24:D24"/>
    <mergeCell ref="C23:D23"/>
    <mergeCell ref="G33:S33"/>
    <mergeCell ref="G34:G36"/>
    <mergeCell ref="Q35:Q36"/>
    <mergeCell ref="J35:J36"/>
    <mergeCell ref="O35:O36"/>
    <mergeCell ref="P35:P36"/>
    <mergeCell ref="R35:R36"/>
    <mergeCell ref="C20:D20"/>
    <mergeCell ref="C17:D17"/>
    <mergeCell ref="B41:C41"/>
    <mergeCell ref="E33:E36"/>
    <mergeCell ref="F33:F36"/>
    <mergeCell ref="C22:D22"/>
    <mergeCell ref="C19:D19"/>
    <mergeCell ref="A6:D10"/>
    <mergeCell ref="F6:F10"/>
    <mergeCell ref="G6:G10"/>
    <mergeCell ref="E6:E10"/>
    <mergeCell ref="C21:D21"/>
    <mergeCell ref="H6:H10"/>
    <mergeCell ref="A12:D12"/>
    <mergeCell ref="A14:D14"/>
    <mergeCell ref="C16:D16"/>
    <mergeCell ref="C18:D18"/>
    <mergeCell ref="M9:M10"/>
    <mergeCell ref="L8:W8"/>
    <mergeCell ref="K6:W7"/>
    <mergeCell ref="N9:N10"/>
    <mergeCell ref="I6:I10"/>
    <mergeCell ref="O9:O10"/>
    <mergeCell ref="P9:P10"/>
    <mergeCell ref="Q9:Q10"/>
    <mergeCell ref="R9:R10"/>
    <mergeCell ref="B45:C45"/>
    <mergeCell ref="Z6:Z10"/>
    <mergeCell ref="AA6:AA10"/>
    <mergeCell ref="T9:T10"/>
    <mergeCell ref="U9:U10"/>
    <mergeCell ref="V9:V10"/>
    <mergeCell ref="W9:W10"/>
    <mergeCell ref="X6:X10"/>
    <mergeCell ref="Y6:Y10"/>
    <mergeCell ref="L9:L10"/>
    <mergeCell ref="B46:D46"/>
    <mergeCell ref="S9:S10"/>
    <mergeCell ref="J6:J10"/>
    <mergeCell ref="K8:K10"/>
    <mergeCell ref="B51:C51"/>
    <mergeCell ref="B49:C49"/>
    <mergeCell ref="B48:D48"/>
    <mergeCell ref="B50:D50"/>
    <mergeCell ref="B43:C43"/>
    <mergeCell ref="B47:C47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zoomScaleSheetLayoutView="75" zoomScalePageLayoutView="0" workbookViewId="0" topLeftCell="A1">
      <selection activeCell="F7" sqref="F7:F8"/>
    </sheetView>
  </sheetViews>
  <sheetFormatPr defaultColWidth="10.59765625" defaultRowHeight="26.25" customHeight="1"/>
  <cols>
    <col min="1" max="1" width="7.5" style="1" customWidth="1"/>
    <col min="2" max="2" width="12.09765625" style="1" customWidth="1"/>
    <col min="3" max="21" width="8.59765625" style="1" customWidth="1"/>
    <col min="22" max="22" width="18.69921875" style="1" customWidth="1"/>
    <col min="23" max="28" width="10.59765625" style="1" customWidth="1"/>
    <col min="29" max="29" width="18.69921875" style="1" customWidth="1"/>
    <col min="30" max="16384" width="10.59765625" style="1" customWidth="1"/>
  </cols>
  <sheetData>
    <row r="1" spans="1:32" s="13" customFormat="1" ht="26.25" customHeight="1">
      <c r="A1" s="2" t="s">
        <v>377</v>
      </c>
      <c r="AF1" s="3" t="s">
        <v>378</v>
      </c>
    </row>
    <row r="2" spans="2:17" ht="26.2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32" ht="26.25" customHeight="1">
      <c r="A3" s="264" t="s">
        <v>381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W3" s="264" t="s">
        <v>388</v>
      </c>
      <c r="X3" s="317"/>
      <c r="Y3" s="317"/>
      <c r="Z3" s="317"/>
      <c r="AA3" s="317"/>
      <c r="AB3" s="317"/>
      <c r="AD3" s="264" t="s">
        <v>389</v>
      </c>
      <c r="AE3" s="317"/>
      <c r="AF3" s="317"/>
    </row>
    <row r="4" spans="2:32" ht="26.25" customHeight="1" thickBo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5"/>
      <c r="S4" s="35"/>
      <c r="T4" s="35"/>
      <c r="U4" s="35"/>
      <c r="W4" s="35"/>
      <c r="X4" s="35"/>
      <c r="Y4" s="35"/>
      <c r="Z4" s="35"/>
      <c r="AA4" s="35"/>
      <c r="AB4" s="35"/>
      <c r="AD4" s="35"/>
      <c r="AF4" s="129" t="s">
        <v>379</v>
      </c>
    </row>
    <row r="5" spans="1:32" ht="33.75" customHeight="1">
      <c r="A5" s="341" t="s">
        <v>380</v>
      </c>
      <c r="B5" s="342"/>
      <c r="C5" s="340" t="s">
        <v>382</v>
      </c>
      <c r="D5" s="340" t="s">
        <v>143</v>
      </c>
      <c r="E5" s="307" t="s">
        <v>348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35"/>
      <c r="R5" s="315" t="s">
        <v>145</v>
      </c>
      <c r="S5" s="315" t="s">
        <v>125</v>
      </c>
      <c r="T5" s="315" t="s">
        <v>127</v>
      </c>
      <c r="U5" s="318" t="s">
        <v>146</v>
      </c>
      <c r="V5" s="4"/>
      <c r="W5" s="313" t="s">
        <v>386</v>
      </c>
      <c r="X5" s="328" t="s">
        <v>390</v>
      </c>
      <c r="Y5" s="329"/>
      <c r="Z5" s="329"/>
      <c r="AA5" s="329"/>
      <c r="AB5" s="330"/>
      <c r="AC5" s="4"/>
      <c r="AD5" s="331" t="s">
        <v>187</v>
      </c>
      <c r="AE5" s="333" t="s">
        <v>13</v>
      </c>
      <c r="AF5" s="318" t="s">
        <v>14</v>
      </c>
    </row>
    <row r="6" spans="1:32" ht="33.75" customHeight="1">
      <c r="A6" s="343"/>
      <c r="B6" s="344"/>
      <c r="C6" s="316"/>
      <c r="D6" s="316"/>
      <c r="E6" s="246" t="s">
        <v>383</v>
      </c>
      <c r="F6" s="285" t="s">
        <v>144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7"/>
      <c r="R6" s="316"/>
      <c r="S6" s="316"/>
      <c r="T6" s="316"/>
      <c r="U6" s="319"/>
      <c r="V6" s="4"/>
      <c r="W6" s="314"/>
      <c r="X6" s="320" t="s">
        <v>387</v>
      </c>
      <c r="Y6" s="323" t="s">
        <v>10</v>
      </c>
      <c r="Z6" s="323" t="s">
        <v>11</v>
      </c>
      <c r="AA6" s="316" t="s">
        <v>12</v>
      </c>
      <c r="AB6" s="326" t="s">
        <v>391</v>
      </c>
      <c r="AC6" s="4"/>
      <c r="AD6" s="332"/>
      <c r="AE6" s="316"/>
      <c r="AF6" s="319"/>
    </row>
    <row r="7" spans="1:32" ht="33.75" customHeight="1">
      <c r="A7" s="343"/>
      <c r="B7" s="344"/>
      <c r="C7" s="316"/>
      <c r="D7" s="316"/>
      <c r="E7" s="247"/>
      <c r="F7" s="283" t="s">
        <v>357</v>
      </c>
      <c r="G7" s="267" t="s">
        <v>16</v>
      </c>
      <c r="H7" s="267" t="s">
        <v>362</v>
      </c>
      <c r="I7" s="267" t="s">
        <v>19</v>
      </c>
      <c r="J7" s="267" t="s">
        <v>20</v>
      </c>
      <c r="K7" s="267" t="s">
        <v>21</v>
      </c>
      <c r="L7" s="267" t="s">
        <v>22</v>
      </c>
      <c r="M7" s="267" t="s">
        <v>23</v>
      </c>
      <c r="N7" s="267" t="s">
        <v>24</v>
      </c>
      <c r="O7" s="267" t="s">
        <v>363</v>
      </c>
      <c r="P7" s="267" t="s">
        <v>364</v>
      </c>
      <c r="Q7" s="281" t="s">
        <v>25</v>
      </c>
      <c r="R7" s="316"/>
      <c r="S7" s="316"/>
      <c r="T7" s="316"/>
      <c r="U7" s="319"/>
      <c r="V7" s="4"/>
      <c r="W7" s="314"/>
      <c r="X7" s="321"/>
      <c r="Y7" s="324"/>
      <c r="Z7" s="324"/>
      <c r="AA7" s="325"/>
      <c r="AB7" s="327"/>
      <c r="AC7" s="4"/>
      <c r="AD7" s="332"/>
      <c r="AE7" s="316"/>
      <c r="AF7" s="319"/>
    </row>
    <row r="8" spans="1:37" ht="33.75" customHeight="1">
      <c r="A8" s="345"/>
      <c r="B8" s="346"/>
      <c r="C8" s="316"/>
      <c r="D8" s="316"/>
      <c r="E8" s="248"/>
      <c r="F8" s="284"/>
      <c r="G8" s="267"/>
      <c r="H8" s="267"/>
      <c r="I8" s="267"/>
      <c r="J8" s="267"/>
      <c r="K8" s="267"/>
      <c r="L8" s="267"/>
      <c r="M8" s="267"/>
      <c r="N8" s="280"/>
      <c r="O8" s="280"/>
      <c r="P8" s="280"/>
      <c r="Q8" s="282"/>
      <c r="R8" s="316"/>
      <c r="S8" s="316"/>
      <c r="T8" s="316"/>
      <c r="U8" s="319"/>
      <c r="V8" s="4"/>
      <c r="W8" s="314"/>
      <c r="X8" s="322"/>
      <c r="Y8" s="324"/>
      <c r="Z8" s="324"/>
      <c r="AA8" s="325"/>
      <c r="AB8" s="327"/>
      <c r="AC8" s="4"/>
      <c r="AD8" s="332"/>
      <c r="AE8" s="316"/>
      <c r="AF8" s="319"/>
      <c r="AK8" s="25"/>
    </row>
    <row r="9" spans="1:17" ht="26.25" customHeight="1">
      <c r="A9" s="27"/>
      <c r="B9" s="56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6"/>
      <c r="O9" s="12"/>
      <c r="P9" s="6"/>
      <c r="Q9" s="19"/>
    </row>
    <row r="10" spans="1:32" s="25" customFormat="1" ht="26.25" customHeight="1">
      <c r="A10" s="297" t="s">
        <v>142</v>
      </c>
      <c r="B10" s="334"/>
      <c r="C10" s="152">
        <f aca="true" t="shared" si="0" ref="C10:U10">SUM(C12:C16,C18:C22,C24:C28,C30:C34,C36:C40,C42:C46,C48:C52,C54:C58,C60:C62)</f>
        <v>3506</v>
      </c>
      <c r="D10" s="152">
        <f t="shared" si="0"/>
        <v>169</v>
      </c>
      <c r="E10" s="152">
        <f t="shared" si="0"/>
        <v>63</v>
      </c>
      <c r="F10" s="152">
        <f t="shared" si="0"/>
        <v>1023</v>
      </c>
      <c r="G10" s="152">
        <f t="shared" si="0"/>
        <v>1067</v>
      </c>
      <c r="H10" s="152">
        <f t="shared" si="0"/>
        <v>451</v>
      </c>
      <c r="I10" s="152">
        <f t="shared" si="0"/>
        <v>139</v>
      </c>
      <c r="J10" s="152">
        <f t="shared" si="0"/>
        <v>37</v>
      </c>
      <c r="K10" s="152">
        <f t="shared" si="0"/>
        <v>9</v>
      </c>
      <c r="L10" s="152">
        <f t="shared" si="0"/>
        <v>38</v>
      </c>
      <c r="M10" s="152">
        <f t="shared" si="0"/>
        <v>34</v>
      </c>
      <c r="N10" s="152">
        <f t="shared" si="0"/>
        <v>22</v>
      </c>
      <c r="O10" s="152">
        <f t="shared" si="0"/>
        <v>15</v>
      </c>
      <c r="P10" s="152">
        <f t="shared" si="0"/>
        <v>1</v>
      </c>
      <c r="Q10" s="152">
        <f t="shared" si="0"/>
        <v>5</v>
      </c>
      <c r="R10" s="152">
        <f t="shared" si="0"/>
        <v>71</v>
      </c>
      <c r="S10" s="152">
        <f t="shared" si="0"/>
        <v>223</v>
      </c>
      <c r="T10" s="152">
        <f t="shared" si="0"/>
        <v>19</v>
      </c>
      <c r="U10" s="152">
        <f t="shared" si="0"/>
        <v>120</v>
      </c>
      <c r="W10" s="152">
        <f aca="true" t="shared" si="1" ref="W10:AB10">SUM(W12:W16,W18:W22,W24:W28,W30:W34,W36:W40,W42:W46,W48:W52,W54:W58,W60:W62)</f>
        <v>3389</v>
      </c>
      <c r="X10" s="154">
        <f t="shared" si="1"/>
        <v>27</v>
      </c>
      <c r="Y10" s="154">
        <f t="shared" si="1"/>
        <v>3</v>
      </c>
      <c r="Z10" s="154">
        <f t="shared" si="1"/>
        <v>5</v>
      </c>
      <c r="AA10" s="152">
        <f t="shared" si="1"/>
        <v>79</v>
      </c>
      <c r="AB10" s="154">
        <f t="shared" si="1"/>
        <v>3</v>
      </c>
      <c r="AC10" s="62"/>
      <c r="AD10" s="152">
        <f>SUM(AD12:AD16,AD18:AD22,AD24:AD28,AD30:AD34,AD36:AD40,AD42:AD46,AD48:AD52,AD54:AD58,AD60:AD62)</f>
        <v>324</v>
      </c>
      <c r="AE10" s="152">
        <f>SUM(AE12:AE16,AE18:AE22,AE24:AE28,AE30:AE34,AE36:AE40,AE42:AE46,AE48:AE52,AE54:AE58,AE60:AE62)</f>
        <v>1196</v>
      </c>
      <c r="AF10" s="152">
        <f>SUM(AF12:AF16,AF18:AF22,AF24:AF28,AF30:AF34,AF36:AF40,AF42:AF46,AF48:AF52,AF54:AF58,AF60:AF62)</f>
        <v>2701</v>
      </c>
    </row>
    <row r="11" spans="1:30" ht="26.25" customHeight="1">
      <c r="A11" s="4"/>
      <c r="B11" s="79"/>
      <c r="C11" s="5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W11" s="58"/>
      <c r="X11" s="47"/>
      <c r="Y11" s="47"/>
      <c r="Z11" s="47"/>
      <c r="AA11" s="47"/>
      <c r="AB11" s="47"/>
      <c r="AD11" s="59"/>
    </row>
    <row r="12" spans="1:32" ht="26.25" customHeight="1">
      <c r="A12" s="335" t="s">
        <v>69</v>
      </c>
      <c r="B12" s="336"/>
      <c r="C12" s="106">
        <f>SUM(D12:U12)</f>
        <v>102</v>
      </c>
      <c r="D12" s="106" t="s">
        <v>384</v>
      </c>
      <c r="E12" s="47">
        <v>1</v>
      </c>
      <c r="F12" s="47">
        <v>18</v>
      </c>
      <c r="G12" s="47">
        <v>20</v>
      </c>
      <c r="H12" s="47">
        <v>2</v>
      </c>
      <c r="I12" s="106" t="s">
        <v>384</v>
      </c>
      <c r="J12" s="106" t="s">
        <v>384</v>
      </c>
      <c r="K12" s="106" t="s">
        <v>384</v>
      </c>
      <c r="L12" s="106" t="s">
        <v>384</v>
      </c>
      <c r="M12" s="106" t="s">
        <v>384</v>
      </c>
      <c r="N12" s="106" t="s">
        <v>384</v>
      </c>
      <c r="O12" s="106" t="s">
        <v>384</v>
      </c>
      <c r="P12" s="106" t="s">
        <v>384</v>
      </c>
      <c r="Q12" s="106" t="s">
        <v>353</v>
      </c>
      <c r="R12" s="47">
        <v>11</v>
      </c>
      <c r="S12" s="47">
        <v>47</v>
      </c>
      <c r="T12" s="106" t="s">
        <v>384</v>
      </c>
      <c r="U12" s="47">
        <v>3</v>
      </c>
      <c r="W12" s="106">
        <v>94</v>
      </c>
      <c r="X12" s="106" t="s">
        <v>384</v>
      </c>
      <c r="Y12" s="106" t="s">
        <v>384</v>
      </c>
      <c r="Z12" s="106" t="s">
        <v>384</v>
      </c>
      <c r="AA12" s="106">
        <v>8</v>
      </c>
      <c r="AB12" s="106" t="s">
        <v>384</v>
      </c>
      <c r="AD12" s="59">
        <v>76</v>
      </c>
      <c r="AE12" s="1">
        <v>33</v>
      </c>
      <c r="AF12" s="1">
        <v>89</v>
      </c>
    </row>
    <row r="13" spans="1:33" ht="26.25" customHeight="1">
      <c r="A13" s="335" t="s">
        <v>70</v>
      </c>
      <c r="B13" s="336"/>
      <c r="C13" s="106">
        <f>SUM(D13:U13)</f>
        <v>50</v>
      </c>
      <c r="D13" s="106" t="s">
        <v>353</v>
      </c>
      <c r="E13" s="47">
        <v>6</v>
      </c>
      <c r="F13" s="47">
        <v>17</v>
      </c>
      <c r="G13" s="47">
        <v>16</v>
      </c>
      <c r="H13" s="106" t="s">
        <v>353</v>
      </c>
      <c r="I13" s="106" t="s">
        <v>353</v>
      </c>
      <c r="J13" s="106" t="s">
        <v>353</v>
      </c>
      <c r="K13" s="106" t="s">
        <v>353</v>
      </c>
      <c r="L13" s="106" t="s">
        <v>353</v>
      </c>
      <c r="M13" s="106" t="s">
        <v>353</v>
      </c>
      <c r="N13" s="106" t="s">
        <v>353</v>
      </c>
      <c r="O13" s="106" t="s">
        <v>353</v>
      </c>
      <c r="P13" s="106" t="s">
        <v>353</v>
      </c>
      <c r="Q13" s="106" t="s">
        <v>353</v>
      </c>
      <c r="R13" s="106" t="s">
        <v>353</v>
      </c>
      <c r="S13" s="47">
        <v>11</v>
      </c>
      <c r="T13" s="106" t="s">
        <v>353</v>
      </c>
      <c r="U13" s="106" t="s">
        <v>353</v>
      </c>
      <c r="W13" s="106">
        <v>50</v>
      </c>
      <c r="X13" s="106" t="s">
        <v>353</v>
      </c>
      <c r="Y13" s="106" t="s">
        <v>353</v>
      </c>
      <c r="Z13" s="106" t="s">
        <v>353</v>
      </c>
      <c r="AA13" s="106" t="s">
        <v>353</v>
      </c>
      <c r="AB13" s="106" t="s">
        <v>353</v>
      </c>
      <c r="AD13" s="59">
        <v>9</v>
      </c>
      <c r="AE13" s="1">
        <v>19</v>
      </c>
      <c r="AF13" s="1">
        <v>24</v>
      </c>
      <c r="AG13" s="25"/>
    </row>
    <row r="14" spans="1:32" ht="26.25" customHeight="1">
      <c r="A14" s="335" t="s">
        <v>71</v>
      </c>
      <c r="B14" s="336"/>
      <c r="C14" s="106">
        <f>SUM(D14:U14)</f>
        <v>125</v>
      </c>
      <c r="D14" s="106" t="s">
        <v>353</v>
      </c>
      <c r="E14" s="106" t="s">
        <v>353</v>
      </c>
      <c r="F14" s="47">
        <v>10</v>
      </c>
      <c r="G14" s="47">
        <v>59</v>
      </c>
      <c r="H14" s="47">
        <v>37</v>
      </c>
      <c r="I14" s="106" t="s">
        <v>353</v>
      </c>
      <c r="J14" s="106" t="s">
        <v>353</v>
      </c>
      <c r="K14" s="106" t="s">
        <v>353</v>
      </c>
      <c r="L14" s="106" t="s">
        <v>353</v>
      </c>
      <c r="M14" s="106" t="s">
        <v>353</v>
      </c>
      <c r="N14" s="106" t="s">
        <v>353</v>
      </c>
      <c r="O14" s="106" t="s">
        <v>353</v>
      </c>
      <c r="P14" s="106" t="s">
        <v>353</v>
      </c>
      <c r="Q14" s="47">
        <v>1</v>
      </c>
      <c r="R14" s="106" t="s">
        <v>353</v>
      </c>
      <c r="S14" s="47">
        <v>4</v>
      </c>
      <c r="T14" s="106" t="s">
        <v>353</v>
      </c>
      <c r="U14" s="47">
        <v>14</v>
      </c>
      <c r="W14" s="106">
        <v>124</v>
      </c>
      <c r="X14" s="106">
        <v>1</v>
      </c>
      <c r="Y14" s="106" t="s">
        <v>353</v>
      </c>
      <c r="Z14" s="106" t="s">
        <v>353</v>
      </c>
      <c r="AA14" s="106" t="s">
        <v>353</v>
      </c>
      <c r="AB14" s="106" t="s">
        <v>353</v>
      </c>
      <c r="AD14" s="59">
        <v>3</v>
      </c>
      <c r="AE14" s="1">
        <v>11</v>
      </c>
      <c r="AF14" s="1">
        <v>122</v>
      </c>
    </row>
    <row r="15" spans="1:32" ht="26.25" customHeight="1">
      <c r="A15" s="335" t="s">
        <v>72</v>
      </c>
      <c r="B15" s="336"/>
      <c r="C15" s="106">
        <f>SUM(D15:U15)</f>
        <v>26</v>
      </c>
      <c r="D15" s="106" t="s">
        <v>353</v>
      </c>
      <c r="E15" s="106" t="s">
        <v>353</v>
      </c>
      <c r="F15" s="47">
        <v>2</v>
      </c>
      <c r="G15" s="47">
        <v>1</v>
      </c>
      <c r="H15" s="106" t="s">
        <v>353</v>
      </c>
      <c r="I15" s="106" t="s">
        <v>353</v>
      </c>
      <c r="J15" s="106" t="s">
        <v>353</v>
      </c>
      <c r="K15" s="106" t="s">
        <v>353</v>
      </c>
      <c r="L15" s="106" t="s">
        <v>353</v>
      </c>
      <c r="M15" s="106" t="s">
        <v>353</v>
      </c>
      <c r="N15" s="106" t="s">
        <v>353</v>
      </c>
      <c r="O15" s="106" t="s">
        <v>353</v>
      </c>
      <c r="P15" s="106" t="s">
        <v>353</v>
      </c>
      <c r="Q15" s="106" t="s">
        <v>353</v>
      </c>
      <c r="R15" s="106" t="s">
        <v>353</v>
      </c>
      <c r="S15" s="47">
        <v>1</v>
      </c>
      <c r="T15" s="106" t="s">
        <v>353</v>
      </c>
      <c r="U15" s="47">
        <v>22</v>
      </c>
      <c r="W15" s="106">
        <v>26</v>
      </c>
      <c r="X15" s="106" t="s">
        <v>353</v>
      </c>
      <c r="Y15" s="106" t="s">
        <v>353</v>
      </c>
      <c r="Z15" s="106" t="s">
        <v>353</v>
      </c>
      <c r="AA15" s="106" t="s">
        <v>353</v>
      </c>
      <c r="AB15" s="106" t="s">
        <v>353</v>
      </c>
      <c r="AD15" s="59">
        <v>9</v>
      </c>
      <c r="AE15" s="1">
        <v>15</v>
      </c>
      <c r="AF15" s="14">
        <v>17</v>
      </c>
    </row>
    <row r="16" spans="1:32" ht="26.25" customHeight="1">
      <c r="A16" s="335" t="s">
        <v>73</v>
      </c>
      <c r="B16" s="336"/>
      <c r="C16" s="106">
        <f>SUM(D16:U16)</f>
        <v>50</v>
      </c>
      <c r="D16" s="106" t="s">
        <v>353</v>
      </c>
      <c r="E16" s="106" t="s">
        <v>353</v>
      </c>
      <c r="F16" s="47">
        <v>7</v>
      </c>
      <c r="G16" s="47">
        <v>4</v>
      </c>
      <c r="H16" s="106" t="s">
        <v>353</v>
      </c>
      <c r="I16" s="106" t="s">
        <v>353</v>
      </c>
      <c r="J16" s="106" t="s">
        <v>353</v>
      </c>
      <c r="K16" s="106" t="s">
        <v>353</v>
      </c>
      <c r="L16" s="106" t="s">
        <v>353</v>
      </c>
      <c r="M16" s="106" t="s">
        <v>353</v>
      </c>
      <c r="N16" s="106" t="s">
        <v>353</v>
      </c>
      <c r="O16" s="106" t="s">
        <v>353</v>
      </c>
      <c r="P16" s="106" t="s">
        <v>353</v>
      </c>
      <c r="Q16" s="106" t="s">
        <v>353</v>
      </c>
      <c r="R16" s="106" t="s">
        <v>353</v>
      </c>
      <c r="S16" s="106" t="s">
        <v>353</v>
      </c>
      <c r="T16" s="106" t="s">
        <v>353</v>
      </c>
      <c r="U16" s="47">
        <v>39</v>
      </c>
      <c r="W16" s="106">
        <v>50</v>
      </c>
      <c r="X16" s="106" t="s">
        <v>353</v>
      </c>
      <c r="Y16" s="106" t="s">
        <v>353</v>
      </c>
      <c r="Z16" s="106" t="s">
        <v>353</v>
      </c>
      <c r="AA16" s="106" t="s">
        <v>353</v>
      </c>
      <c r="AB16" s="106" t="s">
        <v>353</v>
      </c>
      <c r="AD16" s="59">
        <v>13</v>
      </c>
      <c r="AE16" s="1">
        <v>26</v>
      </c>
      <c r="AF16" s="1">
        <v>41</v>
      </c>
    </row>
    <row r="17" spans="1:30" ht="26.25" customHeight="1">
      <c r="A17" s="4"/>
      <c r="B17" s="69"/>
      <c r="C17" s="10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W17" s="106"/>
      <c r="X17" s="47"/>
      <c r="Y17" s="47"/>
      <c r="Z17" s="47"/>
      <c r="AA17" s="47"/>
      <c r="AB17" s="47"/>
      <c r="AD17" s="59"/>
    </row>
    <row r="18" spans="1:32" ht="26.25" customHeight="1">
      <c r="A18" s="335" t="s">
        <v>74</v>
      </c>
      <c r="B18" s="336"/>
      <c r="C18" s="106">
        <f>SUM(D18:U18)</f>
        <v>73</v>
      </c>
      <c r="D18" s="106" t="s">
        <v>353</v>
      </c>
      <c r="E18" s="47">
        <v>4</v>
      </c>
      <c r="F18" s="47">
        <v>14</v>
      </c>
      <c r="G18" s="47">
        <v>36</v>
      </c>
      <c r="H18" s="106" t="s">
        <v>353</v>
      </c>
      <c r="I18" s="106" t="s">
        <v>353</v>
      </c>
      <c r="J18" s="106" t="s">
        <v>353</v>
      </c>
      <c r="K18" s="106" t="s">
        <v>353</v>
      </c>
      <c r="L18" s="106" t="s">
        <v>353</v>
      </c>
      <c r="M18" s="106" t="s">
        <v>353</v>
      </c>
      <c r="N18" s="106" t="s">
        <v>353</v>
      </c>
      <c r="O18" s="106" t="s">
        <v>353</v>
      </c>
      <c r="P18" s="106" t="s">
        <v>353</v>
      </c>
      <c r="Q18" s="106" t="s">
        <v>353</v>
      </c>
      <c r="R18" s="106" t="s">
        <v>353</v>
      </c>
      <c r="S18" s="47">
        <v>4</v>
      </c>
      <c r="T18" s="106" t="s">
        <v>353</v>
      </c>
      <c r="U18" s="47">
        <v>15</v>
      </c>
      <c r="W18" s="106">
        <v>73</v>
      </c>
      <c r="X18" s="106" t="s">
        <v>353</v>
      </c>
      <c r="Y18" s="106" t="s">
        <v>353</v>
      </c>
      <c r="Z18" s="106" t="s">
        <v>353</v>
      </c>
      <c r="AA18" s="106">
        <v>9</v>
      </c>
      <c r="AB18" s="106" t="s">
        <v>353</v>
      </c>
      <c r="AD18" s="59">
        <v>16</v>
      </c>
      <c r="AE18" s="1">
        <v>35</v>
      </c>
      <c r="AF18" s="1">
        <v>54</v>
      </c>
    </row>
    <row r="19" spans="1:32" ht="26.25" customHeight="1">
      <c r="A19" s="337" t="s">
        <v>288</v>
      </c>
      <c r="B19" s="69" t="s">
        <v>75</v>
      </c>
      <c r="C19" s="106">
        <f>SUM(D19:U19)</f>
        <v>125</v>
      </c>
      <c r="D19" s="106" t="s">
        <v>353</v>
      </c>
      <c r="E19" s="47">
        <v>3</v>
      </c>
      <c r="F19" s="47">
        <v>28</v>
      </c>
      <c r="G19" s="47">
        <v>53</v>
      </c>
      <c r="H19" s="47">
        <v>3</v>
      </c>
      <c r="I19" s="106" t="s">
        <v>353</v>
      </c>
      <c r="J19" s="106" t="s">
        <v>353</v>
      </c>
      <c r="K19" s="106" t="s">
        <v>353</v>
      </c>
      <c r="L19" s="106" t="s">
        <v>353</v>
      </c>
      <c r="M19" s="106" t="s">
        <v>353</v>
      </c>
      <c r="N19" s="106" t="s">
        <v>353</v>
      </c>
      <c r="O19" s="106" t="s">
        <v>353</v>
      </c>
      <c r="P19" s="106" t="s">
        <v>353</v>
      </c>
      <c r="Q19" s="106" t="s">
        <v>353</v>
      </c>
      <c r="R19" s="47">
        <v>9</v>
      </c>
      <c r="S19" s="47">
        <v>29</v>
      </c>
      <c r="T19" s="106" t="s">
        <v>353</v>
      </c>
      <c r="U19" s="106" t="s">
        <v>353</v>
      </c>
      <c r="W19" s="106">
        <v>116</v>
      </c>
      <c r="X19" s="106" t="s">
        <v>353</v>
      </c>
      <c r="Y19" s="106" t="s">
        <v>353</v>
      </c>
      <c r="Z19" s="106" t="s">
        <v>353</v>
      </c>
      <c r="AA19" s="106" t="s">
        <v>353</v>
      </c>
      <c r="AB19" s="106" t="s">
        <v>353</v>
      </c>
      <c r="AD19" s="59">
        <v>33</v>
      </c>
      <c r="AE19" s="1">
        <v>31</v>
      </c>
      <c r="AF19" s="1">
        <v>111</v>
      </c>
    </row>
    <row r="20" spans="1:32" ht="26.25" customHeight="1">
      <c r="A20" s="337"/>
      <c r="B20" s="69" t="s">
        <v>76</v>
      </c>
      <c r="C20" s="106">
        <f>SUM(D20:U20)</f>
        <v>148</v>
      </c>
      <c r="D20" s="106" t="s">
        <v>353</v>
      </c>
      <c r="E20" s="47">
        <v>11</v>
      </c>
      <c r="F20" s="47">
        <v>9</v>
      </c>
      <c r="G20" s="47">
        <v>108</v>
      </c>
      <c r="H20" s="47">
        <v>3</v>
      </c>
      <c r="I20" s="106" t="s">
        <v>353</v>
      </c>
      <c r="J20" s="106" t="s">
        <v>353</v>
      </c>
      <c r="K20" s="106" t="s">
        <v>353</v>
      </c>
      <c r="L20" s="106" t="s">
        <v>353</v>
      </c>
      <c r="M20" s="106" t="s">
        <v>353</v>
      </c>
      <c r="N20" s="106" t="s">
        <v>353</v>
      </c>
      <c r="O20" s="106" t="s">
        <v>353</v>
      </c>
      <c r="P20" s="106" t="s">
        <v>353</v>
      </c>
      <c r="Q20" s="106" t="s">
        <v>353</v>
      </c>
      <c r="R20" s="47">
        <v>1</v>
      </c>
      <c r="S20" s="47">
        <v>12</v>
      </c>
      <c r="T20" s="106" t="s">
        <v>353</v>
      </c>
      <c r="U20" s="47">
        <v>4</v>
      </c>
      <c r="W20" s="106">
        <v>145</v>
      </c>
      <c r="X20" s="106">
        <v>2</v>
      </c>
      <c r="Y20" s="106" t="s">
        <v>353</v>
      </c>
      <c r="Z20" s="106" t="s">
        <v>353</v>
      </c>
      <c r="AA20" s="106" t="s">
        <v>353</v>
      </c>
      <c r="AB20" s="106">
        <v>1</v>
      </c>
      <c r="AD20" s="59">
        <v>47</v>
      </c>
      <c r="AE20" s="1">
        <v>19</v>
      </c>
      <c r="AF20" s="1">
        <v>133</v>
      </c>
    </row>
    <row r="21" spans="1:32" ht="26.25" customHeight="1">
      <c r="A21" s="335" t="s">
        <v>77</v>
      </c>
      <c r="B21" s="336"/>
      <c r="C21" s="106">
        <f>SUM(D21:U21)</f>
        <v>95</v>
      </c>
      <c r="D21" s="106" t="s">
        <v>353</v>
      </c>
      <c r="E21" s="47">
        <v>7</v>
      </c>
      <c r="F21" s="47">
        <v>12</v>
      </c>
      <c r="G21" s="47">
        <v>59</v>
      </c>
      <c r="H21" s="106" t="s">
        <v>353</v>
      </c>
      <c r="I21" s="106" t="s">
        <v>353</v>
      </c>
      <c r="J21" s="106" t="s">
        <v>353</v>
      </c>
      <c r="K21" s="106" t="s">
        <v>353</v>
      </c>
      <c r="L21" s="106" t="s">
        <v>353</v>
      </c>
      <c r="M21" s="106" t="s">
        <v>353</v>
      </c>
      <c r="N21" s="106" t="s">
        <v>353</v>
      </c>
      <c r="O21" s="106" t="s">
        <v>353</v>
      </c>
      <c r="P21" s="106" t="s">
        <v>353</v>
      </c>
      <c r="Q21" s="106" t="s">
        <v>353</v>
      </c>
      <c r="R21" s="106" t="s">
        <v>353</v>
      </c>
      <c r="S21" s="47">
        <v>9</v>
      </c>
      <c r="T21" s="106" t="s">
        <v>353</v>
      </c>
      <c r="U21" s="47">
        <v>8</v>
      </c>
      <c r="W21" s="106">
        <v>95</v>
      </c>
      <c r="X21" s="106" t="s">
        <v>353</v>
      </c>
      <c r="Y21" s="106" t="s">
        <v>353</v>
      </c>
      <c r="Z21" s="106" t="s">
        <v>353</v>
      </c>
      <c r="AA21" s="106" t="s">
        <v>353</v>
      </c>
      <c r="AB21" s="106" t="s">
        <v>353</v>
      </c>
      <c r="AD21" s="59">
        <v>8</v>
      </c>
      <c r="AE21" s="1">
        <v>9</v>
      </c>
      <c r="AF21" s="1">
        <v>83</v>
      </c>
    </row>
    <row r="22" spans="1:32" ht="26.25" customHeight="1">
      <c r="A22" s="317" t="s">
        <v>110</v>
      </c>
      <c r="B22" s="336"/>
      <c r="C22" s="106">
        <f>SUM(D22:U22)</f>
        <v>48</v>
      </c>
      <c r="D22" s="106" t="s">
        <v>353</v>
      </c>
      <c r="E22" s="106" t="s">
        <v>353</v>
      </c>
      <c r="F22" s="106" t="s">
        <v>353</v>
      </c>
      <c r="G22" s="47">
        <v>35</v>
      </c>
      <c r="H22" s="106" t="s">
        <v>353</v>
      </c>
      <c r="I22" s="106" t="s">
        <v>353</v>
      </c>
      <c r="J22" s="106" t="s">
        <v>353</v>
      </c>
      <c r="K22" s="106" t="s">
        <v>353</v>
      </c>
      <c r="L22" s="106" t="s">
        <v>353</v>
      </c>
      <c r="M22" s="106" t="s">
        <v>353</v>
      </c>
      <c r="N22" s="106" t="s">
        <v>353</v>
      </c>
      <c r="O22" s="106" t="s">
        <v>353</v>
      </c>
      <c r="P22" s="106" t="s">
        <v>353</v>
      </c>
      <c r="Q22" s="106" t="s">
        <v>353</v>
      </c>
      <c r="R22" s="47">
        <v>10</v>
      </c>
      <c r="S22" s="47">
        <v>3</v>
      </c>
      <c r="T22" s="106" t="s">
        <v>353</v>
      </c>
      <c r="U22" s="106" t="s">
        <v>353</v>
      </c>
      <c r="W22" s="106">
        <v>48</v>
      </c>
      <c r="X22" s="106" t="s">
        <v>353</v>
      </c>
      <c r="Y22" s="106" t="s">
        <v>353</v>
      </c>
      <c r="Z22" s="106" t="s">
        <v>353</v>
      </c>
      <c r="AA22" s="106" t="s">
        <v>353</v>
      </c>
      <c r="AB22" s="106" t="s">
        <v>353</v>
      </c>
      <c r="AD22" s="156" t="s">
        <v>353</v>
      </c>
      <c r="AE22" s="1">
        <v>2</v>
      </c>
      <c r="AF22" s="1">
        <v>47</v>
      </c>
    </row>
    <row r="23" spans="1:30" ht="26.25" customHeight="1">
      <c r="A23" s="4"/>
      <c r="B23" s="69"/>
      <c r="C23" s="10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W23" s="106"/>
      <c r="X23" s="47"/>
      <c r="Y23" s="47"/>
      <c r="Z23" s="47"/>
      <c r="AA23" s="47"/>
      <c r="AB23" s="47"/>
      <c r="AD23" s="59"/>
    </row>
    <row r="24" spans="1:32" ht="26.25" customHeight="1">
      <c r="A24" s="335" t="s">
        <v>78</v>
      </c>
      <c r="B24" s="336"/>
      <c r="C24" s="106">
        <f>SUM(D24:U24)</f>
        <v>32</v>
      </c>
      <c r="D24" s="106" t="s">
        <v>353</v>
      </c>
      <c r="E24" s="106" t="s">
        <v>353</v>
      </c>
      <c r="F24" s="47">
        <v>8</v>
      </c>
      <c r="G24" s="47">
        <v>8</v>
      </c>
      <c r="H24" s="106" t="s">
        <v>353</v>
      </c>
      <c r="I24" s="106" t="s">
        <v>353</v>
      </c>
      <c r="J24" s="106" t="s">
        <v>353</v>
      </c>
      <c r="K24" s="106" t="s">
        <v>353</v>
      </c>
      <c r="L24" s="106" t="s">
        <v>353</v>
      </c>
      <c r="M24" s="106" t="s">
        <v>353</v>
      </c>
      <c r="N24" s="106" t="s">
        <v>353</v>
      </c>
      <c r="O24" s="106" t="s">
        <v>353</v>
      </c>
      <c r="P24" s="106" t="s">
        <v>353</v>
      </c>
      <c r="Q24" s="106" t="s">
        <v>353</v>
      </c>
      <c r="R24" s="47">
        <v>3</v>
      </c>
      <c r="S24" s="47">
        <v>13</v>
      </c>
      <c r="T24" s="106" t="s">
        <v>353</v>
      </c>
      <c r="U24" s="106" t="s">
        <v>353</v>
      </c>
      <c r="W24" s="106">
        <v>29</v>
      </c>
      <c r="X24" s="106" t="s">
        <v>353</v>
      </c>
      <c r="Y24" s="106" t="s">
        <v>353</v>
      </c>
      <c r="Z24" s="106" t="s">
        <v>353</v>
      </c>
      <c r="AA24" s="47">
        <v>3</v>
      </c>
      <c r="AB24" s="106" t="s">
        <v>353</v>
      </c>
      <c r="AD24" s="59">
        <v>10</v>
      </c>
      <c r="AE24" s="1">
        <v>4</v>
      </c>
      <c r="AF24" s="1">
        <v>34</v>
      </c>
    </row>
    <row r="25" spans="1:32" ht="26.25" customHeight="1">
      <c r="A25" s="335" t="s">
        <v>79</v>
      </c>
      <c r="B25" s="336"/>
      <c r="C25" s="106">
        <f>SUM(D25:U25)</f>
        <v>191</v>
      </c>
      <c r="D25" s="106" t="s">
        <v>353</v>
      </c>
      <c r="E25" s="106" t="s">
        <v>353</v>
      </c>
      <c r="F25" s="47">
        <v>26</v>
      </c>
      <c r="G25" s="47">
        <v>32</v>
      </c>
      <c r="H25" s="47">
        <v>26</v>
      </c>
      <c r="I25" s="47">
        <v>10</v>
      </c>
      <c r="J25" s="47">
        <v>9</v>
      </c>
      <c r="K25" s="47">
        <v>1</v>
      </c>
      <c r="L25" s="47">
        <v>3</v>
      </c>
      <c r="M25" s="47">
        <v>1</v>
      </c>
      <c r="N25" s="47">
        <v>2</v>
      </c>
      <c r="O25" s="47">
        <v>3</v>
      </c>
      <c r="P25" s="106" t="s">
        <v>353</v>
      </c>
      <c r="Q25" s="106" t="s">
        <v>353</v>
      </c>
      <c r="R25" s="47">
        <v>22</v>
      </c>
      <c r="S25" s="47">
        <v>54</v>
      </c>
      <c r="T25" s="106" t="s">
        <v>353</v>
      </c>
      <c r="U25" s="47">
        <v>2</v>
      </c>
      <c r="W25" s="106">
        <v>180</v>
      </c>
      <c r="X25" s="47">
        <v>1</v>
      </c>
      <c r="Y25" s="47">
        <v>1</v>
      </c>
      <c r="Z25" s="47">
        <v>1</v>
      </c>
      <c r="AA25" s="47">
        <v>6</v>
      </c>
      <c r="AB25" s="47">
        <v>2</v>
      </c>
      <c r="AD25" s="59">
        <v>14</v>
      </c>
      <c r="AE25" s="1">
        <v>42</v>
      </c>
      <c r="AF25" s="1">
        <v>205</v>
      </c>
    </row>
    <row r="26" spans="1:32" ht="26.25" customHeight="1">
      <c r="A26" s="317" t="s">
        <v>111</v>
      </c>
      <c r="B26" s="336"/>
      <c r="C26" s="106">
        <f>SUM(D26:U26)</f>
        <v>58</v>
      </c>
      <c r="D26" s="106" t="s">
        <v>353</v>
      </c>
      <c r="E26" s="106" t="s">
        <v>353</v>
      </c>
      <c r="F26" s="47">
        <v>6</v>
      </c>
      <c r="G26" s="47">
        <v>12</v>
      </c>
      <c r="H26" s="47">
        <v>15</v>
      </c>
      <c r="I26" s="106" t="s">
        <v>385</v>
      </c>
      <c r="J26" s="47">
        <v>1</v>
      </c>
      <c r="K26" s="106" t="s">
        <v>353</v>
      </c>
      <c r="L26" s="47">
        <v>2</v>
      </c>
      <c r="M26" s="47">
        <v>13</v>
      </c>
      <c r="N26" s="47">
        <v>7</v>
      </c>
      <c r="O26" s="47">
        <v>2</v>
      </c>
      <c r="P26" s="106" t="s">
        <v>353</v>
      </c>
      <c r="Q26" s="106" t="s">
        <v>353</v>
      </c>
      <c r="R26" s="106" t="s">
        <v>353</v>
      </c>
      <c r="S26" s="106" t="s">
        <v>353</v>
      </c>
      <c r="T26" s="106" t="s">
        <v>353</v>
      </c>
      <c r="U26" s="106" t="s">
        <v>353</v>
      </c>
      <c r="W26" s="106">
        <v>57</v>
      </c>
      <c r="X26" s="47">
        <v>1</v>
      </c>
      <c r="Y26" s="106" t="s">
        <v>353</v>
      </c>
      <c r="Z26" s="106" t="s">
        <v>353</v>
      </c>
      <c r="AA26" s="106" t="s">
        <v>353</v>
      </c>
      <c r="AB26" s="106" t="s">
        <v>353</v>
      </c>
      <c r="AD26" s="106" t="s">
        <v>353</v>
      </c>
      <c r="AE26" s="1">
        <v>5</v>
      </c>
      <c r="AF26" s="1">
        <v>72</v>
      </c>
    </row>
    <row r="27" spans="1:32" ht="26.25" customHeight="1">
      <c r="A27" s="335" t="s">
        <v>80</v>
      </c>
      <c r="B27" s="336"/>
      <c r="C27" s="106">
        <f>SUM(D27:U27)</f>
        <v>104</v>
      </c>
      <c r="D27" s="106" t="s">
        <v>353</v>
      </c>
      <c r="E27" s="106" t="s">
        <v>353</v>
      </c>
      <c r="F27" s="106" t="s">
        <v>353</v>
      </c>
      <c r="G27" s="47">
        <v>27</v>
      </c>
      <c r="H27" s="47">
        <v>19</v>
      </c>
      <c r="I27" s="47">
        <v>11</v>
      </c>
      <c r="J27" s="47">
        <v>2</v>
      </c>
      <c r="K27" s="47">
        <v>1</v>
      </c>
      <c r="L27" s="47">
        <v>9</v>
      </c>
      <c r="M27" s="47">
        <v>13</v>
      </c>
      <c r="N27" s="47">
        <v>10</v>
      </c>
      <c r="O27" s="47">
        <v>7</v>
      </c>
      <c r="P27" s="47">
        <v>1</v>
      </c>
      <c r="Q27" s="47">
        <v>1</v>
      </c>
      <c r="R27" s="106" t="s">
        <v>353</v>
      </c>
      <c r="S27" s="106" t="s">
        <v>353</v>
      </c>
      <c r="T27" s="106" t="s">
        <v>353</v>
      </c>
      <c r="U27" s="47">
        <v>3</v>
      </c>
      <c r="W27" s="106">
        <v>94</v>
      </c>
      <c r="X27" s="47">
        <v>8</v>
      </c>
      <c r="Y27" s="47">
        <v>1</v>
      </c>
      <c r="Z27" s="47">
        <v>1</v>
      </c>
      <c r="AA27" s="106" t="s">
        <v>353</v>
      </c>
      <c r="AB27" s="106" t="s">
        <v>353</v>
      </c>
      <c r="AD27" s="106" t="s">
        <v>353</v>
      </c>
      <c r="AE27" s="1">
        <v>6</v>
      </c>
      <c r="AF27" s="1">
        <v>158</v>
      </c>
    </row>
    <row r="28" spans="1:32" ht="26.25" customHeight="1">
      <c r="A28" s="335" t="s">
        <v>81</v>
      </c>
      <c r="B28" s="336"/>
      <c r="C28" s="106">
        <f>SUM(D28:U28)</f>
        <v>112</v>
      </c>
      <c r="D28" s="106" t="s">
        <v>353</v>
      </c>
      <c r="E28" s="106" t="s">
        <v>353</v>
      </c>
      <c r="F28" s="47">
        <v>31</v>
      </c>
      <c r="G28" s="47">
        <v>53</v>
      </c>
      <c r="H28" s="47">
        <v>21</v>
      </c>
      <c r="I28" s="47">
        <v>1</v>
      </c>
      <c r="J28" s="106" t="s">
        <v>353</v>
      </c>
      <c r="K28" s="106" t="s">
        <v>353</v>
      </c>
      <c r="L28" s="106" t="s">
        <v>353</v>
      </c>
      <c r="M28" s="106" t="s">
        <v>353</v>
      </c>
      <c r="N28" s="106" t="s">
        <v>353</v>
      </c>
      <c r="O28" s="106" t="s">
        <v>353</v>
      </c>
      <c r="P28" s="106" t="s">
        <v>353</v>
      </c>
      <c r="Q28" s="106" t="s">
        <v>353</v>
      </c>
      <c r="R28" s="47">
        <v>1</v>
      </c>
      <c r="S28" s="47">
        <v>3</v>
      </c>
      <c r="T28" s="106" t="s">
        <v>353</v>
      </c>
      <c r="U28" s="47">
        <v>2</v>
      </c>
      <c r="W28" s="106">
        <v>110</v>
      </c>
      <c r="X28" s="106" t="s">
        <v>353</v>
      </c>
      <c r="Y28" s="106" t="s">
        <v>353</v>
      </c>
      <c r="Z28" s="106" t="s">
        <v>353</v>
      </c>
      <c r="AA28" s="47">
        <v>2</v>
      </c>
      <c r="AB28" s="106" t="s">
        <v>353</v>
      </c>
      <c r="AD28" s="106" t="s">
        <v>353</v>
      </c>
      <c r="AE28" s="1">
        <v>64</v>
      </c>
      <c r="AF28" s="1">
        <v>104</v>
      </c>
    </row>
    <row r="29" spans="1:30" ht="26.25" customHeight="1">
      <c r="A29" s="4"/>
      <c r="B29" s="69"/>
      <c r="C29" s="10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W29" s="106"/>
      <c r="X29" s="47"/>
      <c r="Y29" s="47"/>
      <c r="Z29" s="47"/>
      <c r="AA29" s="47"/>
      <c r="AB29" s="47"/>
      <c r="AD29" s="59"/>
    </row>
    <row r="30" spans="1:32" ht="26.25" customHeight="1">
      <c r="A30" s="335" t="s">
        <v>82</v>
      </c>
      <c r="B30" s="336"/>
      <c r="C30" s="106">
        <f>SUM(D30:U30)</f>
        <v>79</v>
      </c>
      <c r="D30" s="106" t="s">
        <v>353</v>
      </c>
      <c r="E30" s="47">
        <v>2</v>
      </c>
      <c r="F30" s="47">
        <v>13</v>
      </c>
      <c r="G30" s="47">
        <v>37</v>
      </c>
      <c r="H30" s="47">
        <v>11</v>
      </c>
      <c r="I30" s="47">
        <v>1</v>
      </c>
      <c r="J30" s="47">
        <v>1</v>
      </c>
      <c r="K30" s="106" t="s">
        <v>353</v>
      </c>
      <c r="L30" s="106" t="s">
        <v>353</v>
      </c>
      <c r="M30" s="106" t="s">
        <v>353</v>
      </c>
      <c r="N30" s="106" t="s">
        <v>353</v>
      </c>
      <c r="O30" s="106" t="s">
        <v>353</v>
      </c>
      <c r="P30" s="106" t="s">
        <v>353</v>
      </c>
      <c r="Q30" s="106" t="s">
        <v>353</v>
      </c>
      <c r="R30" s="47">
        <v>1</v>
      </c>
      <c r="S30" s="47">
        <v>8</v>
      </c>
      <c r="T30" s="47">
        <v>4</v>
      </c>
      <c r="U30" s="47">
        <v>1</v>
      </c>
      <c r="W30" s="106">
        <v>74</v>
      </c>
      <c r="X30" s="106" t="s">
        <v>353</v>
      </c>
      <c r="Y30" s="106" t="s">
        <v>353</v>
      </c>
      <c r="Z30" s="106" t="s">
        <v>353</v>
      </c>
      <c r="AA30" s="47">
        <v>5</v>
      </c>
      <c r="AB30" s="106" t="s">
        <v>353</v>
      </c>
      <c r="AD30" s="59">
        <v>2</v>
      </c>
      <c r="AE30" s="1">
        <v>33</v>
      </c>
      <c r="AF30" s="1">
        <v>81</v>
      </c>
    </row>
    <row r="31" spans="1:32" ht="26.25" customHeight="1">
      <c r="A31" s="335" t="s">
        <v>83</v>
      </c>
      <c r="B31" s="336"/>
      <c r="C31" s="106">
        <f>SUM(D31:U31)</f>
        <v>69</v>
      </c>
      <c r="D31" s="106" t="s">
        <v>353</v>
      </c>
      <c r="E31" s="106" t="s">
        <v>353</v>
      </c>
      <c r="F31" s="47">
        <v>15</v>
      </c>
      <c r="G31" s="47">
        <v>24</v>
      </c>
      <c r="H31" s="47">
        <v>11</v>
      </c>
      <c r="I31" s="47">
        <v>11</v>
      </c>
      <c r="J31" s="47">
        <v>1</v>
      </c>
      <c r="K31" s="106" t="s">
        <v>353</v>
      </c>
      <c r="L31" s="106" t="s">
        <v>353</v>
      </c>
      <c r="M31" s="106" t="s">
        <v>353</v>
      </c>
      <c r="N31" s="106" t="s">
        <v>353</v>
      </c>
      <c r="O31" s="106" t="s">
        <v>353</v>
      </c>
      <c r="P31" s="106" t="s">
        <v>353</v>
      </c>
      <c r="Q31" s="106" t="s">
        <v>353</v>
      </c>
      <c r="R31" s="106" t="s">
        <v>353</v>
      </c>
      <c r="S31" s="47">
        <v>6</v>
      </c>
      <c r="T31" s="106" t="s">
        <v>353</v>
      </c>
      <c r="U31" s="47">
        <v>1</v>
      </c>
      <c r="W31" s="106">
        <v>68</v>
      </c>
      <c r="X31" s="106" t="s">
        <v>353</v>
      </c>
      <c r="Y31" s="106" t="s">
        <v>353</v>
      </c>
      <c r="Z31" s="106" t="s">
        <v>353</v>
      </c>
      <c r="AA31" s="47">
        <v>1</v>
      </c>
      <c r="AB31" s="106" t="s">
        <v>353</v>
      </c>
      <c r="AD31" s="156" t="s">
        <v>353</v>
      </c>
      <c r="AE31" s="1">
        <v>11</v>
      </c>
      <c r="AF31" s="1">
        <v>74</v>
      </c>
    </row>
    <row r="32" spans="1:32" ht="26.25" customHeight="1">
      <c r="A32" s="335" t="s">
        <v>84</v>
      </c>
      <c r="B32" s="336"/>
      <c r="C32" s="106">
        <f>SUM(D32:U32)</f>
        <v>115</v>
      </c>
      <c r="D32" s="106" t="s">
        <v>353</v>
      </c>
      <c r="E32" s="47">
        <v>2</v>
      </c>
      <c r="F32" s="47">
        <v>39</v>
      </c>
      <c r="G32" s="47">
        <v>28</v>
      </c>
      <c r="H32" s="47">
        <v>33</v>
      </c>
      <c r="I32" s="47">
        <v>2</v>
      </c>
      <c r="J32" s="47">
        <v>1</v>
      </c>
      <c r="K32" s="106" t="s">
        <v>353</v>
      </c>
      <c r="L32" s="106" t="s">
        <v>353</v>
      </c>
      <c r="M32" s="106" t="s">
        <v>353</v>
      </c>
      <c r="N32" s="106" t="s">
        <v>353</v>
      </c>
      <c r="O32" s="106" t="s">
        <v>353</v>
      </c>
      <c r="P32" s="106" t="s">
        <v>353</v>
      </c>
      <c r="Q32" s="47">
        <v>1</v>
      </c>
      <c r="R32" s="47">
        <v>2</v>
      </c>
      <c r="S32" s="47">
        <v>4</v>
      </c>
      <c r="T32" s="106" t="s">
        <v>353</v>
      </c>
      <c r="U32" s="47">
        <v>3</v>
      </c>
      <c r="W32" s="106">
        <v>110</v>
      </c>
      <c r="X32" s="106" t="s">
        <v>353</v>
      </c>
      <c r="Y32" s="106" t="s">
        <v>353</v>
      </c>
      <c r="Z32" s="47">
        <v>1</v>
      </c>
      <c r="AA32" s="47">
        <v>4</v>
      </c>
      <c r="AB32" s="106" t="s">
        <v>353</v>
      </c>
      <c r="AD32" s="59">
        <v>2</v>
      </c>
      <c r="AE32" s="1">
        <v>54</v>
      </c>
      <c r="AF32" s="1">
        <v>110</v>
      </c>
    </row>
    <row r="33" spans="1:32" ht="26.25" customHeight="1">
      <c r="A33" s="335" t="s">
        <v>85</v>
      </c>
      <c r="B33" s="336"/>
      <c r="C33" s="106">
        <f>SUM(D33:U33)</f>
        <v>142</v>
      </c>
      <c r="D33" s="47">
        <v>6</v>
      </c>
      <c r="E33" s="47">
        <v>1</v>
      </c>
      <c r="F33" s="47">
        <v>82</v>
      </c>
      <c r="G33" s="47">
        <v>36</v>
      </c>
      <c r="H33" s="47">
        <v>13</v>
      </c>
      <c r="I33" s="106" t="s">
        <v>353</v>
      </c>
      <c r="J33" s="106" t="s">
        <v>353</v>
      </c>
      <c r="K33" s="106" t="s">
        <v>353</v>
      </c>
      <c r="L33" s="106" t="s">
        <v>353</v>
      </c>
      <c r="M33" s="106" t="s">
        <v>353</v>
      </c>
      <c r="N33" s="106" t="s">
        <v>353</v>
      </c>
      <c r="O33" s="106" t="s">
        <v>353</v>
      </c>
      <c r="P33" s="106" t="s">
        <v>353</v>
      </c>
      <c r="Q33" s="106" t="s">
        <v>353</v>
      </c>
      <c r="R33" s="47">
        <v>1</v>
      </c>
      <c r="S33" s="47">
        <v>1</v>
      </c>
      <c r="T33" s="106" t="s">
        <v>353</v>
      </c>
      <c r="U33" s="47">
        <v>2</v>
      </c>
      <c r="W33" s="106">
        <v>135</v>
      </c>
      <c r="X33" s="106" t="s">
        <v>353</v>
      </c>
      <c r="Y33" s="47">
        <v>1</v>
      </c>
      <c r="Z33" s="106" t="s">
        <v>353</v>
      </c>
      <c r="AA33" s="47">
        <v>6</v>
      </c>
      <c r="AB33" s="106" t="s">
        <v>353</v>
      </c>
      <c r="AD33" s="59">
        <v>2</v>
      </c>
      <c r="AE33" s="1">
        <v>82</v>
      </c>
      <c r="AF33" s="1">
        <v>80</v>
      </c>
    </row>
    <row r="34" spans="1:32" ht="26.25" customHeight="1">
      <c r="A34" s="335" t="s">
        <v>86</v>
      </c>
      <c r="B34" s="336"/>
      <c r="C34" s="106">
        <f>SUM(D34:U34)</f>
        <v>175</v>
      </c>
      <c r="D34" s="106" t="s">
        <v>353</v>
      </c>
      <c r="E34" s="47">
        <v>5</v>
      </c>
      <c r="F34" s="47">
        <v>141</v>
      </c>
      <c r="G34" s="47">
        <v>14</v>
      </c>
      <c r="H34" s="47">
        <v>15</v>
      </c>
      <c r="I34" s="106" t="s">
        <v>353</v>
      </c>
      <c r="J34" s="106" t="s">
        <v>353</v>
      </c>
      <c r="K34" s="106" t="s">
        <v>353</v>
      </c>
      <c r="L34" s="106" t="s">
        <v>353</v>
      </c>
      <c r="M34" s="106" t="s">
        <v>353</v>
      </c>
      <c r="N34" s="106" t="s">
        <v>353</v>
      </c>
      <c r="O34" s="106" t="s">
        <v>353</v>
      </c>
      <c r="P34" s="106" t="s">
        <v>353</v>
      </c>
      <c r="Q34" s="106" t="s">
        <v>353</v>
      </c>
      <c r="R34" s="106" t="s">
        <v>353</v>
      </c>
      <c r="S34" s="106" t="s">
        <v>353</v>
      </c>
      <c r="T34" s="106" t="s">
        <v>353</v>
      </c>
      <c r="U34" s="106" t="s">
        <v>353</v>
      </c>
      <c r="W34" s="106">
        <v>175</v>
      </c>
      <c r="X34" s="106" t="s">
        <v>353</v>
      </c>
      <c r="Y34" s="106" t="s">
        <v>353</v>
      </c>
      <c r="Z34" s="106" t="s">
        <v>353</v>
      </c>
      <c r="AA34" s="106" t="s">
        <v>353</v>
      </c>
      <c r="AB34" s="106" t="s">
        <v>353</v>
      </c>
      <c r="AD34" s="60">
        <v>5</v>
      </c>
      <c r="AE34" s="1">
        <v>162</v>
      </c>
      <c r="AF34" s="1">
        <v>32</v>
      </c>
    </row>
    <row r="35" spans="1:30" ht="26.25" customHeight="1">
      <c r="A35" s="4"/>
      <c r="B35" s="69"/>
      <c r="C35" s="10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W35" s="106"/>
      <c r="X35" s="47"/>
      <c r="Y35" s="47"/>
      <c r="Z35" s="47"/>
      <c r="AA35" s="47"/>
      <c r="AB35" s="47"/>
      <c r="AD35" s="59"/>
    </row>
    <row r="36" spans="1:32" ht="26.25" customHeight="1">
      <c r="A36" s="335" t="s">
        <v>87</v>
      </c>
      <c r="B36" s="336"/>
      <c r="C36" s="106">
        <f>SUM(D36:U36)</f>
        <v>108</v>
      </c>
      <c r="D36" s="47">
        <v>26</v>
      </c>
      <c r="E36" s="47">
        <v>2</v>
      </c>
      <c r="F36" s="47">
        <v>59</v>
      </c>
      <c r="G36" s="47">
        <v>19</v>
      </c>
      <c r="H36" s="47">
        <v>1</v>
      </c>
      <c r="I36" s="106" t="s">
        <v>353</v>
      </c>
      <c r="J36" s="106" t="s">
        <v>353</v>
      </c>
      <c r="K36" s="106" t="s">
        <v>353</v>
      </c>
      <c r="L36" s="106" t="s">
        <v>353</v>
      </c>
      <c r="M36" s="106" t="s">
        <v>353</v>
      </c>
      <c r="N36" s="106" t="s">
        <v>353</v>
      </c>
      <c r="O36" s="106" t="s">
        <v>353</v>
      </c>
      <c r="P36" s="106" t="s">
        <v>353</v>
      </c>
      <c r="Q36" s="106" t="s">
        <v>353</v>
      </c>
      <c r="R36" s="47">
        <v>1</v>
      </c>
      <c r="S36" s="106" t="s">
        <v>353</v>
      </c>
      <c r="T36" s="106" t="s">
        <v>353</v>
      </c>
      <c r="U36" s="106" t="s">
        <v>353</v>
      </c>
      <c r="W36" s="106">
        <v>108</v>
      </c>
      <c r="X36" s="106" t="s">
        <v>353</v>
      </c>
      <c r="Y36" s="106" t="s">
        <v>353</v>
      </c>
      <c r="Z36" s="106" t="s">
        <v>353</v>
      </c>
      <c r="AA36" s="106" t="s">
        <v>353</v>
      </c>
      <c r="AB36" s="106" t="s">
        <v>353</v>
      </c>
      <c r="AD36" s="59">
        <v>6</v>
      </c>
      <c r="AE36" s="1">
        <v>62</v>
      </c>
      <c r="AF36" s="1">
        <v>26</v>
      </c>
    </row>
    <row r="37" spans="1:32" ht="26.25" customHeight="1">
      <c r="A37" s="335" t="s">
        <v>88</v>
      </c>
      <c r="B37" s="336"/>
      <c r="C37" s="106">
        <f>SUM(D37:U37)</f>
        <v>388</v>
      </c>
      <c r="D37" s="47">
        <v>27</v>
      </c>
      <c r="E37" s="47">
        <v>4</v>
      </c>
      <c r="F37" s="47">
        <v>72</v>
      </c>
      <c r="G37" s="47">
        <v>103</v>
      </c>
      <c r="H37" s="47">
        <v>83</v>
      </c>
      <c r="I37" s="47">
        <v>79</v>
      </c>
      <c r="J37" s="47">
        <v>5</v>
      </c>
      <c r="K37" s="47">
        <v>4</v>
      </c>
      <c r="L37" s="47">
        <v>6</v>
      </c>
      <c r="M37" s="47">
        <v>2</v>
      </c>
      <c r="N37" s="106" t="s">
        <v>353</v>
      </c>
      <c r="O37" s="47">
        <v>1</v>
      </c>
      <c r="P37" s="106" t="s">
        <v>353</v>
      </c>
      <c r="Q37" s="106" t="s">
        <v>353</v>
      </c>
      <c r="R37" s="47">
        <v>2</v>
      </c>
      <c r="S37" s="106" t="s">
        <v>353</v>
      </c>
      <c r="T37" s="106" t="s">
        <v>353</v>
      </c>
      <c r="U37" s="106" t="s">
        <v>353</v>
      </c>
      <c r="W37" s="106">
        <v>380</v>
      </c>
      <c r="X37" s="106" t="s">
        <v>353</v>
      </c>
      <c r="Y37" s="106" t="s">
        <v>353</v>
      </c>
      <c r="Z37" s="47">
        <v>2</v>
      </c>
      <c r="AA37" s="47">
        <v>6</v>
      </c>
      <c r="AB37" s="106" t="s">
        <v>353</v>
      </c>
      <c r="AD37" s="59">
        <v>16</v>
      </c>
      <c r="AE37" s="1">
        <v>47</v>
      </c>
      <c r="AF37" s="1">
        <v>382</v>
      </c>
    </row>
    <row r="38" spans="1:32" ht="26.25" customHeight="1">
      <c r="A38" s="335" t="s">
        <v>89</v>
      </c>
      <c r="B38" s="336"/>
      <c r="C38" s="106">
        <f>SUM(D38:U38)</f>
        <v>264</v>
      </c>
      <c r="D38" s="47">
        <v>109</v>
      </c>
      <c r="E38" s="47">
        <v>13</v>
      </c>
      <c r="F38" s="47">
        <v>117</v>
      </c>
      <c r="G38" s="47">
        <v>16</v>
      </c>
      <c r="H38" s="106" t="s">
        <v>353</v>
      </c>
      <c r="I38" s="106" t="s">
        <v>353</v>
      </c>
      <c r="J38" s="106" t="s">
        <v>353</v>
      </c>
      <c r="K38" s="106" t="s">
        <v>353</v>
      </c>
      <c r="L38" s="106" t="s">
        <v>353</v>
      </c>
      <c r="M38" s="106" t="s">
        <v>353</v>
      </c>
      <c r="N38" s="106" t="s">
        <v>353</v>
      </c>
      <c r="O38" s="106" t="s">
        <v>353</v>
      </c>
      <c r="P38" s="106" t="s">
        <v>353</v>
      </c>
      <c r="Q38" s="106" t="s">
        <v>353</v>
      </c>
      <c r="R38" s="47">
        <v>4</v>
      </c>
      <c r="S38" s="47">
        <v>5</v>
      </c>
      <c r="T38" s="106" t="s">
        <v>353</v>
      </c>
      <c r="U38" s="106" t="s">
        <v>353</v>
      </c>
      <c r="W38" s="106">
        <v>262</v>
      </c>
      <c r="X38" s="47">
        <v>1</v>
      </c>
      <c r="Y38" s="106" t="s">
        <v>353</v>
      </c>
      <c r="Z38" s="106" t="s">
        <v>353</v>
      </c>
      <c r="AA38" s="47">
        <v>1</v>
      </c>
      <c r="AB38" s="106" t="s">
        <v>353</v>
      </c>
      <c r="AD38" s="59">
        <v>22</v>
      </c>
      <c r="AE38" s="1">
        <v>122</v>
      </c>
      <c r="AF38" s="1">
        <v>36</v>
      </c>
    </row>
    <row r="39" spans="1:32" ht="26.25" customHeight="1">
      <c r="A39" s="335" t="s">
        <v>90</v>
      </c>
      <c r="B39" s="336"/>
      <c r="C39" s="106">
        <f>SUM(D39:U39)</f>
        <v>40</v>
      </c>
      <c r="D39" s="106" t="s">
        <v>353</v>
      </c>
      <c r="E39" s="106" t="s">
        <v>353</v>
      </c>
      <c r="F39" s="47">
        <v>28</v>
      </c>
      <c r="G39" s="47">
        <v>11</v>
      </c>
      <c r="H39" s="106" t="s">
        <v>353</v>
      </c>
      <c r="I39" s="106" t="s">
        <v>353</v>
      </c>
      <c r="J39" s="106" t="s">
        <v>353</v>
      </c>
      <c r="K39" s="106" t="s">
        <v>353</v>
      </c>
      <c r="L39" s="106" t="s">
        <v>353</v>
      </c>
      <c r="M39" s="106" t="s">
        <v>353</v>
      </c>
      <c r="N39" s="106" t="s">
        <v>353</v>
      </c>
      <c r="O39" s="106" t="s">
        <v>353</v>
      </c>
      <c r="P39" s="106" t="s">
        <v>353</v>
      </c>
      <c r="Q39" s="106" t="s">
        <v>353</v>
      </c>
      <c r="R39" s="106" t="s">
        <v>353</v>
      </c>
      <c r="S39" s="47">
        <v>1</v>
      </c>
      <c r="T39" s="106" t="s">
        <v>353</v>
      </c>
      <c r="U39" s="106" t="s">
        <v>353</v>
      </c>
      <c r="W39" s="106">
        <v>40</v>
      </c>
      <c r="X39" s="106" t="s">
        <v>353</v>
      </c>
      <c r="Y39" s="106" t="s">
        <v>353</v>
      </c>
      <c r="Z39" s="106" t="s">
        <v>353</v>
      </c>
      <c r="AA39" s="106" t="s">
        <v>353</v>
      </c>
      <c r="AB39" s="106" t="s">
        <v>353</v>
      </c>
      <c r="AD39" s="106" t="s">
        <v>353</v>
      </c>
      <c r="AE39" s="1">
        <v>24</v>
      </c>
      <c r="AF39" s="1">
        <v>16</v>
      </c>
    </row>
    <row r="40" spans="1:32" ht="26.25" customHeight="1">
      <c r="A40" s="335" t="s">
        <v>91</v>
      </c>
      <c r="B40" s="336"/>
      <c r="C40" s="106">
        <f>SUM(D40:U40)</f>
        <v>98</v>
      </c>
      <c r="D40" s="106" t="s">
        <v>353</v>
      </c>
      <c r="E40" s="106" t="s">
        <v>353</v>
      </c>
      <c r="F40" s="47">
        <v>42</v>
      </c>
      <c r="G40" s="47">
        <v>14</v>
      </c>
      <c r="H40" s="47">
        <v>34</v>
      </c>
      <c r="I40" s="47">
        <v>4</v>
      </c>
      <c r="J40" s="47">
        <v>1</v>
      </c>
      <c r="K40" s="106" t="s">
        <v>353</v>
      </c>
      <c r="L40" s="106" t="s">
        <v>353</v>
      </c>
      <c r="M40" s="106" t="s">
        <v>353</v>
      </c>
      <c r="N40" s="106" t="s">
        <v>353</v>
      </c>
      <c r="O40" s="106" t="s">
        <v>353</v>
      </c>
      <c r="P40" s="106" t="s">
        <v>353</v>
      </c>
      <c r="Q40" s="106" t="s">
        <v>353</v>
      </c>
      <c r="R40" s="47">
        <v>2</v>
      </c>
      <c r="S40" s="106" t="s">
        <v>353</v>
      </c>
      <c r="T40" s="106" t="s">
        <v>353</v>
      </c>
      <c r="U40" s="47">
        <v>1</v>
      </c>
      <c r="W40" s="106">
        <v>97</v>
      </c>
      <c r="X40" s="47">
        <v>1</v>
      </c>
      <c r="Y40" s="106" t="s">
        <v>353</v>
      </c>
      <c r="Z40" s="106" t="s">
        <v>353</v>
      </c>
      <c r="AA40" s="106" t="s">
        <v>353</v>
      </c>
      <c r="AB40" s="106" t="s">
        <v>353</v>
      </c>
      <c r="AD40" s="106" t="s">
        <v>353</v>
      </c>
      <c r="AE40" s="1">
        <v>39</v>
      </c>
      <c r="AF40" s="1">
        <v>59</v>
      </c>
    </row>
    <row r="41" spans="1:30" ht="26.25" customHeight="1">
      <c r="A41" s="4"/>
      <c r="B41" s="69"/>
      <c r="C41" s="10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W41" s="106"/>
      <c r="X41" s="47"/>
      <c r="Y41" s="47"/>
      <c r="Z41" s="47"/>
      <c r="AA41" s="47"/>
      <c r="AB41" s="47"/>
      <c r="AD41" s="59"/>
    </row>
    <row r="42" spans="1:32" ht="26.25" customHeight="1">
      <c r="A42" s="335" t="s">
        <v>92</v>
      </c>
      <c r="B42" s="336"/>
      <c r="C42" s="106">
        <f>SUM(D42:U42)</f>
        <v>32</v>
      </c>
      <c r="D42" s="106" t="s">
        <v>353</v>
      </c>
      <c r="E42" s="106" t="s">
        <v>353</v>
      </c>
      <c r="F42" s="47">
        <v>20</v>
      </c>
      <c r="G42" s="47">
        <v>9</v>
      </c>
      <c r="H42" s="47">
        <v>1</v>
      </c>
      <c r="I42" s="106" t="s">
        <v>353</v>
      </c>
      <c r="J42" s="106" t="s">
        <v>353</v>
      </c>
      <c r="K42" s="106" t="s">
        <v>353</v>
      </c>
      <c r="L42" s="106" t="s">
        <v>353</v>
      </c>
      <c r="M42" s="106" t="s">
        <v>353</v>
      </c>
      <c r="N42" s="106" t="s">
        <v>353</v>
      </c>
      <c r="O42" s="47">
        <v>1</v>
      </c>
      <c r="P42" s="106" t="s">
        <v>353</v>
      </c>
      <c r="Q42" s="47">
        <v>1</v>
      </c>
      <c r="R42" s="106" t="s">
        <v>353</v>
      </c>
      <c r="S42" s="106" t="s">
        <v>353</v>
      </c>
      <c r="T42" s="106" t="s">
        <v>353</v>
      </c>
      <c r="U42" s="106" t="s">
        <v>353</v>
      </c>
      <c r="W42" s="106">
        <v>31</v>
      </c>
      <c r="X42" s="47">
        <v>1</v>
      </c>
      <c r="Y42" s="106" t="s">
        <v>353</v>
      </c>
      <c r="Z42" s="106" t="s">
        <v>353</v>
      </c>
      <c r="AA42" s="106" t="s">
        <v>353</v>
      </c>
      <c r="AB42" s="106" t="s">
        <v>353</v>
      </c>
      <c r="AD42" s="106" t="s">
        <v>353</v>
      </c>
      <c r="AE42" s="1">
        <v>19</v>
      </c>
      <c r="AF42" s="1">
        <v>19</v>
      </c>
    </row>
    <row r="43" spans="1:32" ht="26.25" customHeight="1">
      <c r="A43" s="335" t="s">
        <v>93</v>
      </c>
      <c r="B43" s="336"/>
      <c r="C43" s="106">
        <f>SUM(D43:U43)</f>
        <v>69</v>
      </c>
      <c r="D43" s="106" t="s">
        <v>353</v>
      </c>
      <c r="E43" s="106" t="s">
        <v>353</v>
      </c>
      <c r="F43" s="47">
        <v>38</v>
      </c>
      <c r="G43" s="47">
        <v>18</v>
      </c>
      <c r="H43" s="47">
        <v>13</v>
      </c>
      <c r="I43" s="106" t="s">
        <v>353</v>
      </c>
      <c r="J43" s="106" t="s">
        <v>353</v>
      </c>
      <c r="K43" s="106" t="s">
        <v>353</v>
      </c>
      <c r="L43" s="106" t="s">
        <v>353</v>
      </c>
      <c r="M43" s="106" t="s">
        <v>353</v>
      </c>
      <c r="N43" s="106" t="s">
        <v>353</v>
      </c>
      <c r="O43" s="106" t="s">
        <v>353</v>
      </c>
      <c r="P43" s="106" t="s">
        <v>353</v>
      </c>
      <c r="Q43" s="106" t="s">
        <v>353</v>
      </c>
      <c r="R43" s="106" t="s">
        <v>353</v>
      </c>
      <c r="S43" s="106" t="s">
        <v>353</v>
      </c>
      <c r="T43" s="106" t="s">
        <v>353</v>
      </c>
      <c r="U43" s="106" t="s">
        <v>353</v>
      </c>
      <c r="W43" s="106">
        <v>69</v>
      </c>
      <c r="X43" s="106" t="s">
        <v>353</v>
      </c>
      <c r="Y43" s="106" t="s">
        <v>353</v>
      </c>
      <c r="Z43" s="106" t="s">
        <v>353</v>
      </c>
      <c r="AA43" s="106" t="s">
        <v>353</v>
      </c>
      <c r="AB43" s="106" t="s">
        <v>353</v>
      </c>
      <c r="AD43" s="106" t="s">
        <v>353</v>
      </c>
      <c r="AE43" s="1">
        <v>30</v>
      </c>
      <c r="AF43" s="1">
        <v>39</v>
      </c>
    </row>
    <row r="44" spans="1:32" ht="26.25" customHeight="1">
      <c r="A44" s="335" t="s">
        <v>94</v>
      </c>
      <c r="B44" s="336"/>
      <c r="C44" s="106">
        <f>SUM(D44:U44)</f>
        <v>36</v>
      </c>
      <c r="D44" s="106" t="s">
        <v>353</v>
      </c>
      <c r="E44" s="106" t="s">
        <v>353</v>
      </c>
      <c r="F44" s="47">
        <v>9</v>
      </c>
      <c r="G44" s="47">
        <v>10</v>
      </c>
      <c r="H44" s="47">
        <v>17</v>
      </c>
      <c r="I44" s="106" t="s">
        <v>353</v>
      </c>
      <c r="J44" s="106" t="s">
        <v>353</v>
      </c>
      <c r="K44" s="106" t="s">
        <v>353</v>
      </c>
      <c r="L44" s="106" t="s">
        <v>353</v>
      </c>
      <c r="M44" s="106" t="s">
        <v>353</v>
      </c>
      <c r="N44" s="106" t="s">
        <v>353</v>
      </c>
      <c r="O44" s="106" t="s">
        <v>353</v>
      </c>
      <c r="P44" s="106" t="s">
        <v>353</v>
      </c>
      <c r="Q44" s="106" t="s">
        <v>353</v>
      </c>
      <c r="R44" s="106" t="s">
        <v>353</v>
      </c>
      <c r="S44" s="106" t="s">
        <v>353</v>
      </c>
      <c r="T44" s="106" t="s">
        <v>353</v>
      </c>
      <c r="U44" s="106" t="s">
        <v>353</v>
      </c>
      <c r="W44" s="106">
        <v>36</v>
      </c>
      <c r="X44" s="106" t="s">
        <v>353</v>
      </c>
      <c r="Y44" s="106" t="s">
        <v>353</v>
      </c>
      <c r="Z44" s="106" t="s">
        <v>353</v>
      </c>
      <c r="AA44" s="106" t="s">
        <v>353</v>
      </c>
      <c r="AB44" s="106" t="s">
        <v>353</v>
      </c>
      <c r="AD44" s="106" t="s">
        <v>353</v>
      </c>
      <c r="AE44" s="1">
        <v>9</v>
      </c>
      <c r="AF44" s="1">
        <v>27</v>
      </c>
    </row>
    <row r="45" spans="1:32" ht="26.25" customHeight="1">
      <c r="A45" s="335" t="s">
        <v>95</v>
      </c>
      <c r="B45" s="336"/>
      <c r="C45" s="106">
        <f>SUM(D45:U45)</f>
        <v>31</v>
      </c>
      <c r="D45" s="106" t="s">
        <v>353</v>
      </c>
      <c r="E45" s="106" t="s">
        <v>353</v>
      </c>
      <c r="F45" s="47">
        <v>8</v>
      </c>
      <c r="G45" s="47">
        <v>6</v>
      </c>
      <c r="H45" s="47">
        <v>16</v>
      </c>
      <c r="I45" s="47">
        <v>1</v>
      </c>
      <c r="J45" s="106" t="s">
        <v>353</v>
      </c>
      <c r="K45" s="106" t="s">
        <v>353</v>
      </c>
      <c r="L45" s="106" t="s">
        <v>353</v>
      </c>
      <c r="M45" s="106" t="s">
        <v>353</v>
      </c>
      <c r="N45" s="106" t="s">
        <v>353</v>
      </c>
      <c r="O45" s="106" t="s">
        <v>353</v>
      </c>
      <c r="P45" s="106" t="s">
        <v>353</v>
      </c>
      <c r="Q45" s="106" t="s">
        <v>353</v>
      </c>
      <c r="R45" s="106" t="s">
        <v>353</v>
      </c>
      <c r="S45" s="106" t="s">
        <v>353</v>
      </c>
      <c r="T45" s="106" t="s">
        <v>353</v>
      </c>
      <c r="U45" s="106" t="s">
        <v>353</v>
      </c>
      <c r="W45" s="106">
        <v>31</v>
      </c>
      <c r="X45" s="106" t="s">
        <v>353</v>
      </c>
      <c r="Y45" s="106" t="s">
        <v>353</v>
      </c>
      <c r="Z45" s="106" t="s">
        <v>353</v>
      </c>
      <c r="AA45" s="106" t="s">
        <v>353</v>
      </c>
      <c r="AB45" s="106" t="s">
        <v>353</v>
      </c>
      <c r="AD45" s="106" t="s">
        <v>353</v>
      </c>
      <c r="AE45" s="1">
        <v>8</v>
      </c>
      <c r="AF45" s="1">
        <v>23</v>
      </c>
    </row>
    <row r="46" spans="1:32" ht="26.25" customHeight="1">
      <c r="A46" s="335" t="s">
        <v>96</v>
      </c>
      <c r="B46" s="336"/>
      <c r="C46" s="106">
        <f>SUM(D46:U46)</f>
        <v>35</v>
      </c>
      <c r="D46" s="106" t="s">
        <v>353</v>
      </c>
      <c r="E46" s="106" t="s">
        <v>353</v>
      </c>
      <c r="F46" s="47">
        <v>17</v>
      </c>
      <c r="G46" s="47">
        <v>10</v>
      </c>
      <c r="H46" s="47">
        <v>5</v>
      </c>
      <c r="I46" s="106" t="s">
        <v>353</v>
      </c>
      <c r="J46" s="106" t="s">
        <v>353</v>
      </c>
      <c r="K46" s="106" t="s">
        <v>353</v>
      </c>
      <c r="L46" s="47">
        <v>1</v>
      </c>
      <c r="M46" s="106" t="s">
        <v>353</v>
      </c>
      <c r="N46" s="47">
        <v>1</v>
      </c>
      <c r="O46" s="106" t="s">
        <v>353</v>
      </c>
      <c r="P46" s="106" t="s">
        <v>353</v>
      </c>
      <c r="Q46" s="106" t="s">
        <v>353</v>
      </c>
      <c r="R46" s="106" t="s">
        <v>353</v>
      </c>
      <c r="S46" s="106" t="s">
        <v>353</v>
      </c>
      <c r="T46" s="47">
        <v>1</v>
      </c>
      <c r="U46" s="106" t="s">
        <v>353</v>
      </c>
      <c r="W46" s="106">
        <v>35</v>
      </c>
      <c r="X46" s="106" t="s">
        <v>353</v>
      </c>
      <c r="Y46" s="106" t="s">
        <v>353</v>
      </c>
      <c r="Z46" s="106" t="s">
        <v>353</v>
      </c>
      <c r="AA46" s="106" t="s">
        <v>353</v>
      </c>
      <c r="AB46" s="106" t="s">
        <v>353</v>
      </c>
      <c r="AD46" s="106" t="s">
        <v>353</v>
      </c>
      <c r="AE46" s="1">
        <v>17</v>
      </c>
      <c r="AF46" s="1">
        <v>19</v>
      </c>
    </row>
    <row r="47" spans="1:30" ht="26.25" customHeight="1">
      <c r="A47" s="4"/>
      <c r="B47" s="69"/>
      <c r="C47" s="10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W47" s="106"/>
      <c r="X47" s="47"/>
      <c r="Y47" s="47"/>
      <c r="Z47" s="47"/>
      <c r="AA47" s="47"/>
      <c r="AB47" s="47"/>
      <c r="AD47" s="47"/>
    </row>
    <row r="48" spans="1:32" ht="26.25" customHeight="1">
      <c r="A48" s="335" t="s">
        <v>97</v>
      </c>
      <c r="B48" s="336"/>
      <c r="C48" s="106" t="s">
        <v>353</v>
      </c>
      <c r="D48" s="106" t="s">
        <v>353</v>
      </c>
      <c r="E48" s="106" t="s">
        <v>353</v>
      </c>
      <c r="F48" s="106" t="s">
        <v>353</v>
      </c>
      <c r="G48" s="106" t="s">
        <v>353</v>
      </c>
      <c r="H48" s="106" t="s">
        <v>353</v>
      </c>
      <c r="I48" s="106" t="s">
        <v>353</v>
      </c>
      <c r="J48" s="106" t="s">
        <v>353</v>
      </c>
      <c r="K48" s="106" t="s">
        <v>353</v>
      </c>
      <c r="L48" s="106" t="s">
        <v>353</v>
      </c>
      <c r="M48" s="106" t="s">
        <v>353</v>
      </c>
      <c r="N48" s="106" t="s">
        <v>353</v>
      </c>
      <c r="O48" s="106" t="s">
        <v>353</v>
      </c>
      <c r="P48" s="106" t="s">
        <v>353</v>
      </c>
      <c r="Q48" s="106" t="s">
        <v>353</v>
      </c>
      <c r="R48" s="106" t="s">
        <v>353</v>
      </c>
      <c r="S48" s="106" t="s">
        <v>353</v>
      </c>
      <c r="T48" s="106" t="s">
        <v>353</v>
      </c>
      <c r="U48" s="106" t="s">
        <v>353</v>
      </c>
      <c r="W48" s="106" t="s">
        <v>353</v>
      </c>
      <c r="X48" s="106" t="s">
        <v>353</v>
      </c>
      <c r="Y48" s="106" t="s">
        <v>353</v>
      </c>
      <c r="Z48" s="106" t="s">
        <v>353</v>
      </c>
      <c r="AA48" s="106" t="s">
        <v>353</v>
      </c>
      <c r="AB48" s="106" t="s">
        <v>353</v>
      </c>
      <c r="AD48" s="106" t="s">
        <v>353</v>
      </c>
      <c r="AE48" s="106" t="s">
        <v>353</v>
      </c>
      <c r="AF48" s="106" t="s">
        <v>353</v>
      </c>
    </row>
    <row r="49" spans="1:32" ht="26.25" customHeight="1">
      <c r="A49" s="335" t="s">
        <v>98</v>
      </c>
      <c r="B49" s="336"/>
      <c r="C49" s="106">
        <f>SUM(D49:U49)</f>
        <v>17</v>
      </c>
      <c r="D49" s="106" t="s">
        <v>353</v>
      </c>
      <c r="E49" s="106" t="s">
        <v>353</v>
      </c>
      <c r="F49" s="106" t="s">
        <v>353</v>
      </c>
      <c r="G49" s="47">
        <v>10</v>
      </c>
      <c r="H49" s="47">
        <v>5</v>
      </c>
      <c r="I49" s="106" t="s">
        <v>353</v>
      </c>
      <c r="J49" s="106" t="s">
        <v>353</v>
      </c>
      <c r="K49" s="106" t="s">
        <v>353</v>
      </c>
      <c r="L49" s="106" t="s">
        <v>353</v>
      </c>
      <c r="M49" s="106" t="s">
        <v>353</v>
      </c>
      <c r="N49" s="106" t="s">
        <v>353</v>
      </c>
      <c r="O49" s="106" t="s">
        <v>353</v>
      </c>
      <c r="P49" s="106" t="s">
        <v>353</v>
      </c>
      <c r="Q49" s="47">
        <v>1</v>
      </c>
      <c r="R49" s="106" t="s">
        <v>353</v>
      </c>
      <c r="S49" s="106" t="s">
        <v>353</v>
      </c>
      <c r="T49" s="47">
        <v>1</v>
      </c>
      <c r="U49" s="106" t="s">
        <v>353</v>
      </c>
      <c r="W49" s="106">
        <v>16</v>
      </c>
      <c r="X49" s="47">
        <v>1</v>
      </c>
      <c r="Y49" s="106" t="s">
        <v>353</v>
      </c>
      <c r="Z49" s="106" t="s">
        <v>353</v>
      </c>
      <c r="AA49" s="106" t="s">
        <v>353</v>
      </c>
      <c r="AB49" s="106" t="s">
        <v>353</v>
      </c>
      <c r="AD49" s="106" t="s">
        <v>353</v>
      </c>
      <c r="AE49" s="157" t="s">
        <v>353</v>
      </c>
      <c r="AF49" s="1">
        <v>25</v>
      </c>
    </row>
    <row r="50" spans="1:32" ht="26.25" customHeight="1">
      <c r="A50" s="335" t="s">
        <v>99</v>
      </c>
      <c r="B50" s="336"/>
      <c r="C50" s="106">
        <f>SUM(D50:U50)</f>
        <v>15</v>
      </c>
      <c r="D50" s="106" t="s">
        <v>353</v>
      </c>
      <c r="E50" s="106" t="s">
        <v>353</v>
      </c>
      <c r="F50" s="47">
        <v>7</v>
      </c>
      <c r="G50" s="47">
        <v>3</v>
      </c>
      <c r="H50" s="106" t="s">
        <v>353</v>
      </c>
      <c r="I50" s="106" t="s">
        <v>353</v>
      </c>
      <c r="J50" s="106" t="s">
        <v>353</v>
      </c>
      <c r="K50" s="106" t="s">
        <v>353</v>
      </c>
      <c r="L50" s="106" t="s">
        <v>353</v>
      </c>
      <c r="M50" s="106" t="s">
        <v>353</v>
      </c>
      <c r="N50" s="106" t="s">
        <v>353</v>
      </c>
      <c r="O50" s="106" t="s">
        <v>353</v>
      </c>
      <c r="P50" s="106" t="s">
        <v>353</v>
      </c>
      <c r="Q50" s="106" t="s">
        <v>353</v>
      </c>
      <c r="R50" s="106" t="s">
        <v>353</v>
      </c>
      <c r="S50" s="106" t="s">
        <v>353</v>
      </c>
      <c r="T50" s="47">
        <v>5</v>
      </c>
      <c r="U50" s="106" t="s">
        <v>353</v>
      </c>
      <c r="W50" s="106">
        <v>14</v>
      </c>
      <c r="X50" s="106" t="s">
        <v>353</v>
      </c>
      <c r="Y50" s="106" t="s">
        <v>353</v>
      </c>
      <c r="Z50" s="106" t="s">
        <v>353</v>
      </c>
      <c r="AA50" s="47">
        <v>1</v>
      </c>
      <c r="AB50" s="106" t="s">
        <v>353</v>
      </c>
      <c r="AD50" s="106" t="s">
        <v>353</v>
      </c>
      <c r="AE50" s="1">
        <v>8</v>
      </c>
      <c r="AF50" s="1">
        <v>8</v>
      </c>
    </row>
    <row r="51" spans="1:32" ht="26.25" customHeight="1">
      <c r="A51" s="335" t="s">
        <v>100</v>
      </c>
      <c r="B51" s="336"/>
      <c r="C51" s="106">
        <f>SUM(D51:U51)</f>
        <v>42</v>
      </c>
      <c r="D51" s="106" t="s">
        <v>353</v>
      </c>
      <c r="E51" s="106" t="s">
        <v>353</v>
      </c>
      <c r="F51" s="47">
        <v>22</v>
      </c>
      <c r="G51" s="47">
        <v>11</v>
      </c>
      <c r="H51" s="106" t="s">
        <v>353</v>
      </c>
      <c r="I51" s="106" t="s">
        <v>353</v>
      </c>
      <c r="J51" s="106" t="s">
        <v>353</v>
      </c>
      <c r="K51" s="106" t="s">
        <v>353</v>
      </c>
      <c r="L51" s="47">
        <v>7</v>
      </c>
      <c r="M51" s="47">
        <v>2</v>
      </c>
      <c r="N51" s="106" t="s">
        <v>353</v>
      </c>
      <c r="O51" s="106" t="s">
        <v>353</v>
      </c>
      <c r="P51" s="106" t="s">
        <v>353</v>
      </c>
      <c r="Q51" s="106" t="s">
        <v>353</v>
      </c>
      <c r="R51" s="106" t="s">
        <v>353</v>
      </c>
      <c r="S51" s="106" t="s">
        <v>353</v>
      </c>
      <c r="T51" s="106" t="s">
        <v>353</v>
      </c>
      <c r="U51" s="106" t="s">
        <v>353</v>
      </c>
      <c r="W51" s="106">
        <v>38</v>
      </c>
      <c r="X51" s="47">
        <v>3</v>
      </c>
      <c r="Y51" s="106" t="s">
        <v>392</v>
      </c>
      <c r="Z51" s="106" t="s">
        <v>353</v>
      </c>
      <c r="AA51" s="47">
        <v>1</v>
      </c>
      <c r="AB51" s="106" t="s">
        <v>353</v>
      </c>
      <c r="AD51" s="106" t="s">
        <v>353</v>
      </c>
      <c r="AE51" s="1">
        <v>18</v>
      </c>
      <c r="AF51" s="1">
        <v>26</v>
      </c>
    </row>
    <row r="52" spans="1:32" ht="26.25" customHeight="1">
      <c r="A52" s="335" t="s">
        <v>101</v>
      </c>
      <c r="B52" s="336"/>
      <c r="C52" s="106">
        <f>SUM(D52:U52)</f>
        <v>2</v>
      </c>
      <c r="D52" s="106" t="s">
        <v>353</v>
      </c>
      <c r="E52" s="106" t="s">
        <v>353</v>
      </c>
      <c r="F52" s="106" t="s">
        <v>353</v>
      </c>
      <c r="G52" s="47">
        <v>2</v>
      </c>
      <c r="H52" s="106" t="s">
        <v>353</v>
      </c>
      <c r="I52" s="106" t="s">
        <v>353</v>
      </c>
      <c r="J52" s="106" t="s">
        <v>353</v>
      </c>
      <c r="K52" s="106" t="s">
        <v>353</v>
      </c>
      <c r="L52" s="106" t="s">
        <v>353</v>
      </c>
      <c r="M52" s="106" t="s">
        <v>353</v>
      </c>
      <c r="N52" s="106" t="s">
        <v>353</v>
      </c>
      <c r="O52" s="106" t="s">
        <v>353</v>
      </c>
      <c r="P52" s="106" t="s">
        <v>353</v>
      </c>
      <c r="Q52" s="106" t="s">
        <v>353</v>
      </c>
      <c r="R52" s="106" t="s">
        <v>353</v>
      </c>
      <c r="S52" s="106" t="s">
        <v>353</v>
      </c>
      <c r="T52" s="106" t="s">
        <v>353</v>
      </c>
      <c r="U52" s="106" t="s">
        <v>353</v>
      </c>
      <c r="W52" s="106">
        <v>2</v>
      </c>
      <c r="X52" s="106" t="s">
        <v>353</v>
      </c>
      <c r="Y52" s="106" t="s">
        <v>353</v>
      </c>
      <c r="Z52" s="106" t="s">
        <v>353</v>
      </c>
      <c r="AA52" s="106" t="s">
        <v>353</v>
      </c>
      <c r="AB52" s="106" t="s">
        <v>353</v>
      </c>
      <c r="AD52" s="106" t="s">
        <v>353</v>
      </c>
      <c r="AE52" s="106" t="s">
        <v>353</v>
      </c>
      <c r="AF52" s="1">
        <v>2</v>
      </c>
    </row>
    <row r="53" spans="1:30" ht="26.25" customHeight="1">
      <c r="A53" s="4"/>
      <c r="B53" s="69"/>
      <c r="C53" s="10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W53" s="106"/>
      <c r="X53" s="47"/>
      <c r="Y53" s="47"/>
      <c r="Z53" s="47"/>
      <c r="AA53" s="47"/>
      <c r="AB53" s="47"/>
      <c r="AD53" s="47"/>
    </row>
    <row r="54" spans="1:32" ht="26.25" customHeight="1">
      <c r="A54" s="335" t="s">
        <v>102</v>
      </c>
      <c r="B54" s="336"/>
      <c r="C54" s="106">
        <f>SUM(D54:U54)</f>
        <v>65</v>
      </c>
      <c r="D54" s="106" t="s">
        <v>353</v>
      </c>
      <c r="E54" s="106" t="s">
        <v>353</v>
      </c>
      <c r="F54" s="106" t="s">
        <v>353</v>
      </c>
      <c r="G54" s="47">
        <v>42</v>
      </c>
      <c r="H54" s="47">
        <v>20</v>
      </c>
      <c r="I54" s="47">
        <v>2</v>
      </c>
      <c r="J54" s="106" t="s">
        <v>353</v>
      </c>
      <c r="K54" s="47">
        <v>1</v>
      </c>
      <c r="L54" s="106" t="s">
        <v>353</v>
      </c>
      <c r="M54" s="106" t="s">
        <v>353</v>
      </c>
      <c r="N54" s="106" t="s">
        <v>353</v>
      </c>
      <c r="O54" s="106" t="s">
        <v>353</v>
      </c>
      <c r="P54" s="106" t="s">
        <v>353</v>
      </c>
      <c r="Q54" s="106" t="s">
        <v>353</v>
      </c>
      <c r="R54" s="106" t="s">
        <v>353</v>
      </c>
      <c r="S54" s="106" t="s">
        <v>353</v>
      </c>
      <c r="T54" s="106" t="s">
        <v>353</v>
      </c>
      <c r="U54" s="106" t="s">
        <v>353</v>
      </c>
      <c r="W54" s="106">
        <v>60</v>
      </c>
      <c r="X54" s="106" t="s">
        <v>353</v>
      </c>
      <c r="Y54" s="106" t="s">
        <v>353</v>
      </c>
      <c r="Z54" s="106" t="s">
        <v>353</v>
      </c>
      <c r="AA54" s="47">
        <v>5</v>
      </c>
      <c r="AB54" s="106" t="s">
        <v>353</v>
      </c>
      <c r="AD54" s="106" t="s">
        <v>353</v>
      </c>
      <c r="AE54" s="157" t="s">
        <v>353</v>
      </c>
      <c r="AF54" s="1">
        <v>67</v>
      </c>
    </row>
    <row r="55" spans="1:32" ht="26.25" customHeight="1">
      <c r="A55" s="335" t="s">
        <v>103</v>
      </c>
      <c r="B55" s="336"/>
      <c r="C55" s="106">
        <f>SUM(D55:U55)</f>
        <v>49</v>
      </c>
      <c r="D55" s="106" t="s">
        <v>353</v>
      </c>
      <c r="E55" s="106" t="s">
        <v>353</v>
      </c>
      <c r="F55" s="47">
        <v>1</v>
      </c>
      <c r="G55" s="47">
        <v>10</v>
      </c>
      <c r="H55" s="47">
        <v>11</v>
      </c>
      <c r="I55" s="47">
        <v>5</v>
      </c>
      <c r="J55" s="47">
        <v>10</v>
      </c>
      <c r="K55" s="47">
        <v>1</v>
      </c>
      <c r="L55" s="47">
        <v>6</v>
      </c>
      <c r="M55" s="47">
        <v>2</v>
      </c>
      <c r="N55" s="47">
        <v>2</v>
      </c>
      <c r="O55" s="47">
        <v>1</v>
      </c>
      <c r="P55" s="106" t="s">
        <v>353</v>
      </c>
      <c r="Q55" s="106" t="s">
        <v>353</v>
      </c>
      <c r="R55" s="106" t="s">
        <v>353</v>
      </c>
      <c r="S55" s="106" t="s">
        <v>353</v>
      </c>
      <c r="T55" s="106" t="s">
        <v>353</v>
      </c>
      <c r="U55" s="106" t="s">
        <v>353</v>
      </c>
      <c r="W55" s="106">
        <v>36</v>
      </c>
      <c r="X55" s="47">
        <v>7</v>
      </c>
      <c r="Y55" s="106" t="s">
        <v>353</v>
      </c>
      <c r="Z55" s="106" t="s">
        <v>353</v>
      </c>
      <c r="AA55" s="47">
        <v>6</v>
      </c>
      <c r="AB55" s="106" t="s">
        <v>353</v>
      </c>
      <c r="AD55" s="106" t="s">
        <v>353</v>
      </c>
      <c r="AE55" s="157" t="s">
        <v>353</v>
      </c>
      <c r="AF55" s="1">
        <v>62</v>
      </c>
    </row>
    <row r="56" spans="1:32" ht="26.25" customHeight="1">
      <c r="A56" s="335" t="s">
        <v>104</v>
      </c>
      <c r="B56" s="336"/>
      <c r="C56" s="106">
        <f>SUM(D56:U56)</f>
        <v>20</v>
      </c>
      <c r="D56" s="106" t="s">
        <v>353</v>
      </c>
      <c r="E56" s="106" t="s">
        <v>353</v>
      </c>
      <c r="F56" s="47">
        <v>10</v>
      </c>
      <c r="G56" s="47">
        <v>9</v>
      </c>
      <c r="H56" s="47">
        <v>1</v>
      </c>
      <c r="I56" s="106" t="s">
        <v>353</v>
      </c>
      <c r="J56" s="106" t="s">
        <v>353</v>
      </c>
      <c r="K56" s="106" t="s">
        <v>353</v>
      </c>
      <c r="L56" s="106" t="s">
        <v>353</v>
      </c>
      <c r="M56" s="106" t="s">
        <v>353</v>
      </c>
      <c r="N56" s="106" t="s">
        <v>353</v>
      </c>
      <c r="O56" s="106" t="s">
        <v>353</v>
      </c>
      <c r="P56" s="106" t="s">
        <v>353</v>
      </c>
      <c r="Q56" s="106" t="s">
        <v>353</v>
      </c>
      <c r="R56" s="106" t="s">
        <v>353</v>
      </c>
      <c r="S56" s="106" t="s">
        <v>353</v>
      </c>
      <c r="T56" s="106" t="s">
        <v>353</v>
      </c>
      <c r="U56" s="106" t="s">
        <v>353</v>
      </c>
      <c r="W56" s="106">
        <v>18</v>
      </c>
      <c r="X56" s="106" t="s">
        <v>353</v>
      </c>
      <c r="Y56" s="106" t="s">
        <v>353</v>
      </c>
      <c r="Z56" s="106" t="s">
        <v>353</v>
      </c>
      <c r="AA56" s="47">
        <v>2</v>
      </c>
      <c r="AB56" s="106" t="s">
        <v>353</v>
      </c>
      <c r="AD56" s="106" t="s">
        <v>353</v>
      </c>
      <c r="AE56" s="1">
        <v>9</v>
      </c>
      <c r="AF56" s="1">
        <v>11</v>
      </c>
    </row>
    <row r="57" spans="1:32" ht="26.25" customHeight="1">
      <c r="A57" s="335" t="s">
        <v>105</v>
      </c>
      <c r="B57" s="336"/>
      <c r="C57" s="106">
        <f>SUM(D57:U57)</f>
        <v>17</v>
      </c>
      <c r="D57" s="106" t="s">
        <v>353</v>
      </c>
      <c r="E57" s="106" t="s">
        <v>353</v>
      </c>
      <c r="F57" s="47">
        <v>3</v>
      </c>
      <c r="G57" s="47">
        <v>6</v>
      </c>
      <c r="H57" s="47">
        <v>5</v>
      </c>
      <c r="I57" s="47">
        <v>3</v>
      </c>
      <c r="J57" s="106" t="s">
        <v>353</v>
      </c>
      <c r="K57" s="106" t="s">
        <v>353</v>
      </c>
      <c r="L57" s="106" t="s">
        <v>353</v>
      </c>
      <c r="M57" s="106" t="s">
        <v>353</v>
      </c>
      <c r="N57" s="106" t="s">
        <v>353</v>
      </c>
      <c r="O57" s="106" t="s">
        <v>353</v>
      </c>
      <c r="P57" s="106" t="s">
        <v>353</v>
      </c>
      <c r="Q57" s="106" t="s">
        <v>353</v>
      </c>
      <c r="R57" s="106" t="s">
        <v>353</v>
      </c>
      <c r="S57" s="106" t="s">
        <v>353</v>
      </c>
      <c r="T57" s="106" t="s">
        <v>353</v>
      </c>
      <c r="U57" s="106" t="s">
        <v>353</v>
      </c>
      <c r="W57" s="106">
        <v>17</v>
      </c>
      <c r="X57" s="106" t="s">
        <v>353</v>
      </c>
      <c r="Y57" s="106" t="s">
        <v>353</v>
      </c>
      <c r="Z57" s="106" t="s">
        <v>353</v>
      </c>
      <c r="AA57" s="106" t="s">
        <v>353</v>
      </c>
      <c r="AB57" s="106" t="s">
        <v>353</v>
      </c>
      <c r="AD57" s="106" t="s">
        <v>353</v>
      </c>
      <c r="AE57" s="1">
        <v>2</v>
      </c>
      <c r="AF57" s="1">
        <v>15</v>
      </c>
    </row>
    <row r="58" spans="1:32" ht="26.25" customHeight="1">
      <c r="A58" s="335" t="s">
        <v>106</v>
      </c>
      <c r="B58" s="336"/>
      <c r="C58" s="106">
        <f>SUM(D58:U58)</f>
        <v>16</v>
      </c>
      <c r="D58" s="106" t="s">
        <v>353</v>
      </c>
      <c r="E58" s="106" t="s">
        <v>353</v>
      </c>
      <c r="F58" s="47">
        <v>12</v>
      </c>
      <c r="G58" s="106" t="s">
        <v>353</v>
      </c>
      <c r="H58" s="106" t="s">
        <v>353</v>
      </c>
      <c r="I58" s="106" t="s">
        <v>353</v>
      </c>
      <c r="J58" s="106" t="s">
        <v>353</v>
      </c>
      <c r="K58" s="106" t="s">
        <v>353</v>
      </c>
      <c r="L58" s="106" t="s">
        <v>353</v>
      </c>
      <c r="M58" s="106" t="s">
        <v>353</v>
      </c>
      <c r="N58" s="106" t="s">
        <v>353</v>
      </c>
      <c r="O58" s="106" t="s">
        <v>353</v>
      </c>
      <c r="P58" s="106" t="s">
        <v>353</v>
      </c>
      <c r="Q58" s="106" t="s">
        <v>353</v>
      </c>
      <c r="R58" s="106" t="s">
        <v>353</v>
      </c>
      <c r="S58" s="106" t="s">
        <v>353</v>
      </c>
      <c r="T58" s="47">
        <v>4</v>
      </c>
      <c r="U58" s="106" t="s">
        <v>353</v>
      </c>
      <c r="W58" s="106">
        <v>16</v>
      </c>
      <c r="X58" s="106" t="s">
        <v>353</v>
      </c>
      <c r="Y58" s="106" t="s">
        <v>353</v>
      </c>
      <c r="Z58" s="106" t="s">
        <v>353</v>
      </c>
      <c r="AA58" s="106" t="s">
        <v>353</v>
      </c>
      <c r="AB58" s="106" t="s">
        <v>353</v>
      </c>
      <c r="AD58" s="106" t="s">
        <v>353</v>
      </c>
      <c r="AE58" s="1">
        <v>15</v>
      </c>
      <c r="AF58" s="1">
        <v>1</v>
      </c>
    </row>
    <row r="59" spans="1:30" ht="26.25" customHeight="1">
      <c r="A59" s="4"/>
      <c r="B59" s="69"/>
      <c r="C59" s="10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W59" s="106"/>
      <c r="X59" s="47"/>
      <c r="Y59" s="47"/>
      <c r="Z59" s="47"/>
      <c r="AA59" s="47"/>
      <c r="AB59" s="47"/>
      <c r="AD59" s="59"/>
    </row>
    <row r="60" spans="1:32" ht="26.25" customHeight="1">
      <c r="A60" s="335" t="s">
        <v>107</v>
      </c>
      <c r="B60" s="336"/>
      <c r="C60" s="106">
        <f>SUM(D60:U60)</f>
        <v>60</v>
      </c>
      <c r="D60" s="106" t="s">
        <v>353</v>
      </c>
      <c r="E60" s="106" t="s">
        <v>353</v>
      </c>
      <c r="F60" s="47">
        <v>6</v>
      </c>
      <c r="G60" s="47">
        <v>36</v>
      </c>
      <c r="H60" s="47">
        <v>14</v>
      </c>
      <c r="I60" s="47">
        <v>1</v>
      </c>
      <c r="J60" s="106" t="s">
        <v>353</v>
      </c>
      <c r="K60" s="106" t="s">
        <v>353</v>
      </c>
      <c r="L60" s="106" t="s">
        <v>353</v>
      </c>
      <c r="M60" s="106" t="s">
        <v>353</v>
      </c>
      <c r="N60" s="106" t="s">
        <v>353</v>
      </c>
      <c r="O60" s="106" t="s">
        <v>353</v>
      </c>
      <c r="P60" s="106" t="s">
        <v>353</v>
      </c>
      <c r="Q60" s="106" t="s">
        <v>353</v>
      </c>
      <c r="R60" s="106" t="s">
        <v>353</v>
      </c>
      <c r="S60" s="106" t="s">
        <v>353</v>
      </c>
      <c r="T60" s="47">
        <v>3</v>
      </c>
      <c r="U60" s="106" t="s">
        <v>353</v>
      </c>
      <c r="W60" s="106">
        <v>53</v>
      </c>
      <c r="X60" s="106" t="s">
        <v>353</v>
      </c>
      <c r="Y60" s="106" t="s">
        <v>353</v>
      </c>
      <c r="Z60" s="106" t="s">
        <v>353</v>
      </c>
      <c r="AA60" s="47">
        <v>7</v>
      </c>
      <c r="AB60" s="106" t="s">
        <v>353</v>
      </c>
      <c r="AD60" s="59">
        <v>12</v>
      </c>
      <c r="AE60" s="1">
        <v>7</v>
      </c>
      <c r="AF60" s="1">
        <v>46</v>
      </c>
    </row>
    <row r="61" spans="1:32" ht="26.25" customHeight="1">
      <c r="A61" s="335" t="s">
        <v>108</v>
      </c>
      <c r="B61" s="336"/>
      <c r="C61" s="106">
        <f>SUM(D61:U61)</f>
        <v>136</v>
      </c>
      <c r="D61" s="106" t="s">
        <v>353</v>
      </c>
      <c r="E61" s="47">
        <v>2</v>
      </c>
      <c r="F61" s="47">
        <v>52</v>
      </c>
      <c r="G61" s="47">
        <v>41</v>
      </c>
      <c r="H61" s="47">
        <v>15</v>
      </c>
      <c r="I61" s="47">
        <v>6</v>
      </c>
      <c r="J61" s="47">
        <v>6</v>
      </c>
      <c r="K61" s="47">
        <v>1</v>
      </c>
      <c r="L61" s="47">
        <v>4</v>
      </c>
      <c r="M61" s="47">
        <v>1</v>
      </c>
      <c r="N61" s="106" t="s">
        <v>353</v>
      </c>
      <c r="O61" s="106" t="s">
        <v>353</v>
      </c>
      <c r="P61" s="106" t="s">
        <v>353</v>
      </c>
      <c r="Q61" s="106" t="s">
        <v>353</v>
      </c>
      <c r="R61" s="47">
        <v>1</v>
      </c>
      <c r="S61" s="47">
        <v>6</v>
      </c>
      <c r="T61" s="47">
        <v>1</v>
      </c>
      <c r="U61" s="106" t="s">
        <v>353</v>
      </c>
      <c r="W61" s="106">
        <v>131</v>
      </c>
      <c r="X61" s="106" t="s">
        <v>353</v>
      </c>
      <c r="Y61" s="106" t="s">
        <v>353</v>
      </c>
      <c r="Z61" s="106" t="s">
        <v>353</v>
      </c>
      <c r="AA61" s="47">
        <v>5</v>
      </c>
      <c r="AB61" s="106" t="s">
        <v>353</v>
      </c>
      <c r="AD61" s="60">
        <v>13</v>
      </c>
      <c r="AE61" s="1">
        <v>70</v>
      </c>
      <c r="AF61" s="1">
        <v>85</v>
      </c>
    </row>
    <row r="62" spans="1:32" ht="26.25" customHeight="1">
      <c r="A62" s="338" t="s">
        <v>109</v>
      </c>
      <c r="B62" s="339"/>
      <c r="C62" s="153">
        <f>SUM(D62:U62)</f>
        <v>47</v>
      </c>
      <c r="D62" s="48">
        <v>1</v>
      </c>
      <c r="E62" s="153" t="s">
        <v>353</v>
      </c>
      <c r="F62" s="48">
        <v>22</v>
      </c>
      <c r="G62" s="48">
        <v>19</v>
      </c>
      <c r="H62" s="48">
        <v>1</v>
      </c>
      <c r="I62" s="48">
        <v>2</v>
      </c>
      <c r="J62" s="153" t="s">
        <v>353</v>
      </c>
      <c r="K62" s="153" t="s">
        <v>353</v>
      </c>
      <c r="L62" s="153" t="s">
        <v>353</v>
      </c>
      <c r="M62" s="153" t="s">
        <v>353</v>
      </c>
      <c r="N62" s="153" t="s">
        <v>353</v>
      </c>
      <c r="O62" s="153" t="s">
        <v>353</v>
      </c>
      <c r="P62" s="153" t="s">
        <v>353</v>
      </c>
      <c r="Q62" s="153" t="s">
        <v>353</v>
      </c>
      <c r="R62" s="153" t="s">
        <v>353</v>
      </c>
      <c r="S62" s="48">
        <v>2</v>
      </c>
      <c r="T62" s="153" t="s">
        <v>353</v>
      </c>
      <c r="U62" s="153" t="s">
        <v>353</v>
      </c>
      <c r="W62" s="153">
        <v>46</v>
      </c>
      <c r="X62" s="153" t="s">
        <v>353</v>
      </c>
      <c r="Y62" s="153" t="s">
        <v>353</v>
      </c>
      <c r="Z62" s="153" t="s">
        <v>353</v>
      </c>
      <c r="AA62" s="48">
        <v>1</v>
      </c>
      <c r="AB62" s="153" t="s">
        <v>353</v>
      </c>
      <c r="AD62" s="61">
        <v>6</v>
      </c>
      <c r="AE62" s="53">
        <v>27</v>
      </c>
      <c r="AF62" s="53">
        <v>36</v>
      </c>
    </row>
    <row r="63" ht="26.25" customHeight="1">
      <c r="C63" s="15"/>
    </row>
    <row r="64" ht="26.25" customHeight="1">
      <c r="C64" s="15"/>
    </row>
  </sheetData>
  <sheetProtection/>
  <mergeCells count="78">
    <mergeCell ref="A3:U3"/>
    <mergeCell ref="S5:S8"/>
    <mergeCell ref="C5:C8"/>
    <mergeCell ref="D5:D8"/>
    <mergeCell ref="A5:B8"/>
    <mergeCell ref="T5:T8"/>
    <mergeCell ref="U5:U8"/>
    <mergeCell ref="A37:B37"/>
    <mergeCell ref="A38:B38"/>
    <mergeCell ref="A39:B39"/>
    <mergeCell ref="A40:B40"/>
    <mergeCell ref="E5:Q5"/>
    <mergeCell ref="E6:E8"/>
    <mergeCell ref="F6:Q6"/>
    <mergeCell ref="F7:F8"/>
    <mergeCell ref="G7:G8"/>
    <mergeCell ref="H7:H8"/>
    <mergeCell ref="A49:B49"/>
    <mergeCell ref="A57:B57"/>
    <mergeCell ref="A58:B58"/>
    <mergeCell ref="A50:B50"/>
    <mergeCell ref="A51:B51"/>
    <mergeCell ref="A52:B52"/>
    <mergeCell ref="A54:B54"/>
    <mergeCell ref="A55:B55"/>
    <mergeCell ref="A56:B56"/>
    <mergeCell ref="A33:B33"/>
    <mergeCell ref="A61:B61"/>
    <mergeCell ref="A62:B62"/>
    <mergeCell ref="A60:B60"/>
    <mergeCell ref="A42:B42"/>
    <mergeCell ref="A43:B43"/>
    <mergeCell ref="A44:B44"/>
    <mergeCell ref="A45:B45"/>
    <mergeCell ref="A46:B46"/>
    <mergeCell ref="A48:B48"/>
    <mergeCell ref="A24:B24"/>
    <mergeCell ref="A26:B26"/>
    <mergeCell ref="A25:B25"/>
    <mergeCell ref="A27:B27"/>
    <mergeCell ref="A34:B34"/>
    <mergeCell ref="A36:B36"/>
    <mergeCell ref="A28:B28"/>
    <mergeCell ref="A30:B30"/>
    <mergeCell ref="A31:B31"/>
    <mergeCell ref="A32:B32"/>
    <mergeCell ref="A15:B15"/>
    <mergeCell ref="A16:B16"/>
    <mergeCell ref="A18:B18"/>
    <mergeCell ref="A22:B22"/>
    <mergeCell ref="A21:B21"/>
    <mergeCell ref="A19:A20"/>
    <mergeCell ref="A12:B12"/>
    <mergeCell ref="A13:B13"/>
    <mergeCell ref="A14:B14"/>
    <mergeCell ref="I7:I8"/>
    <mergeCell ref="J7:J8"/>
    <mergeCell ref="K7:K8"/>
    <mergeCell ref="X5:AB5"/>
    <mergeCell ref="AD5:AD8"/>
    <mergeCell ref="AE5:AE8"/>
    <mergeCell ref="A10:B10"/>
    <mergeCell ref="L7:L8"/>
    <mergeCell ref="M7:M8"/>
    <mergeCell ref="N7:N8"/>
    <mergeCell ref="O7:O8"/>
    <mergeCell ref="P7:P8"/>
    <mergeCell ref="Q7:Q8"/>
    <mergeCell ref="W5:W8"/>
    <mergeCell ref="R5:R8"/>
    <mergeCell ref="W3:AB3"/>
    <mergeCell ref="AF5:AF8"/>
    <mergeCell ref="X6:X8"/>
    <mergeCell ref="Y6:Y8"/>
    <mergeCell ref="Z6:Z8"/>
    <mergeCell ref="AA6:AA8"/>
    <mergeCell ref="AB6:AB8"/>
    <mergeCell ref="AD3:AF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zoomScalePageLayoutView="0" workbookViewId="0" topLeftCell="A42">
      <selection activeCell="A55" sqref="A55:B55"/>
    </sheetView>
  </sheetViews>
  <sheetFormatPr defaultColWidth="10.59765625" defaultRowHeight="23.25" customHeight="1"/>
  <cols>
    <col min="1" max="1" width="7" style="80" customWidth="1"/>
    <col min="2" max="2" width="4.19921875" style="80" customWidth="1"/>
    <col min="3" max="3" width="13.19921875" style="90" customWidth="1"/>
    <col min="4" max="4" width="2.5" style="90" customWidth="1"/>
    <col min="5" max="5" width="9.69921875" style="90" customWidth="1"/>
    <col min="6" max="6" width="2.5" style="90" customWidth="1"/>
    <col min="7" max="7" width="5.19921875" style="90" customWidth="1"/>
    <col min="8" max="8" width="3.59765625" style="90" customWidth="1"/>
    <col min="9" max="9" width="3.69921875" style="90" customWidth="1"/>
    <col min="10" max="10" width="4.3984375" style="90" customWidth="1"/>
    <col min="11" max="11" width="2.8984375" style="90" customWidth="1"/>
    <col min="12" max="13" width="5.8984375" style="90" customWidth="1"/>
    <col min="14" max="14" width="7.8984375" style="90" customWidth="1"/>
    <col min="15" max="15" width="4.69921875" style="90" customWidth="1"/>
    <col min="16" max="16" width="7.19921875" style="90" customWidth="1"/>
    <col min="17" max="17" width="2.59765625" style="90" customWidth="1"/>
    <col min="18" max="18" width="6.59765625" style="90" customWidth="1"/>
    <col min="19" max="19" width="2.59765625" style="90" customWidth="1"/>
    <col min="20" max="20" width="12.19921875" style="90" customWidth="1"/>
    <col min="21" max="21" width="14.5" style="90" customWidth="1"/>
    <col min="22" max="22" width="13.5" style="90" customWidth="1"/>
    <col min="23" max="24" width="15.69921875" style="90" customWidth="1"/>
    <col min="25" max="25" width="10.59765625" style="90" customWidth="1"/>
    <col min="26" max="26" width="2.59765625" style="90" customWidth="1"/>
    <col min="27" max="27" width="5.69921875" style="90" customWidth="1"/>
    <col min="28" max="28" width="5" style="90" customWidth="1"/>
    <col min="29" max="29" width="3.3984375" style="90" customWidth="1"/>
    <col min="30" max="30" width="7.09765625" style="90" customWidth="1"/>
    <col min="31" max="31" width="1.390625" style="90" customWidth="1"/>
    <col min="32" max="32" width="8.69921875" style="90" customWidth="1"/>
    <col min="33" max="16384" width="10.59765625" style="80" customWidth="1"/>
  </cols>
  <sheetData>
    <row r="1" spans="1:34" ht="23.25" customHeight="1">
      <c r="A1" s="2" t="s">
        <v>405</v>
      </c>
      <c r="T1" s="89"/>
      <c r="U1" s="89"/>
      <c r="V1" s="89"/>
      <c r="W1" s="89"/>
      <c r="X1" s="89"/>
      <c r="AF1" s="80"/>
      <c r="AH1" s="37" t="s">
        <v>406</v>
      </c>
    </row>
    <row r="2" spans="19:24" ht="23.25" customHeight="1">
      <c r="S2" s="89"/>
      <c r="T2" s="89"/>
      <c r="U2" s="89"/>
      <c r="V2" s="89"/>
      <c r="W2" s="89"/>
      <c r="X2" s="89"/>
    </row>
    <row r="3" spans="1:34" ht="23.25" customHeight="1">
      <c r="A3" s="262" t="s">
        <v>421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5" spans="1:34" ht="23.25" customHeight="1">
      <c r="A5" s="263" t="s">
        <v>422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</row>
    <row r="6" ht="23.25" customHeight="1" thickBot="1">
      <c r="AH6" s="89" t="s">
        <v>379</v>
      </c>
    </row>
    <row r="7" spans="1:34" ht="23.25" customHeight="1">
      <c r="A7" s="359" t="s">
        <v>425</v>
      </c>
      <c r="B7" s="360"/>
      <c r="C7" s="360"/>
      <c r="D7" s="363" t="s">
        <v>60</v>
      </c>
      <c r="E7" s="363"/>
      <c r="F7" s="363" t="s">
        <v>117</v>
      </c>
      <c r="G7" s="363"/>
      <c r="H7" s="363"/>
      <c r="I7" s="288" t="s">
        <v>424</v>
      </c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59"/>
      <c r="AC7" s="415" t="s">
        <v>145</v>
      </c>
      <c r="AD7" s="416"/>
      <c r="AE7" s="415" t="s">
        <v>305</v>
      </c>
      <c r="AF7" s="421"/>
      <c r="AG7" s="252" t="s">
        <v>306</v>
      </c>
      <c r="AH7" s="252" t="s">
        <v>146</v>
      </c>
    </row>
    <row r="8" spans="1:34" ht="23.25" customHeight="1">
      <c r="A8" s="361"/>
      <c r="B8" s="362"/>
      <c r="C8" s="362"/>
      <c r="D8" s="364"/>
      <c r="E8" s="364"/>
      <c r="F8" s="364"/>
      <c r="G8" s="364"/>
      <c r="H8" s="364"/>
      <c r="I8" s="283" t="s">
        <v>357</v>
      </c>
      <c r="J8" s="411"/>
      <c r="K8" s="380"/>
      <c r="L8" s="283" t="s">
        <v>16</v>
      </c>
      <c r="M8" s="380"/>
      <c r="N8" s="283" t="s">
        <v>412</v>
      </c>
      <c r="O8" s="380"/>
      <c r="P8" s="283" t="s">
        <v>413</v>
      </c>
      <c r="Q8" s="380"/>
      <c r="R8" s="283" t="s">
        <v>414</v>
      </c>
      <c r="S8" s="380"/>
      <c r="T8" s="384" t="s">
        <v>415</v>
      </c>
      <c r="U8" s="384" t="s">
        <v>184</v>
      </c>
      <c r="V8" s="384" t="s">
        <v>416</v>
      </c>
      <c r="W8" s="384" t="s">
        <v>417</v>
      </c>
      <c r="X8" s="384" t="s">
        <v>418</v>
      </c>
      <c r="Y8" s="283" t="s">
        <v>419</v>
      </c>
      <c r="Z8" s="380"/>
      <c r="AA8" s="283" t="s">
        <v>420</v>
      </c>
      <c r="AB8" s="387"/>
      <c r="AC8" s="417"/>
      <c r="AD8" s="418"/>
      <c r="AE8" s="422"/>
      <c r="AF8" s="423"/>
      <c r="AG8" s="253"/>
      <c r="AH8" s="253"/>
    </row>
    <row r="9" spans="1:34" ht="23.25" customHeight="1">
      <c r="A9" s="361"/>
      <c r="B9" s="362"/>
      <c r="C9" s="362"/>
      <c r="D9" s="364"/>
      <c r="E9" s="364"/>
      <c r="F9" s="364"/>
      <c r="G9" s="364"/>
      <c r="H9" s="364"/>
      <c r="I9" s="381"/>
      <c r="J9" s="412"/>
      <c r="K9" s="382"/>
      <c r="L9" s="381"/>
      <c r="M9" s="382"/>
      <c r="N9" s="381"/>
      <c r="O9" s="382"/>
      <c r="P9" s="381"/>
      <c r="Q9" s="382"/>
      <c r="R9" s="381"/>
      <c r="S9" s="382"/>
      <c r="T9" s="385"/>
      <c r="U9" s="385"/>
      <c r="V9" s="385"/>
      <c r="W9" s="385"/>
      <c r="X9" s="385"/>
      <c r="Y9" s="381"/>
      <c r="Z9" s="382"/>
      <c r="AA9" s="381"/>
      <c r="AB9" s="388"/>
      <c r="AC9" s="417"/>
      <c r="AD9" s="418"/>
      <c r="AE9" s="422"/>
      <c r="AF9" s="423"/>
      <c r="AG9" s="253"/>
      <c r="AH9" s="253"/>
    </row>
    <row r="10" spans="1:34" ht="23.25" customHeight="1">
      <c r="A10" s="361"/>
      <c r="B10" s="362"/>
      <c r="C10" s="362"/>
      <c r="D10" s="364"/>
      <c r="E10" s="364"/>
      <c r="F10" s="364"/>
      <c r="G10" s="364"/>
      <c r="H10" s="364"/>
      <c r="I10" s="284"/>
      <c r="J10" s="413"/>
      <c r="K10" s="383"/>
      <c r="L10" s="284"/>
      <c r="M10" s="383"/>
      <c r="N10" s="284"/>
      <c r="O10" s="383"/>
      <c r="P10" s="284"/>
      <c r="Q10" s="383"/>
      <c r="R10" s="284"/>
      <c r="S10" s="383"/>
      <c r="T10" s="386"/>
      <c r="U10" s="386"/>
      <c r="V10" s="386"/>
      <c r="W10" s="386"/>
      <c r="X10" s="386"/>
      <c r="Y10" s="284"/>
      <c r="Z10" s="383"/>
      <c r="AA10" s="389"/>
      <c r="AB10" s="390"/>
      <c r="AC10" s="419"/>
      <c r="AD10" s="420"/>
      <c r="AE10" s="424"/>
      <c r="AF10" s="425"/>
      <c r="AG10" s="254"/>
      <c r="AH10" s="254"/>
    </row>
    <row r="11" spans="1:34" ht="23.25" customHeight="1">
      <c r="A11" s="122"/>
      <c r="B11" s="122"/>
      <c r="C11" s="124"/>
      <c r="F11" s="348"/>
      <c r="G11" s="348"/>
      <c r="H11" s="348"/>
      <c r="AG11" s="90"/>
      <c r="AH11" s="90"/>
    </row>
    <row r="12" spans="1:34" ht="23.25" customHeight="1">
      <c r="A12" s="235" t="s">
        <v>395</v>
      </c>
      <c r="B12" s="236"/>
      <c r="C12" s="236"/>
      <c r="D12" s="354">
        <f>SUM(F12:AH12)</f>
        <v>3215</v>
      </c>
      <c r="E12" s="350"/>
      <c r="F12" s="365" t="s">
        <v>353</v>
      </c>
      <c r="G12" s="365"/>
      <c r="H12" s="365"/>
      <c r="I12" s="349">
        <v>657</v>
      </c>
      <c r="J12" s="349"/>
      <c r="K12" s="349"/>
      <c r="L12" s="350">
        <v>1188</v>
      </c>
      <c r="M12" s="350"/>
      <c r="N12" s="350">
        <v>463</v>
      </c>
      <c r="O12" s="350"/>
      <c r="P12" s="350">
        <v>110</v>
      </c>
      <c r="Q12" s="350"/>
      <c r="R12" s="350">
        <v>36</v>
      </c>
      <c r="S12" s="350"/>
      <c r="T12" s="115">
        <v>32</v>
      </c>
      <c r="U12" s="115">
        <v>70</v>
      </c>
      <c r="V12" s="115">
        <v>64</v>
      </c>
      <c r="W12" s="115">
        <v>50</v>
      </c>
      <c r="X12" s="115">
        <v>44</v>
      </c>
      <c r="Y12" s="350">
        <v>27</v>
      </c>
      <c r="Z12" s="350"/>
      <c r="AA12" s="350">
        <v>10</v>
      </c>
      <c r="AB12" s="350"/>
      <c r="AC12" s="357">
        <v>123</v>
      </c>
      <c r="AD12" s="357"/>
      <c r="AE12" s="357">
        <v>194</v>
      </c>
      <c r="AF12" s="357"/>
      <c r="AG12" s="115">
        <v>16</v>
      </c>
      <c r="AH12" s="115">
        <v>131</v>
      </c>
    </row>
    <row r="13" spans="1:34" ht="23.25" customHeight="1">
      <c r="A13" s="231" t="s">
        <v>396</v>
      </c>
      <c r="B13" s="232"/>
      <c r="C13" s="232"/>
      <c r="D13" s="354">
        <f>SUM(F13:AH13)</f>
        <v>3427</v>
      </c>
      <c r="E13" s="350"/>
      <c r="F13" s="365" t="s">
        <v>353</v>
      </c>
      <c r="G13" s="365"/>
      <c r="H13" s="365"/>
      <c r="I13" s="349">
        <v>879</v>
      </c>
      <c r="J13" s="349"/>
      <c r="K13" s="349"/>
      <c r="L13" s="350">
        <v>1150</v>
      </c>
      <c r="M13" s="350"/>
      <c r="N13" s="350">
        <v>482</v>
      </c>
      <c r="O13" s="350"/>
      <c r="P13" s="350">
        <v>97</v>
      </c>
      <c r="Q13" s="350"/>
      <c r="R13" s="350">
        <v>31</v>
      </c>
      <c r="S13" s="350"/>
      <c r="T13" s="115">
        <v>17</v>
      </c>
      <c r="U13" s="115">
        <v>92</v>
      </c>
      <c r="V13" s="115">
        <v>42</v>
      </c>
      <c r="W13" s="115">
        <v>57</v>
      </c>
      <c r="X13" s="115">
        <v>35</v>
      </c>
      <c r="Y13" s="350">
        <v>20</v>
      </c>
      <c r="Z13" s="350"/>
      <c r="AA13" s="350">
        <v>29</v>
      </c>
      <c r="AB13" s="350"/>
      <c r="AC13" s="357">
        <v>85</v>
      </c>
      <c r="AD13" s="357"/>
      <c r="AE13" s="357">
        <v>237</v>
      </c>
      <c r="AF13" s="357"/>
      <c r="AG13" s="115">
        <v>24</v>
      </c>
      <c r="AH13" s="115">
        <v>150</v>
      </c>
    </row>
    <row r="14" spans="1:34" ht="23.25" customHeight="1">
      <c r="A14" s="231" t="s">
        <v>397</v>
      </c>
      <c r="B14" s="232"/>
      <c r="C14" s="232"/>
      <c r="D14" s="354">
        <f>SUM(F14:AH14)</f>
        <v>3863</v>
      </c>
      <c r="E14" s="350"/>
      <c r="F14" s="365" t="s">
        <v>353</v>
      </c>
      <c r="G14" s="365"/>
      <c r="H14" s="365"/>
      <c r="I14" s="349">
        <v>1164</v>
      </c>
      <c r="J14" s="349"/>
      <c r="K14" s="349"/>
      <c r="L14" s="350">
        <v>1214</v>
      </c>
      <c r="M14" s="350"/>
      <c r="N14" s="350">
        <v>480</v>
      </c>
      <c r="O14" s="350"/>
      <c r="P14" s="350">
        <v>140</v>
      </c>
      <c r="Q14" s="350"/>
      <c r="R14" s="350">
        <v>28</v>
      </c>
      <c r="S14" s="350"/>
      <c r="T14" s="115">
        <v>20</v>
      </c>
      <c r="U14" s="115">
        <v>106</v>
      </c>
      <c r="V14" s="115">
        <v>28</v>
      </c>
      <c r="W14" s="115">
        <v>57</v>
      </c>
      <c r="X14" s="115">
        <v>35</v>
      </c>
      <c r="Y14" s="350">
        <v>14</v>
      </c>
      <c r="Z14" s="350"/>
      <c r="AA14" s="350">
        <v>43</v>
      </c>
      <c r="AB14" s="350"/>
      <c r="AC14" s="357">
        <v>123</v>
      </c>
      <c r="AD14" s="357"/>
      <c r="AE14" s="357">
        <v>234</v>
      </c>
      <c r="AF14" s="357"/>
      <c r="AG14" s="115">
        <v>20</v>
      </c>
      <c r="AH14" s="115">
        <v>157</v>
      </c>
    </row>
    <row r="15" spans="1:34" ht="23.25" customHeight="1">
      <c r="A15" s="231" t="s">
        <v>398</v>
      </c>
      <c r="B15" s="232"/>
      <c r="C15" s="232"/>
      <c r="D15" s="354">
        <f>SUM(F15:AH15)</f>
        <v>3849</v>
      </c>
      <c r="E15" s="350"/>
      <c r="F15" s="365" t="s">
        <v>353</v>
      </c>
      <c r="G15" s="365"/>
      <c r="H15" s="365"/>
      <c r="I15" s="349">
        <v>1084</v>
      </c>
      <c r="J15" s="349"/>
      <c r="K15" s="349"/>
      <c r="L15" s="350">
        <v>1203</v>
      </c>
      <c r="M15" s="350"/>
      <c r="N15" s="350">
        <v>492</v>
      </c>
      <c r="O15" s="350"/>
      <c r="P15" s="350">
        <v>159</v>
      </c>
      <c r="Q15" s="350"/>
      <c r="R15" s="350">
        <v>59</v>
      </c>
      <c r="S15" s="350"/>
      <c r="T15" s="115">
        <v>20</v>
      </c>
      <c r="U15" s="115">
        <v>90</v>
      </c>
      <c r="V15" s="115">
        <v>51</v>
      </c>
      <c r="W15" s="115">
        <v>41</v>
      </c>
      <c r="X15" s="115">
        <v>43</v>
      </c>
      <c r="Y15" s="350">
        <v>8</v>
      </c>
      <c r="Z15" s="350"/>
      <c r="AA15" s="350">
        <v>41</v>
      </c>
      <c r="AB15" s="350"/>
      <c r="AC15" s="357">
        <v>130</v>
      </c>
      <c r="AD15" s="357"/>
      <c r="AE15" s="357">
        <v>256</v>
      </c>
      <c r="AF15" s="357"/>
      <c r="AG15" s="115">
        <v>18</v>
      </c>
      <c r="AH15" s="115">
        <v>154</v>
      </c>
    </row>
    <row r="16" spans="1:34" ht="23.25" customHeight="1">
      <c r="A16" s="233" t="s">
        <v>407</v>
      </c>
      <c r="B16" s="234"/>
      <c r="C16" s="234"/>
      <c r="D16" s="391">
        <f>SUM(F16:AH16)</f>
        <v>3897</v>
      </c>
      <c r="E16" s="358"/>
      <c r="F16" s="378" t="s">
        <v>353</v>
      </c>
      <c r="G16" s="378"/>
      <c r="H16" s="378"/>
      <c r="I16" s="377">
        <f>SUM(I18,I32)</f>
        <v>1110</v>
      </c>
      <c r="J16" s="377"/>
      <c r="K16" s="377"/>
      <c r="L16" s="358">
        <f>SUM(L18,L32)</f>
        <v>1284</v>
      </c>
      <c r="M16" s="358"/>
      <c r="N16" s="358">
        <f>SUM(N18,N32)</f>
        <v>512</v>
      </c>
      <c r="O16" s="358"/>
      <c r="P16" s="358">
        <f>SUM(P18,P32)</f>
        <v>125</v>
      </c>
      <c r="Q16" s="358"/>
      <c r="R16" s="358">
        <f>SUM(R18,R32)</f>
        <v>62</v>
      </c>
      <c r="S16" s="358"/>
      <c r="T16" s="120">
        <f>SUM(T18,T32:T33)</f>
        <v>10</v>
      </c>
      <c r="U16" s="120">
        <f>SUM(U18,U32:U33)</f>
        <v>78</v>
      </c>
      <c r="V16" s="120">
        <f>SUM(V18,V32)</f>
        <v>106</v>
      </c>
      <c r="W16" s="120">
        <f aca="true" t="shared" si="0" ref="W16:AH16">SUM(W18,W32)</f>
        <v>10</v>
      </c>
      <c r="X16" s="120">
        <f t="shared" si="0"/>
        <v>17</v>
      </c>
      <c r="Y16" s="375" t="s">
        <v>353</v>
      </c>
      <c r="Z16" s="375"/>
      <c r="AA16" s="375" t="s">
        <v>353</v>
      </c>
      <c r="AB16" s="375"/>
      <c r="AC16" s="358">
        <f t="shared" si="0"/>
        <v>150</v>
      </c>
      <c r="AD16" s="358"/>
      <c r="AE16" s="358">
        <f t="shared" si="0"/>
        <v>265</v>
      </c>
      <c r="AF16" s="358"/>
      <c r="AG16" s="120">
        <f t="shared" si="0"/>
        <v>16</v>
      </c>
      <c r="AH16" s="120">
        <f t="shared" si="0"/>
        <v>152</v>
      </c>
    </row>
    <row r="17" spans="1:34" ht="23.25" customHeight="1">
      <c r="A17" s="407"/>
      <c r="B17" s="407"/>
      <c r="C17" s="408"/>
      <c r="D17" s="354"/>
      <c r="E17" s="350"/>
      <c r="F17" s="349"/>
      <c r="G17" s="349"/>
      <c r="H17" s="349"/>
      <c r="I17" s="349"/>
      <c r="J17" s="349"/>
      <c r="K17" s="349"/>
      <c r="L17" s="350"/>
      <c r="M17" s="350"/>
      <c r="N17" s="350"/>
      <c r="O17" s="350"/>
      <c r="P17" s="350"/>
      <c r="Q17" s="350"/>
      <c r="R17" s="350"/>
      <c r="S17" s="350"/>
      <c r="T17" s="115"/>
      <c r="U17" s="115"/>
      <c r="V17" s="115"/>
      <c r="W17" s="115"/>
      <c r="X17" s="115"/>
      <c r="Y17" s="350"/>
      <c r="Z17" s="350"/>
      <c r="AA17" s="350"/>
      <c r="AB17" s="350"/>
      <c r="AC17" s="350"/>
      <c r="AD17" s="350"/>
      <c r="AE17" s="350"/>
      <c r="AF17" s="350"/>
      <c r="AG17" s="115"/>
      <c r="AH17" s="115"/>
    </row>
    <row r="18" spans="1:34" ht="23.25" customHeight="1">
      <c r="A18" s="409" t="s">
        <v>302</v>
      </c>
      <c r="B18" s="107"/>
      <c r="C18" s="155" t="s">
        <v>140</v>
      </c>
      <c r="D18" s="354">
        <f aca="true" t="shared" si="1" ref="D18:D30">SUM(F18:AH18)</f>
        <v>2701</v>
      </c>
      <c r="E18" s="350"/>
      <c r="F18" s="365" t="s">
        <v>353</v>
      </c>
      <c r="G18" s="365"/>
      <c r="H18" s="365"/>
      <c r="I18" s="365">
        <f>SUM(I19:K30)</f>
        <v>235</v>
      </c>
      <c r="J18" s="365"/>
      <c r="K18" s="365"/>
      <c r="L18" s="357">
        <f>SUM(L19:M30)</f>
        <v>1143</v>
      </c>
      <c r="M18" s="357"/>
      <c r="N18" s="357">
        <f>SUM(N19:O30)</f>
        <v>487</v>
      </c>
      <c r="O18" s="357"/>
      <c r="P18" s="357">
        <f>SUM(P19:Q30)</f>
        <v>122</v>
      </c>
      <c r="Q18" s="357"/>
      <c r="R18" s="357">
        <f>SUM(R19:S30)</f>
        <v>62</v>
      </c>
      <c r="S18" s="357"/>
      <c r="T18" s="145">
        <f>SUM(T19:T30)</f>
        <v>10</v>
      </c>
      <c r="U18" s="145">
        <f>SUM(U19:U30)</f>
        <v>74</v>
      </c>
      <c r="V18" s="145">
        <f>SUM(V19:V30)</f>
        <v>105</v>
      </c>
      <c r="W18" s="145">
        <f>SUM(W19:W30)</f>
        <v>7</v>
      </c>
      <c r="X18" s="145">
        <f>SUM(X19:X30)</f>
        <v>17</v>
      </c>
      <c r="Y18" s="357" t="s">
        <v>353</v>
      </c>
      <c r="Z18" s="357"/>
      <c r="AA18" s="357" t="s">
        <v>353</v>
      </c>
      <c r="AB18" s="357"/>
      <c r="AC18" s="357">
        <f>SUM(AC19:AD30)</f>
        <v>142</v>
      </c>
      <c r="AD18" s="357"/>
      <c r="AE18" s="357">
        <f>SUM(AE19:AF30)</f>
        <v>187</v>
      </c>
      <c r="AF18" s="357"/>
      <c r="AG18" s="145">
        <f>SUM(AG19:AG30)</f>
        <v>7</v>
      </c>
      <c r="AH18" s="145">
        <f>SUM(AH19:AH30)</f>
        <v>103</v>
      </c>
    </row>
    <row r="19" spans="1:34" ht="23.25" customHeight="1">
      <c r="A19" s="410"/>
      <c r="B19" s="94"/>
      <c r="C19" s="159" t="s">
        <v>129</v>
      </c>
      <c r="D19" s="354">
        <f t="shared" si="1"/>
        <v>244</v>
      </c>
      <c r="E19" s="350"/>
      <c r="F19" s="365" t="s">
        <v>353</v>
      </c>
      <c r="G19" s="365"/>
      <c r="H19" s="365"/>
      <c r="I19" s="365">
        <v>190</v>
      </c>
      <c r="J19" s="365"/>
      <c r="K19" s="365"/>
      <c r="L19" s="357" t="s">
        <v>353</v>
      </c>
      <c r="M19" s="357"/>
      <c r="N19" s="357" t="s">
        <v>353</v>
      </c>
      <c r="O19" s="357"/>
      <c r="P19" s="357" t="s">
        <v>353</v>
      </c>
      <c r="Q19" s="357"/>
      <c r="R19" s="357" t="s">
        <v>353</v>
      </c>
      <c r="S19" s="357"/>
      <c r="T19" s="145" t="s">
        <v>353</v>
      </c>
      <c r="U19" s="145" t="s">
        <v>353</v>
      </c>
      <c r="V19" s="145" t="s">
        <v>353</v>
      </c>
      <c r="W19" s="145" t="s">
        <v>353</v>
      </c>
      <c r="X19" s="145" t="s">
        <v>353</v>
      </c>
      <c r="Y19" s="357" t="s">
        <v>353</v>
      </c>
      <c r="Z19" s="357"/>
      <c r="AA19" s="357" t="s">
        <v>353</v>
      </c>
      <c r="AB19" s="357"/>
      <c r="AC19" s="357">
        <v>2</v>
      </c>
      <c r="AD19" s="357"/>
      <c r="AE19" s="357">
        <v>27</v>
      </c>
      <c r="AF19" s="357"/>
      <c r="AG19" s="145" t="s">
        <v>353</v>
      </c>
      <c r="AH19" s="145">
        <v>25</v>
      </c>
    </row>
    <row r="20" spans="1:34" ht="23.25" customHeight="1">
      <c r="A20" s="410"/>
      <c r="B20" s="94"/>
      <c r="C20" s="159" t="s">
        <v>252</v>
      </c>
      <c r="D20" s="354">
        <f t="shared" si="1"/>
        <v>1331</v>
      </c>
      <c r="E20" s="350"/>
      <c r="F20" s="365" t="s">
        <v>353</v>
      </c>
      <c r="G20" s="365"/>
      <c r="H20" s="365"/>
      <c r="I20" s="365">
        <v>18</v>
      </c>
      <c r="J20" s="365"/>
      <c r="K20" s="365"/>
      <c r="L20" s="357">
        <v>1076</v>
      </c>
      <c r="M20" s="357"/>
      <c r="N20" s="357" t="s">
        <v>353</v>
      </c>
      <c r="O20" s="357"/>
      <c r="P20" s="357" t="s">
        <v>353</v>
      </c>
      <c r="Q20" s="357"/>
      <c r="R20" s="357" t="s">
        <v>353</v>
      </c>
      <c r="S20" s="357"/>
      <c r="T20" s="145" t="s">
        <v>353</v>
      </c>
      <c r="U20" s="145" t="s">
        <v>353</v>
      </c>
      <c r="V20" s="145" t="s">
        <v>353</v>
      </c>
      <c r="W20" s="145" t="s">
        <v>353</v>
      </c>
      <c r="X20" s="145" t="s">
        <v>353</v>
      </c>
      <c r="Y20" s="357" t="s">
        <v>353</v>
      </c>
      <c r="Z20" s="357"/>
      <c r="AA20" s="357" t="s">
        <v>353</v>
      </c>
      <c r="AB20" s="357"/>
      <c r="AC20" s="357">
        <v>23</v>
      </c>
      <c r="AD20" s="357"/>
      <c r="AE20" s="357">
        <v>134</v>
      </c>
      <c r="AF20" s="357"/>
      <c r="AG20" s="145">
        <v>7</v>
      </c>
      <c r="AH20" s="145">
        <v>73</v>
      </c>
    </row>
    <row r="21" spans="1:34" ht="23.25" customHeight="1">
      <c r="A21" s="410"/>
      <c r="B21" s="94"/>
      <c r="C21" s="159" t="s">
        <v>130</v>
      </c>
      <c r="D21" s="354">
        <f t="shared" si="1"/>
        <v>555</v>
      </c>
      <c r="E21" s="350"/>
      <c r="F21" s="365" t="s">
        <v>353</v>
      </c>
      <c r="G21" s="365"/>
      <c r="H21" s="365"/>
      <c r="I21" s="365">
        <v>11</v>
      </c>
      <c r="J21" s="365"/>
      <c r="K21" s="365"/>
      <c r="L21" s="357">
        <v>33</v>
      </c>
      <c r="M21" s="357"/>
      <c r="N21" s="357">
        <v>430</v>
      </c>
      <c r="O21" s="357"/>
      <c r="P21" s="357" t="s">
        <v>353</v>
      </c>
      <c r="Q21" s="357"/>
      <c r="R21" s="357" t="s">
        <v>353</v>
      </c>
      <c r="S21" s="357"/>
      <c r="T21" s="145" t="s">
        <v>353</v>
      </c>
      <c r="U21" s="145" t="s">
        <v>353</v>
      </c>
      <c r="V21" s="145" t="s">
        <v>353</v>
      </c>
      <c r="W21" s="145" t="s">
        <v>353</v>
      </c>
      <c r="X21" s="145" t="s">
        <v>353</v>
      </c>
      <c r="Y21" s="357" t="s">
        <v>353</v>
      </c>
      <c r="Z21" s="357"/>
      <c r="AA21" s="357" t="s">
        <v>353</v>
      </c>
      <c r="AB21" s="357"/>
      <c r="AC21" s="357">
        <v>55</v>
      </c>
      <c r="AD21" s="357"/>
      <c r="AE21" s="357">
        <v>22</v>
      </c>
      <c r="AF21" s="357"/>
      <c r="AG21" s="145" t="s">
        <v>353</v>
      </c>
      <c r="AH21" s="145">
        <v>4</v>
      </c>
    </row>
    <row r="22" spans="1:34" ht="23.25" customHeight="1">
      <c r="A22" s="410"/>
      <c r="B22" s="94"/>
      <c r="C22" s="159" t="s">
        <v>131</v>
      </c>
      <c r="D22" s="354">
        <f t="shared" si="1"/>
        <v>202</v>
      </c>
      <c r="E22" s="350"/>
      <c r="F22" s="365" t="s">
        <v>353</v>
      </c>
      <c r="G22" s="365"/>
      <c r="H22" s="365"/>
      <c r="I22" s="365">
        <v>7</v>
      </c>
      <c r="J22" s="365"/>
      <c r="K22" s="365"/>
      <c r="L22" s="357">
        <v>20</v>
      </c>
      <c r="M22" s="357"/>
      <c r="N22" s="357">
        <v>32</v>
      </c>
      <c r="O22" s="357"/>
      <c r="P22" s="357">
        <v>111</v>
      </c>
      <c r="Q22" s="357"/>
      <c r="R22" s="357" t="s">
        <v>353</v>
      </c>
      <c r="S22" s="357"/>
      <c r="T22" s="145" t="s">
        <v>353</v>
      </c>
      <c r="U22" s="145" t="s">
        <v>353</v>
      </c>
      <c r="V22" s="145" t="s">
        <v>353</v>
      </c>
      <c r="W22" s="145" t="s">
        <v>353</v>
      </c>
      <c r="X22" s="145" t="s">
        <v>353</v>
      </c>
      <c r="Y22" s="357" t="s">
        <v>353</v>
      </c>
      <c r="Z22" s="357"/>
      <c r="AA22" s="357" t="s">
        <v>353</v>
      </c>
      <c r="AB22" s="357"/>
      <c r="AC22" s="357">
        <v>27</v>
      </c>
      <c r="AD22" s="357"/>
      <c r="AE22" s="357">
        <v>4</v>
      </c>
      <c r="AF22" s="357"/>
      <c r="AG22" s="145" t="s">
        <v>353</v>
      </c>
      <c r="AH22" s="145">
        <v>1</v>
      </c>
    </row>
    <row r="23" spans="1:34" ht="23.25" customHeight="1">
      <c r="A23" s="410"/>
      <c r="B23" s="94"/>
      <c r="C23" s="159" t="s">
        <v>62</v>
      </c>
      <c r="D23" s="354">
        <f t="shared" si="1"/>
        <v>80</v>
      </c>
      <c r="E23" s="350"/>
      <c r="F23" s="365" t="s">
        <v>353</v>
      </c>
      <c r="G23" s="365"/>
      <c r="H23" s="365"/>
      <c r="I23" s="365">
        <v>2</v>
      </c>
      <c r="J23" s="365"/>
      <c r="K23" s="365"/>
      <c r="L23" s="357">
        <v>1</v>
      </c>
      <c r="M23" s="357"/>
      <c r="N23" s="357">
        <v>6</v>
      </c>
      <c r="O23" s="357"/>
      <c r="P23" s="357">
        <v>4</v>
      </c>
      <c r="Q23" s="357"/>
      <c r="R23" s="357">
        <v>32</v>
      </c>
      <c r="S23" s="357"/>
      <c r="T23" s="145" t="s">
        <v>353</v>
      </c>
      <c r="U23" s="145" t="s">
        <v>353</v>
      </c>
      <c r="V23" s="145" t="s">
        <v>353</v>
      </c>
      <c r="W23" s="145" t="s">
        <v>353</v>
      </c>
      <c r="X23" s="145" t="s">
        <v>353</v>
      </c>
      <c r="Y23" s="357" t="s">
        <v>353</v>
      </c>
      <c r="Z23" s="357"/>
      <c r="AA23" s="357" t="s">
        <v>353</v>
      </c>
      <c r="AB23" s="357"/>
      <c r="AC23" s="357">
        <v>35</v>
      </c>
      <c r="AD23" s="357"/>
      <c r="AE23" s="357" t="s">
        <v>353</v>
      </c>
      <c r="AF23" s="357"/>
      <c r="AG23" s="145" t="s">
        <v>353</v>
      </c>
      <c r="AH23" s="145" t="s">
        <v>353</v>
      </c>
    </row>
    <row r="24" spans="1:34" ht="23.25" customHeight="1">
      <c r="A24" s="410"/>
      <c r="B24" s="94"/>
      <c r="C24" s="159" t="s">
        <v>63</v>
      </c>
      <c r="D24" s="354">
        <f t="shared" si="1"/>
        <v>14</v>
      </c>
      <c r="E24" s="350"/>
      <c r="F24" s="365" t="s">
        <v>353</v>
      </c>
      <c r="G24" s="365"/>
      <c r="H24" s="365"/>
      <c r="I24" s="365" t="s">
        <v>353</v>
      </c>
      <c r="J24" s="365"/>
      <c r="K24" s="365"/>
      <c r="L24" s="357" t="s">
        <v>353</v>
      </c>
      <c r="M24" s="357"/>
      <c r="N24" s="357" t="s">
        <v>353</v>
      </c>
      <c r="O24" s="357"/>
      <c r="P24" s="357">
        <v>3</v>
      </c>
      <c r="Q24" s="357"/>
      <c r="R24" s="357">
        <v>7</v>
      </c>
      <c r="S24" s="357"/>
      <c r="T24" s="145">
        <v>4</v>
      </c>
      <c r="U24" s="145" t="s">
        <v>353</v>
      </c>
      <c r="V24" s="145" t="s">
        <v>353</v>
      </c>
      <c r="W24" s="145" t="s">
        <v>353</v>
      </c>
      <c r="X24" s="145" t="s">
        <v>353</v>
      </c>
      <c r="Y24" s="357" t="s">
        <v>353</v>
      </c>
      <c r="Z24" s="357"/>
      <c r="AA24" s="357" t="s">
        <v>353</v>
      </c>
      <c r="AB24" s="357"/>
      <c r="AC24" s="357" t="s">
        <v>353</v>
      </c>
      <c r="AD24" s="357"/>
      <c r="AE24" s="357" t="s">
        <v>353</v>
      </c>
      <c r="AF24" s="357"/>
      <c r="AG24" s="145" t="s">
        <v>353</v>
      </c>
      <c r="AH24" s="145" t="s">
        <v>353</v>
      </c>
    </row>
    <row r="25" spans="1:34" ht="23.25" customHeight="1">
      <c r="A25" s="410"/>
      <c r="B25" s="94"/>
      <c r="C25" s="159" t="s">
        <v>64</v>
      </c>
      <c r="D25" s="354">
        <f t="shared" si="1"/>
        <v>74</v>
      </c>
      <c r="E25" s="350"/>
      <c r="F25" s="365" t="s">
        <v>353</v>
      </c>
      <c r="G25" s="365"/>
      <c r="H25" s="365"/>
      <c r="I25" s="365">
        <v>2</v>
      </c>
      <c r="J25" s="365"/>
      <c r="K25" s="365"/>
      <c r="L25" s="357">
        <v>7</v>
      </c>
      <c r="M25" s="357"/>
      <c r="N25" s="357">
        <v>18</v>
      </c>
      <c r="O25" s="357"/>
      <c r="P25" s="357">
        <v>2</v>
      </c>
      <c r="Q25" s="357"/>
      <c r="R25" s="357">
        <v>12</v>
      </c>
      <c r="S25" s="357"/>
      <c r="T25" s="145">
        <v>1</v>
      </c>
      <c r="U25" s="145">
        <v>32</v>
      </c>
      <c r="V25" s="145" t="s">
        <v>353</v>
      </c>
      <c r="W25" s="145" t="s">
        <v>353</v>
      </c>
      <c r="X25" s="145" t="s">
        <v>353</v>
      </c>
      <c r="Y25" s="357" t="s">
        <v>353</v>
      </c>
      <c r="Z25" s="357"/>
      <c r="AA25" s="357" t="s">
        <v>353</v>
      </c>
      <c r="AB25" s="357"/>
      <c r="AC25" s="357" t="s">
        <v>353</v>
      </c>
      <c r="AD25" s="357"/>
      <c r="AE25" s="357" t="s">
        <v>353</v>
      </c>
      <c r="AF25" s="357"/>
      <c r="AG25" s="145" t="s">
        <v>353</v>
      </c>
      <c r="AH25" s="145" t="s">
        <v>353</v>
      </c>
    </row>
    <row r="26" spans="1:34" ht="23.25" customHeight="1">
      <c r="A26" s="410"/>
      <c r="B26" s="94"/>
      <c r="C26" s="159" t="s">
        <v>68</v>
      </c>
      <c r="D26" s="354">
        <f t="shared" si="1"/>
        <v>42</v>
      </c>
      <c r="E26" s="350"/>
      <c r="F26" s="365" t="s">
        <v>353</v>
      </c>
      <c r="G26" s="365"/>
      <c r="H26" s="365"/>
      <c r="I26" s="365">
        <v>1</v>
      </c>
      <c r="J26" s="365"/>
      <c r="K26" s="365"/>
      <c r="L26" s="357">
        <v>2</v>
      </c>
      <c r="M26" s="357"/>
      <c r="N26" s="357" t="s">
        <v>353</v>
      </c>
      <c r="O26" s="357"/>
      <c r="P26" s="357" t="s">
        <v>353</v>
      </c>
      <c r="Q26" s="357"/>
      <c r="R26" s="357">
        <v>1</v>
      </c>
      <c r="S26" s="357"/>
      <c r="T26" s="145">
        <v>3</v>
      </c>
      <c r="U26" s="145">
        <v>10</v>
      </c>
      <c r="V26" s="145">
        <v>25</v>
      </c>
      <c r="W26" s="145" t="s">
        <v>353</v>
      </c>
      <c r="X26" s="145" t="s">
        <v>353</v>
      </c>
      <c r="Y26" s="357" t="s">
        <v>353</v>
      </c>
      <c r="Z26" s="357"/>
      <c r="AA26" s="357" t="s">
        <v>353</v>
      </c>
      <c r="AB26" s="357"/>
      <c r="AC26" s="357" t="s">
        <v>353</v>
      </c>
      <c r="AD26" s="357"/>
      <c r="AE26" s="357" t="s">
        <v>353</v>
      </c>
      <c r="AF26" s="357"/>
      <c r="AG26" s="145" t="s">
        <v>353</v>
      </c>
      <c r="AH26" s="145" t="s">
        <v>353</v>
      </c>
    </row>
    <row r="27" spans="1:34" ht="23.25" customHeight="1">
      <c r="A27" s="410"/>
      <c r="B27" s="94"/>
      <c r="C27" s="159" t="s">
        <v>65</v>
      </c>
      <c r="D27" s="354">
        <f t="shared" si="1"/>
        <v>48</v>
      </c>
      <c r="E27" s="350"/>
      <c r="F27" s="365" t="s">
        <v>353</v>
      </c>
      <c r="G27" s="365"/>
      <c r="H27" s="365"/>
      <c r="I27" s="365">
        <v>1</v>
      </c>
      <c r="J27" s="365"/>
      <c r="K27" s="365"/>
      <c r="L27" s="357" t="s">
        <v>353</v>
      </c>
      <c r="M27" s="357"/>
      <c r="N27" s="357">
        <v>1</v>
      </c>
      <c r="O27" s="357"/>
      <c r="P27" s="357" t="s">
        <v>353</v>
      </c>
      <c r="Q27" s="357"/>
      <c r="R27" s="357">
        <v>2</v>
      </c>
      <c r="S27" s="357"/>
      <c r="T27" s="145">
        <v>1</v>
      </c>
      <c r="U27" s="145">
        <v>11</v>
      </c>
      <c r="V27" s="145">
        <v>31</v>
      </c>
      <c r="W27" s="145">
        <v>1</v>
      </c>
      <c r="X27" s="145" t="s">
        <v>353</v>
      </c>
      <c r="Y27" s="357" t="s">
        <v>353</v>
      </c>
      <c r="Z27" s="357"/>
      <c r="AA27" s="357" t="s">
        <v>353</v>
      </c>
      <c r="AB27" s="357"/>
      <c r="AC27" s="357" t="s">
        <v>353</v>
      </c>
      <c r="AD27" s="357"/>
      <c r="AE27" s="357" t="s">
        <v>353</v>
      </c>
      <c r="AF27" s="357"/>
      <c r="AG27" s="145" t="s">
        <v>353</v>
      </c>
      <c r="AH27" s="145" t="s">
        <v>353</v>
      </c>
    </row>
    <row r="28" spans="1:34" ht="23.25" customHeight="1">
      <c r="A28" s="410"/>
      <c r="B28" s="94"/>
      <c r="C28" s="159" t="s">
        <v>66</v>
      </c>
      <c r="D28" s="354">
        <f t="shared" si="1"/>
        <v>58</v>
      </c>
      <c r="E28" s="350"/>
      <c r="F28" s="365" t="s">
        <v>353</v>
      </c>
      <c r="G28" s="365"/>
      <c r="H28" s="365"/>
      <c r="I28" s="365">
        <v>2</v>
      </c>
      <c r="J28" s="365"/>
      <c r="K28" s="365"/>
      <c r="L28" s="357">
        <v>3</v>
      </c>
      <c r="M28" s="357"/>
      <c r="N28" s="357" t="s">
        <v>353</v>
      </c>
      <c r="O28" s="357"/>
      <c r="P28" s="357" t="s">
        <v>353</v>
      </c>
      <c r="Q28" s="357"/>
      <c r="R28" s="357">
        <v>5</v>
      </c>
      <c r="S28" s="357"/>
      <c r="T28" s="145">
        <v>1</v>
      </c>
      <c r="U28" s="145">
        <v>11</v>
      </c>
      <c r="V28" s="145">
        <v>32</v>
      </c>
      <c r="W28" s="145">
        <v>1</v>
      </c>
      <c r="X28" s="145">
        <v>3</v>
      </c>
      <c r="Y28" s="357" t="s">
        <v>353</v>
      </c>
      <c r="Z28" s="357"/>
      <c r="AA28" s="357" t="s">
        <v>353</v>
      </c>
      <c r="AB28" s="357"/>
      <c r="AC28" s="357" t="s">
        <v>353</v>
      </c>
      <c r="AD28" s="357"/>
      <c r="AE28" s="357" t="s">
        <v>353</v>
      </c>
      <c r="AF28" s="357"/>
      <c r="AG28" s="145" t="s">
        <v>353</v>
      </c>
      <c r="AH28" s="145" t="s">
        <v>353</v>
      </c>
    </row>
    <row r="29" spans="1:34" ht="23.25" customHeight="1">
      <c r="A29" s="410"/>
      <c r="B29" s="94"/>
      <c r="C29" s="159" t="s">
        <v>67</v>
      </c>
      <c r="D29" s="354">
        <f t="shared" si="1"/>
        <v>6</v>
      </c>
      <c r="E29" s="350"/>
      <c r="F29" s="365" t="s">
        <v>353</v>
      </c>
      <c r="G29" s="365"/>
      <c r="H29" s="365"/>
      <c r="I29" s="365" t="s">
        <v>353</v>
      </c>
      <c r="J29" s="365"/>
      <c r="K29" s="365"/>
      <c r="L29" s="357" t="s">
        <v>353</v>
      </c>
      <c r="M29" s="357"/>
      <c r="N29" s="357" t="s">
        <v>353</v>
      </c>
      <c r="O29" s="357"/>
      <c r="P29" s="357" t="s">
        <v>353</v>
      </c>
      <c r="Q29" s="357"/>
      <c r="R29" s="357" t="s">
        <v>353</v>
      </c>
      <c r="S29" s="357"/>
      <c r="T29" s="145" t="s">
        <v>353</v>
      </c>
      <c r="U29" s="145">
        <v>1</v>
      </c>
      <c r="V29" s="145">
        <v>4</v>
      </c>
      <c r="W29" s="145" t="s">
        <v>353</v>
      </c>
      <c r="X29" s="145">
        <v>1</v>
      </c>
      <c r="Y29" s="357" t="s">
        <v>353</v>
      </c>
      <c r="Z29" s="357"/>
      <c r="AA29" s="357" t="s">
        <v>353</v>
      </c>
      <c r="AB29" s="357"/>
      <c r="AC29" s="357" t="s">
        <v>353</v>
      </c>
      <c r="AD29" s="357"/>
      <c r="AE29" s="357" t="s">
        <v>353</v>
      </c>
      <c r="AF29" s="357"/>
      <c r="AG29" s="145" t="s">
        <v>353</v>
      </c>
      <c r="AH29" s="145" t="s">
        <v>353</v>
      </c>
    </row>
    <row r="30" spans="1:34" ht="23.25" customHeight="1">
      <c r="A30" s="410"/>
      <c r="B30" s="94"/>
      <c r="C30" s="159" t="s">
        <v>61</v>
      </c>
      <c r="D30" s="354">
        <f t="shared" si="1"/>
        <v>47</v>
      </c>
      <c r="E30" s="350"/>
      <c r="F30" s="365" t="s">
        <v>353</v>
      </c>
      <c r="G30" s="365"/>
      <c r="H30" s="365"/>
      <c r="I30" s="365">
        <v>1</v>
      </c>
      <c r="J30" s="365"/>
      <c r="K30" s="365"/>
      <c r="L30" s="357">
        <v>1</v>
      </c>
      <c r="M30" s="357"/>
      <c r="N30" s="357" t="s">
        <v>353</v>
      </c>
      <c r="O30" s="357"/>
      <c r="P30" s="357">
        <v>2</v>
      </c>
      <c r="Q30" s="357"/>
      <c r="R30" s="357">
        <v>3</v>
      </c>
      <c r="S30" s="357"/>
      <c r="T30" s="145" t="s">
        <v>353</v>
      </c>
      <c r="U30" s="145">
        <v>9</v>
      </c>
      <c r="V30" s="145">
        <v>13</v>
      </c>
      <c r="W30" s="145">
        <v>5</v>
      </c>
      <c r="X30" s="145">
        <v>13</v>
      </c>
      <c r="Y30" s="357" t="s">
        <v>353</v>
      </c>
      <c r="Z30" s="357"/>
      <c r="AA30" s="357" t="s">
        <v>353</v>
      </c>
      <c r="AB30" s="357"/>
      <c r="AC30" s="357" t="s">
        <v>353</v>
      </c>
      <c r="AD30" s="357"/>
      <c r="AE30" s="357" t="s">
        <v>353</v>
      </c>
      <c r="AF30" s="357"/>
      <c r="AG30" s="145" t="s">
        <v>353</v>
      </c>
      <c r="AH30" s="145" t="s">
        <v>353</v>
      </c>
    </row>
    <row r="31" spans="1:34" ht="23.25" customHeight="1">
      <c r="A31" s="94"/>
      <c r="B31" s="94"/>
      <c r="C31" s="125"/>
      <c r="D31" s="354"/>
      <c r="E31" s="350"/>
      <c r="F31" s="365"/>
      <c r="G31" s="365"/>
      <c r="H31" s="365"/>
      <c r="I31" s="365"/>
      <c r="J31" s="365"/>
      <c r="K31" s="365"/>
      <c r="L31" s="350"/>
      <c r="M31" s="350"/>
      <c r="N31" s="350"/>
      <c r="O31" s="350"/>
      <c r="P31" s="350"/>
      <c r="Q31" s="350"/>
      <c r="R31" s="350"/>
      <c r="S31" s="349"/>
      <c r="T31" s="145"/>
      <c r="U31" s="145"/>
      <c r="V31" s="145"/>
      <c r="W31" s="145"/>
      <c r="X31" s="145"/>
      <c r="Y31" s="350"/>
      <c r="Z31" s="349"/>
      <c r="AA31" s="350"/>
      <c r="AB31" s="349"/>
      <c r="AC31" s="350"/>
      <c r="AD31" s="349"/>
      <c r="AE31" s="350"/>
      <c r="AF31" s="349"/>
      <c r="AG31" s="145"/>
      <c r="AH31" s="145"/>
    </row>
    <row r="32" spans="1:34" ht="23.25" customHeight="1">
      <c r="A32" s="276" t="s">
        <v>303</v>
      </c>
      <c r="B32" s="276"/>
      <c r="C32" s="266"/>
      <c r="D32" s="379">
        <f>SUM(F32:AH32)</f>
        <v>1196</v>
      </c>
      <c r="E32" s="376"/>
      <c r="F32" s="365" t="s">
        <v>353</v>
      </c>
      <c r="G32" s="365"/>
      <c r="H32" s="365"/>
      <c r="I32" s="376">
        <v>875</v>
      </c>
      <c r="J32" s="376"/>
      <c r="K32" s="376"/>
      <c r="L32" s="357">
        <v>141</v>
      </c>
      <c r="M32" s="357"/>
      <c r="N32" s="357">
        <v>25</v>
      </c>
      <c r="O32" s="357"/>
      <c r="P32" s="357">
        <v>3</v>
      </c>
      <c r="Q32" s="357"/>
      <c r="R32" s="357" t="s">
        <v>353</v>
      </c>
      <c r="S32" s="357"/>
      <c r="T32" s="145" t="s">
        <v>353</v>
      </c>
      <c r="U32" s="145">
        <v>4</v>
      </c>
      <c r="V32" s="145">
        <v>1</v>
      </c>
      <c r="W32" s="145">
        <v>3</v>
      </c>
      <c r="X32" s="145" t="s">
        <v>353</v>
      </c>
      <c r="Y32" s="357" t="s">
        <v>353</v>
      </c>
      <c r="Z32" s="357"/>
      <c r="AA32" s="357" t="s">
        <v>353</v>
      </c>
      <c r="AB32" s="357"/>
      <c r="AC32" s="357">
        <v>8</v>
      </c>
      <c r="AD32" s="357"/>
      <c r="AE32" s="357">
        <v>78</v>
      </c>
      <c r="AF32" s="357"/>
      <c r="AG32" s="145">
        <v>9</v>
      </c>
      <c r="AH32" s="145">
        <v>49</v>
      </c>
    </row>
    <row r="33" spans="1:34" ht="23.25" customHeight="1">
      <c r="A33" s="394" t="s">
        <v>304</v>
      </c>
      <c r="B33" s="394"/>
      <c r="C33" s="395"/>
      <c r="D33" s="396">
        <f>SUM(F33:AH33)</f>
        <v>324</v>
      </c>
      <c r="E33" s="366"/>
      <c r="F33" s="366">
        <v>63</v>
      </c>
      <c r="G33" s="366"/>
      <c r="H33" s="366"/>
      <c r="I33" s="366">
        <v>13</v>
      </c>
      <c r="J33" s="366"/>
      <c r="K33" s="366"/>
      <c r="L33" s="366">
        <v>65</v>
      </c>
      <c r="M33" s="366"/>
      <c r="N33" s="366">
        <v>2</v>
      </c>
      <c r="O33" s="366"/>
      <c r="P33" s="366" t="s">
        <v>353</v>
      </c>
      <c r="Q33" s="366"/>
      <c r="R33" s="366" t="s">
        <v>353</v>
      </c>
      <c r="S33" s="366"/>
      <c r="T33" s="162" t="s">
        <v>353</v>
      </c>
      <c r="U33" s="162" t="s">
        <v>353</v>
      </c>
      <c r="V33" s="162">
        <v>3</v>
      </c>
      <c r="W33" s="162">
        <v>1</v>
      </c>
      <c r="X33" s="162" t="s">
        <v>353</v>
      </c>
      <c r="Y33" s="366" t="s">
        <v>353</v>
      </c>
      <c r="Z33" s="366"/>
      <c r="AA33" s="366" t="s">
        <v>353</v>
      </c>
      <c r="AB33" s="366"/>
      <c r="AC33" s="366">
        <v>100</v>
      </c>
      <c r="AD33" s="366"/>
      <c r="AE33" s="366">
        <v>49</v>
      </c>
      <c r="AF33" s="366"/>
      <c r="AG33" s="162">
        <v>4</v>
      </c>
      <c r="AH33" s="162">
        <v>24</v>
      </c>
    </row>
    <row r="34" ht="23.25" customHeight="1">
      <c r="A34" s="80" t="s">
        <v>393</v>
      </c>
    </row>
    <row r="35" ht="23.25" customHeight="1">
      <c r="A35" s="80" t="s">
        <v>426</v>
      </c>
    </row>
    <row r="36" ht="23.25" customHeight="1">
      <c r="A36" s="80" t="s">
        <v>394</v>
      </c>
    </row>
    <row r="40" spans="1:32" ht="23.25" customHeight="1">
      <c r="A40" s="414" t="s">
        <v>423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</row>
    <row r="41" spans="32:35" ht="23.25" customHeight="1" thickBot="1">
      <c r="AF41" s="89" t="s">
        <v>188</v>
      </c>
      <c r="AH41" s="90"/>
      <c r="AI41" s="90"/>
    </row>
    <row r="42" spans="1:33" ht="23.25" customHeight="1">
      <c r="A42" s="402" t="s">
        <v>410</v>
      </c>
      <c r="B42" s="403"/>
      <c r="C42" s="399" t="s">
        <v>60</v>
      </c>
      <c r="D42" s="400"/>
      <c r="E42" s="288" t="s">
        <v>411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70"/>
      <c r="Z42" s="367" t="s">
        <v>145</v>
      </c>
      <c r="AA42" s="367"/>
      <c r="AB42" s="367" t="s">
        <v>125</v>
      </c>
      <c r="AC42" s="367"/>
      <c r="AD42" s="371" t="s">
        <v>127</v>
      </c>
      <c r="AE42" s="371"/>
      <c r="AF42" s="373" t="s">
        <v>146</v>
      </c>
      <c r="AG42" s="94"/>
    </row>
    <row r="43" spans="1:33" ht="23.25" customHeight="1">
      <c r="A43" s="287"/>
      <c r="B43" s="404"/>
      <c r="C43" s="401"/>
      <c r="D43" s="401"/>
      <c r="E43" s="267" t="s">
        <v>408</v>
      </c>
      <c r="F43" s="267"/>
      <c r="G43" s="267" t="s">
        <v>181</v>
      </c>
      <c r="H43" s="267"/>
      <c r="I43" s="267"/>
      <c r="J43" s="267" t="s">
        <v>182</v>
      </c>
      <c r="K43" s="267"/>
      <c r="L43" s="267"/>
      <c r="M43" s="267" t="s">
        <v>183</v>
      </c>
      <c r="N43" s="267"/>
      <c r="O43" s="267" t="s">
        <v>399</v>
      </c>
      <c r="P43" s="267"/>
      <c r="Q43" s="267" t="s">
        <v>400</v>
      </c>
      <c r="R43" s="267"/>
      <c r="S43" s="406"/>
      <c r="T43" s="267" t="s">
        <v>184</v>
      </c>
      <c r="U43" s="267" t="s">
        <v>401</v>
      </c>
      <c r="V43" s="267" t="s">
        <v>402</v>
      </c>
      <c r="W43" s="267" t="s">
        <v>403</v>
      </c>
      <c r="X43" s="267" t="s">
        <v>404</v>
      </c>
      <c r="Y43" s="267" t="s">
        <v>409</v>
      </c>
      <c r="Z43" s="368"/>
      <c r="AA43" s="368"/>
      <c r="AB43" s="368"/>
      <c r="AC43" s="368"/>
      <c r="AD43" s="372"/>
      <c r="AE43" s="372"/>
      <c r="AF43" s="374"/>
      <c r="AG43" s="94"/>
    </row>
    <row r="44" spans="1:33" ht="23.25" customHeight="1">
      <c r="A44" s="287"/>
      <c r="B44" s="404"/>
      <c r="C44" s="401"/>
      <c r="D44" s="401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406"/>
      <c r="T44" s="267"/>
      <c r="U44" s="267"/>
      <c r="V44" s="267"/>
      <c r="W44" s="267"/>
      <c r="X44" s="267"/>
      <c r="Y44" s="267"/>
      <c r="Z44" s="368"/>
      <c r="AA44" s="368"/>
      <c r="AB44" s="368"/>
      <c r="AC44" s="368"/>
      <c r="AD44" s="372"/>
      <c r="AE44" s="372"/>
      <c r="AF44" s="374"/>
      <c r="AG44" s="94"/>
    </row>
    <row r="45" spans="1:33" ht="23.25" customHeight="1">
      <c r="A45" s="287"/>
      <c r="B45" s="404"/>
      <c r="C45" s="401"/>
      <c r="D45" s="401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406"/>
      <c r="T45" s="267"/>
      <c r="U45" s="267"/>
      <c r="V45" s="267"/>
      <c r="W45" s="267"/>
      <c r="X45" s="267"/>
      <c r="Y45" s="267"/>
      <c r="Z45" s="368"/>
      <c r="AA45" s="368"/>
      <c r="AB45" s="368"/>
      <c r="AC45" s="368"/>
      <c r="AD45" s="372"/>
      <c r="AE45" s="372"/>
      <c r="AF45" s="374"/>
      <c r="AG45" s="94"/>
    </row>
    <row r="46" spans="1:31" ht="23.25" customHeight="1">
      <c r="A46" s="94"/>
      <c r="B46" s="160"/>
      <c r="C46" s="353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Z46" s="348"/>
      <c r="AA46" s="348"/>
      <c r="AB46" s="355"/>
      <c r="AC46" s="355"/>
      <c r="AD46" s="355"/>
      <c r="AE46" s="355"/>
    </row>
    <row r="47" spans="1:32" ht="23.25" customHeight="1">
      <c r="A47" s="235" t="s">
        <v>395</v>
      </c>
      <c r="B47" s="236"/>
      <c r="C47" s="354">
        <f>SUM(E47:AF47)</f>
        <v>21334</v>
      </c>
      <c r="D47" s="351"/>
      <c r="E47" s="350">
        <v>137</v>
      </c>
      <c r="F47" s="350"/>
      <c r="G47" s="350">
        <v>1811</v>
      </c>
      <c r="H47" s="350"/>
      <c r="I47" s="350"/>
      <c r="J47" s="350">
        <v>1665</v>
      </c>
      <c r="K47" s="350"/>
      <c r="L47" s="350"/>
      <c r="M47" s="350">
        <v>443</v>
      </c>
      <c r="N47" s="352"/>
      <c r="O47" s="350">
        <v>423</v>
      </c>
      <c r="P47" s="352"/>
      <c r="Q47" s="349">
        <v>700</v>
      </c>
      <c r="R47" s="349"/>
      <c r="S47" s="349"/>
      <c r="T47" s="115">
        <v>1675</v>
      </c>
      <c r="U47" s="115">
        <v>2238</v>
      </c>
      <c r="V47" s="115">
        <v>2271</v>
      </c>
      <c r="W47" s="115">
        <v>3319</v>
      </c>
      <c r="X47" s="115">
        <v>2642</v>
      </c>
      <c r="Y47" s="115">
        <v>2838</v>
      </c>
      <c r="Z47" s="349">
        <v>723</v>
      </c>
      <c r="AA47" s="349"/>
      <c r="AB47" s="349">
        <v>299</v>
      </c>
      <c r="AC47" s="349"/>
      <c r="AD47" s="349">
        <v>11</v>
      </c>
      <c r="AE47" s="349"/>
      <c r="AF47" s="115">
        <v>139</v>
      </c>
    </row>
    <row r="48" spans="1:32" ht="23.25" customHeight="1">
      <c r="A48" s="131"/>
      <c r="B48" s="161"/>
      <c r="C48" s="354"/>
      <c r="D48" s="349"/>
      <c r="E48" s="349"/>
      <c r="F48" s="349"/>
      <c r="G48" s="350"/>
      <c r="H48" s="350"/>
      <c r="I48" s="350"/>
      <c r="J48" s="350"/>
      <c r="K48" s="350"/>
      <c r="L48" s="350"/>
      <c r="M48" s="349"/>
      <c r="N48" s="349"/>
      <c r="O48" s="349"/>
      <c r="P48" s="349"/>
      <c r="Q48" s="349"/>
      <c r="R48" s="349"/>
      <c r="S48" s="349"/>
      <c r="T48" s="115"/>
      <c r="U48" s="115"/>
      <c r="V48" s="115"/>
      <c r="W48" s="115"/>
      <c r="X48" s="115"/>
      <c r="Y48" s="115"/>
      <c r="Z48" s="349"/>
      <c r="AA48" s="349"/>
      <c r="AB48" s="349"/>
      <c r="AC48" s="349"/>
      <c r="AD48" s="349"/>
      <c r="AE48" s="349"/>
      <c r="AF48" s="115"/>
    </row>
    <row r="49" spans="1:32" ht="23.25" customHeight="1">
      <c r="A49" s="231" t="s">
        <v>396</v>
      </c>
      <c r="B49" s="232"/>
      <c r="C49" s="354">
        <f>SUM(E49:AF49)</f>
        <v>21115</v>
      </c>
      <c r="D49" s="351"/>
      <c r="E49" s="350">
        <v>143</v>
      </c>
      <c r="F49" s="350"/>
      <c r="G49" s="350">
        <v>1812</v>
      </c>
      <c r="H49" s="350"/>
      <c r="I49" s="350"/>
      <c r="J49" s="350">
        <v>1859</v>
      </c>
      <c r="K49" s="350"/>
      <c r="L49" s="350"/>
      <c r="M49" s="350">
        <v>479</v>
      </c>
      <c r="N49" s="352"/>
      <c r="O49" s="350">
        <v>364</v>
      </c>
      <c r="P49" s="352"/>
      <c r="Q49" s="349">
        <v>359</v>
      </c>
      <c r="R49" s="349"/>
      <c r="S49" s="349"/>
      <c r="T49" s="115">
        <v>1697</v>
      </c>
      <c r="U49" s="115">
        <v>1759</v>
      </c>
      <c r="V49" s="115">
        <v>2868</v>
      </c>
      <c r="W49" s="115">
        <v>3229</v>
      </c>
      <c r="X49" s="115">
        <v>2167</v>
      </c>
      <c r="Y49" s="115">
        <v>3169</v>
      </c>
      <c r="Z49" s="349">
        <v>580</v>
      </c>
      <c r="AA49" s="349"/>
      <c r="AB49" s="349">
        <v>443</v>
      </c>
      <c r="AC49" s="349"/>
      <c r="AD49" s="349">
        <v>34</v>
      </c>
      <c r="AE49" s="349"/>
      <c r="AF49" s="115">
        <v>153</v>
      </c>
    </row>
    <row r="50" spans="1:32" ht="23.25" customHeight="1">
      <c r="A50" s="131"/>
      <c r="B50" s="161"/>
      <c r="C50" s="354"/>
      <c r="D50" s="351"/>
      <c r="E50" s="350"/>
      <c r="F50" s="350"/>
      <c r="G50" s="350"/>
      <c r="H50" s="350"/>
      <c r="I50" s="350"/>
      <c r="J50" s="350"/>
      <c r="K50" s="350"/>
      <c r="L50" s="350"/>
      <c r="M50" s="350"/>
      <c r="N50" s="351"/>
      <c r="O50" s="350"/>
      <c r="P50" s="351"/>
      <c r="Q50" s="349"/>
      <c r="R50" s="349"/>
      <c r="S50" s="349"/>
      <c r="T50" s="115"/>
      <c r="U50" s="115"/>
      <c r="V50" s="115"/>
      <c r="W50" s="115"/>
      <c r="X50" s="115"/>
      <c r="Y50" s="115"/>
      <c r="Z50" s="349"/>
      <c r="AA50" s="349"/>
      <c r="AB50" s="349"/>
      <c r="AC50" s="349"/>
      <c r="AD50" s="349"/>
      <c r="AE50" s="349"/>
      <c r="AF50" s="115"/>
    </row>
    <row r="51" spans="1:32" ht="23.25" customHeight="1">
      <c r="A51" s="393" t="s">
        <v>397</v>
      </c>
      <c r="B51" s="231"/>
      <c r="C51" s="354">
        <f>SUM(E51:AF51)</f>
        <v>23464</v>
      </c>
      <c r="D51" s="351"/>
      <c r="E51" s="350">
        <v>136</v>
      </c>
      <c r="F51" s="352"/>
      <c r="G51" s="350">
        <v>1851</v>
      </c>
      <c r="H51" s="350"/>
      <c r="I51" s="350"/>
      <c r="J51" s="350">
        <v>1824</v>
      </c>
      <c r="K51" s="350"/>
      <c r="L51" s="350"/>
      <c r="M51" s="350">
        <v>840</v>
      </c>
      <c r="N51" s="352"/>
      <c r="O51" s="350">
        <v>298</v>
      </c>
      <c r="P51" s="352"/>
      <c r="Q51" s="349">
        <v>356</v>
      </c>
      <c r="R51" s="349"/>
      <c r="S51" s="349"/>
      <c r="T51" s="115">
        <v>2139</v>
      </c>
      <c r="U51" s="115">
        <v>1317</v>
      </c>
      <c r="V51" s="115">
        <v>3104</v>
      </c>
      <c r="W51" s="115">
        <v>3116</v>
      </c>
      <c r="X51" s="115">
        <v>1463</v>
      </c>
      <c r="Y51" s="115">
        <v>5706</v>
      </c>
      <c r="Z51" s="349">
        <v>775</v>
      </c>
      <c r="AA51" s="349"/>
      <c r="AB51" s="349">
        <v>379</v>
      </c>
      <c r="AC51" s="349"/>
      <c r="AD51" s="349">
        <v>13</v>
      </c>
      <c r="AE51" s="349"/>
      <c r="AF51" s="115">
        <v>147</v>
      </c>
    </row>
    <row r="52" spans="1:32" ht="23.25" customHeight="1">
      <c r="A52" s="131"/>
      <c r="B52" s="161"/>
      <c r="C52" s="354"/>
      <c r="D52" s="351"/>
      <c r="E52" s="350"/>
      <c r="F52" s="351"/>
      <c r="G52" s="350"/>
      <c r="H52" s="350"/>
      <c r="I52" s="350"/>
      <c r="J52" s="350"/>
      <c r="K52" s="350"/>
      <c r="L52" s="350"/>
      <c r="M52" s="350"/>
      <c r="N52" s="351"/>
      <c r="O52" s="350"/>
      <c r="P52" s="351"/>
      <c r="Q52" s="349"/>
      <c r="R52" s="349"/>
      <c r="S52" s="349"/>
      <c r="T52" s="115"/>
      <c r="U52" s="115"/>
      <c r="V52" s="115"/>
      <c r="W52" s="115"/>
      <c r="X52" s="115"/>
      <c r="Y52" s="115"/>
      <c r="Z52" s="349"/>
      <c r="AA52" s="349"/>
      <c r="AB52" s="349"/>
      <c r="AC52" s="349"/>
      <c r="AD52" s="349"/>
      <c r="AE52" s="349"/>
      <c r="AF52" s="115"/>
    </row>
    <row r="53" spans="1:32" ht="23.25" customHeight="1">
      <c r="A53" s="231" t="s">
        <v>398</v>
      </c>
      <c r="B53" s="232"/>
      <c r="C53" s="354">
        <f>SUM(E53:AF53)</f>
        <v>24932</v>
      </c>
      <c r="D53" s="351"/>
      <c r="E53" s="350">
        <v>147</v>
      </c>
      <c r="F53" s="352"/>
      <c r="G53" s="350">
        <v>1879</v>
      </c>
      <c r="H53" s="350"/>
      <c r="I53" s="350"/>
      <c r="J53" s="350">
        <v>1810</v>
      </c>
      <c r="K53" s="350"/>
      <c r="L53" s="350"/>
      <c r="M53" s="350">
        <v>811</v>
      </c>
      <c r="N53" s="352"/>
      <c r="O53" s="350">
        <v>462</v>
      </c>
      <c r="P53" s="352"/>
      <c r="Q53" s="349">
        <v>262</v>
      </c>
      <c r="R53" s="349"/>
      <c r="S53" s="349"/>
      <c r="T53" s="115">
        <v>1962</v>
      </c>
      <c r="U53" s="115">
        <v>2296</v>
      </c>
      <c r="V53" s="115">
        <v>2561</v>
      </c>
      <c r="W53" s="115">
        <v>3599</v>
      </c>
      <c r="X53" s="115">
        <v>954</v>
      </c>
      <c r="Y53" s="115">
        <v>6810</v>
      </c>
      <c r="Z53" s="349">
        <v>796</v>
      </c>
      <c r="AA53" s="349"/>
      <c r="AB53" s="349">
        <v>427</v>
      </c>
      <c r="AC53" s="349"/>
      <c r="AD53" s="349">
        <v>3</v>
      </c>
      <c r="AE53" s="349"/>
      <c r="AF53" s="115">
        <v>153</v>
      </c>
    </row>
    <row r="54" spans="1:32" ht="23.25" customHeight="1">
      <c r="A54" s="131"/>
      <c r="B54" s="161"/>
      <c r="C54" s="354"/>
      <c r="D54" s="351"/>
      <c r="E54" s="350"/>
      <c r="F54" s="351"/>
      <c r="G54" s="350"/>
      <c r="H54" s="350"/>
      <c r="I54" s="350"/>
      <c r="J54" s="350"/>
      <c r="K54" s="350"/>
      <c r="L54" s="350"/>
      <c r="M54" s="350"/>
      <c r="N54" s="351"/>
      <c r="O54" s="350"/>
      <c r="P54" s="351"/>
      <c r="Q54" s="349"/>
      <c r="R54" s="349"/>
      <c r="S54" s="349"/>
      <c r="T54" s="115"/>
      <c r="U54" s="115"/>
      <c r="V54" s="115"/>
      <c r="W54" s="115"/>
      <c r="X54" s="115"/>
      <c r="Y54" s="115"/>
      <c r="Z54" s="349"/>
      <c r="AA54" s="349"/>
      <c r="AB54" s="349"/>
      <c r="AC54" s="349"/>
      <c r="AD54" s="349"/>
      <c r="AE54" s="349"/>
      <c r="AF54" s="115"/>
    </row>
    <row r="55" spans="1:32" ht="23.25" customHeight="1">
      <c r="A55" s="233" t="s">
        <v>407</v>
      </c>
      <c r="B55" s="234"/>
      <c r="C55" s="391">
        <f>SUM(E55:AF55)</f>
        <v>27576</v>
      </c>
      <c r="D55" s="392"/>
      <c r="E55" s="358">
        <v>138</v>
      </c>
      <c r="F55" s="405"/>
      <c r="G55" s="377">
        <v>1881</v>
      </c>
      <c r="H55" s="377"/>
      <c r="I55" s="377"/>
      <c r="J55" s="377">
        <v>1843</v>
      </c>
      <c r="K55" s="377"/>
      <c r="L55" s="377"/>
      <c r="M55" s="358">
        <v>998</v>
      </c>
      <c r="N55" s="405"/>
      <c r="O55" s="358">
        <v>560</v>
      </c>
      <c r="P55" s="405"/>
      <c r="Q55" s="377">
        <v>243</v>
      </c>
      <c r="R55" s="377"/>
      <c r="S55" s="377"/>
      <c r="T55" s="120">
        <v>1626</v>
      </c>
      <c r="U55" s="120">
        <v>2810</v>
      </c>
      <c r="V55" s="120">
        <v>3406</v>
      </c>
      <c r="W55" s="120">
        <v>4773</v>
      </c>
      <c r="X55" s="120">
        <v>667</v>
      </c>
      <c r="Y55" s="120">
        <v>7145</v>
      </c>
      <c r="Z55" s="377">
        <v>966</v>
      </c>
      <c r="AA55" s="377"/>
      <c r="AB55" s="377">
        <v>364</v>
      </c>
      <c r="AC55" s="377"/>
      <c r="AD55" s="377">
        <v>8</v>
      </c>
      <c r="AE55" s="377"/>
      <c r="AF55" s="120">
        <v>148</v>
      </c>
    </row>
    <row r="56" spans="1:32" ht="23.25" customHeight="1">
      <c r="A56" s="397"/>
      <c r="B56" s="398"/>
      <c r="C56" s="356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</row>
  </sheetData>
  <sheetProtection/>
  <mergeCells count="407">
    <mergeCell ref="A3:AH3"/>
    <mergeCell ref="A5:AH5"/>
    <mergeCell ref="A40:AF40"/>
    <mergeCell ref="AG7:AG10"/>
    <mergeCell ref="AH7:AH10"/>
    <mergeCell ref="AC7:AD10"/>
    <mergeCell ref="AE7:AF10"/>
    <mergeCell ref="R16:S16"/>
    <mergeCell ref="Y16:Z16"/>
    <mergeCell ref="AE13:AF13"/>
    <mergeCell ref="AE14:AF14"/>
    <mergeCell ref="AE15:AF15"/>
    <mergeCell ref="A18:A30"/>
    <mergeCell ref="I8:K10"/>
    <mergeCell ref="F18:H18"/>
    <mergeCell ref="I18:K18"/>
    <mergeCell ref="D13:E13"/>
    <mergeCell ref="D14:E14"/>
    <mergeCell ref="D15:E15"/>
    <mergeCell ref="AC13:AD13"/>
    <mergeCell ref="I7:AB7"/>
    <mergeCell ref="A17:C17"/>
    <mergeCell ref="Y13:Z13"/>
    <mergeCell ref="Y14:Z14"/>
    <mergeCell ref="Y15:Z15"/>
    <mergeCell ref="A16:C16"/>
    <mergeCell ref="D16:E16"/>
    <mergeCell ref="A13:C13"/>
    <mergeCell ref="A14:C14"/>
    <mergeCell ref="A15:C15"/>
    <mergeCell ref="AD53:AE53"/>
    <mergeCell ref="AD55:AE55"/>
    <mergeCell ref="AD54:AE54"/>
    <mergeCell ref="Q53:S53"/>
    <mergeCell ref="Z53:AA53"/>
    <mergeCell ref="Z55:AA55"/>
    <mergeCell ref="Z54:AA54"/>
    <mergeCell ref="AB53:AC53"/>
    <mergeCell ref="AB55:AC55"/>
    <mergeCell ref="AB54:AC54"/>
    <mergeCell ref="Q55:S55"/>
    <mergeCell ref="J55:L55"/>
    <mergeCell ref="W43:W45"/>
    <mergeCell ref="O43:P45"/>
    <mergeCell ref="Q43:S45"/>
    <mergeCell ref="Q49:S49"/>
    <mergeCell ref="Q51:S51"/>
    <mergeCell ref="O49:P49"/>
    <mergeCell ref="O51:P51"/>
    <mergeCell ref="M55:N55"/>
    <mergeCell ref="M54:N54"/>
    <mergeCell ref="Q47:S47"/>
    <mergeCell ref="M53:N53"/>
    <mergeCell ref="V43:V45"/>
    <mergeCell ref="T43:T45"/>
    <mergeCell ref="O47:P47"/>
    <mergeCell ref="O53:P53"/>
    <mergeCell ref="O55:P55"/>
    <mergeCell ref="Q54:S54"/>
    <mergeCell ref="E55:F55"/>
    <mergeCell ref="E49:F49"/>
    <mergeCell ref="G49:I49"/>
    <mergeCell ref="G51:I51"/>
    <mergeCell ref="G53:I53"/>
    <mergeCell ref="G55:I55"/>
    <mergeCell ref="E51:F51"/>
    <mergeCell ref="G54:I54"/>
    <mergeCell ref="G43:I45"/>
    <mergeCell ref="J43:L45"/>
    <mergeCell ref="M43:N45"/>
    <mergeCell ref="J49:L49"/>
    <mergeCell ref="G48:I48"/>
    <mergeCell ref="M48:N48"/>
    <mergeCell ref="J48:L48"/>
    <mergeCell ref="E43:F45"/>
    <mergeCell ref="M49:N49"/>
    <mergeCell ref="A56:B56"/>
    <mergeCell ref="C42:D45"/>
    <mergeCell ref="A53:B53"/>
    <mergeCell ref="A55:B55"/>
    <mergeCell ref="A42:B45"/>
    <mergeCell ref="A49:B49"/>
    <mergeCell ref="C49:D49"/>
    <mergeCell ref="C51:D51"/>
    <mergeCell ref="C55:D55"/>
    <mergeCell ref="A51:B51"/>
    <mergeCell ref="A33:C33"/>
    <mergeCell ref="D20:E20"/>
    <mergeCell ref="D18:E18"/>
    <mergeCell ref="D17:E17"/>
    <mergeCell ref="D33:E33"/>
    <mergeCell ref="D19:E19"/>
    <mergeCell ref="A32:C32"/>
    <mergeCell ref="D24:E24"/>
    <mergeCell ref="D31:E31"/>
    <mergeCell ref="AC14:AD14"/>
    <mergeCell ref="AC15:AD15"/>
    <mergeCell ref="W8:W10"/>
    <mergeCell ref="Y8:Z10"/>
    <mergeCell ref="AA8:AB10"/>
    <mergeCell ref="X8:X10"/>
    <mergeCell ref="AA13:AB13"/>
    <mergeCell ref="AA14:AB14"/>
    <mergeCell ref="AA15:AB15"/>
    <mergeCell ref="R8:S10"/>
    <mergeCell ref="U8:U10"/>
    <mergeCell ref="V8:V10"/>
    <mergeCell ref="I12:K12"/>
    <mergeCell ref="L12:M12"/>
    <mergeCell ref="T8:T10"/>
    <mergeCell ref="P12:Q12"/>
    <mergeCell ref="L8:M10"/>
    <mergeCell ref="N8:O10"/>
    <mergeCell ref="P8:Q10"/>
    <mergeCell ref="D21:E21"/>
    <mergeCell ref="D22:E22"/>
    <mergeCell ref="F19:H19"/>
    <mergeCell ref="F20:H20"/>
    <mergeCell ref="F21:H21"/>
    <mergeCell ref="F22:H22"/>
    <mergeCell ref="I13:K13"/>
    <mergeCell ref="I14:K14"/>
    <mergeCell ref="I15:K15"/>
    <mergeCell ref="D27:E27"/>
    <mergeCell ref="D28:E28"/>
    <mergeCell ref="D29:E29"/>
    <mergeCell ref="F23:H23"/>
    <mergeCell ref="F24:H24"/>
    <mergeCell ref="D23:E23"/>
    <mergeCell ref="D25:E25"/>
    <mergeCell ref="D30:E30"/>
    <mergeCell ref="F25:H25"/>
    <mergeCell ref="F31:H31"/>
    <mergeCell ref="F32:H32"/>
    <mergeCell ref="F26:H26"/>
    <mergeCell ref="F27:H27"/>
    <mergeCell ref="F28:H28"/>
    <mergeCell ref="F29:H29"/>
    <mergeCell ref="D32:E32"/>
    <mergeCell ref="D26:E26"/>
    <mergeCell ref="I16:K16"/>
    <mergeCell ref="F17:H17"/>
    <mergeCell ref="F33:H33"/>
    <mergeCell ref="F13:H13"/>
    <mergeCell ref="F14:H14"/>
    <mergeCell ref="F15:H15"/>
    <mergeCell ref="F16:H16"/>
    <mergeCell ref="I17:K17"/>
    <mergeCell ref="I33:K33"/>
    <mergeCell ref="F30:H30"/>
    <mergeCell ref="I19:K19"/>
    <mergeCell ref="I20:K20"/>
    <mergeCell ref="I21:K21"/>
    <mergeCell ref="I22:K22"/>
    <mergeCell ref="I23:K23"/>
    <mergeCell ref="I24:K24"/>
    <mergeCell ref="I25:K25"/>
    <mergeCell ref="L13:M13"/>
    <mergeCell ref="L14:M14"/>
    <mergeCell ref="L15:M15"/>
    <mergeCell ref="L16:M16"/>
    <mergeCell ref="I31:K31"/>
    <mergeCell ref="L19:M19"/>
    <mergeCell ref="L20:M20"/>
    <mergeCell ref="L21:M21"/>
    <mergeCell ref="L18:M18"/>
    <mergeCell ref="I32:K32"/>
    <mergeCell ref="I26:K26"/>
    <mergeCell ref="I27:K27"/>
    <mergeCell ref="I28:K28"/>
    <mergeCell ref="I29:K29"/>
    <mergeCell ref="I30:K30"/>
    <mergeCell ref="L22:M22"/>
    <mergeCell ref="L23:M23"/>
    <mergeCell ref="L24:M24"/>
    <mergeCell ref="L25:M25"/>
    <mergeCell ref="L26:M26"/>
    <mergeCell ref="L27:M27"/>
    <mergeCell ref="L17:M17"/>
    <mergeCell ref="L33:M33"/>
    <mergeCell ref="L28:M28"/>
    <mergeCell ref="N13:O13"/>
    <mergeCell ref="N28:O28"/>
    <mergeCell ref="L30:M30"/>
    <mergeCell ref="L31:M31"/>
    <mergeCell ref="L32:M32"/>
    <mergeCell ref="N30:O30"/>
    <mergeCell ref="L29:M29"/>
    <mergeCell ref="P13:Q13"/>
    <mergeCell ref="N14:O14"/>
    <mergeCell ref="P14:Q14"/>
    <mergeCell ref="N15:O15"/>
    <mergeCell ref="P15:Q15"/>
    <mergeCell ref="N16:O16"/>
    <mergeCell ref="P16:Q16"/>
    <mergeCell ref="N23:O23"/>
    <mergeCell ref="P23:Q23"/>
    <mergeCell ref="P24:Q24"/>
    <mergeCell ref="N29:O29"/>
    <mergeCell ref="P29:Q29"/>
    <mergeCell ref="P25:Q25"/>
    <mergeCell ref="P28:Q28"/>
    <mergeCell ref="P26:Q26"/>
    <mergeCell ref="N26:O26"/>
    <mergeCell ref="N25:O25"/>
    <mergeCell ref="N22:O22"/>
    <mergeCell ref="N20:O20"/>
    <mergeCell ref="R19:S19"/>
    <mergeCell ref="N18:O18"/>
    <mergeCell ref="P18:Q18"/>
    <mergeCell ref="R18:S18"/>
    <mergeCell ref="N19:O19"/>
    <mergeCell ref="P19:Q19"/>
    <mergeCell ref="N31:O31"/>
    <mergeCell ref="N32:O32"/>
    <mergeCell ref="P20:Q20"/>
    <mergeCell ref="R20:S20"/>
    <mergeCell ref="N21:O21"/>
    <mergeCell ref="P21:Q21"/>
    <mergeCell ref="R21:S21"/>
    <mergeCell ref="P22:Q22"/>
    <mergeCell ref="R22:S22"/>
    <mergeCell ref="P32:Q32"/>
    <mergeCell ref="Y20:Z20"/>
    <mergeCell ref="AA18:AB18"/>
    <mergeCell ref="P31:Q31"/>
    <mergeCell ref="R31:S31"/>
    <mergeCell ref="P30:Q30"/>
    <mergeCell ref="R30:S30"/>
    <mergeCell ref="R24:S24"/>
    <mergeCell ref="R28:S28"/>
    <mergeCell ref="Y29:Z29"/>
    <mergeCell ref="R25:S25"/>
    <mergeCell ref="AA33:AB33"/>
    <mergeCell ref="Y22:Z22"/>
    <mergeCell ref="Y23:Z23"/>
    <mergeCell ref="Y24:Z24"/>
    <mergeCell ref="Y25:Z25"/>
    <mergeCell ref="Y26:Z26"/>
    <mergeCell ref="Y28:Z28"/>
    <mergeCell ref="Y32:Z32"/>
    <mergeCell ref="Y27:Z27"/>
    <mergeCell ref="Y31:Z31"/>
    <mergeCell ref="AE16:AF16"/>
    <mergeCell ref="AD47:AE47"/>
    <mergeCell ref="AA32:AB32"/>
    <mergeCell ref="AA25:AB25"/>
    <mergeCell ref="AA26:AB26"/>
    <mergeCell ref="AA27:AB27"/>
    <mergeCell ref="AA28:AB28"/>
    <mergeCell ref="AA21:AB21"/>
    <mergeCell ref="AA22:AB22"/>
    <mergeCell ref="AA17:AB17"/>
    <mergeCell ref="AA16:AB16"/>
    <mergeCell ref="AE17:AF17"/>
    <mergeCell ref="AC33:AD33"/>
    <mergeCell ref="AE33:AF33"/>
    <mergeCell ref="AC17:AD17"/>
    <mergeCell ref="AE20:AF20"/>
    <mergeCell ref="AC21:AD21"/>
    <mergeCell ref="AE21:AF21"/>
    <mergeCell ref="AE19:AF19"/>
    <mergeCell ref="AC19:AD19"/>
    <mergeCell ref="AC18:AD18"/>
    <mergeCell ref="AE24:AF24"/>
    <mergeCell ref="AC22:AD22"/>
    <mergeCell ref="AE27:AF27"/>
    <mergeCell ref="AE18:AF18"/>
    <mergeCell ref="AC20:AD20"/>
    <mergeCell ref="AE22:AF22"/>
    <mergeCell ref="AC23:AD23"/>
    <mergeCell ref="AE23:AF23"/>
    <mergeCell ref="AE28:AF28"/>
    <mergeCell ref="AE25:AF25"/>
    <mergeCell ref="AC26:AD26"/>
    <mergeCell ref="AE26:AF26"/>
    <mergeCell ref="AC25:AD25"/>
    <mergeCell ref="AC27:AD27"/>
    <mergeCell ref="AE29:AF29"/>
    <mergeCell ref="AC30:AD30"/>
    <mergeCell ref="AE30:AF30"/>
    <mergeCell ref="AC31:AD31"/>
    <mergeCell ref="AE31:AF31"/>
    <mergeCell ref="AC29:AD29"/>
    <mergeCell ref="Y43:Y45"/>
    <mergeCell ref="AD42:AE45"/>
    <mergeCell ref="AA30:AB30"/>
    <mergeCell ref="AA31:AB31"/>
    <mergeCell ref="AE32:AF32"/>
    <mergeCell ref="AC32:AD32"/>
    <mergeCell ref="AF42:AF45"/>
    <mergeCell ref="Z42:AA45"/>
    <mergeCell ref="Y30:Z30"/>
    <mergeCell ref="Y33:Z33"/>
    <mergeCell ref="P17:Q17"/>
    <mergeCell ref="R26:S26"/>
    <mergeCell ref="P27:Q27"/>
    <mergeCell ref="R27:S27"/>
    <mergeCell ref="AB42:AC45"/>
    <mergeCell ref="AC28:AD28"/>
    <mergeCell ref="R32:S32"/>
    <mergeCell ref="U43:U45"/>
    <mergeCell ref="E42:Y42"/>
    <mergeCell ref="X43:X45"/>
    <mergeCell ref="R13:S13"/>
    <mergeCell ref="Y18:Z18"/>
    <mergeCell ref="N33:O33"/>
    <mergeCell ref="P33:Q33"/>
    <mergeCell ref="R33:S33"/>
    <mergeCell ref="Y17:Z17"/>
    <mergeCell ref="R14:S14"/>
    <mergeCell ref="N24:O24"/>
    <mergeCell ref="N27:O27"/>
    <mergeCell ref="N17:O17"/>
    <mergeCell ref="R29:S29"/>
    <mergeCell ref="R23:S23"/>
    <mergeCell ref="N12:O12"/>
    <mergeCell ref="Y19:Z19"/>
    <mergeCell ref="A7:C10"/>
    <mergeCell ref="D7:E10"/>
    <mergeCell ref="F7:H10"/>
    <mergeCell ref="A12:C12"/>
    <mergeCell ref="D12:E12"/>
    <mergeCell ref="F12:H12"/>
    <mergeCell ref="R12:S12"/>
    <mergeCell ref="Y12:Z12"/>
    <mergeCell ref="AA29:AB29"/>
    <mergeCell ref="AE12:AF12"/>
    <mergeCell ref="A47:B47"/>
    <mergeCell ref="C47:D47"/>
    <mergeCell ref="E47:F47"/>
    <mergeCell ref="G47:I47"/>
    <mergeCell ref="J47:L47"/>
    <mergeCell ref="M47:N47"/>
    <mergeCell ref="AA12:AB12"/>
    <mergeCell ref="AC12:AD12"/>
    <mergeCell ref="AA23:AB23"/>
    <mergeCell ref="AA24:AB24"/>
    <mergeCell ref="Y21:Z21"/>
    <mergeCell ref="R15:S15"/>
    <mergeCell ref="AC24:AD24"/>
    <mergeCell ref="AC16:AD16"/>
    <mergeCell ref="R17:S17"/>
    <mergeCell ref="AA19:AB19"/>
    <mergeCell ref="AA20:AB20"/>
    <mergeCell ref="Z46:AA46"/>
    <mergeCell ref="Z48:AA48"/>
    <mergeCell ref="Z50:AA50"/>
    <mergeCell ref="Z52:AA52"/>
    <mergeCell ref="Z47:AA47"/>
    <mergeCell ref="Z49:AA49"/>
    <mergeCell ref="Z51:AA51"/>
    <mergeCell ref="AB48:AC48"/>
    <mergeCell ref="AB50:AC50"/>
    <mergeCell ref="AB52:AC52"/>
    <mergeCell ref="AD48:AE48"/>
    <mergeCell ref="AD50:AE50"/>
    <mergeCell ref="AD52:AE52"/>
    <mergeCell ref="AB51:AC51"/>
    <mergeCell ref="AD49:AE49"/>
    <mergeCell ref="AD51:AE51"/>
    <mergeCell ref="AB49:AC49"/>
    <mergeCell ref="AB46:AC46"/>
    <mergeCell ref="AD46:AE46"/>
    <mergeCell ref="AB47:AC47"/>
    <mergeCell ref="C56:D56"/>
    <mergeCell ref="E46:F46"/>
    <mergeCell ref="E48:F48"/>
    <mergeCell ref="E50:F50"/>
    <mergeCell ref="E52:F52"/>
    <mergeCell ref="E54:F54"/>
    <mergeCell ref="E56:F56"/>
    <mergeCell ref="C46:D46"/>
    <mergeCell ref="C54:D54"/>
    <mergeCell ref="C48:D48"/>
    <mergeCell ref="C50:D50"/>
    <mergeCell ref="C52:D52"/>
    <mergeCell ref="C53:D53"/>
    <mergeCell ref="J52:L52"/>
    <mergeCell ref="J54:L54"/>
    <mergeCell ref="J56:L56"/>
    <mergeCell ref="G46:I46"/>
    <mergeCell ref="G52:I52"/>
    <mergeCell ref="J51:L51"/>
    <mergeCell ref="J53:L53"/>
    <mergeCell ref="G50:I50"/>
    <mergeCell ref="J50:L50"/>
    <mergeCell ref="Q56:S56"/>
    <mergeCell ref="F11:H11"/>
    <mergeCell ref="Q46:S46"/>
    <mergeCell ref="Q48:S48"/>
    <mergeCell ref="Q50:S50"/>
    <mergeCell ref="Q52:S52"/>
    <mergeCell ref="O54:P54"/>
    <mergeCell ref="E53:F53"/>
    <mergeCell ref="G56:I56"/>
    <mergeCell ref="J46:L46"/>
    <mergeCell ref="M56:N56"/>
    <mergeCell ref="O46:P46"/>
    <mergeCell ref="O56:P56"/>
    <mergeCell ref="M46:N46"/>
    <mergeCell ref="O48:P48"/>
    <mergeCell ref="O50:P50"/>
    <mergeCell ref="O52:P52"/>
    <mergeCell ref="M51:N51"/>
    <mergeCell ref="M50:N50"/>
    <mergeCell ref="M52:N5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F1">
      <selection activeCell="F7" sqref="F7"/>
    </sheetView>
  </sheetViews>
  <sheetFormatPr defaultColWidth="10.59765625" defaultRowHeight="20.25" customHeight="1"/>
  <cols>
    <col min="1" max="1" width="3.19921875" style="80" customWidth="1"/>
    <col min="2" max="2" width="29.3984375" style="80" customWidth="1"/>
    <col min="3" max="21" width="12.59765625" style="80" customWidth="1"/>
    <col min="22" max="16384" width="10.59765625" style="80" customWidth="1"/>
  </cols>
  <sheetData>
    <row r="1" spans="1:21" ht="20.25" customHeight="1">
      <c r="A1" s="2" t="s">
        <v>435</v>
      </c>
      <c r="U1" s="3" t="s">
        <v>436</v>
      </c>
    </row>
    <row r="2" ht="20.25" customHeight="1">
      <c r="U2" s="157"/>
    </row>
    <row r="3" spans="1:21" ht="20.25" customHeight="1">
      <c r="A3" s="449" t="s">
        <v>440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</row>
    <row r="4" spans="2:21" ht="20.25" customHeight="1" thickBot="1">
      <c r="B4" s="165"/>
      <c r="C4" s="166"/>
      <c r="D4" s="166"/>
      <c r="E4" s="166"/>
      <c r="F4" s="166"/>
      <c r="G4" s="167"/>
      <c r="H4" s="167"/>
      <c r="I4" s="167"/>
      <c r="J4" s="167"/>
      <c r="K4" s="167"/>
      <c r="L4" s="167"/>
      <c r="M4" s="167"/>
      <c r="N4" s="167"/>
      <c r="O4" s="129"/>
      <c r="P4" s="167"/>
      <c r="Q4" s="167"/>
      <c r="R4" s="129"/>
      <c r="S4" s="164"/>
      <c r="T4" s="164"/>
      <c r="U4" s="164" t="s">
        <v>57</v>
      </c>
    </row>
    <row r="5" spans="1:21" ht="20.25" customHeight="1">
      <c r="A5" s="258" t="s">
        <v>58</v>
      </c>
      <c r="B5" s="450"/>
      <c r="C5" s="436" t="s">
        <v>441</v>
      </c>
      <c r="D5" s="437"/>
      <c r="E5" s="438"/>
      <c r="F5" s="442" t="s">
        <v>112</v>
      </c>
      <c r="G5" s="444" t="s">
        <v>113</v>
      </c>
      <c r="H5" s="263"/>
      <c r="I5" s="445"/>
      <c r="J5" s="428" t="s">
        <v>446</v>
      </c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</row>
    <row r="6" spans="1:22" ht="20.25" customHeight="1">
      <c r="A6" s="451"/>
      <c r="B6" s="452"/>
      <c r="C6" s="439"/>
      <c r="D6" s="440"/>
      <c r="E6" s="441"/>
      <c r="F6" s="443"/>
      <c r="G6" s="446"/>
      <c r="H6" s="447"/>
      <c r="I6" s="448"/>
      <c r="J6" s="430" t="s">
        <v>442</v>
      </c>
      <c r="K6" s="431"/>
      <c r="L6" s="432"/>
      <c r="M6" s="433" t="s">
        <v>443</v>
      </c>
      <c r="N6" s="434"/>
      <c r="O6" s="435"/>
      <c r="P6" s="433" t="s">
        <v>444</v>
      </c>
      <c r="Q6" s="434"/>
      <c r="R6" s="435"/>
      <c r="S6" s="433" t="s">
        <v>445</v>
      </c>
      <c r="T6" s="434"/>
      <c r="U6" s="434"/>
      <c r="V6" s="94"/>
    </row>
    <row r="7" spans="1:21" ht="20.25" customHeight="1">
      <c r="A7" s="453"/>
      <c r="B7" s="454"/>
      <c r="C7" s="169" t="s">
        <v>114</v>
      </c>
      <c r="D7" s="169" t="s">
        <v>115</v>
      </c>
      <c r="E7" s="169" t="s">
        <v>116</v>
      </c>
      <c r="F7" s="170" t="s">
        <v>116</v>
      </c>
      <c r="G7" s="169" t="s">
        <v>114</v>
      </c>
      <c r="H7" s="169" t="s">
        <v>115</v>
      </c>
      <c r="I7" s="169" t="s">
        <v>116</v>
      </c>
      <c r="J7" s="169" t="s">
        <v>114</v>
      </c>
      <c r="K7" s="169" t="s">
        <v>115</v>
      </c>
      <c r="L7" s="169" t="s">
        <v>116</v>
      </c>
      <c r="M7" s="169" t="s">
        <v>114</v>
      </c>
      <c r="N7" s="169" t="s">
        <v>115</v>
      </c>
      <c r="O7" s="169" t="s">
        <v>116</v>
      </c>
      <c r="P7" s="169" t="s">
        <v>114</v>
      </c>
      <c r="Q7" s="169" t="s">
        <v>115</v>
      </c>
      <c r="R7" s="169" t="s">
        <v>116</v>
      </c>
      <c r="S7" s="169" t="s">
        <v>114</v>
      </c>
      <c r="T7" s="169" t="s">
        <v>115</v>
      </c>
      <c r="U7" s="168" t="s">
        <v>116</v>
      </c>
    </row>
    <row r="8" spans="2:21" ht="20.25" customHeight="1">
      <c r="B8" s="17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0.25" customHeight="1">
      <c r="A9" s="260" t="s">
        <v>301</v>
      </c>
      <c r="B9" s="235"/>
      <c r="C9" s="172">
        <v>8776</v>
      </c>
      <c r="D9" s="172">
        <v>361475</v>
      </c>
      <c r="E9" s="172">
        <v>102283</v>
      </c>
      <c r="F9" s="172">
        <v>52</v>
      </c>
      <c r="G9" s="172">
        <v>609</v>
      </c>
      <c r="H9" s="172">
        <v>13428</v>
      </c>
      <c r="I9" s="172">
        <v>254</v>
      </c>
      <c r="J9" s="172">
        <v>5754</v>
      </c>
      <c r="K9" s="172">
        <v>200047</v>
      </c>
      <c r="L9" s="172">
        <v>6034</v>
      </c>
      <c r="M9" s="172">
        <v>1510</v>
      </c>
      <c r="N9" s="172">
        <v>55424</v>
      </c>
      <c r="O9" s="172">
        <v>4818</v>
      </c>
      <c r="P9" s="172">
        <v>88</v>
      </c>
      <c r="Q9" s="172">
        <v>3514</v>
      </c>
      <c r="R9" s="172">
        <v>1080</v>
      </c>
      <c r="S9" s="172">
        <v>56</v>
      </c>
      <c r="T9" s="172">
        <v>5202</v>
      </c>
      <c r="U9" s="172">
        <v>2236</v>
      </c>
    </row>
    <row r="10" spans="1:21" ht="20.25" customHeight="1">
      <c r="A10" s="393" t="s">
        <v>437</v>
      </c>
      <c r="B10" s="231"/>
      <c r="C10" s="172">
        <v>8413</v>
      </c>
      <c r="D10" s="172">
        <v>376947</v>
      </c>
      <c r="E10" s="172">
        <v>108478</v>
      </c>
      <c r="F10" s="172">
        <v>50</v>
      </c>
      <c r="G10" s="172">
        <v>395</v>
      </c>
      <c r="H10" s="172">
        <v>7742</v>
      </c>
      <c r="I10" s="172">
        <v>218</v>
      </c>
      <c r="J10" s="172">
        <v>5768</v>
      </c>
      <c r="K10" s="172">
        <v>219641</v>
      </c>
      <c r="L10" s="172">
        <v>6770</v>
      </c>
      <c r="M10" s="172">
        <v>1433</v>
      </c>
      <c r="N10" s="172">
        <v>59129</v>
      </c>
      <c r="O10" s="172">
        <v>5505</v>
      </c>
      <c r="P10" s="172">
        <v>70</v>
      </c>
      <c r="Q10" s="172">
        <v>3006</v>
      </c>
      <c r="R10" s="172">
        <v>1284</v>
      </c>
      <c r="S10" s="172">
        <v>46</v>
      </c>
      <c r="T10" s="172">
        <v>4876</v>
      </c>
      <c r="U10" s="172">
        <v>2213</v>
      </c>
    </row>
    <row r="11" spans="1:21" ht="20.25" customHeight="1">
      <c r="A11" s="393" t="s">
        <v>438</v>
      </c>
      <c r="B11" s="231"/>
      <c r="C11" s="172">
        <v>7921</v>
      </c>
      <c r="D11" s="172">
        <v>399809</v>
      </c>
      <c r="E11" s="172">
        <v>123404</v>
      </c>
      <c r="F11" s="172">
        <v>70</v>
      </c>
      <c r="G11" s="172">
        <v>364</v>
      </c>
      <c r="H11" s="172">
        <v>8948</v>
      </c>
      <c r="I11" s="172">
        <v>176</v>
      </c>
      <c r="J11" s="172">
        <v>5368</v>
      </c>
      <c r="K11" s="172">
        <v>232919</v>
      </c>
      <c r="L11" s="172">
        <v>6586</v>
      </c>
      <c r="M11" s="172">
        <v>1305</v>
      </c>
      <c r="N11" s="172">
        <v>54940</v>
      </c>
      <c r="O11" s="172">
        <v>4548</v>
      </c>
      <c r="P11" s="172">
        <v>174</v>
      </c>
      <c r="Q11" s="172">
        <v>10068</v>
      </c>
      <c r="R11" s="172">
        <v>2550</v>
      </c>
      <c r="S11" s="172">
        <v>43</v>
      </c>
      <c r="T11" s="172">
        <v>4830</v>
      </c>
      <c r="U11" s="172">
        <v>3204</v>
      </c>
    </row>
    <row r="12" spans="1:21" ht="20.25" customHeight="1">
      <c r="A12" s="393" t="s">
        <v>439</v>
      </c>
      <c r="B12" s="231"/>
      <c r="C12" s="172">
        <v>7909</v>
      </c>
      <c r="D12" s="172">
        <v>405534</v>
      </c>
      <c r="E12" s="172">
        <v>121290</v>
      </c>
      <c r="F12" s="172">
        <v>79</v>
      </c>
      <c r="G12" s="172">
        <v>68</v>
      </c>
      <c r="H12" s="172">
        <v>2060</v>
      </c>
      <c r="I12" s="172">
        <v>62</v>
      </c>
      <c r="J12" s="172">
        <v>5602</v>
      </c>
      <c r="K12" s="172">
        <v>232439</v>
      </c>
      <c r="L12" s="172">
        <v>6158</v>
      </c>
      <c r="M12" s="172">
        <v>1339</v>
      </c>
      <c r="N12" s="172">
        <v>56634</v>
      </c>
      <c r="O12" s="172">
        <v>4865</v>
      </c>
      <c r="P12" s="172">
        <v>201</v>
      </c>
      <c r="Q12" s="172">
        <v>12403</v>
      </c>
      <c r="R12" s="172">
        <v>3055</v>
      </c>
      <c r="S12" s="172">
        <v>51</v>
      </c>
      <c r="T12" s="172">
        <v>5630</v>
      </c>
      <c r="U12" s="172">
        <v>2798</v>
      </c>
    </row>
    <row r="13" spans="1:21" ht="20.25" customHeight="1">
      <c r="A13" s="427" t="s">
        <v>448</v>
      </c>
      <c r="B13" s="233"/>
      <c r="C13" s="181">
        <f>SUM(C16:C21,C24:C27,C30:C31,C34:C36,C39:C41,C44:C46,C49:C50,C53:C54,C57:C58,C60)</f>
        <v>7713</v>
      </c>
      <c r="D13" s="181">
        <f aca="true" t="shared" si="0" ref="D13:U13">SUM(D16:D21,D24:D27,D30:D31,D34:D36,D39:D41,D44:D46,D49:D50,D53:D54,D57:D58,D60)</f>
        <v>293947</v>
      </c>
      <c r="E13" s="181">
        <f t="shared" si="0"/>
        <v>133626</v>
      </c>
      <c r="F13" s="181">
        <f t="shared" si="0"/>
        <v>84</v>
      </c>
      <c r="G13" s="181">
        <f t="shared" si="0"/>
        <v>103</v>
      </c>
      <c r="H13" s="181">
        <f t="shared" si="0"/>
        <v>2006</v>
      </c>
      <c r="I13" s="181">
        <f t="shared" si="0"/>
        <v>57</v>
      </c>
      <c r="J13" s="181">
        <f t="shared" si="0"/>
        <v>5583</v>
      </c>
      <c r="K13" s="181">
        <f t="shared" si="0"/>
        <v>183847</v>
      </c>
      <c r="L13" s="181">
        <f t="shared" si="0"/>
        <v>6774</v>
      </c>
      <c r="M13" s="181">
        <f t="shared" si="0"/>
        <v>1174</v>
      </c>
      <c r="N13" s="181">
        <f t="shared" si="0"/>
        <v>51719</v>
      </c>
      <c r="O13" s="181">
        <f t="shared" si="0"/>
        <v>5628</v>
      </c>
      <c r="P13" s="181">
        <f t="shared" si="0"/>
        <v>186</v>
      </c>
      <c r="Q13" s="181">
        <f t="shared" si="0"/>
        <v>13574</v>
      </c>
      <c r="R13" s="181">
        <f t="shared" si="0"/>
        <v>3185</v>
      </c>
      <c r="S13" s="181">
        <f t="shared" si="0"/>
        <v>57</v>
      </c>
      <c r="T13" s="181">
        <f t="shared" si="0"/>
        <v>6388</v>
      </c>
      <c r="U13" s="181">
        <f t="shared" si="0"/>
        <v>4470</v>
      </c>
    </row>
    <row r="14" spans="2:21" ht="20.25" customHeight="1">
      <c r="B14" s="52"/>
      <c r="C14" s="131"/>
      <c r="D14" s="173"/>
      <c r="E14" s="174"/>
      <c r="F14" s="131"/>
      <c r="G14" s="131"/>
      <c r="H14" s="131"/>
      <c r="I14" s="131"/>
      <c r="J14" s="131"/>
      <c r="K14" s="131"/>
      <c r="L14" s="173"/>
      <c r="M14" s="131"/>
      <c r="N14" s="131"/>
      <c r="O14" s="173"/>
      <c r="P14" s="131"/>
      <c r="Q14" s="131"/>
      <c r="R14" s="173"/>
      <c r="S14" s="131"/>
      <c r="T14" s="131"/>
      <c r="U14" s="173"/>
    </row>
    <row r="15" spans="1:21" ht="20.25" customHeight="1">
      <c r="A15" s="228" t="s">
        <v>38</v>
      </c>
      <c r="B15" s="230"/>
      <c r="C15" s="175"/>
      <c r="D15" s="28"/>
      <c r="E15" s="28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</row>
    <row r="16" spans="2:21" ht="20.25" customHeight="1">
      <c r="B16" s="82" t="s">
        <v>39</v>
      </c>
      <c r="C16" s="175">
        <v>2</v>
      </c>
      <c r="D16" s="176">
        <v>777</v>
      </c>
      <c r="E16" s="176">
        <v>8989</v>
      </c>
      <c r="F16" s="176" t="s">
        <v>353</v>
      </c>
      <c r="G16" s="176" t="s">
        <v>353</v>
      </c>
      <c r="H16" s="176" t="s">
        <v>353</v>
      </c>
      <c r="I16" s="176" t="s">
        <v>353</v>
      </c>
      <c r="J16" s="176" t="s">
        <v>353</v>
      </c>
      <c r="K16" s="176" t="s">
        <v>353</v>
      </c>
      <c r="L16" s="176" t="s">
        <v>353</v>
      </c>
      <c r="M16" s="176" t="s">
        <v>353</v>
      </c>
      <c r="N16" s="176" t="s">
        <v>353</v>
      </c>
      <c r="O16" s="176" t="s">
        <v>353</v>
      </c>
      <c r="P16" s="176" t="s">
        <v>353</v>
      </c>
      <c r="Q16" s="176" t="s">
        <v>353</v>
      </c>
      <c r="R16" s="176" t="s">
        <v>353</v>
      </c>
      <c r="S16" s="176" t="s">
        <v>353</v>
      </c>
      <c r="T16" s="176" t="s">
        <v>353</v>
      </c>
      <c r="U16" s="176" t="s">
        <v>353</v>
      </c>
    </row>
    <row r="17" spans="2:21" ht="20.25" customHeight="1">
      <c r="B17" s="82" t="s">
        <v>310</v>
      </c>
      <c r="C17" s="175" t="s">
        <v>353</v>
      </c>
      <c r="D17" s="176" t="s">
        <v>353</v>
      </c>
      <c r="E17" s="176" t="s">
        <v>353</v>
      </c>
      <c r="F17" s="176" t="s">
        <v>353</v>
      </c>
      <c r="G17" s="176" t="s">
        <v>353</v>
      </c>
      <c r="H17" s="176" t="s">
        <v>353</v>
      </c>
      <c r="I17" s="176" t="s">
        <v>353</v>
      </c>
      <c r="J17" s="176" t="s">
        <v>353</v>
      </c>
      <c r="K17" s="176" t="s">
        <v>353</v>
      </c>
      <c r="L17" s="176" t="s">
        <v>353</v>
      </c>
      <c r="M17" s="176" t="s">
        <v>353</v>
      </c>
      <c r="N17" s="176" t="s">
        <v>353</v>
      </c>
      <c r="O17" s="176" t="s">
        <v>353</v>
      </c>
      <c r="P17" s="176" t="s">
        <v>353</v>
      </c>
      <c r="Q17" s="176" t="s">
        <v>353</v>
      </c>
      <c r="R17" s="176" t="s">
        <v>353</v>
      </c>
      <c r="S17" s="176" t="s">
        <v>353</v>
      </c>
      <c r="T17" s="176" t="s">
        <v>353</v>
      </c>
      <c r="U17" s="176" t="s">
        <v>353</v>
      </c>
    </row>
    <row r="18" spans="2:21" ht="20.25" customHeight="1">
      <c r="B18" s="82" t="s">
        <v>356</v>
      </c>
      <c r="C18" s="175">
        <v>39</v>
      </c>
      <c r="D18" s="176">
        <v>6752</v>
      </c>
      <c r="E18" s="176">
        <v>5433</v>
      </c>
      <c r="F18" s="176" t="s">
        <v>353</v>
      </c>
      <c r="G18" s="176" t="s">
        <v>353</v>
      </c>
      <c r="H18" s="176" t="s">
        <v>353</v>
      </c>
      <c r="I18" s="176" t="s">
        <v>353</v>
      </c>
      <c r="J18" s="176" t="s">
        <v>353</v>
      </c>
      <c r="K18" s="176" t="s">
        <v>353</v>
      </c>
      <c r="L18" s="176" t="s">
        <v>353</v>
      </c>
      <c r="M18" s="176" t="s">
        <v>353</v>
      </c>
      <c r="N18" s="176" t="s">
        <v>353</v>
      </c>
      <c r="O18" s="176" t="s">
        <v>353</v>
      </c>
      <c r="P18" s="176" t="s">
        <v>353</v>
      </c>
      <c r="Q18" s="176" t="s">
        <v>353</v>
      </c>
      <c r="R18" s="176" t="s">
        <v>353</v>
      </c>
      <c r="S18" s="176">
        <v>5</v>
      </c>
      <c r="T18" s="176">
        <v>748</v>
      </c>
      <c r="U18" s="176">
        <v>493</v>
      </c>
    </row>
    <row r="19" spans="2:21" ht="20.25" customHeight="1">
      <c r="B19" s="82" t="s">
        <v>40</v>
      </c>
      <c r="C19" s="175">
        <v>184</v>
      </c>
      <c r="D19" s="176">
        <v>16850</v>
      </c>
      <c r="E19" s="176">
        <v>4860</v>
      </c>
      <c r="F19" s="176" t="s">
        <v>353</v>
      </c>
      <c r="G19" s="176" t="s">
        <v>353</v>
      </c>
      <c r="H19" s="176" t="s">
        <v>353</v>
      </c>
      <c r="I19" s="176" t="s">
        <v>353</v>
      </c>
      <c r="J19" s="176">
        <v>2</v>
      </c>
      <c r="K19" s="176">
        <v>33</v>
      </c>
      <c r="L19" s="176">
        <v>1</v>
      </c>
      <c r="M19" s="176">
        <v>85</v>
      </c>
      <c r="N19" s="176">
        <v>5896</v>
      </c>
      <c r="O19" s="176">
        <v>1070</v>
      </c>
      <c r="P19" s="176">
        <v>69</v>
      </c>
      <c r="Q19" s="176">
        <v>6861</v>
      </c>
      <c r="R19" s="176">
        <v>1479</v>
      </c>
      <c r="S19" s="176">
        <v>28</v>
      </c>
      <c r="T19" s="176">
        <v>4060</v>
      </c>
      <c r="U19" s="176">
        <v>2310</v>
      </c>
    </row>
    <row r="20" spans="2:21" ht="20.25" customHeight="1">
      <c r="B20" s="82" t="s">
        <v>309</v>
      </c>
      <c r="C20" s="175">
        <v>510</v>
      </c>
      <c r="D20" s="176">
        <v>31485</v>
      </c>
      <c r="E20" s="176">
        <v>1119</v>
      </c>
      <c r="F20" s="176" t="s">
        <v>353</v>
      </c>
      <c r="G20" s="176" t="s">
        <v>353</v>
      </c>
      <c r="H20" s="176" t="s">
        <v>353</v>
      </c>
      <c r="I20" s="176" t="s">
        <v>353</v>
      </c>
      <c r="J20" s="176">
        <v>460</v>
      </c>
      <c r="K20" s="176">
        <v>28863</v>
      </c>
      <c r="L20" s="176">
        <v>999</v>
      </c>
      <c r="M20" s="176">
        <v>50</v>
      </c>
      <c r="N20" s="176">
        <v>2622</v>
      </c>
      <c r="O20" s="176">
        <v>120</v>
      </c>
      <c r="P20" s="176" t="s">
        <v>353</v>
      </c>
      <c r="Q20" s="176" t="s">
        <v>353</v>
      </c>
      <c r="R20" s="176" t="s">
        <v>353</v>
      </c>
      <c r="S20" s="176" t="s">
        <v>353</v>
      </c>
      <c r="T20" s="176" t="s">
        <v>353</v>
      </c>
      <c r="U20" s="176" t="s">
        <v>353</v>
      </c>
    </row>
    <row r="21" spans="2:21" ht="20.25" customHeight="1">
      <c r="B21" s="82" t="s">
        <v>5</v>
      </c>
      <c r="C21" s="175" t="s">
        <v>353</v>
      </c>
      <c r="D21" s="176" t="s">
        <v>353</v>
      </c>
      <c r="E21" s="176" t="s">
        <v>353</v>
      </c>
      <c r="F21" s="176" t="s">
        <v>353</v>
      </c>
      <c r="G21" s="176" t="s">
        <v>353</v>
      </c>
      <c r="H21" s="176" t="s">
        <v>353</v>
      </c>
      <c r="I21" s="176" t="s">
        <v>353</v>
      </c>
      <c r="J21" s="176" t="s">
        <v>353</v>
      </c>
      <c r="K21" s="176" t="s">
        <v>353</v>
      </c>
      <c r="L21" s="176" t="s">
        <v>353</v>
      </c>
      <c r="M21" s="176" t="s">
        <v>353</v>
      </c>
      <c r="N21" s="176" t="s">
        <v>353</v>
      </c>
      <c r="O21" s="176" t="s">
        <v>353</v>
      </c>
      <c r="P21" s="176" t="s">
        <v>353</v>
      </c>
      <c r="Q21" s="176" t="s">
        <v>353</v>
      </c>
      <c r="R21" s="176" t="s">
        <v>353</v>
      </c>
      <c r="S21" s="176" t="s">
        <v>353</v>
      </c>
      <c r="T21" s="176" t="s">
        <v>353</v>
      </c>
      <c r="U21" s="176" t="s">
        <v>353</v>
      </c>
    </row>
    <row r="22" spans="2:21" ht="20.25" customHeight="1">
      <c r="B22" s="160"/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</row>
    <row r="23" spans="1:21" ht="20.25" customHeight="1">
      <c r="A23" s="228" t="s">
        <v>118</v>
      </c>
      <c r="B23" s="426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2:21" ht="20.25" customHeight="1">
      <c r="B24" s="82" t="s">
        <v>119</v>
      </c>
      <c r="C24" s="175">
        <v>3</v>
      </c>
      <c r="D24" s="176">
        <v>559</v>
      </c>
      <c r="E24" s="176">
        <v>35348</v>
      </c>
      <c r="F24" s="176" t="s">
        <v>353</v>
      </c>
      <c r="G24" s="176" t="s">
        <v>353</v>
      </c>
      <c r="H24" s="176" t="s">
        <v>353</v>
      </c>
      <c r="I24" s="176" t="s">
        <v>353</v>
      </c>
      <c r="J24" s="176" t="s">
        <v>353</v>
      </c>
      <c r="K24" s="176" t="s">
        <v>353</v>
      </c>
      <c r="L24" s="176" t="s">
        <v>353</v>
      </c>
      <c r="M24" s="176" t="s">
        <v>353</v>
      </c>
      <c r="N24" s="176" t="s">
        <v>353</v>
      </c>
      <c r="O24" s="176" t="s">
        <v>353</v>
      </c>
      <c r="P24" s="176" t="s">
        <v>353</v>
      </c>
      <c r="Q24" s="176" t="s">
        <v>353</v>
      </c>
      <c r="R24" s="176" t="s">
        <v>353</v>
      </c>
      <c r="S24" s="176" t="s">
        <v>353</v>
      </c>
      <c r="T24" s="176" t="s">
        <v>353</v>
      </c>
      <c r="U24" s="176" t="s">
        <v>353</v>
      </c>
    </row>
    <row r="25" spans="2:21" ht="20.25" customHeight="1">
      <c r="B25" s="82" t="s">
        <v>120</v>
      </c>
      <c r="C25" s="175">
        <v>6</v>
      </c>
      <c r="D25" s="176">
        <v>427</v>
      </c>
      <c r="E25" s="176">
        <v>1780</v>
      </c>
      <c r="F25" s="176" t="s">
        <v>353</v>
      </c>
      <c r="G25" s="176" t="s">
        <v>353</v>
      </c>
      <c r="H25" s="176" t="s">
        <v>353</v>
      </c>
      <c r="I25" s="176" t="s">
        <v>353</v>
      </c>
      <c r="J25" s="176" t="s">
        <v>353</v>
      </c>
      <c r="K25" s="176" t="s">
        <v>353</v>
      </c>
      <c r="L25" s="176" t="s">
        <v>353</v>
      </c>
      <c r="M25" s="176" t="s">
        <v>353</v>
      </c>
      <c r="N25" s="176" t="s">
        <v>353</v>
      </c>
      <c r="O25" s="176" t="s">
        <v>353</v>
      </c>
      <c r="P25" s="176">
        <v>2</v>
      </c>
      <c r="Q25" s="176">
        <v>156</v>
      </c>
      <c r="R25" s="176">
        <v>536</v>
      </c>
      <c r="S25" s="176">
        <v>4</v>
      </c>
      <c r="T25" s="176">
        <v>271</v>
      </c>
      <c r="U25" s="176">
        <v>1244</v>
      </c>
    </row>
    <row r="26" spans="2:21" ht="20.25" customHeight="1">
      <c r="B26" s="82" t="s">
        <v>254</v>
      </c>
      <c r="C26" s="175">
        <v>5</v>
      </c>
      <c r="D26" s="176">
        <v>90</v>
      </c>
      <c r="E26" s="176">
        <v>33</v>
      </c>
      <c r="F26" s="176" t="s">
        <v>353</v>
      </c>
      <c r="G26" s="176" t="s">
        <v>353</v>
      </c>
      <c r="H26" s="176" t="s">
        <v>353</v>
      </c>
      <c r="I26" s="176" t="s">
        <v>353</v>
      </c>
      <c r="J26" s="176" t="s">
        <v>353</v>
      </c>
      <c r="K26" s="176" t="s">
        <v>353</v>
      </c>
      <c r="L26" s="176" t="s">
        <v>353</v>
      </c>
      <c r="M26" s="176" t="s">
        <v>353</v>
      </c>
      <c r="N26" s="176" t="s">
        <v>353</v>
      </c>
      <c r="O26" s="176" t="s">
        <v>353</v>
      </c>
      <c r="P26" s="176" t="s">
        <v>353</v>
      </c>
      <c r="Q26" s="176" t="s">
        <v>353</v>
      </c>
      <c r="R26" s="176" t="s">
        <v>353</v>
      </c>
      <c r="S26" s="176">
        <v>5</v>
      </c>
      <c r="T26" s="176">
        <v>90</v>
      </c>
      <c r="U26" s="176">
        <v>33</v>
      </c>
    </row>
    <row r="27" spans="2:21" ht="20.25" customHeight="1">
      <c r="B27" s="82" t="s">
        <v>121</v>
      </c>
      <c r="C27" s="175">
        <v>5</v>
      </c>
      <c r="D27" s="176">
        <v>106</v>
      </c>
      <c r="E27" s="176">
        <v>779</v>
      </c>
      <c r="F27" s="176" t="s">
        <v>353</v>
      </c>
      <c r="G27" s="176" t="s">
        <v>353</v>
      </c>
      <c r="H27" s="176" t="s">
        <v>353</v>
      </c>
      <c r="I27" s="176" t="s">
        <v>353</v>
      </c>
      <c r="J27" s="176">
        <v>1</v>
      </c>
      <c r="K27" s="176">
        <v>5</v>
      </c>
      <c r="L27" s="176">
        <v>2</v>
      </c>
      <c r="M27" s="176">
        <v>4</v>
      </c>
      <c r="N27" s="176">
        <v>101</v>
      </c>
      <c r="O27" s="176">
        <v>777</v>
      </c>
      <c r="P27" s="176" t="s">
        <v>353</v>
      </c>
      <c r="Q27" s="176" t="s">
        <v>353</v>
      </c>
      <c r="R27" s="176" t="s">
        <v>353</v>
      </c>
      <c r="S27" s="176" t="s">
        <v>353</v>
      </c>
      <c r="T27" s="176" t="s">
        <v>353</v>
      </c>
      <c r="U27" s="176" t="s">
        <v>353</v>
      </c>
    </row>
    <row r="28" spans="2:21" ht="20.25" customHeight="1">
      <c r="B28" s="82"/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</row>
    <row r="29" spans="1:21" ht="20.25" customHeight="1">
      <c r="A29" s="228" t="s">
        <v>328</v>
      </c>
      <c r="B29" s="426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</row>
    <row r="30" spans="2:21" ht="20.25" customHeight="1">
      <c r="B30" s="82" t="s">
        <v>433</v>
      </c>
      <c r="C30" s="175">
        <v>4</v>
      </c>
      <c r="D30" s="176">
        <v>230</v>
      </c>
      <c r="E30" s="176">
        <v>1996</v>
      </c>
      <c r="F30" s="176" t="s">
        <v>353</v>
      </c>
      <c r="G30" s="176" t="s">
        <v>353</v>
      </c>
      <c r="H30" s="176" t="s">
        <v>353</v>
      </c>
      <c r="I30" s="176" t="s">
        <v>353</v>
      </c>
      <c r="J30" s="176" t="s">
        <v>353</v>
      </c>
      <c r="K30" s="176" t="s">
        <v>353</v>
      </c>
      <c r="L30" s="176" t="s">
        <v>353</v>
      </c>
      <c r="M30" s="176" t="s">
        <v>353</v>
      </c>
      <c r="N30" s="176" t="s">
        <v>353</v>
      </c>
      <c r="O30" s="176" t="s">
        <v>353</v>
      </c>
      <c r="P30" s="176" t="s">
        <v>353</v>
      </c>
      <c r="Q30" s="176" t="s">
        <v>353</v>
      </c>
      <c r="R30" s="176" t="s">
        <v>353</v>
      </c>
      <c r="S30" s="176" t="s">
        <v>353</v>
      </c>
      <c r="T30" s="176" t="s">
        <v>353</v>
      </c>
      <c r="U30" s="176" t="s">
        <v>353</v>
      </c>
    </row>
    <row r="31" spans="2:21" ht="20.25" customHeight="1">
      <c r="B31" s="82" t="s">
        <v>434</v>
      </c>
      <c r="C31" s="175">
        <v>1</v>
      </c>
      <c r="D31" s="176">
        <v>75</v>
      </c>
      <c r="E31" s="176">
        <v>407</v>
      </c>
      <c r="F31" s="176" t="s">
        <v>353</v>
      </c>
      <c r="G31" s="176" t="s">
        <v>353</v>
      </c>
      <c r="H31" s="176" t="s">
        <v>353</v>
      </c>
      <c r="I31" s="176" t="s">
        <v>353</v>
      </c>
      <c r="J31" s="176" t="s">
        <v>353</v>
      </c>
      <c r="K31" s="176" t="s">
        <v>353</v>
      </c>
      <c r="L31" s="176" t="s">
        <v>353</v>
      </c>
      <c r="M31" s="176">
        <v>1</v>
      </c>
      <c r="N31" s="176">
        <v>75</v>
      </c>
      <c r="O31" s="176">
        <v>407</v>
      </c>
      <c r="P31" s="176" t="s">
        <v>353</v>
      </c>
      <c r="Q31" s="176" t="s">
        <v>353</v>
      </c>
      <c r="R31" s="176" t="s">
        <v>353</v>
      </c>
      <c r="S31" s="176" t="s">
        <v>353</v>
      </c>
      <c r="T31" s="176" t="s">
        <v>353</v>
      </c>
      <c r="U31" s="176" t="s">
        <v>353</v>
      </c>
    </row>
    <row r="32" spans="2:21" ht="20.25" customHeight="1">
      <c r="B32" s="82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</row>
    <row r="33" spans="1:21" ht="20.25" customHeight="1">
      <c r="A33" s="228" t="s">
        <v>330</v>
      </c>
      <c r="B33" s="426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2:21" ht="20.25" customHeight="1">
      <c r="B34" s="82" t="s">
        <v>431</v>
      </c>
      <c r="C34" s="175">
        <v>4</v>
      </c>
      <c r="D34" s="176">
        <v>259</v>
      </c>
      <c r="E34" s="176">
        <v>391</v>
      </c>
      <c r="F34" s="176" t="s">
        <v>353</v>
      </c>
      <c r="G34" s="176" t="s">
        <v>353</v>
      </c>
      <c r="H34" s="176" t="s">
        <v>353</v>
      </c>
      <c r="I34" s="176" t="s">
        <v>353</v>
      </c>
      <c r="J34" s="176" t="s">
        <v>353</v>
      </c>
      <c r="K34" s="176" t="s">
        <v>353</v>
      </c>
      <c r="L34" s="176" t="s">
        <v>353</v>
      </c>
      <c r="M34" s="176" t="s">
        <v>353</v>
      </c>
      <c r="N34" s="176" t="s">
        <v>353</v>
      </c>
      <c r="O34" s="176" t="s">
        <v>353</v>
      </c>
      <c r="P34" s="176" t="s">
        <v>353</v>
      </c>
      <c r="Q34" s="176" t="s">
        <v>353</v>
      </c>
      <c r="R34" s="176" t="s">
        <v>353</v>
      </c>
      <c r="S34" s="176" t="s">
        <v>353</v>
      </c>
      <c r="T34" s="176" t="s">
        <v>353</v>
      </c>
      <c r="U34" s="176" t="s">
        <v>353</v>
      </c>
    </row>
    <row r="35" spans="2:21" ht="20.25" customHeight="1">
      <c r="B35" s="82" t="s">
        <v>432</v>
      </c>
      <c r="C35" s="175">
        <v>50</v>
      </c>
      <c r="D35" s="176">
        <v>4811</v>
      </c>
      <c r="E35" s="176">
        <v>3361</v>
      </c>
      <c r="F35" s="176" t="s">
        <v>353</v>
      </c>
      <c r="G35" s="176" t="s">
        <v>353</v>
      </c>
      <c r="H35" s="176" t="s">
        <v>353</v>
      </c>
      <c r="I35" s="176" t="s">
        <v>353</v>
      </c>
      <c r="J35" s="176" t="s">
        <v>353</v>
      </c>
      <c r="K35" s="176" t="s">
        <v>353</v>
      </c>
      <c r="L35" s="176" t="s">
        <v>353</v>
      </c>
      <c r="M35" s="176" t="s">
        <v>353</v>
      </c>
      <c r="N35" s="176" t="s">
        <v>353</v>
      </c>
      <c r="O35" s="176" t="s">
        <v>353</v>
      </c>
      <c r="P35" s="176" t="s">
        <v>353</v>
      </c>
      <c r="Q35" s="176" t="s">
        <v>353</v>
      </c>
      <c r="R35" s="176" t="s">
        <v>353</v>
      </c>
      <c r="S35" s="176" t="s">
        <v>353</v>
      </c>
      <c r="T35" s="176" t="s">
        <v>353</v>
      </c>
      <c r="U35" s="176" t="s">
        <v>353</v>
      </c>
    </row>
    <row r="36" spans="2:21" ht="20.25" customHeight="1">
      <c r="B36" s="82" t="s">
        <v>331</v>
      </c>
      <c r="C36" s="175">
        <v>1662</v>
      </c>
      <c r="D36" s="176">
        <v>113622</v>
      </c>
      <c r="E36" s="176">
        <v>4098</v>
      </c>
      <c r="F36" s="176" t="s">
        <v>353</v>
      </c>
      <c r="G36" s="176">
        <v>11</v>
      </c>
      <c r="H36" s="176">
        <v>716</v>
      </c>
      <c r="I36" s="176">
        <v>5</v>
      </c>
      <c r="J36" s="176">
        <v>1378</v>
      </c>
      <c r="K36" s="176">
        <v>93604</v>
      </c>
      <c r="L36" s="176">
        <v>2498</v>
      </c>
      <c r="M36" s="176">
        <v>243</v>
      </c>
      <c r="N36" s="176">
        <v>17587</v>
      </c>
      <c r="O36" s="176">
        <v>1047</v>
      </c>
      <c r="P36" s="176">
        <v>28</v>
      </c>
      <c r="Q36" s="176">
        <v>1635</v>
      </c>
      <c r="R36" s="176">
        <v>151</v>
      </c>
      <c r="S36" s="176">
        <v>1</v>
      </c>
      <c r="T36" s="176">
        <v>7</v>
      </c>
      <c r="U36" s="176">
        <v>1</v>
      </c>
    </row>
    <row r="37" spans="2:21" ht="20.25" customHeight="1">
      <c r="B37" s="82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ht="20.25" customHeight="1">
      <c r="A38" s="228" t="s">
        <v>262</v>
      </c>
      <c r="B38" s="426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2:21" ht="20.25" customHeight="1">
      <c r="B39" s="82" t="s">
        <v>428</v>
      </c>
      <c r="C39" s="175">
        <v>149</v>
      </c>
      <c r="D39" s="176">
        <v>3315</v>
      </c>
      <c r="E39" s="176">
        <v>171</v>
      </c>
      <c r="F39" s="176" t="s">
        <v>353</v>
      </c>
      <c r="G39" s="176" t="s">
        <v>353</v>
      </c>
      <c r="H39" s="176" t="s">
        <v>353</v>
      </c>
      <c r="I39" s="176" t="s">
        <v>353</v>
      </c>
      <c r="J39" s="176">
        <v>86</v>
      </c>
      <c r="K39" s="176">
        <v>2360</v>
      </c>
      <c r="L39" s="176">
        <v>117</v>
      </c>
      <c r="M39" s="176">
        <v>55</v>
      </c>
      <c r="N39" s="176">
        <v>876</v>
      </c>
      <c r="O39" s="176">
        <v>49</v>
      </c>
      <c r="P39" s="176">
        <v>8</v>
      </c>
      <c r="Q39" s="176">
        <v>79</v>
      </c>
      <c r="R39" s="176">
        <v>5</v>
      </c>
      <c r="S39" s="176" t="s">
        <v>353</v>
      </c>
      <c r="T39" s="176" t="s">
        <v>353</v>
      </c>
      <c r="U39" s="176" t="s">
        <v>353</v>
      </c>
    </row>
    <row r="40" spans="2:21" ht="20.25" customHeight="1">
      <c r="B40" s="82" t="s">
        <v>429</v>
      </c>
      <c r="C40" s="175">
        <v>407</v>
      </c>
      <c r="D40" s="176">
        <v>30054</v>
      </c>
      <c r="E40" s="176">
        <v>35540</v>
      </c>
      <c r="F40" s="176" t="s">
        <v>353</v>
      </c>
      <c r="G40" s="176" t="s">
        <v>353</v>
      </c>
      <c r="H40" s="176" t="s">
        <v>353</v>
      </c>
      <c r="I40" s="176" t="s">
        <v>353</v>
      </c>
      <c r="J40" s="176">
        <v>146</v>
      </c>
      <c r="K40" s="176">
        <v>2337</v>
      </c>
      <c r="L40" s="176">
        <v>146</v>
      </c>
      <c r="M40" s="176">
        <v>74</v>
      </c>
      <c r="N40" s="176">
        <v>2711</v>
      </c>
      <c r="O40" s="176">
        <v>415</v>
      </c>
      <c r="P40" s="176">
        <v>32</v>
      </c>
      <c r="Q40" s="176">
        <v>2455</v>
      </c>
      <c r="R40" s="176">
        <v>607</v>
      </c>
      <c r="S40" s="176">
        <v>11</v>
      </c>
      <c r="T40" s="176">
        <v>981</v>
      </c>
      <c r="U40" s="176">
        <v>361</v>
      </c>
    </row>
    <row r="41" spans="2:21" ht="20.25" customHeight="1">
      <c r="B41" s="82" t="s">
        <v>430</v>
      </c>
      <c r="C41" s="175">
        <v>1087</v>
      </c>
      <c r="D41" s="176">
        <v>40636</v>
      </c>
      <c r="E41" s="176">
        <v>3065</v>
      </c>
      <c r="F41" s="176" t="s">
        <v>353</v>
      </c>
      <c r="G41" s="176">
        <v>2</v>
      </c>
      <c r="H41" s="176">
        <v>21</v>
      </c>
      <c r="I41" s="176">
        <v>1</v>
      </c>
      <c r="J41" s="176">
        <v>849</v>
      </c>
      <c r="K41" s="176">
        <v>32206</v>
      </c>
      <c r="L41" s="176">
        <v>612</v>
      </c>
      <c r="M41" s="176">
        <v>219</v>
      </c>
      <c r="N41" s="176">
        <v>7362</v>
      </c>
      <c r="O41" s="176">
        <v>235</v>
      </c>
      <c r="P41" s="176">
        <v>15</v>
      </c>
      <c r="Q41" s="176">
        <v>455</v>
      </c>
      <c r="R41" s="176">
        <v>17</v>
      </c>
      <c r="S41" s="176" t="s">
        <v>353</v>
      </c>
      <c r="T41" s="176" t="s">
        <v>353</v>
      </c>
      <c r="U41" s="176" t="s">
        <v>353</v>
      </c>
    </row>
    <row r="42" spans="2:21" ht="20.25" customHeight="1">
      <c r="B42" s="82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20.25" customHeight="1">
      <c r="A43" s="228" t="s">
        <v>6</v>
      </c>
      <c r="B43" s="426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2:21" ht="20.25" customHeight="1">
      <c r="B44" s="82" t="s">
        <v>290</v>
      </c>
      <c r="C44" s="175">
        <v>6</v>
      </c>
      <c r="D44" s="176">
        <v>815</v>
      </c>
      <c r="E44" s="176">
        <v>612</v>
      </c>
      <c r="F44" s="176" t="s">
        <v>353</v>
      </c>
      <c r="G44" s="176" t="s">
        <v>353</v>
      </c>
      <c r="H44" s="176" t="s">
        <v>353</v>
      </c>
      <c r="I44" s="176" t="s">
        <v>353</v>
      </c>
      <c r="J44" s="176" t="s">
        <v>353</v>
      </c>
      <c r="K44" s="176" t="s">
        <v>353</v>
      </c>
      <c r="L44" s="176" t="s">
        <v>353</v>
      </c>
      <c r="M44" s="176" t="s">
        <v>353</v>
      </c>
      <c r="N44" s="176" t="s">
        <v>353</v>
      </c>
      <c r="O44" s="176" t="s">
        <v>353</v>
      </c>
      <c r="P44" s="176" t="s">
        <v>353</v>
      </c>
      <c r="Q44" s="176" t="s">
        <v>353</v>
      </c>
      <c r="R44" s="176" t="s">
        <v>353</v>
      </c>
      <c r="S44" s="176" t="s">
        <v>353</v>
      </c>
      <c r="T44" s="176" t="s">
        <v>353</v>
      </c>
      <c r="U44" s="176" t="s">
        <v>353</v>
      </c>
    </row>
    <row r="45" spans="2:21" ht="20.25" customHeight="1">
      <c r="B45" s="82" t="s">
        <v>333</v>
      </c>
      <c r="C45" s="175">
        <v>142</v>
      </c>
      <c r="D45" s="176">
        <v>3524</v>
      </c>
      <c r="E45" s="176">
        <v>163</v>
      </c>
      <c r="F45" s="176" t="s">
        <v>353</v>
      </c>
      <c r="G45" s="176" t="s">
        <v>353</v>
      </c>
      <c r="H45" s="176" t="s">
        <v>353</v>
      </c>
      <c r="I45" s="176" t="s">
        <v>353</v>
      </c>
      <c r="J45" s="176">
        <v>36</v>
      </c>
      <c r="K45" s="176">
        <v>662</v>
      </c>
      <c r="L45" s="176">
        <v>14</v>
      </c>
      <c r="M45" s="176">
        <v>80</v>
      </c>
      <c r="N45" s="176">
        <v>1588</v>
      </c>
      <c r="O45" s="176">
        <v>32</v>
      </c>
      <c r="P45" s="176">
        <v>16</v>
      </c>
      <c r="Q45" s="176">
        <v>507</v>
      </c>
      <c r="R45" s="176">
        <v>10</v>
      </c>
      <c r="S45" s="176">
        <v>1</v>
      </c>
      <c r="T45" s="176">
        <v>77</v>
      </c>
      <c r="U45" s="176">
        <v>11</v>
      </c>
    </row>
    <row r="46" spans="2:21" ht="20.25" customHeight="1">
      <c r="B46" s="82" t="s">
        <v>7</v>
      </c>
      <c r="C46" s="175">
        <v>191</v>
      </c>
      <c r="D46" s="176">
        <v>8512</v>
      </c>
      <c r="E46" s="176">
        <v>662</v>
      </c>
      <c r="F46" s="176" t="s">
        <v>353</v>
      </c>
      <c r="G46" s="176" t="s">
        <v>353</v>
      </c>
      <c r="H46" s="176" t="s">
        <v>353</v>
      </c>
      <c r="I46" s="176" t="s">
        <v>353</v>
      </c>
      <c r="J46" s="176">
        <v>93</v>
      </c>
      <c r="K46" s="176">
        <v>3199</v>
      </c>
      <c r="L46" s="176">
        <v>199</v>
      </c>
      <c r="M46" s="176">
        <v>92</v>
      </c>
      <c r="N46" s="176">
        <v>5208</v>
      </c>
      <c r="O46" s="176">
        <v>369</v>
      </c>
      <c r="P46" s="176">
        <v>2</v>
      </c>
      <c r="Q46" s="176">
        <v>74</v>
      </c>
      <c r="R46" s="176">
        <v>21</v>
      </c>
      <c r="S46" s="176" t="s">
        <v>353</v>
      </c>
      <c r="T46" s="176" t="s">
        <v>353</v>
      </c>
      <c r="U46" s="176" t="s">
        <v>353</v>
      </c>
    </row>
    <row r="47" spans="2:21" ht="20.25" customHeight="1">
      <c r="B47" s="82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20.25" customHeight="1">
      <c r="A48" s="228" t="s">
        <v>123</v>
      </c>
      <c r="B48" s="426"/>
      <c r="C48" s="175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2:21" ht="20.25" customHeight="1">
      <c r="B49" s="82" t="s">
        <v>124</v>
      </c>
      <c r="C49" s="175">
        <v>104</v>
      </c>
      <c r="D49" s="176" t="s">
        <v>353</v>
      </c>
      <c r="E49" s="177">
        <v>19347</v>
      </c>
      <c r="F49" s="176" t="s">
        <v>353</v>
      </c>
      <c r="G49" s="176" t="s">
        <v>353</v>
      </c>
      <c r="H49" s="176" t="s">
        <v>353</v>
      </c>
      <c r="I49" s="176" t="s">
        <v>353</v>
      </c>
      <c r="J49" s="176" t="s">
        <v>353</v>
      </c>
      <c r="K49" s="176" t="s">
        <v>353</v>
      </c>
      <c r="L49" s="176" t="s">
        <v>353</v>
      </c>
      <c r="M49" s="176" t="s">
        <v>353</v>
      </c>
      <c r="N49" s="176" t="s">
        <v>353</v>
      </c>
      <c r="O49" s="176" t="s">
        <v>353</v>
      </c>
      <c r="P49" s="176" t="s">
        <v>353</v>
      </c>
      <c r="Q49" s="176" t="s">
        <v>353</v>
      </c>
      <c r="R49" s="176" t="s">
        <v>353</v>
      </c>
      <c r="S49" s="176" t="s">
        <v>353</v>
      </c>
      <c r="T49" s="176" t="s">
        <v>353</v>
      </c>
      <c r="U49" s="176" t="s">
        <v>353</v>
      </c>
    </row>
    <row r="50" spans="2:21" ht="20.25" customHeight="1">
      <c r="B50" s="82" t="s">
        <v>125</v>
      </c>
      <c r="C50" s="175">
        <v>242</v>
      </c>
      <c r="D50" s="176" t="s">
        <v>353</v>
      </c>
      <c r="E50" s="176">
        <v>1658</v>
      </c>
      <c r="F50" s="176" t="s">
        <v>353</v>
      </c>
      <c r="G50" s="176" t="s">
        <v>353</v>
      </c>
      <c r="H50" s="176" t="s">
        <v>353</v>
      </c>
      <c r="I50" s="176" t="s">
        <v>353</v>
      </c>
      <c r="J50" s="176" t="s">
        <v>353</v>
      </c>
      <c r="K50" s="176" t="s">
        <v>353</v>
      </c>
      <c r="L50" s="176" t="s">
        <v>353</v>
      </c>
      <c r="M50" s="176" t="s">
        <v>353</v>
      </c>
      <c r="N50" s="176" t="s">
        <v>353</v>
      </c>
      <c r="O50" s="176" t="s">
        <v>353</v>
      </c>
      <c r="P50" s="176" t="s">
        <v>353</v>
      </c>
      <c r="Q50" s="176" t="s">
        <v>353</v>
      </c>
      <c r="R50" s="176" t="s">
        <v>353</v>
      </c>
      <c r="S50" s="176" t="s">
        <v>353</v>
      </c>
      <c r="T50" s="176" t="s">
        <v>353</v>
      </c>
      <c r="U50" s="176" t="s">
        <v>353</v>
      </c>
    </row>
    <row r="51" spans="2:21" ht="20.25" customHeight="1">
      <c r="B51" s="82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20.25" customHeight="1">
      <c r="A52" s="228" t="s">
        <v>126</v>
      </c>
      <c r="B52" s="426"/>
      <c r="C52" s="175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P52" s="176"/>
      <c r="S52" s="176"/>
      <c r="T52" s="176"/>
      <c r="U52" s="176"/>
    </row>
    <row r="53" spans="2:21" ht="20.25" customHeight="1">
      <c r="B53" s="82" t="s">
        <v>127</v>
      </c>
      <c r="C53" s="175">
        <v>64</v>
      </c>
      <c r="D53" s="176">
        <v>2318</v>
      </c>
      <c r="E53" s="176">
        <v>249</v>
      </c>
      <c r="F53" s="176" t="s">
        <v>353</v>
      </c>
      <c r="G53" s="176">
        <v>25</v>
      </c>
      <c r="H53" s="176">
        <v>697</v>
      </c>
      <c r="I53" s="176">
        <v>22</v>
      </c>
      <c r="J53" s="176">
        <v>37</v>
      </c>
      <c r="K53" s="176">
        <v>1569</v>
      </c>
      <c r="L53" s="176">
        <v>220</v>
      </c>
      <c r="M53" s="176">
        <v>2</v>
      </c>
      <c r="N53" s="176">
        <v>52</v>
      </c>
      <c r="O53" s="176">
        <v>7</v>
      </c>
      <c r="P53" s="176" t="s">
        <v>353</v>
      </c>
      <c r="Q53" s="176" t="s">
        <v>353</v>
      </c>
      <c r="R53" s="176" t="s">
        <v>353</v>
      </c>
      <c r="S53" s="176" t="s">
        <v>353</v>
      </c>
      <c r="T53" s="176" t="s">
        <v>353</v>
      </c>
      <c r="U53" s="176" t="s">
        <v>353</v>
      </c>
    </row>
    <row r="54" spans="2:21" ht="20.25" customHeight="1">
      <c r="B54" s="82" t="s">
        <v>291</v>
      </c>
      <c r="C54" s="175">
        <v>177</v>
      </c>
      <c r="D54" s="176">
        <v>8157</v>
      </c>
      <c r="E54" s="176">
        <v>1153</v>
      </c>
      <c r="F54" s="176" t="s">
        <v>353</v>
      </c>
      <c r="G54" s="176" t="s">
        <v>353</v>
      </c>
      <c r="H54" s="176" t="s">
        <v>353</v>
      </c>
      <c r="I54" s="176" t="s">
        <v>353</v>
      </c>
      <c r="J54" s="176">
        <v>66</v>
      </c>
      <c r="K54" s="176">
        <v>1724</v>
      </c>
      <c r="L54" s="176">
        <v>104</v>
      </c>
      <c r="M54" s="176">
        <v>100</v>
      </c>
      <c r="N54" s="176">
        <v>5388</v>
      </c>
      <c r="O54" s="176">
        <v>792</v>
      </c>
      <c r="P54" s="176">
        <v>11</v>
      </c>
      <c r="Q54" s="176">
        <v>1045</v>
      </c>
      <c r="R54" s="176">
        <v>257</v>
      </c>
      <c r="S54" s="176" t="s">
        <v>353</v>
      </c>
      <c r="T54" s="176" t="s">
        <v>353</v>
      </c>
      <c r="U54" s="176" t="s">
        <v>353</v>
      </c>
    </row>
    <row r="55" spans="2:21" ht="20.25" customHeight="1">
      <c r="B55" s="160"/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20.25" customHeight="1">
      <c r="A56" s="228" t="s">
        <v>427</v>
      </c>
      <c r="B56" s="426"/>
      <c r="C56" s="175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20.25" customHeight="1">
      <c r="B57" s="82" t="s">
        <v>31</v>
      </c>
      <c r="C57" s="175">
        <v>844</v>
      </c>
      <c r="D57" s="176" t="s">
        <v>353</v>
      </c>
      <c r="E57" s="176">
        <v>506</v>
      </c>
      <c r="F57" s="176">
        <v>2</v>
      </c>
      <c r="G57" s="176">
        <v>2</v>
      </c>
      <c r="H57" s="176" t="s">
        <v>353</v>
      </c>
      <c r="I57" s="176">
        <v>0</v>
      </c>
      <c r="J57" s="176">
        <v>761</v>
      </c>
      <c r="K57" s="176" t="s">
        <v>353</v>
      </c>
      <c r="L57" s="176">
        <v>444</v>
      </c>
      <c r="M57" s="176">
        <v>81</v>
      </c>
      <c r="N57" s="176" t="s">
        <v>353</v>
      </c>
      <c r="O57" s="176">
        <v>60</v>
      </c>
      <c r="P57" s="176" t="s">
        <v>353</v>
      </c>
      <c r="Q57" s="176" t="s">
        <v>353</v>
      </c>
      <c r="R57" s="176" t="s">
        <v>353</v>
      </c>
      <c r="S57" s="176" t="s">
        <v>353</v>
      </c>
      <c r="T57" s="176" t="s">
        <v>353</v>
      </c>
      <c r="U57" s="176" t="s">
        <v>353</v>
      </c>
    </row>
    <row r="58" spans="2:21" ht="20.25" customHeight="1">
      <c r="B58" s="82" t="s">
        <v>293</v>
      </c>
      <c r="C58" s="175">
        <v>1284</v>
      </c>
      <c r="D58" s="176" t="s">
        <v>353</v>
      </c>
      <c r="E58" s="176">
        <v>1285</v>
      </c>
      <c r="F58" s="176">
        <v>82</v>
      </c>
      <c r="G58" s="176">
        <v>45</v>
      </c>
      <c r="H58" s="176" t="s">
        <v>353</v>
      </c>
      <c r="I58" s="176">
        <v>25</v>
      </c>
      <c r="J58" s="176">
        <v>1195</v>
      </c>
      <c r="K58" s="176" t="s">
        <v>353</v>
      </c>
      <c r="L58" s="176">
        <v>1142</v>
      </c>
      <c r="M58" s="176">
        <v>44</v>
      </c>
      <c r="N58" s="176" t="s">
        <v>353</v>
      </c>
      <c r="O58" s="176">
        <v>36</v>
      </c>
      <c r="P58" s="176" t="s">
        <v>353</v>
      </c>
      <c r="Q58" s="176" t="s">
        <v>353</v>
      </c>
      <c r="R58" s="176" t="s">
        <v>353</v>
      </c>
      <c r="S58" s="176" t="s">
        <v>353</v>
      </c>
      <c r="T58" s="176" t="s">
        <v>353</v>
      </c>
      <c r="U58" s="176" t="s">
        <v>353</v>
      </c>
    </row>
    <row r="59" spans="2:21" ht="20.25" customHeight="1">
      <c r="B59" s="82"/>
      <c r="C59" s="175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1:21" ht="20.25" customHeight="1">
      <c r="A60" s="228" t="s">
        <v>128</v>
      </c>
      <c r="B60" s="426"/>
      <c r="C60" s="175">
        <v>541</v>
      </c>
      <c r="D60" s="176">
        <v>20573</v>
      </c>
      <c r="E60" s="176">
        <v>621</v>
      </c>
      <c r="F60" s="176" t="s">
        <v>353</v>
      </c>
      <c r="G60" s="176">
        <v>18</v>
      </c>
      <c r="H60" s="176">
        <v>572</v>
      </c>
      <c r="I60" s="176">
        <v>4</v>
      </c>
      <c r="J60" s="176">
        <v>473</v>
      </c>
      <c r="K60" s="176">
        <v>17285</v>
      </c>
      <c r="L60" s="176">
        <v>276</v>
      </c>
      <c r="M60" s="176">
        <v>44</v>
      </c>
      <c r="N60" s="176">
        <v>2253</v>
      </c>
      <c r="O60" s="176">
        <v>212</v>
      </c>
      <c r="P60" s="176">
        <v>3</v>
      </c>
      <c r="Q60" s="176">
        <v>307</v>
      </c>
      <c r="R60" s="176">
        <v>102</v>
      </c>
      <c r="S60" s="176">
        <v>2</v>
      </c>
      <c r="T60" s="176">
        <v>154</v>
      </c>
      <c r="U60" s="176">
        <v>17</v>
      </c>
    </row>
    <row r="61" spans="1:21" ht="20.25" customHeight="1">
      <c r="A61" s="113"/>
      <c r="B61" s="178"/>
      <c r="C61" s="179"/>
      <c r="D61" s="29"/>
      <c r="E61" s="2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ht="20.25" customHeight="1">
      <c r="A62" s="80" t="s">
        <v>447</v>
      </c>
      <c r="C62" s="175"/>
      <c r="D62" s="28"/>
      <c r="E62" s="28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20.25" customHeight="1">
      <c r="A63" s="80" t="s">
        <v>292</v>
      </c>
      <c r="C63" s="175"/>
      <c r="D63" s="28"/>
      <c r="E63" s="28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</sheetData>
  <sheetProtection/>
  <mergeCells count="25">
    <mergeCell ref="A3:U3"/>
    <mergeCell ref="A5:B7"/>
    <mergeCell ref="A9:B9"/>
    <mergeCell ref="A10:B10"/>
    <mergeCell ref="A11:B11"/>
    <mergeCell ref="A12:B12"/>
    <mergeCell ref="J5:U5"/>
    <mergeCell ref="J6:L6"/>
    <mergeCell ref="P6:R6"/>
    <mergeCell ref="S6:U6"/>
    <mergeCell ref="A43:B43"/>
    <mergeCell ref="C5:E6"/>
    <mergeCell ref="F5:F6"/>
    <mergeCell ref="G5:I6"/>
    <mergeCell ref="M6:O6"/>
    <mergeCell ref="A48:B48"/>
    <mergeCell ref="A52:B52"/>
    <mergeCell ref="A56:B56"/>
    <mergeCell ref="A60:B60"/>
    <mergeCell ref="A13:B13"/>
    <mergeCell ref="A15:B15"/>
    <mergeCell ref="A23:B23"/>
    <mergeCell ref="A29:B29"/>
    <mergeCell ref="A33:B33"/>
    <mergeCell ref="A38:B3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selection activeCell="A9" sqref="A9:B61"/>
    </sheetView>
  </sheetViews>
  <sheetFormatPr defaultColWidth="10.59765625" defaultRowHeight="15"/>
  <cols>
    <col min="1" max="1" width="3.09765625" style="80" customWidth="1"/>
    <col min="2" max="2" width="29.3984375" style="80" customWidth="1"/>
    <col min="3" max="11" width="10.59765625" style="132" customWidth="1"/>
    <col min="12" max="23" width="10.59765625" style="80" customWidth="1"/>
    <col min="24" max="16384" width="10.59765625" style="80" customWidth="1"/>
  </cols>
  <sheetData>
    <row r="1" spans="1:23" ht="19.5" customHeight="1">
      <c r="A1" s="2" t="s">
        <v>449</v>
      </c>
      <c r="C1" s="80"/>
      <c r="D1" s="80"/>
      <c r="E1" s="80"/>
      <c r="F1" s="80"/>
      <c r="G1" s="80"/>
      <c r="H1" s="80"/>
      <c r="I1" s="80"/>
      <c r="J1" s="80"/>
      <c r="K1" s="80"/>
      <c r="W1" s="3" t="s">
        <v>450</v>
      </c>
    </row>
    <row r="2" spans="3:23" ht="19.5" customHeight="1">
      <c r="C2" s="80"/>
      <c r="D2" s="80"/>
      <c r="E2" s="80"/>
      <c r="F2" s="80"/>
      <c r="G2" s="80"/>
      <c r="H2" s="80"/>
      <c r="I2" s="80"/>
      <c r="J2" s="80"/>
      <c r="K2" s="80"/>
      <c r="W2" s="157"/>
    </row>
    <row r="3" spans="1:23" ht="19.5" customHeight="1">
      <c r="A3" s="449" t="s">
        <v>453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</row>
    <row r="4" spans="2:23" ht="18" customHeight="1" thickBot="1">
      <c r="B4" s="165"/>
      <c r="C4" s="182"/>
      <c r="D4" s="182"/>
      <c r="E4" s="182"/>
      <c r="F4" s="182"/>
      <c r="G4" s="182"/>
      <c r="H4" s="182"/>
      <c r="I4" s="182"/>
      <c r="J4" s="182"/>
      <c r="K4" s="182"/>
      <c r="L4" s="167"/>
      <c r="M4" s="167"/>
      <c r="N4" s="167"/>
      <c r="O4" s="167"/>
      <c r="P4" s="167"/>
      <c r="Q4" s="129"/>
      <c r="R4" s="164"/>
      <c r="S4" s="164"/>
      <c r="T4" s="92"/>
      <c r="U4" s="167"/>
      <c r="V4" s="167"/>
      <c r="W4" s="164" t="s">
        <v>57</v>
      </c>
    </row>
    <row r="5" spans="1:23" ht="18" customHeight="1">
      <c r="A5" s="258" t="s">
        <v>58</v>
      </c>
      <c r="B5" s="450"/>
      <c r="C5" s="456" t="s">
        <v>446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5" t="s">
        <v>451</v>
      </c>
      <c r="V5" s="258"/>
      <c r="W5" s="258"/>
    </row>
    <row r="6" spans="1:23" ht="18" customHeight="1">
      <c r="A6" s="451"/>
      <c r="B6" s="452"/>
      <c r="C6" s="433" t="s">
        <v>454</v>
      </c>
      <c r="D6" s="434"/>
      <c r="E6" s="435"/>
      <c r="F6" s="433" t="s">
        <v>455</v>
      </c>
      <c r="G6" s="434"/>
      <c r="H6" s="435"/>
      <c r="I6" s="433" t="s">
        <v>456</v>
      </c>
      <c r="J6" s="434"/>
      <c r="K6" s="435"/>
      <c r="L6" s="433" t="s">
        <v>457</v>
      </c>
      <c r="M6" s="434"/>
      <c r="N6" s="435"/>
      <c r="O6" s="433" t="s">
        <v>458</v>
      </c>
      <c r="P6" s="434"/>
      <c r="Q6" s="435"/>
      <c r="R6" s="433" t="s">
        <v>452</v>
      </c>
      <c r="S6" s="434"/>
      <c r="T6" s="434"/>
      <c r="U6" s="439"/>
      <c r="V6" s="440"/>
      <c r="W6" s="440"/>
    </row>
    <row r="7" spans="1:23" ht="18" customHeight="1">
      <c r="A7" s="453"/>
      <c r="B7" s="454"/>
      <c r="C7" s="169" t="s">
        <v>114</v>
      </c>
      <c r="D7" s="169" t="s">
        <v>115</v>
      </c>
      <c r="E7" s="169" t="s">
        <v>116</v>
      </c>
      <c r="F7" s="169" t="s">
        <v>114</v>
      </c>
      <c r="G7" s="169" t="s">
        <v>115</v>
      </c>
      <c r="H7" s="169" t="s">
        <v>116</v>
      </c>
      <c r="I7" s="169" t="s">
        <v>114</v>
      </c>
      <c r="J7" s="169" t="s">
        <v>115</v>
      </c>
      <c r="K7" s="169" t="s">
        <v>116</v>
      </c>
      <c r="L7" s="169" t="s">
        <v>114</v>
      </c>
      <c r="M7" s="169" t="s">
        <v>115</v>
      </c>
      <c r="N7" s="169" t="s">
        <v>116</v>
      </c>
      <c r="O7" s="169" t="s">
        <v>114</v>
      </c>
      <c r="P7" s="169" t="s">
        <v>115</v>
      </c>
      <c r="Q7" s="169" t="s">
        <v>116</v>
      </c>
      <c r="R7" s="169" t="s">
        <v>114</v>
      </c>
      <c r="S7" s="169" t="s">
        <v>115</v>
      </c>
      <c r="T7" s="168" t="s">
        <v>116</v>
      </c>
      <c r="U7" s="184" t="s">
        <v>114</v>
      </c>
      <c r="V7" s="169" t="s">
        <v>115</v>
      </c>
      <c r="W7" s="168" t="s">
        <v>116</v>
      </c>
    </row>
    <row r="8" spans="2:24" ht="18" customHeight="1">
      <c r="B8" s="17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8" customHeight="1">
      <c r="A9" s="260" t="s">
        <v>301</v>
      </c>
      <c r="B9" s="235"/>
      <c r="C9" s="172">
        <v>77</v>
      </c>
      <c r="D9" s="172">
        <v>5133</v>
      </c>
      <c r="E9" s="172">
        <v>4275</v>
      </c>
      <c r="F9" s="172">
        <v>159</v>
      </c>
      <c r="G9" s="172">
        <v>13105</v>
      </c>
      <c r="H9" s="172">
        <v>11966</v>
      </c>
      <c r="I9" s="172">
        <v>106</v>
      </c>
      <c r="J9" s="172">
        <v>8939</v>
      </c>
      <c r="K9" s="172">
        <v>41387</v>
      </c>
      <c r="L9" s="106">
        <v>2</v>
      </c>
      <c r="M9" s="106">
        <v>46</v>
      </c>
      <c r="N9" s="106" t="s">
        <v>321</v>
      </c>
      <c r="O9" s="106">
        <v>17</v>
      </c>
      <c r="P9" s="106">
        <v>2213</v>
      </c>
      <c r="Q9" s="106">
        <v>14610</v>
      </c>
      <c r="R9" s="106">
        <v>1</v>
      </c>
      <c r="S9" s="106">
        <v>322</v>
      </c>
      <c r="T9" s="106" t="s">
        <v>321</v>
      </c>
      <c r="U9" s="106">
        <v>397</v>
      </c>
      <c r="V9" s="106">
        <v>54102</v>
      </c>
      <c r="W9" s="106">
        <v>12409</v>
      </c>
      <c r="X9" s="172"/>
    </row>
    <row r="10" spans="1:24" ht="18" customHeight="1">
      <c r="A10" s="393" t="s">
        <v>437</v>
      </c>
      <c r="B10" s="231"/>
      <c r="C10" s="172">
        <v>48</v>
      </c>
      <c r="D10" s="172">
        <v>3465</v>
      </c>
      <c r="E10" s="172">
        <v>2687</v>
      </c>
      <c r="F10" s="172">
        <v>145</v>
      </c>
      <c r="G10" s="172">
        <v>12976</v>
      </c>
      <c r="H10" s="172">
        <v>8089</v>
      </c>
      <c r="I10" s="172">
        <v>111</v>
      </c>
      <c r="J10" s="172">
        <v>12111</v>
      </c>
      <c r="K10" s="172">
        <v>27408</v>
      </c>
      <c r="L10" s="106">
        <v>1</v>
      </c>
      <c r="M10" s="106">
        <v>207</v>
      </c>
      <c r="N10" s="106" t="s">
        <v>321</v>
      </c>
      <c r="O10" s="106">
        <v>15</v>
      </c>
      <c r="P10" s="106">
        <v>2477</v>
      </c>
      <c r="Q10" s="106">
        <v>28293</v>
      </c>
      <c r="R10" s="106">
        <v>1</v>
      </c>
      <c r="S10" s="106">
        <v>281</v>
      </c>
      <c r="T10" s="106" t="s">
        <v>321</v>
      </c>
      <c r="U10" s="106">
        <v>380</v>
      </c>
      <c r="V10" s="106">
        <v>51036</v>
      </c>
      <c r="W10" s="106">
        <v>10735</v>
      </c>
      <c r="X10" s="172"/>
    </row>
    <row r="11" spans="1:24" ht="18" customHeight="1">
      <c r="A11" s="393" t="s">
        <v>438</v>
      </c>
      <c r="B11" s="231"/>
      <c r="C11" s="172">
        <v>29</v>
      </c>
      <c r="D11" s="172">
        <v>2465</v>
      </c>
      <c r="E11" s="172">
        <v>1889</v>
      </c>
      <c r="F11" s="172">
        <v>122</v>
      </c>
      <c r="G11" s="172">
        <v>16173</v>
      </c>
      <c r="H11" s="172">
        <v>10744</v>
      </c>
      <c r="I11" s="172">
        <v>130</v>
      </c>
      <c r="J11" s="172">
        <v>12749</v>
      </c>
      <c r="K11" s="172">
        <v>35961</v>
      </c>
      <c r="L11" s="106">
        <v>1</v>
      </c>
      <c r="M11" s="106">
        <v>252</v>
      </c>
      <c r="N11" s="106" t="s">
        <v>321</v>
      </c>
      <c r="O11" s="106">
        <v>18</v>
      </c>
      <c r="P11" s="106">
        <v>3541</v>
      </c>
      <c r="Q11" s="106">
        <v>26301</v>
      </c>
      <c r="R11" s="106">
        <v>1</v>
      </c>
      <c r="S11" s="106">
        <v>285</v>
      </c>
      <c r="T11" s="106" t="s">
        <v>321</v>
      </c>
      <c r="U11" s="106">
        <v>366</v>
      </c>
      <c r="V11" s="106">
        <v>52639</v>
      </c>
      <c r="W11" s="106">
        <v>14382</v>
      </c>
      <c r="X11" s="172"/>
    </row>
    <row r="12" spans="1:24" ht="18" customHeight="1">
      <c r="A12" s="393" t="s">
        <v>439</v>
      </c>
      <c r="B12" s="231"/>
      <c r="C12" s="172">
        <v>25</v>
      </c>
      <c r="D12" s="172">
        <v>1894</v>
      </c>
      <c r="E12" s="172">
        <v>1589</v>
      </c>
      <c r="F12" s="172">
        <v>124</v>
      </c>
      <c r="G12" s="172">
        <v>13444</v>
      </c>
      <c r="H12" s="172">
        <v>11009</v>
      </c>
      <c r="I12" s="172">
        <v>107</v>
      </c>
      <c r="J12" s="172">
        <v>14593</v>
      </c>
      <c r="K12" s="172">
        <v>35918</v>
      </c>
      <c r="L12" s="106">
        <v>9</v>
      </c>
      <c r="M12" s="106">
        <v>1145</v>
      </c>
      <c r="N12" s="106">
        <v>17507</v>
      </c>
      <c r="O12" s="106">
        <v>19</v>
      </c>
      <c r="P12" s="106">
        <v>4061</v>
      </c>
      <c r="Q12" s="106">
        <v>21166</v>
      </c>
      <c r="R12" s="106" t="s">
        <v>353</v>
      </c>
      <c r="S12" s="106" t="s">
        <v>353</v>
      </c>
      <c r="T12" s="106" t="s">
        <v>353</v>
      </c>
      <c r="U12" s="106">
        <v>364</v>
      </c>
      <c r="V12" s="106">
        <v>61231</v>
      </c>
      <c r="W12" s="106">
        <v>17084</v>
      </c>
      <c r="X12" s="172"/>
    </row>
    <row r="13" spans="1:24" ht="18" customHeight="1">
      <c r="A13" s="427" t="s">
        <v>448</v>
      </c>
      <c r="B13" s="233"/>
      <c r="C13" s="181">
        <f aca="true" t="shared" si="0" ref="C13:W13">SUM(C16:C21,C24:C27,C30:C31,C34:C36,C39:C41,C44:C46,C49:C50,C53:C54,C57:C58,C60)</f>
        <v>10</v>
      </c>
      <c r="D13" s="181">
        <f t="shared" si="0"/>
        <v>1559</v>
      </c>
      <c r="E13" s="181">
        <f t="shared" si="0"/>
        <v>1198</v>
      </c>
      <c r="F13" s="181">
        <f t="shared" si="0"/>
        <v>118</v>
      </c>
      <c r="G13" s="181">
        <f t="shared" si="0"/>
        <v>13619</v>
      </c>
      <c r="H13" s="181">
        <f t="shared" si="0"/>
        <v>11154</v>
      </c>
      <c r="I13" s="181">
        <f>SUM(I16:I21,I24:I27,I30:I31,I34:I36,I39:I41,I44:I46,I49:I50,I53:I54,I57:I58,I60)</f>
        <v>116</v>
      </c>
      <c r="J13" s="181">
        <f t="shared" si="0"/>
        <v>16595</v>
      </c>
      <c r="K13" s="181">
        <f t="shared" si="0"/>
        <v>45119</v>
      </c>
      <c r="L13" s="181">
        <f t="shared" si="0"/>
        <v>3</v>
      </c>
      <c r="M13" s="181">
        <f t="shared" si="0"/>
        <v>511</v>
      </c>
      <c r="N13" s="181">
        <f t="shared" si="0"/>
        <v>19673</v>
      </c>
      <c r="O13" s="181">
        <f>SUM(O16:O21,O24:O27,O30:O31,O34:O36,O39:O41,O44:O46,O49:O50,O53:O54,O57:O58,O60)</f>
        <v>17</v>
      </c>
      <c r="P13" s="181">
        <f>SUM(P16:P21,P24:P27,P30:P31,P34:P36,P39:P41,P44:P46,P49:P50,P53:P54,P57:P58,P60)</f>
        <v>4129</v>
      </c>
      <c r="Q13" s="181">
        <f>SUM(Q16:Q21,Q24:Q27,Q30:Q31,Q34:Q36,Q39:Q41,Q44:Q46,Q49:Q50,Q53:Q54,Q57:Q58,Q60)</f>
        <v>15279</v>
      </c>
      <c r="R13" s="152" t="s">
        <v>353</v>
      </c>
      <c r="S13" s="152" t="s">
        <v>353</v>
      </c>
      <c r="T13" s="152" t="s">
        <v>353</v>
      </c>
      <c r="U13" s="181">
        <f t="shared" si="0"/>
        <v>346</v>
      </c>
      <c r="V13" s="152" t="s">
        <v>320</v>
      </c>
      <c r="W13" s="181">
        <f t="shared" si="0"/>
        <v>21005</v>
      </c>
      <c r="X13" s="75"/>
    </row>
    <row r="14" spans="2:24" ht="18" customHeight="1">
      <c r="B14" s="52"/>
      <c r="C14" s="131"/>
      <c r="D14" s="173"/>
      <c r="E14" s="174"/>
      <c r="F14" s="131"/>
      <c r="G14" s="173"/>
      <c r="H14" s="174"/>
      <c r="I14" s="131"/>
      <c r="J14" s="131"/>
      <c r="K14" s="131"/>
      <c r="L14" s="131"/>
      <c r="M14" s="131"/>
      <c r="N14" s="131"/>
      <c r="O14" s="173"/>
      <c r="P14" s="131"/>
      <c r="Q14" s="131"/>
      <c r="R14" s="173"/>
      <c r="S14" s="131"/>
      <c r="T14" s="131"/>
      <c r="U14" s="173"/>
      <c r="V14" s="131"/>
      <c r="W14" s="131"/>
      <c r="X14" s="173"/>
    </row>
    <row r="15" spans="1:24" ht="18" customHeight="1">
      <c r="A15" s="228" t="s">
        <v>38</v>
      </c>
      <c r="B15" s="230"/>
      <c r="C15" s="175"/>
      <c r="D15" s="28"/>
      <c r="E15" s="28"/>
      <c r="F15" s="175"/>
      <c r="G15" s="28"/>
      <c r="H15" s="28"/>
      <c r="I15" s="176"/>
      <c r="J15" s="176"/>
      <c r="K15" s="176"/>
      <c r="L15" s="176"/>
      <c r="M15" s="176"/>
      <c r="N15" s="176"/>
      <c r="U15" s="176"/>
      <c r="V15" s="176"/>
      <c r="W15" s="176"/>
      <c r="X15" s="176"/>
    </row>
    <row r="16" spans="2:24" ht="18" customHeight="1">
      <c r="B16" s="82" t="s">
        <v>39</v>
      </c>
      <c r="C16" s="175" t="s">
        <v>353</v>
      </c>
      <c r="D16" s="176" t="s">
        <v>353</v>
      </c>
      <c r="E16" s="176" t="s">
        <v>353</v>
      </c>
      <c r="F16" s="176" t="s">
        <v>353</v>
      </c>
      <c r="G16" s="176" t="s">
        <v>353</v>
      </c>
      <c r="H16" s="176" t="s">
        <v>353</v>
      </c>
      <c r="I16" s="176" t="s">
        <v>353</v>
      </c>
      <c r="J16" s="176" t="s">
        <v>353</v>
      </c>
      <c r="K16" s="176" t="s">
        <v>353</v>
      </c>
      <c r="L16" s="176" t="s">
        <v>353</v>
      </c>
      <c r="M16" s="176" t="s">
        <v>353</v>
      </c>
      <c r="N16" s="176" t="s">
        <v>353</v>
      </c>
      <c r="O16" s="176">
        <v>2</v>
      </c>
      <c r="P16" s="176">
        <v>777</v>
      </c>
      <c r="Q16" s="176">
        <v>8989</v>
      </c>
      <c r="R16" s="176" t="s">
        <v>353</v>
      </c>
      <c r="S16" s="176" t="s">
        <v>353</v>
      </c>
      <c r="T16" s="176" t="s">
        <v>353</v>
      </c>
      <c r="U16" s="176" t="s">
        <v>353</v>
      </c>
      <c r="V16" s="176" t="s">
        <v>353</v>
      </c>
      <c r="W16" s="176" t="s">
        <v>353</v>
      </c>
      <c r="X16" s="176"/>
    </row>
    <row r="17" spans="2:23" ht="18" customHeight="1">
      <c r="B17" s="82" t="s">
        <v>310</v>
      </c>
      <c r="C17" s="175" t="s">
        <v>353</v>
      </c>
      <c r="D17" s="176" t="s">
        <v>353</v>
      </c>
      <c r="E17" s="176" t="s">
        <v>353</v>
      </c>
      <c r="F17" s="176" t="s">
        <v>353</v>
      </c>
      <c r="G17" s="176" t="s">
        <v>353</v>
      </c>
      <c r="H17" s="176" t="s">
        <v>353</v>
      </c>
      <c r="I17" s="176" t="s">
        <v>353</v>
      </c>
      <c r="J17" s="176" t="s">
        <v>353</v>
      </c>
      <c r="K17" s="176" t="s">
        <v>353</v>
      </c>
      <c r="L17" s="176" t="s">
        <v>353</v>
      </c>
      <c r="M17" s="176" t="s">
        <v>353</v>
      </c>
      <c r="N17" s="176" t="s">
        <v>353</v>
      </c>
      <c r="O17" s="176" t="s">
        <v>353</v>
      </c>
      <c r="P17" s="176" t="s">
        <v>353</v>
      </c>
      <c r="Q17" s="176" t="s">
        <v>353</v>
      </c>
      <c r="R17" s="176" t="s">
        <v>353</v>
      </c>
      <c r="S17" s="176" t="s">
        <v>353</v>
      </c>
      <c r="T17" s="176" t="s">
        <v>353</v>
      </c>
      <c r="U17" s="176" t="s">
        <v>353</v>
      </c>
      <c r="V17" s="176" t="s">
        <v>353</v>
      </c>
      <c r="W17" s="176" t="s">
        <v>353</v>
      </c>
    </row>
    <row r="18" spans="2:24" ht="18" customHeight="1">
      <c r="B18" s="82" t="s">
        <v>356</v>
      </c>
      <c r="C18" s="175">
        <v>8</v>
      </c>
      <c r="D18" s="176">
        <v>1306</v>
      </c>
      <c r="E18" s="176">
        <v>1136</v>
      </c>
      <c r="F18" s="175">
        <v>26</v>
      </c>
      <c r="G18" s="176">
        <v>4698</v>
      </c>
      <c r="H18" s="176">
        <v>3804</v>
      </c>
      <c r="I18" s="176" t="s">
        <v>353</v>
      </c>
      <c r="J18" s="176" t="s">
        <v>353</v>
      </c>
      <c r="K18" s="176" t="s">
        <v>353</v>
      </c>
      <c r="L18" s="176" t="s">
        <v>353</v>
      </c>
      <c r="M18" s="176" t="s">
        <v>353</v>
      </c>
      <c r="N18" s="176" t="s">
        <v>353</v>
      </c>
      <c r="O18" s="176" t="s">
        <v>353</v>
      </c>
      <c r="P18" s="176" t="s">
        <v>353</v>
      </c>
      <c r="Q18" s="176" t="s">
        <v>353</v>
      </c>
      <c r="R18" s="176" t="s">
        <v>353</v>
      </c>
      <c r="S18" s="176" t="s">
        <v>353</v>
      </c>
      <c r="T18" s="176" t="s">
        <v>353</v>
      </c>
      <c r="U18" s="176" t="s">
        <v>353</v>
      </c>
      <c r="V18" s="176" t="s">
        <v>353</v>
      </c>
      <c r="W18" s="176" t="s">
        <v>353</v>
      </c>
      <c r="X18" s="176"/>
    </row>
    <row r="19" spans="2:24" ht="18" customHeight="1">
      <c r="B19" s="82" t="s">
        <v>40</v>
      </c>
      <c r="C19" s="175" t="s">
        <v>353</v>
      </c>
      <c r="D19" s="176" t="s">
        <v>353</v>
      </c>
      <c r="E19" s="176" t="s">
        <v>353</v>
      </c>
      <c r="F19" s="176" t="s">
        <v>353</v>
      </c>
      <c r="G19" s="176" t="s">
        <v>353</v>
      </c>
      <c r="H19" s="176" t="s">
        <v>353</v>
      </c>
      <c r="I19" s="176" t="s">
        <v>353</v>
      </c>
      <c r="J19" s="176" t="s">
        <v>353</v>
      </c>
      <c r="K19" s="176" t="s">
        <v>353</v>
      </c>
      <c r="L19" s="176" t="s">
        <v>353</v>
      </c>
      <c r="M19" s="176" t="s">
        <v>353</v>
      </c>
      <c r="N19" s="176" t="s">
        <v>353</v>
      </c>
      <c r="O19" s="176" t="s">
        <v>353</v>
      </c>
      <c r="P19" s="176" t="s">
        <v>353</v>
      </c>
      <c r="Q19" s="176" t="s">
        <v>353</v>
      </c>
      <c r="R19" s="176" t="s">
        <v>353</v>
      </c>
      <c r="S19" s="176" t="s">
        <v>353</v>
      </c>
      <c r="T19" s="176" t="s">
        <v>353</v>
      </c>
      <c r="U19" s="176" t="s">
        <v>353</v>
      </c>
      <c r="V19" s="176" t="s">
        <v>353</v>
      </c>
      <c r="W19" s="176" t="s">
        <v>353</v>
      </c>
      <c r="X19" s="176"/>
    </row>
    <row r="20" spans="2:24" ht="18" customHeight="1">
      <c r="B20" s="82" t="s">
        <v>253</v>
      </c>
      <c r="C20" s="175" t="s">
        <v>353</v>
      </c>
      <c r="D20" s="176" t="s">
        <v>353</v>
      </c>
      <c r="E20" s="176" t="s">
        <v>353</v>
      </c>
      <c r="F20" s="176" t="s">
        <v>353</v>
      </c>
      <c r="G20" s="176" t="s">
        <v>353</v>
      </c>
      <c r="H20" s="176" t="s">
        <v>353</v>
      </c>
      <c r="I20" s="176" t="s">
        <v>353</v>
      </c>
      <c r="J20" s="176" t="s">
        <v>353</v>
      </c>
      <c r="K20" s="176" t="s">
        <v>353</v>
      </c>
      <c r="L20" s="176" t="s">
        <v>353</v>
      </c>
      <c r="M20" s="176" t="s">
        <v>353</v>
      </c>
      <c r="N20" s="176" t="s">
        <v>353</v>
      </c>
      <c r="O20" s="176" t="s">
        <v>353</v>
      </c>
      <c r="P20" s="176" t="s">
        <v>353</v>
      </c>
      <c r="Q20" s="176" t="s">
        <v>353</v>
      </c>
      <c r="R20" s="176" t="s">
        <v>353</v>
      </c>
      <c r="S20" s="176" t="s">
        <v>353</v>
      </c>
      <c r="T20" s="176" t="s">
        <v>353</v>
      </c>
      <c r="U20" s="176" t="s">
        <v>353</v>
      </c>
      <c r="V20" s="176" t="s">
        <v>353</v>
      </c>
      <c r="W20" s="176" t="s">
        <v>353</v>
      </c>
      <c r="X20" s="176"/>
    </row>
    <row r="21" spans="2:24" ht="18" customHeight="1">
      <c r="B21" s="82" t="s">
        <v>5</v>
      </c>
      <c r="C21" s="175" t="s">
        <v>353</v>
      </c>
      <c r="D21" s="176" t="s">
        <v>353</v>
      </c>
      <c r="E21" s="176" t="s">
        <v>353</v>
      </c>
      <c r="F21" s="176" t="s">
        <v>353</v>
      </c>
      <c r="G21" s="176" t="s">
        <v>353</v>
      </c>
      <c r="H21" s="176" t="s">
        <v>353</v>
      </c>
      <c r="I21" s="176" t="s">
        <v>353</v>
      </c>
      <c r="J21" s="176" t="s">
        <v>353</v>
      </c>
      <c r="K21" s="176" t="s">
        <v>353</v>
      </c>
      <c r="L21" s="176" t="s">
        <v>353</v>
      </c>
      <c r="M21" s="176" t="s">
        <v>353</v>
      </c>
      <c r="N21" s="176" t="s">
        <v>353</v>
      </c>
      <c r="O21" s="176" t="s">
        <v>353</v>
      </c>
      <c r="P21" s="176" t="s">
        <v>353</v>
      </c>
      <c r="Q21" s="176" t="s">
        <v>353</v>
      </c>
      <c r="R21" s="176" t="s">
        <v>353</v>
      </c>
      <c r="S21" s="176" t="s">
        <v>353</v>
      </c>
      <c r="T21" s="176" t="s">
        <v>353</v>
      </c>
      <c r="U21" s="176" t="s">
        <v>353</v>
      </c>
      <c r="V21" s="176" t="s">
        <v>353</v>
      </c>
      <c r="W21" s="176" t="s">
        <v>353</v>
      </c>
      <c r="X21" s="176"/>
    </row>
    <row r="22" spans="2:24" ht="18" customHeight="1">
      <c r="B22" s="160"/>
      <c r="C22" s="175"/>
      <c r="D22" s="176"/>
      <c r="E22" s="176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U22" s="176"/>
      <c r="V22" s="176"/>
      <c r="W22" s="176"/>
      <c r="X22" s="176"/>
    </row>
    <row r="23" spans="1:24" ht="18" customHeight="1">
      <c r="A23" s="228" t="s">
        <v>118</v>
      </c>
      <c r="B23" s="426"/>
      <c r="C23" s="175"/>
      <c r="D23" s="176"/>
      <c r="E23" s="176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U23" s="176"/>
      <c r="V23" s="176"/>
      <c r="W23" s="176"/>
      <c r="X23" s="176"/>
    </row>
    <row r="24" spans="2:24" ht="18" customHeight="1">
      <c r="B24" s="82" t="s">
        <v>119</v>
      </c>
      <c r="C24" s="175" t="s">
        <v>353</v>
      </c>
      <c r="D24" s="176" t="s">
        <v>353</v>
      </c>
      <c r="E24" s="176" t="s">
        <v>353</v>
      </c>
      <c r="F24" s="176" t="s">
        <v>353</v>
      </c>
      <c r="G24" s="176" t="s">
        <v>353</v>
      </c>
      <c r="H24" s="176" t="s">
        <v>353</v>
      </c>
      <c r="I24" s="176">
        <v>2</v>
      </c>
      <c r="J24" s="176">
        <v>339</v>
      </c>
      <c r="K24" s="176">
        <v>15805</v>
      </c>
      <c r="L24" s="176">
        <v>1</v>
      </c>
      <c r="M24" s="176">
        <v>220</v>
      </c>
      <c r="N24" s="176">
        <v>19543</v>
      </c>
      <c r="O24" s="176" t="s">
        <v>353</v>
      </c>
      <c r="P24" s="176" t="s">
        <v>353</v>
      </c>
      <c r="Q24" s="176" t="s">
        <v>353</v>
      </c>
      <c r="R24" s="176" t="s">
        <v>353</v>
      </c>
      <c r="S24" s="176" t="s">
        <v>353</v>
      </c>
      <c r="T24" s="176" t="s">
        <v>353</v>
      </c>
      <c r="U24" s="176" t="s">
        <v>353</v>
      </c>
      <c r="V24" s="176" t="s">
        <v>353</v>
      </c>
      <c r="W24" s="176" t="s">
        <v>353</v>
      </c>
      <c r="X24" s="176"/>
    </row>
    <row r="25" spans="2:24" ht="18" customHeight="1">
      <c r="B25" s="82" t="s">
        <v>120</v>
      </c>
      <c r="C25" s="175" t="s">
        <v>353</v>
      </c>
      <c r="D25" s="176" t="s">
        <v>353</v>
      </c>
      <c r="E25" s="176" t="s">
        <v>353</v>
      </c>
      <c r="F25" s="176" t="s">
        <v>353</v>
      </c>
      <c r="G25" s="176" t="s">
        <v>353</v>
      </c>
      <c r="H25" s="176" t="s">
        <v>353</v>
      </c>
      <c r="I25" s="176" t="s">
        <v>353</v>
      </c>
      <c r="J25" s="176" t="s">
        <v>353</v>
      </c>
      <c r="K25" s="176" t="s">
        <v>353</v>
      </c>
      <c r="L25" s="176" t="s">
        <v>353</v>
      </c>
      <c r="M25" s="176" t="s">
        <v>353</v>
      </c>
      <c r="N25" s="176" t="s">
        <v>353</v>
      </c>
      <c r="O25" s="176" t="s">
        <v>353</v>
      </c>
      <c r="P25" s="176" t="s">
        <v>353</v>
      </c>
      <c r="Q25" s="176" t="s">
        <v>353</v>
      </c>
      <c r="R25" s="176" t="s">
        <v>353</v>
      </c>
      <c r="S25" s="176" t="s">
        <v>353</v>
      </c>
      <c r="T25" s="176" t="s">
        <v>353</v>
      </c>
      <c r="U25" s="176" t="s">
        <v>353</v>
      </c>
      <c r="V25" s="176" t="s">
        <v>353</v>
      </c>
      <c r="W25" s="176" t="s">
        <v>353</v>
      </c>
      <c r="X25" s="176"/>
    </row>
    <row r="26" spans="2:24" ht="18" customHeight="1">
      <c r="B26" s="82" t="s">
        <v>254</v>
      </c>
      <c r="C26" s="175" t="s">
        <v>353</v>
      </c>
      <c r="D26" s="176" t="s">
        <v>353</v>
      </c>
      <c r="E26" s="176" t="s">
        <v>353</v>
      </c>
      <c r="F26" s="176" t="s">
        <v>353</v>
      </c>
      <c r="G26" s="176" t="s">
        <v>353</v>
      </c>
      <c r="H26" s="176" t="s">
        <v>353</v>
      </c>
      <c r="I26" s="176" t="s">
        <v>353</v>
      </c>
      <c r="J26" s="176" t="s">
        <v>353</v>
      </c>
      <c r="K26" s="176" t="s">
        <v>353</v>
      </c>
      <c r="L26" s="176" t="s">
        <v>353</v>
      </c>
      <c r="M26" s="176" t="s">
        <v>353</v>
      </c>
      <c r="N26" s="176" t="s">
        <v>353</v>
      </c>
      <c r="O26" s="176" t="s">
        <v>353</v>
      </c>
      <c r="P26" s="176" t="s">
        <v>353</v>
      </c>
      <c r="Q26" s="176" t="s">
        <v>353</v>
      </c>
      <c r="R26" s="176" t="s">
        <v>353</v>
      </c>
      <c r="S26" s="176" t="s">
        <v>353</v>
      </c>
      <c r="T26" s="176" t="s">
        <v>353</v>
      </c>
      <c r="U26" s="176" t="s">
        <v>353</v>
      </c>
      <c r="V26" s="176" t="s">
        <v>353</v>
      </c>
      <c r="W26" s="176" t="s">
        <v>353</v>
      </c>
      <c r="X26" s="176"/>
    </row>
    <row r="27" spans="2:24" ht="18" customHeight="1">
      <c r="B27" s="82" t="s">
        <v>121</v>
      </c>
      <c r="C27" s="175" t="s">
        <v>353</v>
      </c>
      <c r="D27" s="176" t="s">
        <v>353</v>
      </c>
      <c r="E27" s="176" t="s">
        <v>353</v>
      </c>
      <c r="F27" s="176" t="s">
        <v>353</v>
      </c>
      <c r="G27" s="176" t="s">
        <v>353</v>
      </c>
      <c r="H27" s="176" t="s">
        <v>353</v>
      </c>
      <c r="I27" s="176" t="s">
        <v>353</v>
      </c>
      <c r="J27" s="176" t="s">
        <v>353</v>
      </c>
      <c r="K27" s="176" t="s">
        <v>353</v>
      </c>
      <c r="L27" s="176" t="s">
        <v>353</v>
      </c>
      <c r="M27" s="176" t="s">
        <v>353</v>
      </c>
      <c r="N27" s="176" t="s">
        <v>353</v>
      </c>
      <c r="O27" s="176" t="s">
        <v>353</v>
      </c>
      <c r="P27" s="176" t="s">
        <v>353</v>
      </c>
      <c r="Q27" s="176" t="s">
        <v>353</v>
      </c>
      <c r="R27" s="176" t="s">
        <v>353</v>
      </c>
      <c r="S27" s="176" t="s">
        <v>353</v>
      </c>
      <c r="T27" s="176" t="s">
        <v>353</v>
      </c>
      <c r="U27" s="176" t="s">
        <v>353</v>
      </c>
      <c r="V27" s="176" t="s">
        <v>353</v>
      </c>
      <c r="W27" s="176" t="s">
        <v>353</v>
      </c>
      <c r="X27" s="176"/>
    </row>
    <row r="28" spans="2:24" ht="18" customHeight="1">
      <c r="B28" s="82"/>
      <c r="C28" s="175"/>
      <c r="D28" s="176"/>
      <c r="E28" s="176"/>
      <c r="F28" s="175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U28" s="176"/>
      <c r="V28" s="176"/>
      <c r="W28" s="176"/>
      <c r="X28" s="176"/>
    </row>
    <row r="29" spans="1:24" ht="18" customHeight="1">
      <c r="A29" s="228" t="s">
        <v>328</v>
      </c>
      <c r="B29" s="426"/>
      <c r="C29" s="175"/>
      <c r="D29" s="176"/>
      <c r="E29" s="176"/>
      <c r="F29" s="175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U29" s="176"/>
      <c r="V29" s="176"/>
      <c r="W29" s="176"/>
      <c r="X29" s="176"/>
    </row>
    <row r="30" spans="2:24" ht="18" customHeight="1">
      <c r="B30" s="82" t="s">
        <v>433</v>
      </c>
      <c r="C30" s="175" t="s">
        <v>353</v>
      </c>
      <c r="D30" s="176" t="s">
        <v>353</v>
      </c>
      <c r="E30" s="176" t="s">
        <v>353</v>
      </c>
      <c r="F30" s="176" t="s">
        <v>353</v>
      </c>
      <c r="G30" s="176" t="s">
        <v>353</v>
      </c>
      <c r="H30" s="176" t="s">
        <v>353</v>
      </c>
      <c r="I30" s="176">
        <v>4</v>
      </c>
      <c r="J30" s="176">
        <v>230</v>
      </c>
      <c r="K30" s="176">
        <v>1996</v>
      </c>
      <c r="L30" s="176" t="s">
        <v>353</v>
      </c>
      <c r="M30" s="176" t="s">
        <v>353</v>
      </c>
      <c r="N30" s="176" t="s">
        <v>353</v>
      </c>
      <c r="O30" s="176" t="s">
        <v>353</v>
      </c>
      <c r="P30" s="176" t="s">
        <v>353</v>
      </c>
      <c r="Q30" s="176" t="s">
        <v>353</v>
      </c>
      <c r="R30" s="176" t="s">
        <v>353</v>
      </c>
      <c r="S30" s="176" t="s">
        <v>353</v>
      </c>
      <c r="T30" s="176" t="s">
        <v>353</v>
      </c>
      <c r="U30" s="176" t="s">
        <v>353</v>
      </c>
      <c r="V30" s="176" t="s">
        <v>353</v>
      </c>
      <c r="W30" s="176" t="s">
        <v>353</v>
      </c>
      <c r="X30" s="176"/>
    </row>
    <row r="31" spans="2:24" ht="18" customHeight="1">
      <c r="B31" s="82" t="s">
        <v>434</v>
      </c>
      <c r="C31" s="175" t="s">
        <v>353</v>
      </c>
      <c r="D31" s="176" t="s">
        <v>353</v>
      </c>
      <c r="E31" s="176" t="s">
        <v>353</v>
      </c>
      <c r="F31" s="176" t="s">
        <v>353</v>
      </c>
      <c r="G31" s="176" t="s">
        <v>353</v>
      </c>
      <c r="H31" s="176" t="s">
        <v>353</v>
      </c>
      <c r="I31" s="176" t="s">
        <v>353</v>
      </c>
      <c r="J31" s="176" t="s">
        <v>353</v>
      </c>
      <c r="K31" s="176" t="s">
        <v>353</v>
      </c>
      <c r="L31" s="176" t="s">
        <v>353</v>
      </c>
      <c r="M31" s="176" t="s">
        <v>353</v>
      </c>
      <c r="N31" s="176" t="s">
        <v>353</v>
      </c>
      <c r="O31" s="176" t="s">
        <v>353</v>
      </c>
      <c r="P31" s="176" t="s">
        <v>353</v>
      </c>
      <c r="Q31" s="176" t="s">
        <v>353</v>
      </c>
      <c r="R31" s="176" t="s">
        <v>353</v>
      </c>
      <c r="S31" s="176" t="s">
        <v>353</v>
      </c>
      <c r="T31" s="176" t="s">
        <v>353</v>
      </c>
      <c r="U31" s="176" t="s">
        <v>353</v>
      </c>
      <c r="V31" s="176" t="s">
        <v>353</v>
      </c>
      <c r="W31" s="176" t="s">
        <v>353</v>
      </c>
      <c r="X31" s="176"/>
    </row>
    <row r="32" spans="2:24" ht="18" customHeight="1">
      <c r="B32" s="82"/>
      <c r="C32" s="175"/>
      <c r="D32" s="176"/>
      <c r="E32" s="176"/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U32" s="176"/>
      <c r="V32" s="176"/>
      <c r="W32" s="176"/>
      <c r="X32" s="176"/>
    </row>
    <row r="33" spans="1:24" ht="18" customHeight="1">
      <c r="A33" s="228" t="s">
        <v>330</v>
      </c>
      <c r="B33" s="426"/>
      <c r="C33" s="175"/>
      <c r="D33" s="176"/>
      <c r="E33" s="176"/>
      <c r="F33" s="175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U33" s="176"/>
      <c r="V33" s="176"/>
      <c r="W33" s="176"/>
      <c r="X33" s="176"/>
    </row>
    <row r="34" spans="2:24" ht="18" customHeight="1">
      <c r="B34" s="82" t="s">
        <v>431</v>
      </c>
      <c r="C34" s="175" t="s">
        <v>353</v>
      </c>
      <c r="D34" s="176" t="s">
        <v>353</v>
      </c>
      <c r="E34" s="176" t="s">
        <v>353</v>
      </c>
      <c r="F34" s="176" t="s">
        <v>353</v>
      </c>
      <c r="G34" s="176" t="s">
        <v>353</v>
      </c>
      <c r="H34" s="176" t="s">
        <v>353</v>
      </c>
      <c r="I34" s="176">
        <v>4</v>
      </c>
      <c r="J34" s="176">
        <v>259</v>
      </c>
      <c r="K34" s="176">
        <v>391</v>
      </c>
      <c r="L34" s="176" t="s">
        <v>353</v>
      </c>
      <c r="M34" s="176" t="s">
        <v>353</v>
      </c>
      <c r="N34" s="176" t="s">
        <v>353</v>
      </c>
      <c r="O34" s="176" t="s">
        <v>353</v>
      </c>
      <c r="P34" s="176" t="s">
        <v>353</v>
      </c>
      <c r="Q34" s="176" t="s">
        <v>353</v>
      </c>
      <c r="R34" s="176" t="s">
        <v>353</v>
      </c>
      <c r="S34" s="176" t="s">
        <v>353</v>
      </c>
      <c r="T34" s="176" t="s">
        <v>353</v>
      </c>
      <c r="U34" s="176" t="s">
        <v>353</v>
      </c>
      <c r="V34" s="176" t="s">
        <v>353</v>
      </c>
      <c r="W34" s="176" t="s">
        <v>353</v>
      </c>
      <c r="X34" s="176"/>
    </row>
    <row r="35" spans="2:24" ht="18" customHeight="1">
      <c r="B35" s="82" t="s">
        <v>432</v>
      </c>
      <c r="C35" s="175" t="s">
        <v>353</v>
      </c>
      <c r="D35" s="176" t="s">
        <v>353</v>
      </c>
      <c r="E35" s="176" t="s">
        <v>353</v>
      </c>
      <c r="F35" s="175">
        <v>29</v>
      </c>
      <c r="G35" s="176">
        <v>2984</v>
      </c>
      <c r="H35" s="176">
        <v>1019</v>
      </c>
      <c r="I35" s="176">
        <v>21</v>
      </c>
      <c r="J35" s="176">
        <v>1827</v>
      </c>
      <c r="K35" s="176">
        <v>2342</v>
      </c>
      <c r="L35" s="176" t="s">
        <v>353</v>
      </c>
      <c r="M35" s="176" t="s">
        <v>353</v>
      </c>
      <c r="N35" s="176" t="s">
        <v>353</v>
      </c>
      <c r="O35" s="176" t="s">
        <v>353</v>
      </c>
      <c r="P35" s="176" t="s">
        <v>353</v>
      </c>
      <c r="Q35" s="176" t="s">
        <v>353</v>
      </c>
      <c r="R35" s="176" t="s">
        <v>353</v>
      </c>
      <c r="S35" s="176" t="s">
        <v>353</v>
      </c>
      <c r="T35" s="176" t="s">
        <v>353</v>
      </c>
      <c r="U35" s="176" t="s">
        <v>353</v>
      </c>
      <c r="V35" s="176" t="s">
        <v>353</v>
      </c>
      <c r="W35" s="176" t="s">
        <v>353</v>
      </c>
      <c r="X35" s="176"/>
    </row>
    <row r="36" spans="2:24" ht="18" customHeight="1">
      <c r="B36" s="82" t="s">
        <v>331</v>
      </c>
      <c r="C36" s="175" t="s">
        <v>353</v>
      </c>
      <c r="D36" s="176" t="s">
        <v>353</v>
      </c>
      <c r="E36" s="176" t="s">
        <v>353</v>
      </c>
      <c r="F36" s="176" t="s">
        <v>353</v>
      </c>
      <c r="G36" s="176" t="s">
        <v>353</v>
      </c>
      <c r="H36" s="176" t="s">
        <v>353</v>
      </c>
      <c r="I36" s="176" t="s">
        <v>353</v>
      </c>
      <c r="J36" s="176" t="s">
        <v>353</v>
      </c>
      <c r="K36" s="176" t="s">
        <v>353</v>
      </c>
      <c r="L36" s="176" t="s">
        <v>353</v>
      </c>
      <c r="M36" s="176" t="s">
        <v>353</v>
      </c>
      <c r="N36" s="176" t="s">
        <v>353</v>
      </c>
      <c r="O36" s="176">
        <v>1</v>
      </c>
      <c r="P36" s="176">
        <v>73</v>
      </c>
      <c r="Q36" s="176">
        <v>396</v>
      </c>
      <c r="R36" s="176" t="s">
        <v>353</v>
      </c>
      <c r="S36" s="176" t="s">
        <v>353</v>
      </c>
      <c r="T36" s="176" t="s">
        <v>353</v>
      </c>
      <c r="U36" s="176" t="s">
        <v>353</v>
      </c>
      <c r="V36" s="176" t="s">
        <v>353</v>
      </c>
      <c r="W36" s="176" t="s">
        <v>353</v>
      </c>
      <c r="X36" s="176"/>
    </row>
    <row r="37" spans="2:24" ht="18" customHeight="1">
      <c r="B37" s="82"/>
      <c r="C37" s="175"/>
      <c r="D37" s="176"/>
      <c r="E37" s="176"/>
      <c r="F37" s="175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U37" s="176"/>
      <c r="V37" s="176"/>
      <c r="W37" s="176"/>
      <c r="X37" s="176"/>
    </row>
    <row r="38" spans="1:24" ht="18" customHeight="1">
      <c r="A38" s="228" t="s">
        <v>262</v>
      </c>
      <c r="B38" s="426"/>
      <c r="C38" s="175"/>
      <c r="D38" s="176"/>
      <c r="E38" s="176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U38" s="176"/>
      <c r="V38" s="176"/>
      <c r="W38" s="176"/>
      <c r="X38" s="176"/>
    </row>
    <row r="39" spans="2:24" ht="18" customHeight="1">
      <c r="B39" s="82" t="s">
        <v>428</v>
      </c>
      <c r="C39" s="175" t="s">
        <v>353</v>
      </c>
      <c r="D39" s="176" t="s">
        <v>353</v>
      </c>
      <c r="E39" s="176" t="s">
        <v>353</v>
      </c>
      <c r="F39" s="176" t="s">
        <v>353</v>
      </c>
      <c r="G39" s="176" t="s">
        <v>353</v>
      </c>
      <c r="H39" s="176" t="s">
        <v>353</v>
      </c>
      <c r="I39" s="176" t="s">
        <v>353</v>
      </c>
      <c r="J39" s="176" t="s">
        <v>353</v>
      </c>
      <c r="K39" s="176" t="s">
        <v>353</v>
      </c>
      <c r="L39" s="176" t="s">
        <v>353</v>
      </c>
      <c r="M39" s="176" t="s">
        <v>353</v>
      </c>
      <c r="N39" s="176" t="s">
        <v>353</v>
      </c>
      <c r="O39" s="176" t="s">
        <v>353</v>
      </c>
      <c r="P39" s="176" t="s">
        <v>353</v>
      </c>
      <c r="Q39" s="176" t="s">
        <v>353</v>
      </c>
      <c r="R39" s="176" t="s">
        <v>353</v>
      </c>
      <c r="S39" s="176" t="s">
        <v>353</v>
      </c>
      <c r="T39" s="176" t="s">
        <v>353</v>
      </c>
      <c r="U39" s="176" t="s">
        <v>353</v>
      </c>
      <c r="V39" s="176" t="s">
        <v>353</v>
      </c>
      <c r="W39" s="176" t="s">
        <v>353</v>
      </c>
      <c r="X39" s="176"/>
    </row>
    <row r="40" spans="2:24" ht="18" customHeight="1">
      <c r="B40" s="82" t="s">
        <v>429</v>
      </c>
      <c r="C40" s="175">
        <v>1</v>
      </c>
      <c r="D40" s="176">
        <v>176</v>
      </c>
      <c r="E40" s="176">
        <v>51</v>
      </c>
      <c r="F40" s="175">
        <v>51</v>
      </c>
      <c r="G40" s="176">
        <v>5293</v>
      </c>
      <c r="H40" s="176">
        <v>6173</v>
      </c>
      <c r="I40" s="176">
        <v>80</v>
      </c>
      <c r="J40" s="176">
        <v>13621</v>
      </c>
      <c r="K40" s="176">
        <v>24294</v>
      </c>
      <c r="L40" s="176">
        <v>2</v>
      </c>
      <c r="M40" s="176">
        <v>291</v>
      </c>
      <c r="N40" s="176">
        <v>130</v>
      </c>
      <c r="O40" s="176">
        <v>10</v>
      </c>
      <c r="P40" s="176">
        <v>2189</v>
      </c>
      <c r="Q40" s="176">
        <v>3363</v>
      </c>
      <c r="R40" s="176" t="s">
        <v>353</v>
      </c>
      <c r="S40" s="176" t="s">
        <v>353</v>
      </c>
      <c r="T40" s="176" t="s">
        <v>353</v>
      </c>
      <c r="U40" s="176" t="s">
        <v>353</v>
      </c>
      <c r="V40" s="176" t="s">
        <v>353</v>
      </c>
      <c r="W40" s="176" t="s">
        <v>353</v>
      </c>
      <c r="X40" s="176"/>
    </row>
    <row r="41" spans="2:24" ht="18" customHeight="1">
      <c r="B41" s="82" t="s">
        <v>430</v>
      </c>
      <c r="C41" s="175" t="s">
        <v>353</v>
      </c>
      <c r="D41" s="176" t="s">
        <v>353</v>
      </c>
      <c r="E41" s="176" t="s">
        <v>353</v>
      </c>
      <c r="F41" s="176" t="s">
        <v>353</v>
      </c>
      <c r="G41" s="176" t="s">
        <v>353</v>
      </c>
      <c r="H41" s="176" t="s">
        <v>353</v>
      </c>
      <c r="I41" s="176" t="s">
        <v>353</v>
      </c>
      <c r="J41" s="176" t="s">
        <v>353</v>
      </c>
      <c r="K41" s="176" t="s">
        <v>353</v>
      </c>
      <c r="L41" s="176" t="s">
        <v>353</v>
      </c>
      <c r="M41" s="176" t="s">
        <v>353</v>
      </c>
      <c r="N41" s="176" t="s">
        <v>353</v>
      </c>
      <c r="O41" s="176">
        <v>2</v>
      </c>
      <c r="P41" s="176">
        <v>592</v>
      </c>
      <c r="Q41" s="176">
        <v>2200</v>
      </c>
      <c r="R41" s="176" t="s">
        <v>353</v>
      </c>
      <c r="S41" s="176" t="s">
        <v>353</v>
      </c>
      <c r="T41" s="176" t="s">
        <v>353</v>
      </c>
      <c r="U41" s="176" t="s">
        <v>353</v>
      </c>
      <c r="V41" s="176" t="s">
        <v>353</v>
      </c>
      <c r="W41" s="176" t="s">
        <v>353</v>
      </c>
      <c r="X41" s="176"/>
    </row>
    <row r="42" spans="2:24" ht="18" customHeight="1">
      <c r="B42" s="82"/>
      <c r="C42" s="175"/>
      <c r="D42" s="176"/>
      <c r="E42" s="176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U42" s="176"/>
      <c r="V42" s="176"/>
      <c r="W42" s="176"/>
      <c r="X42" s="176"/>
    </row>
    <row r="43" spans="1:24" ht="18" customHeight="1">
      <c r="A43" s="228" t="s">
        <v>6</v>
      </c>
      <c r="B43" s="426"/>
      <c r="C43" s="175"/>
      <c r="D43" s="176"/>
      <c r="E43" s="176"/>
      <c r="F43" s="175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U43" s="176"/>
      <c r="V43" s="176"/>
      <c r="W43" s="176"/>
      <c r="X43" s="176"/>
    </row>
    <row r="44" spans="2:24" ht="18" customHeight="1">
      <c r="B44" s="82" t="s">
        <v>290</v>
      </c>
      <c r="C44" s="175" t="s">
        <v>353</v>
      </c>
      <c r="D44" s="176" t="s">
        <v>353</v>
      </c>
      <c r="E44" s="176" t="s">
        <v>353</v>
      </c>
      <c r="F44" s="176" t="s">
        <v>353</v>
      </c>
      <c r="G44" s="176" t="s">
        <v>353</v>
      </c>
      <c r="H44" s="176" t="s">
        <v>353</v>
      </c>
      <c r="I44" s="176">
        <v>4</v>
      </c>
      <c r="J44" s="176">
        <v>317</v>
      </c>
      <c r="K44" s="176">
        <v>281</v>
      </c>
      <c r="L44" s="176" t="s">
        <v>353</v>
      </c>
      <c r="M44" s="176" t="s">
        <v>353</v>
      </c>
      <c r="N44" s="176" t="s">
        <v>353</v>
      </c>
      <c r="O44" s="176">
        <v>2</v>
      </c>
      <c r="P44" s="176">
        <v>498</v>
      </c>
      <c r="Q44" s="176">
        <v>331</v>
      </c>
      <c r="R44" s="176" t="s">
        <v>353</v>
      </c>
      <c r="S44" s="176" t="s">
        <v>353</v>
      </c>
      <c r="T44" s="176" t="s">
        <v>353</v>
      </c>
      <c r="U44" s="176" t="s">
        <v>353</v>
      </c>
      <c r="V44" s="176" t="s">
        <v>353</v>
      </c>
      <c r="W44" s="176" t="s">
        <v>353</v>
      </c>
      <c r="X44" s="176"/>
    </row>
    <row r="45" spans="2:24" ht="18" customHeight="1">
      <c r="B45" s="82" t="s">
        <v>333</v>
      </c>
      <c r="C45" s="175">
        <v>1</v>
      </c>
      <c r="D45" s="176">
        <v>77</v>
      </c>
      <c r="E45" s="176">
        <v>11</v>
      </c>
      <c r="F45" s="175">
        <v>8</v>
      </c>
      <c r="G45" s="176">
        <v>613</v>
      </c>
      <c r="H45" s="176">
        <v>85</v>
      </c>
      <c r="I45" s="176" t="s">
        <v>353</v>
      </c>
      <c r="J45" s="176" t="s">
        <v>353</v>
      </c>
      <c r="K45" s="176" t="s">
        <v>353</v>
      </c>
      <c r="L45" s="176" t="s">
        <v>353</v>
      </c>
      <c r="M45" s="176" t="s">
        <v>353</v>
      </c>
      <c r="N45" s="176" t="s">
        <v>353</v>
      </c>
      <c r="O45" s="176" t="s">
        <v>353</v>
      </c>
      <c r="P45" s="176" t="s">
        <v>353</v>
      </c>
      <c r="Q45" s="176" t="s">
        <v>353</v>
      </c>
      <c r="R45" s="176" t="s">
        <v>353</v>
      </c>
      <c r="S45" s="176" t="s">
        <v>353</v>
      </c>
      <c r="T45" s="176" t="s">
        <v>353</v>
      </c>
      <c r="U45" s="176" t="s">
        <v>353</v>
      </c>
      <c r="V45" s="176" t="s">
        <v>353</v>
      </c>
      <c r="W45" s="176" t="s">
        <v>353</v>
      </c>
      <c r="X45" s="176"/>
    </row>
    <row r="46" spans="2:24" ht="18" customHeight="1">
      <c r="B46" s="82" t="s">
        <v>7</v>
      </c>
      <c r="C46" s="175" t="s">
        <v>353</v>
      </c>
      <c r="D46" s="176" t="s">
        <v>353</v>
      </c>
      <c r="E46" s="176" t="s">
        <v>353</v>
      </c>
      <c r="F46" s="175">
        <v>4</v>
      </c>
      <c r="G46" s="176">
        <v>31</v>
      </c>
      <c r="H46" s="176">
        <v>73</v>
      </c>
      <c r="I46" s="176" t="s">
        <v>353</v>
      </c>
      <c r="J46" s="176" t="s">
        <v>353</v>
      </c>
      <c r="K46" s="176" t="s">
        <v>353</v>
      </c>
      <c r="L46" s="176" t="s">
        <v>353</v>
      </c>
      <c r="M46" s="176" t="s">
        <v>353</v>
      </c>
      <c r="N46" s="176" t="s">
        <v>353</v>
      </c>
      <c r="O46" s="176" t="s">
        <v>353</v>
      </c>
      <c r="P46" s="176" t="s">
        <v>353</v>
      </c>
      <c r="Q46" s="176" t="s">
        <v>353</v>
      </c>
      <c r="R46" s="176" t="s">
        <v>353</v>
      </c>
      <c r="S46" s="176" t="s">
        <v>353</v>
      </c>
      <c r="T46" s="176" t="s">
        <v>353</v>
      </c>
      <c r="U46" s="176" t="s">
        <v>353</v>
      </c>
      <c r="V46" s="176" t="s">
        <v>353</v>
      </c>
      <c r="W46" s="176" t="s">
        <v>353</v>
      </c>
      <c r="X46" s="176"/>
    </row>
    <row r="47" spans="2:24" ht="18" customHeight="1">
      <c r="B47" s="82"/>
      <c r="C47" s="175"/>
      <c r="D47" s="176"/>
      <c r="E47" s="176"/>
      <c r="F47" s="175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U47" s="176"/>
      <c r="V47" s="176"/>
      <c r="W47" s="176"/>
      <c r="X47" s="176"/>
    </row>
    <row r="48" spans="1:24" ht="18" customHeight="1">
      <c r="A48" s="228" t="s">
        <v>123</v>
      </c>
      <c r="B48" s="426"/>
      <c r="C48" s="175"/>
      <c r="D48" s="176"/>
      <c r="E48" s="176"/>
      <c r="F48" s="175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U48" s="176"/>
      <c r="V48" s="176"/>
      <c r="W48" s="176"/>
      <c r="X48" s="176"/>
    </row>
    <row r="49" spans="2:24" ht="18" customHeight="1">
      <c r="B49" s="82" t="s">
        <v>124</v>
      </c>
      <c r="C49" s="175" t="s">
        <v>353</v>
      </c>
      <c r="D49" s="176" t="s">
        <v>353</v>
      </c>
      <c r="E49" s="176" t="s">
        <v>353</v>
      </c>
      <c r="F49" s="176" t="s">
        <v>353</v>
      </c>
      <c r="G49" s="176" t="s">
        <v>353</v>
      </c>
      <c r="H49" s="176" t="s">
        <v>353</v>
      </c>
      <c r="I49" s="176" t="s">
        <v>353</v>
      </c>
      <c r="J49" s="176" t="s">
        <v>353</v>
      </c>
      <c r="K49" s="176" t="s">
        <v>353</v>
      </c>
      <c r="L49" s="176" t="s">
        <v>353</v>
      </c>
      <c r="M49" s="176" t="s">
        <v>353</v>
      </c>
      <c r="N49" s="176" t="s">
        <v>353</v>
      </c>
      <c r="O49" s="176" t="s">
        <v>353</v>
      </c>
      <c r="P49" s="176" t="s">
        <v>353</v>
      </c>
      <c r="Q49" s="176" t="s">
        <v>353</v>
      </c>
      <c r="R49" s="176" t="s">
        <v>353</v>
      </c>
      <c r="S49" s="176" t="s">
        <v>353</v>
      </c>
      <c r="T49" s="176" t="s">
        <v>353</v>
      </c>
      <c r="U49" s="176">
        <v>104</v>
      </c>
      <c r="V49" s="176" t="s">
        <v>353</v>
      </c>
      <c r="W49" s="176">
        <v>19347</v>
      </c>
      <c r="X49" s="176"/>
    </row>
    <row r="50" spans="2:24" ht="18" customHeight="1">
      <c r="B50" s="82" t="s">
        <v>125</v>
      </c>
      <c r="C50" s="175" t="s">
        <v>353</v>
      </c>
      <c r="D50" s="176" t="s">
        <v>353</v>
      </c>
      <c r="E50" s="176" t="s">
        <v>353</v>
      </c>
      <c r="F50" s="176" t="s">
        <v>353</v>
      </c>
      <c r="G50" s="176" t="s">
        <v>353</v>
      </c>
      <c r="H50" s="176" t="s">
        <v>353</v>
      </c>
      <c r="I50" s="176" t="s">
        <v>353</v>
      </c>
      <c r="J50" s="176" t="s">
        <v>353</v>
      </c>
      <c r="K50" s="176" t="s">
        <v>353</v>
      </c>
      <c r="L50" s="176" t="s">
        <v>353</v>
      </c>
      <c r="M50" s="176" t="s">
        <v>353</v>
      </c>
      <c r="N50" s="176" t="s">
        <v>353</v>
      </c>
      <c r="O50" s="176" t="s">
        <v>353</v>
      </c>
      <c r="P50" s="176" t="s">
        <v>353</v>
      </c>
      <c r="Q50" s="176" t="s">
        <v>353</v>
      </c>
      <c r="R50" s="176" t="s">
        <v>353</v>
      </c>
      <c r="S50" s="176" t="s">
        <v>353</v>
      </c>
      <c r="T50" s="176" t="s">
        <v>353</v>
      </c>
      <c r="U50" s="176">
        <v>242</v>
      </c>
      <c r="V50" s="176" t="s">
        <v>353</v>
      </c>
      <c r="W50" s="176">
        <v>1658</v>
      </c>
      <c r="X50" s="176"/>
    </row>
    <row r="51" spans="2:24" ht="18" customHeight="1">
      <c r="B51" s="82"/>
      <c r="C51" s="175"/>
      <c r="D51" s="176"/>
      <c r="E51" s="176"/>
      <c r="F51" s="175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U51" s="176"/>
      <c r="V51" s="176"/>
      <c r="W51" s="176"/>
      <c r="X51" s="176"/>
    </row>
    <row r="52" spans="1:24" ht="18" customHeight="1">
      <c r="A52" s="228" t="s">
        <v>126</v>
      </c>
      <c r="B52" s="426"/>
      <c r="C52" s="175"/>
      <c r="D52" s="176"/>
      <c r="E52" s="176"/>
      <c r="F52" s="175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U52" s="176"/>
      <c r="V52" s="176"/>
      <c r="W52" s="176"/>
      <c r="X52" s="176"/>
    </row>
    <row r="53" spans="2:24" ht="18" customHeight="1">
      <c r="B53" s="82" t="s">
        <v>127</v>
      </c>
      <c r="C53" s="175" t="s">
        <v>353</v>
      </c>
      <c r="D53" s="176" t="s">
        <v>353</v>
      </c>
      <c r="E53" s="176" t="s">
        <v>353</v>
      </c>
      <c r="F53" s="176" t="s">
        <v>353</v>
      </c>
      <c r="G53" s="176" t="s">
        <v>353</v>
      </c>
      <c r="H53" s="176" t="s">
        <v>353</v>
      </c>
      <c r="I53" s="176" t="s">
        <v>353</v>
      </c>
      <c r="J53" s="176" t="s">
        <v>353</v>
      </c>
      <c r="K53" s="176" t="s">
        <v>353</v>
      </c>
      <c r="L53" s="176" t="s">
        <v>353</v>
      </c>
      <c r="M53" s="176" t="s">
        <v>353</v>
      </c>
      <c r="N53" s="176" t="s">
        <v>353</v>
      </c>
      <c r="O53" s="176" t="s">
        <v>353</v>
      </c>
      <c r="P53" s="176" t="s">
        <v>353</v>
      </c>
      <c r="Q53" s="176" t="s">
        <v>353</v>
      </c>
      <c r="R53" s="176" t="s">
        <v>353</v>
      </c>
      <c r="S53" s="176" t="s">
        <v>353</v>
      </c>
      <c r="T53" s="176" t="s">
        <v>353</v>
      </c>
      <c r="U53" s="176" t="s">
        <v>353</v>
      </c>
      <c r="V53" s="176" t="s">
        <v>353</v>
      </c>
      <c r="W53" s="176" t="s">
        <v>353</v>
      </c>
      <c r="X53" s="176"/>
    </row>
    <row r="54" spans="2:24" ht="18" customHeight="1">
      <c r="B54" s="82" t="s">
        <v>291</v>
      </c>
      <c r="C54" s="175" t="s">
        <v>353</v>
      </c>
      <c r="D54" s="176" t="s">
        <v>353</v>
      </c>
      <c r="E54" s="176" t="s">
        <v>353</v>
      </c>
      <c r="F54" s="176" t="s">
        <v>353</v>
      </c>
      <c r="G54" s="176" t="s">
        <v>353</v>
      </c>
      <c r="H54" s="176" t="s">
        <v>353</v>
      </c>
      <c r="I54" s="176" t="s">
        <v>353</v>
      </c>
      <c r="J54" s="176" t="s">
        <v>353</v>
      </c>
      <c r="K54" s="176" t="s">
        <v>353</v>
      </c>
      <c r="L54" s="176" t="s">
        <v>353</v>
      </c>
      <c r="M54" s="176" t="s">
        <v>353</v>
      </c>
      <c r="N54" s="176" t="s">
        <v>353</v>
      </c>
      <c r="O54" s="176" t="s">
        <v>353</v>
      </c>
      <c r="P54" s="176" t="s">
        <v>353</v>
      </c>
      <c r="Q54" s="176" t="s">
        <v>353</v>
      </c>
      <c r="R54" s="176" t="s">
        <v>353</v>
      </c>
      <c r="S54" s="176" t="s">
        <v>353</v>
      </c>
      <c r="T54" s="176" t="s">
        <v>353</v>
      </c>
      <c r="U54" s="176" t="s">
        <v>353</v>
      </c>
      <c r="V54" s="176" t="s">
        <v>353</v>
      </c>
      <c r="W54" s="176" t="s">
        <v>353</v>
      </c>
      <c r="X54" s="176"/>
    </row>
    <row r="55" spans="2:24" ht="18" customHeight="1">
      <c r="B55" s="160"/>
      <c r="C55" s="175"/>
      <c r="D55" s="176"/>
      <c r="E55" s="176"/>
      <c r="F55" s="175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</row>
    <row r="56" spans="1:24" ht="18" customHeight="1">
      <c r="A56" s="228" t="s">
        <v>427</v>
      </c>
      <c r="B56" s="426"/>
      <c r="C56" s="175"/>
      <c r="D56" s="176"/>
      <c r="E56" s="176"/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</row>
    <row r="57" spans="2:24" ht="18" customHeight="1">
      <c r="B57" s="82" t="s">
        <v>31</v>
      </c>
      <c r="C57" s="175" t="s">
        <v>353</v>
      </c>
      <c r="D57" s="176" t="s">
        <v>353</v>
      </c>
      <c r="E57" s="176" t="s">
        <v>353</v>
      </c>
      <c r="F57" s="176" t="s">
        <v>353</v>
      </c>
      <c r="G57" s="176" t="s">
        <v>353</v>
      </c>
      <c r="H57" s="176" t="s">
        <v>353</v>
      </c>
      <c r="I57" s="176" t="s">
        <v>353</v>
      </c>
      <c r="J57" s="176" t="s">
        <v>353</v>
      </c>
      <c r="K57" s="176" t="s">
        <v>353</v>
      </c>
      <c r="L57" s="176" t="s">
        <v>353</v>
      </c>
      <c r="M57" s="176" t="s">
        <v>353</v>
      </c>
      <c r="N57" s="176" t="s">
        <v>353</v>
      </c>
      <c r="O57" s="176" t="s">
        <v>353</v>
      </c>
      <c r="P57" s="176" t="s">
        <v>353</v>
      </c>
      <c r="Q57" s="176" t="s">
        <v>353</v>
      </c>
      <c r="R57" s="176" t="s">
        <v>353</v>
      </c>
      <c r="S57" s="176" t="s">
        <v>353</v>
      </c>
      <c r="T57" s="176" t="s">
        <v>353</v>
      </c>
      <c r="U57" s="176" t="s">
        <v>353</v>
      </c>
      <c r="V57" s="176" t="s">
        <v>353</v>
      </c>
      <c r="W57" s="176" t="s">
        <v>353</v>
      </c>
      <c r="X57" s="176"/>
    </row>
    <row r="58" spans="2:24" ht="18" customHeight="1">
      <c r="B58" s="82" t="s">
        <v>293</v>
      </c>
      <c r="C58" s="175" t="s">
        <v>353</v>
      </c>
      <c r="D58" s="176" t="s">
        <v>353</v>
      </c>
      <c r="E58" s="176" t="s">
        <v>353</v>
      </c>
      <c r="F58" s="176" t="s">
        <v>353</v>
      </c>
      <c r="G58" s="176" t="s">
        <v>353</v>
      </c>
      <c r="H58" s="176" t="s">
        <v>353</v>
      </c>
      <c r="I58" s="176" t="s">
        <v>353</v>
      </c>
      <c r="J58" s="176" t="s">
        <v>353</v>
      </c>
      <c r="K58" s="176" t="s">
        <v>353</v>
      </c>
      <c r="L58" s="176" t="s">
        <v>353</v>
      </c>
      <c r="M58" s="176" t="s">
        <v>353</v>
      </c>
      <c r="N58" s="176" t="s">
        <v>353</v>
      </c>
      <c r="O58" s="176" t="s">
        <v>353</v>
      </c>
      <c r="P58" s="176" t="s">
        <v>353</v>
      </c>
      <c r="Q58" s="176" t="s">
        <v>353</v>
      </c>
      <c r="R58" s="176" t="s">
        <v>353</v>
      </c>
      <c r="S58" s="176" t="s">
        <v>353</v>
      </c>
      <c r="T58" s="176" t="s">
        <v>353</v>
      </c>
      <c r="U58" s="176" t="s">
        <v>353</v>
      </c>
      <c r="V58" s="176" t="s">
        <v>353</v>
      </c>
      <c r="W58" s="176" t="s">
        <v>353</v>
      </c>
      <c r="X58" s="176"/>
    </row>
    <row r="59" spans="2:24" ht="18" customHeight="1">
      <c r="B59" s="82"/>
      <c r="C59" s="175"/>
      <c r="D59" s="176"/>
      <c r="E59" s="176"/>
      <c r="F59" s="175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</row>
    <row r="60" spans="1:24" ht="18" customHeight="1">
      <c r="A60" s="228" t="s">
        <v>128</v>
      </c>
      <c r="B60" s="426"/>
      <c r="C60" s="175" t="s">
        <v>353</v>
      </c>
      <c r="D60" s="176" t="s">
        <v>353</v>
      </c>
      <c r="E60" s="176" t="s">
        <v>353</v>
      </c>
      <c r="F60" s="176" t="s">
        <v>353</v>
      </c>
      <c r="G60" s="176" t="s">
        <v>353</v>
      </c>
      <c r="H60" s="176" t="s">
        <v>353</v>
      </c>
      <c r="I60" s="176">
        <v>1</v>
      </c>
      <c r="J60" s="176">
        <v>2</v>
      </c>
      <c r="K60" s="176">
        <v>10</v>
      </c>
      <c r="L60" s="176" t="s">
        <v>353</v>
      </c>
      <c r="M60" s="176" t="s">
        <v>353</v>
      </c>
      <c r="N60" s="176" t="s">
        <v>353</v>
      </c>
      <c r="O60" s="176" t="s">
        <v>353</v>
      </c>
      <c r="P60" s="176" t="s">
        <v>353</v>
      </c>
      <c r="Q60" s="176" t="s">
        <v>353</v>
      </c>
      <c r="R60" s="176" t="s">
        <v>353</v>
      </c>
      <c r="S60" s="176" t="s">
        <v>353</v>
      </c>
      <c r="T60" s="176" t="s">
        <v>353</v>
      </c>
      <c r="U60" s="176" t="s">
        <v>353</v>
      </c>
      <c r="V60" s="176" t="s">
        <v>353</v>
      </c>
      <c r="W60" s="176" t="s">
        <v>353</v>
      </c>
      <c r="X60" s="176"/>
    </row>
    <row r="61" spans="1:24" ht="18" customHeight="1">
      <c r="A61" s="113"/>
      <c r="B61" s="178"/>
      <c r="C61" s="179"/>
      <c r="D61" s="29"/>
      <c r="E61" s="29"/>
      <c r="F61" s="183"/>
      <c r="G61" s="29"/>
      <c r="H61" s="29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76"/>
    </row>
    <row r="62" ht="15" customHeight="1">
      <c r="A62" s="80" t="s">
        <v>447</v>
      </c>
    </row>
    <row r="63" ht="15" customHeight="1">
      <c r="A63" s="80" t="s">
        <v>292</v>
      </c>
    </row>
  </sheetData>
  <sheetProtection/>
  <mergeCells count="25">
    <mergeCell ref="U5:W6"/>
    <mergeCell ref="C6:E6"/>
    <mergeCell ref="I6:K6"/>
    <mergeCell ref="C5:T5"/>
    <mergeCell ref="L6:N6"/>
    <mergeCell ref="O6:Q6"/>
    <mergeCell ref="R6:T6"/>
    <mergeCell ref="F6:H6"/>
    <mergeCell ref="A43:B43"/>
    <mergeCell ref="A5:B7"/>
    <mergeCell ref="A9:B9"/>
    <mergeCell ref="A10:B10"/>
    <mergeCell ref="A11:B11"/>
    <mergeCell ref="A12:B12"/>
    <mergeCell ref="A13:B13"/>
    <mergeCell ref="A48:B48"/>
    <mergeCell ref="A52:B52"/>
    <mergeCell ref="A56:B56"/>
    <mergeCell ref="A60:B60"/>
    <mergeCell ref="A3:W3"/>
    <mergeCell ref="A15:B15"/>
    <mergeCell ref="A23:B23"/>
    <mergeCell ref="A29:B29"/>
    <mergeCell ref="A33:B33"/>
    <mergeCell ref="A38:B3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selection activeCell="A5" sqref="A5:U5"/>
    </sheetView>
  </sheetViews>
  <sheetFormatPr defaultColWidth="10.59765625" defaultRowHeight="15"/>
  <cols>
    <col min="1" max="1" width="3.09765625" style="80" customWidth="1"/>
    <col min="2" max="2" width="29.19921875" style="80" customWidth="1"/>
    <col min="3" max="3" width="14.09765625" style="80" customWidth="1"/>
    <col min="4" max="4" width="11.5" style="80" bestFit="1" customWidth="1"/>
    <col min="5" max="6" width="10.59765625" style="80" customWidth="1"/>
    <col min="7" max="7" width="10.8984375" style="80" customWidth="1"/>
    <col min="8" max="8" width="11.3984375" style="80" customWidth="1"/>
    <col min="9" max="18" width="10.59765625" style="80" customWidth="1"/>
    <col min="19" max="19" width="11.19921875" style="80" customWidth="1"/>
    <col min="20" max="16384" width="10.59765625" style="80" customWidth="1"/>
  </cols>
  <sheetData>
    <row r="1" spans="1:21" ht="19.5" customHeight="1">
      <c r="A1" s="2" t="s">
        <v>459</v>
      </c>
      <c r="U1" s="37" t="s">
        <v>460</v>
      </c>
    </row>
    <row r="2" ht="19.5" customHeight="1">
      <c r="U2" s="89"/>
    </row>
    <row r="3" spans="1:21" ht="19.5" customHeight="1">
      <c r="A3" s="262" t="s">
        <v>461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ht="19.5" customHeight="1"/>
    <row r="5" spans="1:21" ht="19.5" customHeight="1">
      <c r="A5" s="263" t="s">
        <v>462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1" ht="18" customHeight="1" thickBot="1">
      <c r="B6" s="166"/>
      <c r="C6" s="167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9" t="s">
        <v>188</v>
      </c>
    </row>
    <row r="7" spans="1:22" ht="18" customHeight="1">
      <c r="A7" s="437" t="s">
        <v>32</v>
      </c>
      <c r="B7" s="467"/>
      <c r="C7" s="463" t="s">
        <v>60</v>
      </c>
      <c r="D7" s="474" t="s">
        <v>466</v>
      </c>
      <c r="E7" s="475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94"/>
    </row>
    <row r="8" spans="1:22" ht="18" customHeight="1">
      <c r="A8" s="451"/>
      <c r="B8" s="452"/>
      <c r="C8" s="236"/>
      <c r="D8" s="465" t="s">
        <v>48</v>
      </c>
      <c r="E8" s="471" t="s">
        <v>261</v>
      </c>
      <c r="F8" s="460" t="s">
        <v>174</v>
      </c>
      <c r="G8" s="465" t="s">
        <v>49</v>
      </c>
      <c r="H8" s="460" t="s">
        <v>463</v>
      </c>
      <c r="I8" s="465" t="s">
        <v>175</v>
      </c>
      <c r="J8" s="465" t="s">
        <v>176</v>
      </c>
      <c r="K8" s="465" t="s">
        <v>177</v>
      </c>
      <c r="L8" s="465" t="s">
        <v>134</v>
      </c>
      <c r="M8" s="465" t="s">
        <v>50</v>
      </c>
      <c r="N8" s="465" t="s">
        <v>464</v>
      </c>
      <c r="O8" s="472" t="s">
        <v>51</v>
      </c>
      <c r="P8" s="281" t="s">
        <v>267</v>
      </c>
      <c r="Q8" s="461" t="s">
        <v>52</v>
      </c>
      <c r="R8" s="461" t="s">
        <v>53</v>
      </c>
      <c r="S8" s="469" t="s">
        <v>465</v>
      </c>
      <c r="T8" s="469" t="s">
        <v>54</v>
      </c>
      <c r="U8" s="458" t="s">
        <v>55</v>
      </c>
      <c r="V8" s="94"/>
    </row>
    <row r="9" spans="1:22" ht="18" customHeight="1">
      <c r="A9" s="451"/>
      <c r="B9" s="452"/>
      <c r="C9" s="236"/>
      <c r="D9" s="465"/>
      <c r="E9" s="471"/>
      <c r="F9" s="460"/>
      <c r="G9" s="465"/>
      <c r="H9" s="460"/>
      <c r="I9" s="465"/>
      <c r="J9" s="465"/>
      <c r="K9" s="465"/>
      <c r="L9" s="465"/>
      <c r="M9" s="465"/>
      <c r="N9" s="465"/>
      <c r="O9" s="472"/>
      <c r="P9" s="460"/>
      <c r="Q9" s="461"/>
      <c r="R9" s="461"/>
      <c r="S9" s="469"/>
      <c r="T9" s="469"/>
      <c r="U9" s="458"/>
      <c r="V9" s="94"/>
    </row>
    <row r="10" spans="1:22" ht="18" customHeight="1">
      <c r="A10" s="440"/>
      <c r="B10" s="468"/>
      <c r="C10" s="464"/>
      <c r="D10" s="466"/>
      <c r="E10" s="328"/>
      <c r="F10" s="282"/>
      <c r="G10" s="466"/>
      <c r="H10" s="282"/>
      <c r="I10" s="466"/>
      <c r="J10" s="466"/>
      <c r="K10" s="466"/>
      <c r="L10" s="466"/>
      <c r="M10" s="466"/>
      <c r="N10" s="466"/>
      <c r="O10" s="473"/>
      <c r="P10" s="282"/>
      <c r="Q10" s="462"/>
      <c r="R10" s="462"/>
      <c r="S10" s="470"/>
      <c r="T10" s="470"/>
      <c r="U10" s="459"/>
      <c r="V10" s="94"/>
    </row>
    <row r="11" spans="2:21" ht="18" customHeight="1">
      <c r="B11" s="17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>
      <c r="A12" s="260" t="s">
        <v>301</v>
      </c>
      <c r="B12" s="235"/>
      <c r="C12" s="185">
        <v>102283</v>
      </c>
      <c r="D12" s="172">
        <v>69782</v>
      </c>
      <c r="E12" s="172">
        <v>356</v>
      </c>
      <c r="F12" s="172">
        <v>834</v>
      </c>
      <c r="G12" s="172">
        <v>73</v>
      </c>
      <c r="H12" s="172">
        <v>2618</v>
      </c>
      <c r="I12" s="172">
        <v>2485</v>
      </c>
      <c r="J12" s="172">
        <v>23230</v>
      </c>
      <c r="K12" s="172">
        <v>1385</v>
      </c>
      <c r="L12" s="172">
        <v>3258</v>
      </c>
      <c r="M12" s="172">
        <v>704</v>
      </c>
      <c r="N12" s="172">
        <v>387</v>
      </c>
      <c r="O12" s="172">
        <v>90</v>
      </c>
      <c r="P12" s="172">
        <v>887</v>
      </c>
      <c r="Q12" s="172">
        <v>395</v>
      </c>
      <c r="R12" s="172">
        <v>182</v>
      </c>
      <c r="S12" s="172">
        <v>105</v>
      </c>
      <c r="T12" s="172">
        <v>87</v>
      </c>
      <c r="U12" s="172">
        <v>92</v>
      </c>
    </row>
    <row r="13" spans="1:21" ht="18" customHeight="1">
      <c r="A13" s="393" t="s">
        <v>437</v>
      </c>
      <c r="B13" s="231"/>
      <c r="C13" s="185">
        <v>108478</v>
      </c>
      <c r="D13" s="172">
        <v>81837</v>
      </c>
      <c r="E13" s="172">
        <v>701</v>
      </c>
      <c r="F13" s="172">
        <v>2095</v>
      </c>
      <c r="G13" s="172">
        <v>34</v>
      </c>
      <c r="H13" s="172">
        <v>540</v>
      </c>
      <c r="I13" s="172">
        <v>1973</v>
      </c>
      <c r="J13" s="172">
        <v>20984</v>
      </c>
      <c r="K13" s="172">
        <v>2308</v>
      </c>
      <c r="L13" s="172">
        <v>3240</v>
      </c>
      <c r="M13" s="172">
        <v>1914</v>
      </c>
      <c r="N13" s="172">
        <v>177</v>
      </c>
      <c r="O13" s="172">
        <v>67</v>
      </c>
      <c r="P13" s="172">
        <v>802</v>
      </c>
      <c r="Q13" s="172">
        <v>421</v>
      </c>
      <c r="R13" s="172">
        <v>136</v>
      </c>
      <c r="S13" s="172">
        <v>477</v>
      </c>
      <c r="T13" s="172">
        <v>41</v>
      </c>
      <c r="U13" s="172">
        <v>40</v>
      </c>
    </row>
    <row r="14" spans="1:21" ht="18" customHeight="1">
      <c r="A14" s="393" t="s">
        <v>438</v>
      </c>
      <c r="B14" s="231"/>
      <c r="C14" s="185">
        <v>123404</v>
      </c>
      <c r="D14" s="172">
        <v>86472</v>
      </c>
      <c r="E14" s="172">
        <v>524</v>
      </c>
      <c r="F14" s="172">
        <v>2886</v>
      </c>
      <c r="G14" s="172">
        <v>268</v>
      </c>
      <c r="H14" s="172">
        <v>839</v>
      </c>
      <c r="I14" s="172">
        <v>2739</v>
      </c>
      <c r="J14" s="172">
        <v>29576</v>
      </c>
      <c r="K14" s="172">
        <v>1032</v>
      </c>
      <c r="L14" s="172">
        <v>3183</v>
      </c>
      <c r="M14" s="172">
        <v>3973</v>
      </c>
      <c r="N14" s="172">
        <v>539</v>
      </c>
      <c r="O14" s="172">
        <v>206</v>
      </c>
      <c r="P14" s="172">
        <v>63</v>
      </c>
      <c r="Q14" s="172">
        <v>372</v>
      </c>
      <c r="R14" s="172">
        <v>94</v>
      </c>
      <c r="S14" s="172">
        <v>464</v>
      </c>
      <c r="T14" s="172">
        <v>176</v>
      </c>
      <c r="U14" s="172">
        <v>141</v>
      </c>
    </row>
    <row r="15" spans="1:21" ht="18" customHeight="1">
      <c r="A15" s="393" t="s">
        <v>439</v>
      </c>
      <c r="B15" s="231"/>
      <c r="C15" s="185">
        <v>121290</v>
      </c>
      <c r="D15" s="172">
        <v>78575</v>
      </c>
      <c r="E15" s="172">
        <v>1627</v>
      </c>
      <c r="F15" s="172">
        <v>5003</v>
      </c>
      <c r="G15" s="172">
        <v>345</v>
      </c>
      <c r="H15" s="172">
        <v>1564</v>
      </c>
      <c r="I15" s="172">
        <v>2947</v>
      </c>
      <c r="J15" s="172">
        <v>26665</v>
      </c>
      <c r="K15" s="172">
        <v>1244</v>
      </c>
      <c r="L15" s="172">
        <v>3591</v>
      </c>
      <c r="M15" s="172">
        <v>1555</v>
      </c>
      <c r="N15" s="172">
        <v>294</v>
      </c>
      <c r="O15" s="172">
        <v>55</v>
      </c>
      <c r="P15" s="172">
        <v>290</v>
      </c>
      <c r="Q15" s="172">
        <v>423</v>
      </c>
      <c r="R15" s="172">
        <v>104</v>
      </c>
      <c r="S15" s="172">
        <v>271</v>
      </c>
      <c r="T15" s="172">
        <v>106</v>
      </c>
      <c r="U15" s="172">
        <v>100</v>
      </c>
    </row>
    <row r="16" spans="1:21" ht="18" customHeight="1">
      <c r="A16" s="427" t="s">
        <v>448</v>
      </c>
      <c r="B16" s="233"/>
      <c r="C16" s="181">
        <f aca="true" t="shared" si="0" ref="C16:U16">SUM(C19:C24,C27:C30,C33:C34,C37:C39,C42:C44,C47:C49,C52:C53,C56:C57,C60:C61,C63)</f>
        <v>133626</v>
      </c>
      <c r="D16" s="181">
        <f t="shared" si="0"/>
        <v>91096</v>
      </c>
      <c r="E16" s="181">
        <f t="shared" si="0"/>
        <v>755</v>
      </c>
      <c r="F16" s="181">
        <f t="shared" si="0"/>
        <v>17499</v>
      </c>
      <c r="G16" s="181">
        <f t="shared" si="0"/>
        <v>337</v>
      </c>
      <c r="H16" s="181">
        <f t="shared" si="0"/>
        <v>816</v>
      </c>
      <c r="I16" s="181">
        <f t="shared" si="0"/>
        <v>3902</v>
      </c>
      <c r="J16" s="181">
        <f t="shared" si="0"/>
        <v>28249</v>
      </c>
      <c r="K16" s="181">
        <f t="shared" si="0"/>
        <v>2482</v>
      </c>
      <c r="L16" s="181">
        <f t="shared" si="0"/>
        <v>2111</v>
      </c>
      <c r="M16" s="181">
        <f t="shared" si="0"/>
        <v>1680</v>
      </c>
      <c r="N16" s="181">
        <f t="shared" si="0"/>
        <v>181</v>
      </c>
      <c r="O16" s="181">
        <f t="shared" si="0"/>
        <v>20</v>
      </c>
      <c r="P16" s="181">
        <f t="shared" si="0"/>
        <v>607</v>
      </c>
      <c r="Q16" s="181">
        <f t="shared" si="0"/>
        <v>263</v>
      </c>
      <c r="R16" s="181">
        <f t="shared" si="0"/>
        <v>35</v>
      </c>
      <c r="S16" s="181">
        <f t="shared" si="0"/>
        <v>147</v>
      </c>
      <c r="T16" s="181">
        <f t="shared" si="0"/>
        <v>34</v>
      </c>
      <c r="U16" s="181">
        <f t="shared" si="0"/>
        <v>46</v>
      </c>
    </row>
    <row r="17" spans="2:21" ht="18" customHeight="1">
      <c r="B17" s="52"/>
      <c r="C17" s="131"/>
      <c r="D17" s="173"/>
      <c r="E17" s="174"/>
      <c r="F17" s="131"/>
      <c r="G17" s="131"/>
      <c r="H17" s="131"/>
      <c r="I17" s="131"/>
      <c r="J17" s="131"/>
      <c r="K17" s="131"/>
      <c r="L17" s="173"/>
      <c r="M17" s="131"/>
      <c r="N17" s="131"/>
      <c r="O17" s="173"/>
      <c r="P17" s="131"/>
      <c r="Q17" s="131"/>
      <c r="R17" s="173"/>
      <c r="S17" s="131"/>
      <c r="T17" s="131"/>
      <c r="U17" s="173"/>
    </row>
    <row r="18" spans="1:21" ht="18" customHeight="1">
      <c r="A18" s="228" t="s">
        <v>38</v>
      </c>
      <c r="B18" s="230"/>
      <c r="C18" s="175"/>
      <c r="D18" s="28"/>
      <c r="E18" s="28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</row>
    <row r="19" spans="2:21" ht="18" customHeight="1">
      <c r="B19" s="82" t="s">
        <v>39</v>
      </c>
      <c r="C19" s="175">
        <v>8989</v>
      </c>
      <c r="D19" s="176">
        <v>8989</v>
      </c>
      <c r="E19" s="176">
        <v>359</v>
      </c>
      <c r="F19" s="176" t="s">
        <v>353</v>
      </c>
      <c r="G19" s="176" t="s">
        <v>353</v>
      </c>
      <c r="H19" s="176" t="s">
        <v>353</v>
      </c>
      <c r="I19" s="176" t="s">
        <v>353</v>
      </c>
      <c r="J19" s="176" t="s">
        <v>353</v>
      </c>
      <c r="K19" s="176" t="s">
        <v>353</v>
      </c>
      <c r="L19" s="176" t="s">
        <v>353</v>
      </c>
      <c r="M19" s="176" t="s">
        <v>353</v>
      </c>
      <c r="N19" s="176" t="s">
        <v>353</v>
      </c>
      <c r="O19" s="176" t="s">
        <v>353</v>
      </c>
      <c r="P19" s="176" t="s">
        <v>353</v>
      </c>
      <c r="Q19" s="176" t="s">
        <v>353</v>
      </c>
      <c r="R19" s="176" t="s">
        <v>353</v>
      </c>
      <c r="S19" s="176" t="s">
        <v>353</v>
      </c>
      <c r="T19" s="176" t="s">
        <v>353</v>
      </c>
      <c r="U19" s="176" t="s">
        <v>353</v>
      </c>
    </row>
    <row r="20" spans="2:21" ht="18" customHeight="1">
      <c r="B20" s="82" t="s">
        <v>310</v>
      </c>
      <c r="C20" s="175" t="s">
        <v>353</v>
      </c>
      <c r="D20" s="176" t="s">
        <v>353</v>
      </c>
      <c r="E20" s="176" t="s">
        <v>353</v>
      </c>
      <c r="F20" s="176" t="s">
        <v>353</v>
      </c>
      <c r="G20" s="176" t="s">
        <v>353</v>
      </c>
      <c r="H20" s="176" t="s">
        <v>353</v>
      </c>
      <c r="I20" s="176" t="s">
        <v>353</v>
      </c>
      <c r="J20" s="176" t="s">
        <v>353</v>
      </c>
      <c r="K20" s="176" t="s">
        <v>353</v>
      </c>
      <c r="L20" s="176" t="s">
        <v>353</v>
      </c>
      <c r="M20" s="176" t="s">
        <v>353</v>
      </c>
      <c r="N20" s="176" t="s">
        <v>353</v>
      </c>
      <c r="O20" s="176" t="s">
        <v>353</v>
      </c>
      <c r="P20" s="176" t="s">
        <v>353</v>
      </c>
      <c r="Q20" s="176" t="s">
        <v>353</v>
      </c>
      <c r="R20" s="176" t="s">
        <v>353</v>
      </c>
      <c r="S20" s="176" t="s">
        <v>353</v>
      </c>
      <c r="T20" s="176" t="s">
        <v>353</v>
      </c>
      <c r="U20" s="176" t="s">
        <v>353</v>
      </c>
    </row>
    <row r="21" spans="2:21" ht="18" customHeight="1">
      <c r="B21" s="82" t="s">
        <v>356</v>
      </c>
      <c r="C21" s="175">
        <v>5433</v>
      </c>
      <c r="D21" s="176">
        <v>4474</v>
      </c>
      <c r="E21" s="176" t="s">
        <v>353</v>
      </c>
      <c r="F21" s="176" t="s">
        <v>353</v>
      </c>
      <c r="G21" s="176" t="s">
        <v>353</v>
      </c>
      <c r="H21" s="176" t="s">
        <v>353</v>
      </c>
      <c r="I21" s="176">
        <v>11</v>
      </c>
      <c r="J21" s="176" t="s">
        <v>353</v>
      </c>
      <c r="K21" s="176" t="s">
        <v>353</v>
      </c>
      <c r="L21" s="176" t="s">
        <v>353</v>
      </c>
      <c r="M21" s="176" t="s">
        <v>353</v>
      </c>
      <c r="N21" s="176" t="s">
        <v>353</v>
      </c>
      <c r="O21" s="176" t="s">
        <v>353</v>
      </c>
      <c r="P21" s="176" t="s">
        <v>353</v>
      </c>
      <c r="Q21" s="176" t="s">
        <v>353</v>
      </c>
      <c r="R21" s="176" t="s">
        <v>353</v>
      </c>
      <c r="S21" s="176" t="s">
        <v>353</v>
      </c>
      <c r="T21" s="176" t="s">
        <v>353</v>
      </c>
      <c r="U21" s="176" t="s">
        <v>353</v>
      </c>
    </row>
    <row r="22" spans="2:21" ht="18" customHeight="1">
      <c r="B22" s="82" t="s">
        <v>40</v>
      </c>
      <c r="C22" s="175">
        <v>4860</v>
      </c>
      <c r="D22" s="176">
        <v>3908</v>
      </c>
      <c r="E22" s="176" t="s">
        <v>353</v>
      </c>
      <c r="F22" s="176" t="s">
        <v>353</v>
      </c>
      <c r="G22" s="176" t="s">
        <v>353</v>
      </c>
      <c r="H22" s="176" t="s">
        <v>353</v>
      </c>
      <c r="I22" s="176">
        <v>9</v>
      </c>
      <c r="J22" s="176">
        <v>0</v>
      </c>
      <c r="K22" s="176" t="s">
        <v>353</v>
      </c>
      <c r="L22" s="176">
        <v>0</v>
      </c>
      <c r="M22" s="176" t="s">
        <v>353</v>
      </c>
      <c r="N22" s="176">
        <v>0</v>
      </c>
      <c r="O22" s="176" t="s">
        <v>353</v>
      </c>
      <c r="P22" s="176" t="s">
        <v>353</v>
      </c>
      <c r="Q22" s="176" t="s">
        <v>353</v>
      </c>
      <c r="R22" s="176" t="s">
        <v>353</v>
      </c>
      <c r="S22" s="176" t="s">
        <v>353</v>
      </c>
      <c r="T22" s="176" t="s">
        <v>353</v>
      </c>
      <c r="U22" s="176" t="s">
        <v>353</v>
      </c>
    </row>
    <row r="23" spans="2:21" ht="18" customHeight="1">
      <c r="B23" s="82" t="s">
        <v>253</v>
      </c>
      <c r="C23" s="175">
        <v>1119</v>
      </c>
      <c r="D23" s="176">
        <v>71</v>
      </c>
      <c r="E23" s="176" t="s">
        <v>353</v>
      </c>
      <c r="F23" s="176" t="s">
        <v>353</v>
      </c>
      <c r="G23" s="176" t="s">
        <v>353</v>
      </c>
      <c r="H23" s="176" t="s">
        <v>353</v>
      </c>
      <c r="I23" s="176">
        <v>0</v>
      </c>
      <c r="J23" s="176" t="s">
        <v>353</v>
      </c>
      <c r="K23" s="176" t="s">
        <v>353</v>
      </c>
      <c r="L23" s="176" t="s">
        <v>353</v>
      </c>
      <c r="M23" s="176" t="s">
        <v>353</v>
      </c>
      <c r="N23" s="176" t="s">
        <v>353</v>
      </c>
      <c r="O23" s="176" t="s">
        <v>353</v>
      </c>
      <c r="P23" s="176" t="s">
        <v>353</v>
      </c>
      <c r="Q23" s="176" t="s">
        <v>353</v>
      </c>
      <c r="R23" s="176" t="s">
        <v>353</v>
      </c>
      <c r="S23" s="176" t="s">
        <v>353</v>
      </c>
      <c r="T23" s="176" t="s">
        <v>353</v>
      </c>
      <c r="U23" s="176" t="s">
        <v>353</v>
      </c>
    </row>
    <row r="24" spans="2:21" ht="18" customHeight="1">
      <c r="B24" s="82" t="s">
        <v>5</v>
      </c>
      <c r="C24" s="175" t="s">
        <v>353</v>
      </c>
      <c r="D24" s="176" t="s">
        <v>353</v>
      </c>
      <c r="E24" s="176" t="s">
        <v>353</v>
      </c>
      <c r="F24" s="176" t="s">
        <v>353</v>
      </c>
      <c r="G24" s="176" t="s">
        <v>353</v>
      </c>
      <c r="H24" s="176" t="s">
        <v>353</v>
      </c>
      <c r="I24" s="176" t="s">
        <v>353</v>
      </c>
      <c r="J24" s="176" t="s">
        <v>353</v>
      </c>
      <c r="K24" s="176" t="s">
        <v>353</v>
      </c>
      <c r="L24" s="176" t="s">
        <v>353</v>
      </c>
      <c r="M24" s="176" t="s">
        <v>353</v>
      </c>
      <c r="N24" s="176" t="s">
        <v>353</v>
      </c>
      <c r="O24" s="176" t="s">
        <v>353</v>
      </c>
      <c r="P24" s="176" t="s">
        <v>353</v>
      </c>
      <c r="Q24" s="176" t="s">
        <v>353</v>
      </c>
      <c r="R24" s="176" t="s">
        <v>353</v>
      </c>
      <c r="S24" s="176" t="s">
        <v>353</v>
      </c>
      <c r="T24" s="176" t="s">
        <v>353</v>
      </c>
      <c r="U24" s="176" t="s">
        <v>353</v>
      </c>
    </row>
    <row r="25" spans="2:21" ht="18" customHeight="1">
      <c r="B25" s="160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</row>
    <row r="26" spans="1:21" ht="18" customHeight="1">
      <c r="A26" s="228" t="s">
        <v>118</v>
      </c>
      <c r="B26" s="426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2:21" ht="18" customHeight="1">
      <c r="B27" s="82" t="s">
        <v>119</v>
      </c>
      <c r="C27" s="175">
        <v>35348</v>
      </c>
      <c r="D27" s="176">
        <v>35344</v>
      </c>
      <c r="E27" s="176" t="s">
        <v>353</v>
      </c>
      <c r="F27" s="176">
        <v>9583</v>
      </c>
      <c r="G27" s="176">
        <v>5</v>
      </c>
      <c r="H27" s="176" t="s">
        <v>353</v>
      </c>
      <c r="I27" s="176">
        <v>827</v>
      </c>
      <c r="J27" s="176">
        <v>24894</v>
      </c>
      <c r="K27" s="176" t="s">
        <v>353</v>
      </c>
      <c r="L27" s="176">
        <v>0</v>
      </c>
      <c r="M27" s="176">
        <v>8</v>
      </c>
      <c r="N27" s="176">
        <v>13</v>
      </c>
      <c r="O27" s="176" t="s">
        <v>353</v>
      </c>
      <c r="P27" s="176" t="s">
        <v>353</v>
      </c>
      <c r="Q27" s="176" t="s">
        <v>353</v>
      </c>
      <c r="R27" s="176" t="s">
        <v>353</v>
      </c>
      <c r="S27" s="176" t="s">
        <v>353</v>
      </c>
      <c r="T27" s="176" t="s">
        <v>353</v>
      </c>
      <c r="U27" s="176" t="s">
        <v>353</v>
      </c>
    </row>
    <row r="28" spans="2:21" ht="18" customHeight="1">
      <c r="B28" s="82" t="s">
        <v>120</v>
      </c>
      <c r="C28" s="175">
        <v>1780</v>
      </c>
      <c r="D28" s="176">
        <v>1779</v>
      </c>
      <c r="E28" s="176" t="s">
        <v>353</v>
      </c>
      <c r="F28" s="176">
        <v>404</v>
      </c>
      <c r="G28" s="176">
        <v>85</v>
      </c>
      <c r="H28" s="176">
        <v>7</v>
      </c>
      <c r="I28" s="176">
        <v>536</v>
      </c>
      <c r="J28" s="176">
        <v>649</v>
      </c>
      <c r="K28" s="176" t="s">
        <v>353</v>
      </c>
      <c r="L28" s="176">
        <v>53</v>
      </c>
      <c r="M28" s="176">
        <v>5</v>
      </c>
      <c r="N28" s="176" t="s">
        <v>353</v>
      </c>
      <c r="O28" s="176" t="s">
        <v>353</v>
      </c>
      <c r="P28" s="176" t="s">
        <v>353</v>
      </c>
      <c r="Q28" s="176" t="s">
        <v>353</v>
      </c>
      <c r="R28" s="176" t="s">
        <v>353</v>
      </c>
      <c r="S28" s="176">
        <v>0</v>
      </c>
      <c r="T28" s="176" t="s">
        <v>353</v>
      </c>
      <c r="U28" s="176" t="s">
        <v>353</v>
      </c>
    </row>
    <row r="29" spans="2:21" ht="18" customHeight="1">
      <c r="B29" s="82" t="s">
        <v>254</v>
      </c>
      <c r="C29" s="175">
        <v>33</v>
      </c>
      <c r="D29" s="176">
        <v>33</v>
      </c>
      <c r="E29" s="176" t="s">
        <v>353</v>
      </c>
      <c r="F29" s="176" t="s">
        <v>353</v>
      </c>
      <c r="G29" s="176" t="s">
        <v>353</v>
      </c>
      <c r="H29" s="176" t="s">
        <v>353</v>
      </c>
      <c r="I29" s="176">
        <v>3</v>
      </c>
      <c r="J29" s="176">
        <v>2</v>
      </c>
      <c r="K29" s="176" t="s">
        <v>353</v>
      </c>
      <c r="L29" s="176">
        <v>28</v>
      </c>
      <c r="M29" s="176" t="s">
        <v>353</v>
      </c>
      <c r="N29" s="176" t="s">
        <v>353</v>
      </c>
      <c r="O29" s="176" t="s">
        <v>353</v>
      </c>
      <c r="P29" s="176" t="s">
        <v>353</v>
      </c>
      <c r="Q29" s="176" t="s">
        <v>353</v>
      </c>
      <c r="R29" s="176" t="s">
        <v>353</v>
      </c>
      <c r="S29" s="176" t="s">
        <v>353</v>
      </c>
      <c r="T29" s="176" t="s">
        <v>353</v>
      </c>
      <c r="U29" s="176" t="s">
        <v>353</v>
      </c>
    </row>
    <row r="30" spans="2:21" ht="18" customHeight="1">
      <c r="B30" s="82" t="s">
        <v>121</v>
      </c>
      <c r="C30" s="175">
        <v>779</v>
      </c>
      <c r="D30" s="176">
        <v>779</v>
      </c>
      <c r="E30" s="176" t="s">
        <v>353</v>
      </c>
      <c r="F30" s="176">
        <v>662</v>
      </c>
      <c r="G30" s="176" t="s">
        <v>353</v>
      </c>
      <c r="H30" s="176" t="s">
        <v>353</v>
      </c>
      <c r="I30" s="176">
        <v>11</v>
      </c>
      <c r="J30" s="176">
        <v>0</v>
      </c>
      <c r="K30" s="176" t="s">
        <v>353</v>
      </c>
      <c r="L30" s="176" t="s">
        <v>353</v>
      </c>
      <c r="M30" s="176" t="s">
        <v>353</v>
      </c>
      <c r="N30" s="176" t="s">
        <v>353</v>
      </c>
      <c r="O30" s="176" t="s">
        <v>353</v>
      </c>
      <c r="P30" s="176" t="s">
        <v>353</v>
      </c>
      <c r="Q30" s="176" t="s">
        <v>353</v>
      </c>
      <c r="R30" s="176" t="s">
        <v>353</v>
      </c>
      <c r="S30" s="176" t="s">
        <v>353</v>
      </c>
      <c r="T30" s="176" t="s">
        <v>353</v>
      </c>
      <c r="U30" s="176" t="s">
        <v>353</v>
      </c>
    </row>
    <row r="31" spans="2:21" ht="18" customHeight="1">
      <c r="B31" s="82"/>
      <c r="C31" s="17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</row>
    <row r="32" spans="1:21" ht="18" customHeight="1">
      <c r="A32" s="228" t="s">
        <v>328</v>
      </c>
      <c r="B32" s="426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</row>
    <row r="33" spans="2:21" ht="18" customHeight="1">
      <c r="B33" s="82" t="s">
        <v>433</v>
      </c>
      <c r="C33" s="175">
        <v>1996</v>
      </c>
      <c r="D33" s="176">
        <v>1996</v>
      </c>
      <c r="E33" s="176" t="s">
        <v>353</v>
      </c>
      <c r="F33" s="176" t="s">
        <v>353</v>
      </c>
      <c r="G33" s="176" t="s">
        <v>353</v>
      </c>
      <c r="H33" s="176" t="s">
        <v>353</v>
      </c>
      <c r="I33" s="176" t="s">
        <v>353</v>
      </c>
      <c r="J33" s="176" t="s">
        <v>353</v>
      </c>
      <c r="K33" s="176">
        <v>1996</v>
      </c>
      <c r="L33" s="176" t="s">
        <v>353</v>
      </c>
      <c r="M33" s="176" t="s">
        <v>353</v>
      </c>
      <c r="N33" s="176" t="s">
        <v>353</v>
      </c>
      <c r="O33" s="176" t="s">
        <v>353</v>
      </c>
      <c r="P33" s="176" t="s">
        <v>353</v>
      </c>
      <c r="Q33" s="176" t="s">
        <v>353</v>
      </c>
      <c r="R33" s="176" t="s">
        <v>353</v>
      </c>
      <c r="S33" s="176" t="s">
        <v>353</v>
      </c>
      <c r="T33" s="176" t="s">
        <v>353</v>
      </c>
      <c r="U33" s="176" t="s">
        <v>353</v>
      </c>
    </row>
    <row r="34" spans="2:21" ht="18" customHeight="1">
      <c r="B34" s="82" t="s">
        <v>434</v>
      </c>
      <c r="C34" s="175">
        <v>407</v>
      </c>
      <c r="D34" s="176">
        <v>406</v>
      </c>
      <c r="E34" s="176" t="s">
        <v>353</v>
      </c>
      <c r="F34" s="176">
        <v>11</v>
      </c>
      <c r="G34" s="176">
        <v>5</v>
      </c>
      <c r="H34" s="176" t="s">
        <v>353</v>
      </c>
      <c r="I34" s="176">
        <v>160</v>
      </c>
      <c r="J34" s="176">
        <v>120</v>
      </c>
      <c r="K34" s="176" t="s">
        <v>353</v>
      </c>
      <c r="L34" s="176">
        <v>83</v>
      </c>
      <c r="M34" s="176" t="s">
        <v>353</v>
      </c>
      <c r="N34" s="176" t="s">
        <v>353</v>
      </c>
      <c r="O34" s="176" t="s">
        <v>353</v>
      </c>
      <c r="P34" s="176" t="s">
        <v>353</v>
      </c>
      <c r="Q34" s="176" t="s">
        <v>353</v>
      </c>
      <c r="R34" s="176" t="s">
        <v>353</v>
      </c>
      <c r="S34" s="176" t="s">
        <v>353</v>
      </c>
      <c r="T34" s="176" t="s">
        <v>353</v>
      </c>
      <c r="U34" s="176" t="s">
        <v>353</v>
      </c>
    </row>
    <row r="35" spans="2:21" ht="18" customHeight="1">
      <c r="B35" s="82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r="36" spans="1:21" ht="18" customHeight="1">
      <c r="A36" s="228" t="s">
        <v>330</v>
      </c>
      <c r="B36" s="426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2:21" ht="18" customHeight="1">
      <c r="B37" s="82" t="s">
        <v>431</v>
      </c>
      <c r="C37" s="175">
        <v>391</v>
      </c>
      <c r="D37" s="176">
        <v>391</v>
      </c>
      <c r="E37" s="176" t="s">
        <v>353</v>
      </c>
      <c r="F37" s="176" t="s">
        <v>353</v>
      </c>
      <c r="G37" s="176" t="s">
        <v>353</v>
      </c>
      <c r="H37" s="176" t="s">
        <v>353</v>
      </c>
      <c r="I37" s="176" t="s">
        <v>353</v>
      </c>
      <c r="J37" s="176" t="s">
        <v>353</v>
      </c>
      <c r="K37" s="176" t="s">
        <v>353</v>
      </c>
      <c r="L37" s="176" t="s">
        <v>353</v>
      </c>
      <c r="M37" s="176" t="s">
        <v>353</v>
      </c>
      <c r="N37" s="176" t="s">
        <v>353</v>
      </c>
      <c r="O37" s="176" t="s">
        <v>353</v>
      </c>
      <c r="P37" s="176" t="s">
        <v>353</v>
      </c>
      <c r="Q37" s="176" t="s">
        <v>353</v>
      </c>
      <c r="R37" s="176" t="s">
        <v>353</v>
      </c>
      <c r="S37" s="176" t="s">
        <v>353</v>
      </c>
      <c r="T37" s="176" t="s">
        <v>353</v>
      </c>
      <c r="U37" s="176" t="s">
        <v>353</v>
      </c>
    </row>
    <row r="38" spans="2:21" ht="18" customHeight="1">
      <c r="B38" s="82" t="s">
        <v>432</v>
      </c>
      <c r="C38" s="175">
        <v>3361</v>
      </c>
      <c r="D38" s="176">
        <v>3361</v>
      </c>
      <c r="E38" s="176" t="s">
        <v>353</v>
      </c>
      <c r="F38" s="176" t="s">
        <v>353</v>
      </c>
      <c r="G38" s="176" t="s">
        <v>353</v>
      </c>
      <c r="H38" s="176" t="s">
        <v>353</v>
      </c>
      <c r="I38" s="176" t="s">
        <v>353</v>
      </c>
      <c r="J38" s="176" t="s">
        <v>353</v>
      </c>
      <c r="K38" s="176" t="s">
        <v>353</v>
      </c>
      <c r="L38" s="176" t="s">
        <v>353</v>
      </c>
      <c r="M38" s="176" t="s">
        <v>353</v>
      </c>
      <c r="N38" s="176" t="s">
        <v>353</v>
      </c>
      <c r="O38" s="176" t="s">
        <v>353</v>
      </c>
      <c r="P38" s="176" t="s">
        <v>353</v>
      </c>
      <c r="Q38" s="176" t="s">
        <v>353</v>
      </c>
      <c r="R38" s="176" t="s">
        <v>353</v>
      </c>
      <c r="S38" s="176" t="s">
        <v>353</v>
      </c>
      <c r="T38" s="176" t="s">
        <v>353</v>
      </c>
      <c r="U38" s="176" t="s">
        <v>353</v>
      </c>
    </row>
    <row r="39" spans="2:21" ht="18" customHeight="1">
      <c r="B39" s="82" t="s">
        <v>331</v>
      </c>
      <c r="C39" s="175">
        <v>4098</v>
      </c>
      <c r="D39" s="176">
        <v>3828</v>
      </c>
      <c r="E39" s="176">
        <v>396</v>
      </c>
      <c r="F39" s="176">
        <v>3</v>
      </c>
      <c r="G39" s="176">
        <v>0</v>
      </c>
      <c r="H39" s="176" t="s">
        <v>353</v>
      </c>
      <c r="I39" s="176">
        <v>33</v>
      </c>
      <c r="J39" s="176">
        <v>103</v>
      </c>
      <c r="K39" s="176">
        <v>0</v>
      </c>
      <c r="L39" s="176">
        <v>191</v>
      </c>
      <c r="M39" s="176">
        <v>1</v>
      </c>
      <c r="N39" s="176">
        <v>0</v>
      </c>
      <c r="O39" s="176" t="s">
        <v>353</v>
      </c>
      <c r="P39" s="176" t="s">
        <v>353</v>
      </c>
      <c r="Q39" s="176" t="s">
        <v>353</v>
      </c>
      <c r="R39" s="176" t="s">
        <v>353</v>
      </c>
      <c r="S39" s="176">
        <v>0</v>
      </c>
      <c r="T39" s="176" t="s">
        <v>353</v>
      </c>
      <c r="U39" s="176" t="s">
        <v>353</v>
      </c>
    </row>
    <row r="40" spans="2:21" ht="18" customHeight="1">
      <c r="B40" s="82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8" customHeight="1">
      <c r="A41" s="228" t="s">
        <v>262</v>
      </c>
      <c r="B41" s="426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2:21" ht="18" customHeight="1">
      <c r="B42" s="82" t="s">
        <v>428</v>
      </c>
      <c r="C42" s="175">
        <v>171</v>
      </c>
      <c r="D42" s="176">
        <v>171</v>
      </c>
      <c r="E42" s="176" t="s">
        <v>353</v>
      </c>
      <c r="F42" s="176">
        <v>0</v>
      </c>
      <c r="G42" s="176" t="s">
        <v>353</v>
      </c>
      <c r="H42" s="176" t="s">
        <v>353</v>
      </c>
      <c r="I42" s="176">
        <v>1</v>
      </c>
      <c r="J42" s="176">
        <v>168</v>
      </c>
      <c r="K42" s="176" t="s">
        <v>353</v>
      </c>
      <c r="L42" s="176">
        <v>0</v>
      </c>
      <c r="M42" s="176" t="s">
        <v>353</v>
      </c>
      <c r="N42" s="176" t="s">
        <v>353</v>
      </c>
      <c r="O42" s="176" t="s">
        <v>353</v>
      </c>
      <c r="P42" s="176" t="s">
        <v>353</v>
      </c>
      <c r="Q42" s="176" t="s">
        <v>353</v>
      </c>
      <c r="R42" s="176" t="s">
        <v>353</v>
      </c>
      <c r="S42" s="176">
        <v>0</v>
      </c>
      <c r="T42" s="176" t="s">
        <v>353</v>
      </c>
      <c r="U42" s="176" t="s">
        <v>353</v>
      </c>
    </row>
    <row r="43" spans="2:21" ht="18" customHeight="1">
      <c r="B43" s="82" t="s">
        <v>429</v>
      </c>
      <c r="C43" s="175">
        <v>35540</v>
      </c>
      <c r="D43" s="176">
        <v>2</v>
      </c>
      <c r="E43" s="176" t="s">
        <v>353</v>
      </c>
      <c r="F43" s="176" t="s">
        <v>353</v>
      </c>
      <c r="G43" s="176" t="s">
        <v>353</v>
      </c>
      <c r="H43" s="176" t="s">
        <v>353</v>
      </c>
      <c r="I43" s="176">
        <v>1</v>
      </c>
      <c r="J43" s="176">
        <v>0</v>
      </c>
      <c r="K43" s="176">
        <v>1</v>
      </c>
      <c r="L43" s="176">
        <v>0</v>
      </c>
      <c r="M43" s="176" t="s">
        <v>353</v>
      </c>
      <c r="N43" s="176" t="s">
        <v>353</v>
      </c>
      <c r="O43" s="176" t="s">
        <v>353</v>
      </c>
      <c r="P43" s="176" t="s">
        <v>353</v>
      </c>
      <c r="Q43" s="176" t="s">
        <v>353</v>
      </c>
      <c r="R43" s="176" t="s">
        <v>353</v>
      </c>
      <c r="S43" s="176" t="s">
        <v>353</v>
      </c>
      <c r="T43" s="176" t="s">
        <v>353</v>
      </c>
      <c r="U43" s="176" t="s">
        <v>353</v>
      </c>
    </row>
    <row r="44" spans="2:21" ht="18" customHeight="1">
      <c r="B44" s="82" t="s">
        <v>430</v>
      </c>
      <c r="C44" s="175">
        <v>865</v>
      </c>
      <c r="D44" s="176">
        <v>755</v>
      </c>
      <c r="E44" s="176" t="s">
        <v>353</v>
      </c>
      <c r="F44" s="176">
        <v>0</v>
      </c>
      <c r="G44" s="176" t="s">
        <v>353</v>
      </c>
      <c r="H44" s="176" t="s">
        <v>353</v>
      </c>
      <c r="I44" s="176">
        <v>12</v>
      </c>
      <c r="J44" s="176">
        <v>3</v>
      </c>
      <c r="K44" s="176" t="s">
        <v>353</v>
      </c>
      <c r="L44" s="176">
        <v>89</v>
      </c>
      <c r="M44" s="176">
        <v>1</v>
      </c>
      <c r="N44" s="176">
        <v>14</v>
      </c>
      <c r="O44" s="176" t="s">
        <v>353</v>
      </c>
      <c r="P44" s="176" t="s">
        <v>353</v>
      </c>
      <c r="Q44" s="176" t="s">
        <v>353</v>
      </c>
      <c r="R44" s="176" t="s">
        <v>353</v>
      </c>
      <c r="S44" s="176">
        <v>1</v>
      </c>
      <c r="T44" s="176" t="s">
        <v>353</v>
      </c>
      <c r="U44" s="176" t="s">
        <v>353</v>
      </c>
    </row>
    <row r="45" spans="2:21" ht="18" customHeight="1">
      <c r="B45" s="82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8" customHeight="1">
      <c r="A46" s="228" t="s">
        <v>6</v>
      </c>
      <c r="B46" s="426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2:21" ht="18" customHeight="1">
      <c r="B47" s="82" t="s">
        <v>290</v>
      </c>
      <c r="C47" s="175">
        <v>612</v>
      </c>
      <c r="D47" s="176">
        <v>612</v>
      </c>
      <c r="E47" s="176" t="s">
        <v>353</v>
      </c>
      <c r="F47" s="176" t="s">
        <v>353</v>
      </c>
      <c r="G47" s="176" t="s">
        <v>353</v>
      </c>
      <c r="H47" s="176" t="s">
        <v>353</v>
      </c>
      <c r="I47" s="176" t="s">
        <v>353</v>
      </c>
      <c r="J47" s="176" t="s">
        <v>353</v>
      </c>
      <c r="K47" s="176" t="s">
        <v>353</v>
      </c>
      <c r="L47" s="176" t="s">
        <v>353</v>
      </c>
      <c r="M47" s="176">
        <v>2</v>
      </c>
      <c r="N47" s="176" t="s">
        <v>353</v>
      </c>
      <c r="O47" s="176">
        <v>14</v>
      </c>
      <c r="P47" s="176">
        <v>44</v>
      </c>
      <c r="Q47" s="176">
        <v>263</v>
      </c>
      <c r="R47" s="176">
        <v>35</v>
      </c>
      <c r="S47" s="176" t="s">
        <v>353</v>
      </c>
      <c r="T47" s="176">
        <v>32</v>
      </c>
      <c r="U47" s="176">
        <v>46</v>
      </c>
    </row>
    <row r="48" spans="2:21" ht="18" customHeight="1">
      <c r="B48" s="82" t="s">
        <v>333</v>
      </c>
      <c r="C48" s="175">
        <v>163</v>
      </c>
      <c r="D48" s="176">
        <v>163</v>
      </c>
      <c r="E48" s="176" t="s">
        <v>353</v>
      </c>
      <c r="F48" s="176" t="s">
        <v>353</v>
      </c>
      <c r="G48" s="176" t="s">
        <v>353</v>
      </c>
      <c r="H48" s="176" t="s">
        <v>353</v>
      </c>
      <c r="I48" s="176" t="s">
        <v>353</v>
      </c>
      <c r="J48" s="176" t="s">
        <v>353</v>
      </c>
      <c r="K48" s="176" t="s">
        <v>353</v>
      </c>
      <c r="L48" s="176" t="s">
        <v>353</v>
      </c>
      <c r="M48" s="176" t="s">
        <v>353</v>
      </c>
      <c r="N48" s="176" t="s">
        <v>353</v>
      </c>
      <c r="O48" s="176" t="s">
        <v>353</v>
      </c>
      <c r="P48" s="176" t="s">
        <v>353</v>
      </c>
      <c r="Q48" s="176" t="s">
        <v>353</v>
      </c>
      <c r="R48" s="176" t="s">
        <v>353</v>
      </c>
      <c r="S48" s="176" t="s">
        <v>353</v>
      </c>
      <c r="T48" s="176" t="s">
        <v>353</v>
      </c>
      <c r="U48" s="176" t="s">
        <v>353</v>
      </c>
    </row>
    <row r="49" spans="2:21" ht="18" customHeight="1">
      <c r="B49" s="82" t="s">
        <v>7</v>
      </c>
      <c r="C49" s="175">
        <v>662</v>
      </c>
      <c r="D49" s="176">
        <v>661</v>
      </c>
      <c r="E49" s="176" t="s">
        <v>353</v>
      </c>
      <c r="F49" s="176" t="s">
        <v>353</v>
      </c>
      <c r="G49" s="176" t="s">
        <v>353</v>
      </c>
      <c r="H49" s="176" t="s">
        <v>353</v>
      </c>
      <c r="I49" s="176">
        <v>3</v>
      </c>
      <c r="J49" s="176">
        <v>2</v>
      </c>
      <c r="K49" s="176" t="s">
        <v>353</v>
      </c>
      <c r="L49" s="176">
        <v>1</v>
      </c>
      <c r="M49" s="176" t="s">
        <v>353</v>
      </c>
      <c r="N49" s="176">
        <v>0</v>
      </c>
      <c r="O49" s="176" t="s">
        <v>353</v>
      </c>
      <c r="P49" s="176" t="s">
        <v>353</v>
      </c>
      <c r="Q49" s="176" t="s">
        <v>353</v>
      </c>
      <c r="R49" s="176" t="s">
        <v>353</v>
      </c>
      <c r="S49" s="176">
        <v>0</v>
      </c>
      <c r="T49" s="176" t="s">
        <v>353</v>
      </c>
      <c r="U49" s="176" t="s">
        <v>353</v>
      </c>
    </row>
    <row r="50" spans="2:21" ht="18" customHeight="1">
      <c r="B50" s="82"/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8" customHeight="1">
      <c r="A51" s="228" t="s">
        <v>123</v>
      </c>
      <c r="B51" s="426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2:21" ht="18" customHeight="1">
      <c r="B52" s="82" t="s">
        <v>124</v>
      </c>
      <c r="C52" s="175">
        <v>19347</v>
      </c>
      <c r="D52" s="176">
        <v>18220</v>
      </c>
      <c r="E52" s="176" t="s">
        <v>353</v>
      </c>
      <c r="F52" s="176">
        <v>6349</v>
      </c>
      <c r="G52" s="176">
        <v>219</v>
      </c>
      <c r="H52" s="176">
        <v>708</v>
      </c>
      <c r="I52" s="176">
        <v>2049</v>
      </c>
      <c r="J52" s="176">
        <v>2260</v>
      </c>
      <c r="K52" s="176">
        <v>480</v>
      </c>
      <c r="L52" s="176">
        <v>1535</v>
      </c>
      <c r="M52" s="176">
        <v>25</v>
      </c>
      <c r="N52" s="176">
        <v>147</v>
      </c>
      <c r="O52" s="176">
        <v>6</v>
      </c>
      <c r="P52" s="176" t="s">
        <v>353</v>
      </c>
      <c r="Q52" s="176" t="s">
        <v>353</v>
      </c>
      <c r="R52" s="176" t="s">
        <v>353</v>
      </c>
      <c r="S52" s="176">
        <v>141</v>
      </c>
      <c r="T52" s="176">
        <v>2</v>
      </c>
      <c r="U52" s="176" t="s">
        <v>353</v>
      </c>
    </row>
    <row r="53" spans="2:21" ht="18" customHeight="1">
      <c r="B53" s="82" t="s">
        <v>125</v>
      </c>
      <c r="C53" s="175">
        <v>1658</v>
      </c>
      <c r="D53" s="176">
        <v>1577</v>
      </c>
      <c r="E53" s="176" t="s">
        <v>353</v>
      </c>
      <c r="F53" s="176">
        <v>486</v>
      </c>
      <c r="G53" s="176">
        <v>23</v>
      </c>
      <c r="H53" s="176">
        <v>101</v>
      </c>
      <c r="I53" s="176">
        <v>132</v>
      </c>
      <c r="J53" s="176">
        <v>48</v>
      </c>
      <c r="K53" s="176">
        <v>5</v>
      </c>
      <c r="L53" s="176">
        <v>77</v>
      </c>
      <c r="M53" s="176">
        <v>1</v>
      </c>
      <c r="N53" s="176">
        <v>6</v>
      </c>
      <c r="O53" s="176" t="s">
        <v>353</v>
      </c>
      <c r="P53" s="176" t="s">
        <v>353</v>
      </c>
      <c r="Q53" s="176" t="s">
        <v>353</v>
      </c>
      <c r="R53" s="176" t="s">
        <v>353</v>
      </c>
      <c r="S53" s="176">
        <v>5</v>
      </c>
      <c r="T53" s="176" t="s">
        <v>353</v>
      </c>
      <c r="U53" s="176" t="s">
        <v>353</v>
      </c>
    </row>
    <row r="54" spans="2:21" ht="18" customHeight="1">
      <c r="B54" s="82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8" customHeight="1">
      <c r="A55" s="228" t="s">
        <v>126</v>
      </c>
      <c r="B55" s="426"/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P55" s="176"/>
      <c r="S55" s="176"/>
      <c r="T55" s="176"/>
      <c r="U55" s="176"/>
    </row>
    <row r="56" spans="2:21" ht="18" customHeight="1">
      <c r="B56" s="82" t="s">
        <v>127</v>
      </c>
      <c r="C56" s="175">
        <v>249</v>
      </c>
      <c r="D56" s="176">
        <v>246</v>
      </c>
      <c r="E56" s="176" t="s">
        <v>353</v>
      </c>
      <c r="F56" s="176">
        <v>1</v>
      </c>
      <c r="G56" s="176" t="s">
        <v>467</v>
      </c>
      <c r="H56" s="176">
        <v>0</v>
      </c>
      <c r="I56" s="176">
        <v>114</v>
      </c>
      <c r="J56" s="176" t="s">
        <v>353</v>
      </c>
      <c r="K56" s="176" t="s">
        <v>353</v>
      </c>
      <c r="L56" s="176">
        <v>50</v>
      </c>
      <c r="M56" s="176" t="s">
        <v>353</v>
      </c>
      <c r="N56" s="176">
        <v>1</v>
      </c>
      <c r="O56" s="176" t="s">
        <v>353</v>
      </c>
      <c r="P56" s="176" t="s">
        <v>353</v>
      </c>
      <c r="Q56" s="176" t="s">
        <v>353</v>
      </c>
      <c r="R56" s="176" t="s">
        <v>353</v>
      </c>
      <c r="S56" s="176" t="s">
        <v>353</v>
      </c>
      <c r="T56" s="176" t="s">
        <v>353</v>
      </c>
      <c r="U56" s="176" t="s">
        <v>353</v>
      </c>
    </row>
    <row r="57" spans="2:21" ht="18" customHeight="1">
      <c r="B57" s="82" t="s">
        <v>291</v>
      </c>
      <c r="C57" s="175">
        <v>1153</v>
      </c>
      <c r="D57" s="176">
        <v>1097</v>
      </c>
      <c r="E57" s="176" t="s">
        <v>353</v>
      </c>
      <c r="F57" s="176" t="s">
        <v>353</v>
      </c>
      <c r="G57" s="176" t="s">
        <v>353</v>
      </c>
      <c r="H57" s="176" t="s">
        <v>353</v>
      </c>
      <c r="I57" s="176">
        <v>0</v>
      </c>
      <c r="J57" s="176" t="s">
        <v>353</v>
      </c>
      <c r="K57" s="176" t="s">
        <v>353</v>
      </c>
      <c r="L57" s="176">
        <v>3</v>
      </c>
      <c r="M57" s="176" t="s">
        <v>353</v>
      </c>
      <c r="N57" s="176" t="s">
        <v>353</v>
      </c>
      <c r="O57" s="176" t="s">
        <v>353</v>
      </c>
      <c r="P57" s="176" t="s">
        <v>353</v>
      </c>
      <c r="Q57" s="176" t="s">
        <v>353</v>
      </c>
      <c r="R57" s="176" t="s">
        <v>353</v>
      </c>
      <c r="S57" s="176" t="s">
        <v>353</v>
      </c>
      <c r="T57" s="176" t="s">
        <v>353</v>
      </c>
      <c r="U57" s="176" t="s">
        <v>353</v>
      </c>
    </row>
    <row r="58" spans="2:21" ht="18" customHeight="1">
      <c r="B58" s="160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1:21" ht="18" customHeight="1">
      <c r="A59" s="228" t="s">
        <v>427</v>
      </c>
      <c r="B59" s="426"/>
      <c r="C59" s="175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8" customHeight="1">
      <c r="B60" s="82" t="s">
        <v>31</v>
      </c>
      <c r="C60" s="175">
        <v>506</v>
      </c>
      <c r="D60" s="176">
        <v>0</v>
      </c>
      <c r="E60" s="176" t="s">
        <v>353</v>
      </c>
      <c r="F60" s="176" t="s">
        <v>353</v>
      </c>
      <c r="G60" s="176" t="s">
        <v>353</v>
      </c>
      <c r="H60" s="176" t="s">
        <v>353</v>
      </c>
      <c r="I60" s="176" t="s">
        <v>353</v>
      </c>
      <c r="J60" s="176" t="s">
        <v>353</v>
      </c>
      <c r="K60" s="176" t="s">
        <v>353</v>
      </c>
      <c r="L60" s="176" t="s">
        <v>353</v>
      </c>
      <c r="M60" s="176" t="s">
        <v>353</v>
      </c>
      <c r="N60" s="176" t="s">
        <v>353</v>
      </c>
      <c r="O60" s="176" t="s">
        <v>353</v>
      </c>
      <c r="P60" s="176" t="s">
        <v>353</v>
      </c>
      <c r="Q60" s="176" t="s">
        <v>353</v>
      </c>
      <c r="R60" s="176" t="s">
        <v>353</v>
      </c>
      <c r="S60" s="176" t="s">
        <v>353</v>
      </c>
      <c r="T60" s="176" t="s">
        <v>353</v>
      </c>
      <c r="U60" s="176" t="s">
        <v>353</v>
      </c>
    </row>
    <row r="61" spans="2:21" ht="18" customHeight="1">
      <c r="B61" s="82" t="s">
        <v>293</v>
      </c>
      <c r="C61" s="175">
        <v>1285</v>
      </c>
      <c r="D61" s="176" t="s">
        <v>353</v>
      </c>
      <c r="E61" s="176" t="s">
        <v>353</v>
      </c>
      <c r="F61" s="176" t="s">
        <v>353</v>
      </c>
      <c r="G61" s="176" t="s">
        <v>353</v>
      </c>
      <c r="H61" s="176" t="s">
        <v>353</v>
      </c>
      <c r="I61" s="176" t="s">
        <v>353</v>
      </c>
      <c r="J61" s="176" t="s">
        <v>353</v>
      </c>
      <c r="K61" s="176" t="s">
        <v>353</v>
      </c>
      <c r="L61" s="176" t="s">
        <v>353</v>
      </c>
      <c r="M61" s="176" t="s">
        <v>353</v>
      </c>
      <c r="N61" s="176" t="s">
        <v>353</v>
      </c>
      <c r="O61" s="176" t="s">
        <v>353</v>
      </c>
      <c r="P61" s="176" t="s">
        <v>353</v>
      </c>
      <c r="Q61" s="176" t="s">
        <v>353</v>
      </c>
      <c r="R61" s="176" t="s">
        <v>353</v>
      </c>
      <c r="S61" s="176" t="s">
        <v>353</v>
      </c>
      <c r="T61" s="176" t="s">
        <v>353</v>
      </c>
      <c r="U61" s="176" t="s">
        <v>353</v>
      </c>
    </row>
    <row r="62" spans="2:21" ht="18" customHeight="1">
      <c r="B62" s="82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18" customHeight="1">
      <c r="A63" s="228" t="s">
        <v>128</v>
      </c>
      <c r="B63" s="426"/>
      <c r="C63" s="175">
        <v>2821</v>
      </c>
      <c r="D63" s="176">
        <v>2233</v>
      </c>
      <c r="E63" s="176" t="s">
        <v>353</v>
      </c>
      <c r="F63" s="176" t="s">
        <v>353</v>
      </c>
      <c r="G63" s="176" t="s">
        <v>353</v>
      </c>
      <c r="H63" s="176" t="s">
        <v>353</v>
      </c>
      <c r="I63" s="176" t="s">
        <v>353</v>
      </c>
      <c r="J63" s="176" t="s">
        <v>353</v>
      </c>
      <c r="K63" s="176" t="s">
        <v>353</v>
      </c>
      <c r="L63" s="176">
        <v>1</v>
      </c>
      <c r="M63" s="176">
        <v>1637</v>
      </c>
      <c r="N63" s="176" t="s">
        <v>353</v>
      </c>
      <c r="O63" s="176" t="s">
        <v>353</v>
      </c>
      <c r="P63" s="176">
        <v>563</v>
      </c>
      <c r="Q63" s="176" t="s">
        <v>353</v>
      </c>
      <c r="R63" s="176" t="s">
        <v>353</v>
      </c>
      <c r="S63" s="176" t="s">
        <v>353</v>
      </c>
      <c r="T63" s="176" t="s">
        <v>353</v>
      </c>
      <c r="U63" s="176" t="s">
        <v>353</v>
      </c>
    </row>
    <row r="64" spans="1:21" ht="18" customHeight="1">
      <c r="A64" s="113"/>
      <c r="B64" s="178"/>
      <c r="C64" s="179"/>
      <c r="D64" s="29"/>
      <c r="E64" s="29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ht="15" customHeight="1">
      <c r="A65" s="80" t="s">
        <v>292</v>
      </c>
    </row>
    <row r="66" ht="15" customHeight="1"/>
    <row r="67" ht="15" customHeight="1"/>
  </sheetData>
  <sheetProtection/>
  <mergeCells count="38">
    <mergeCell ref="A16:B16"/>
    <mergeCell ref="M8:M10"/>
    <mergeCell ref="O8:O10"/>
    <mergeCell ref="N8:N10"/>
    <mergeCell ref="R8:R10"/>
    <mergeCell ref="G8:G10"/>
    <mergeCell ref="A12:B12"/>
    <mergeCell ref="J8:J10"/>
    <mergeCell ref="K8:K10"/>
    <mergeCell ref="P8:P10"/>
    <mergeCell ref="A7:B10"/>
    <mergeCell ref="A3:U3"/>
    <mergeCell ref="A5:U5"/>
    <mergeCell ref="A32:B32"/>
    <mergeCell ref="S8:S10"/>
    <mergeCell ref="E8:E10"/>
    <mergeCell ref="T8:T10"/>
    <mergeCell ref="A13:B13"/>
    <mergeCell ref="A14:B14"/>
    <mergeCell ref="A15:B15"/>
    <mergeCell ref="U8:U10"/>
    <mergeCell ref="H8:H10"/>
    <mergeCell ref="Q8:Q10"/>
    <mergeCell ref="C7:C10"/>
    <mergeCell ref="D8:D10"/>
    <mergeCell ref="F8:F10"/>
    <mergeCell ref="D7:U7"/>
    <mergeCell ref="L8:L10"/>
    <mergeCell ref="I8:I10"/>
    <mergeCell ref="A46:B46"/>
    <mergeCell ref="A51:B51"/>
    <mergeCell ref="A18:B18"/>
    <mergeCell ref="A26:B26"/>
    <mergeCell ref="A59:B59"/>
    <mergeCell ref="A63:B63"/>
    <mergeCell ref="A36:B36"/>
    <mergeCell ref="A41:B41"/>
    <mergeCell ref="A55:B5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V3"/>
    </sheetView>
  </sheetViews>
  <sheetFormatPr defaultColWidth="10.59765625" defaultRowHeight="15"/>
  <cols>
    <col min="1" max="1" width="3.09765625" style="80" customWidth="1"/>
    <col min="2" max="2" width="29.3984375" style="80" customWidth="1"/>
    <col min="3" max="17" width="10.59765625" style="80" customWidth="1"/>
    <col min="18" max="18" width="4.5" style="80" customWidth="1"/>
    <col min="19" max="19" width="7.09765625" style="80" customWidth="1"/>
    <col min="20" max="22" width="10.59765625" style="80" customWidth="1"/>
    <col min="23" max="16384" width="10.59765625" style="80" customWidth="1"/>
  </cols>
  <sheetData>
    <row r="1" spans="1:22" ht="19.5" customHeight="1">
      <c r="A1" s="2" t="s">
        <v>470</v>
      </c>
      <c r="V1" s="37" t="s">
        <v>471</v>
      </c>
    </row>
    <row r="2" ht="19.5" customHeight="1">
      <c r="V2" s="89"/>
    </row>
    <row r="3" spans="1:22" ht="19.5" customHeight="1">
      <c r="A3" s="263" t="s">
        <v>468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2:22" ht="18" customHeight="1" thickBot="1">
      <c r="B4" s="16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29" t="s">
        <v>188</v>
      </c>
    </row>
    <row r="5" spans="1:22" ht="18" customHeight="1">
      <c r="A5" s="437" t="s">
        <v>32</v>
      </c>
      <c r="B5" s="467"/>
      <c r="C5" s="474" t="s">
        <v>466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</row>
    <row r="6" spans="1:22" ht="18" customHeight="1">
      <c r="A6" s="451"/>
      <c r="B6" s="452"/>
      <c r="C6" s="281" t="s">
        <v>472</v>
      </c>
      <c r="D6" s="281" t="s">
        <v>473</v>
      </c>
      <c r="E6" s="479" t="s">
        <v>258</v>
      </c>
      <c r="F6" s="479" t="s">
        <v>263</v>
      </c>
      <c r="G6" s="479" t="s">
        <v>178</v>
      </c>
      <c r="H6" s="281" t="s">
        <v>135</v>
      </c>
      <c r="I6" s="281" t="s">
        <v>45</v>
      </c>
      <c r="J6" s="281" t="s">
        <v>474</v>
      </c>
      <c r="K6" s="281" t="s">
        <v>475</v>
      </c>
      <c r="L6" s="281" t="s">
        <v>160</v>
      </c>
      <c r="M6" s="476" t="s">
        <v>161</v>
      </c>
      <c r="N6" s="479" t="s">
        <v>46</v>
      </c>
      <c r="O6" s="480" t="s">
        <v>476</v>
      </c>
      <c r="P6" s="480" t="s">
        <v>47</v>
      </c>
      <c r="Q6" s="480" t="s">
        <v>162</v>
      </c>
      <c r="R6" s="476" t="s">
        <v>477</v>
      </c>
      <c r="S6" s="387"/>
      <c r="T6" s="481" t="s">
        <v>163</v>
      </c>
      <c r="U6" s="481" t="s">
        <v>164</v>
      </c>
      <c r="V6" s="483" t="s">
        <v>165</v>
      </c>
    </row>
    <row r="7" spans="1:22" ht="18" customHeight="1">
      <c r="A7" s="451"/>
      <c r="B7" s="452"/>
      <c r="C7" s="460"/>
      <c r="D7" s="460"/>
      <c r="E7" s="465"/>
      <c r="F7" s="465"/>
      <c r="G7" s="465"/>
      <c r="H7" s="460"/>
      <c r="I7" s="460"/>
      <c r="J7" s="460"/>
      <c r="K7" s="460"/>
      <c r="L7" s="460"/>
      <c r="M7" s="477"/>
      <c r="N7" s="465"/>
      <c r="O7" s="469"/>
      <c r="P7" s="469"/>
      <c r="Q7" s="469"/>
      <c r="R7" s="482"/>
      <c r="S7" s="388"/>
      <c r="T7" s="461"/>
      <c r="U7" s="461"/>
      <c r="V7" s="484"/>
    </row>
    <row r="8" spans="1:22" ht="18" customHeight="1">
      <c r="A8" s="440"/>
      <c r="B8" s="468"/>
      <c r="C8" s="282"/>
      <c r="D8" s="282"/>
      <c r="E8" s="466"/>
      <c r="F8" s="466"/>
      <c r="G8" s="466"/>
      <c r="H8" s="282"/>
      <c r="I8" s="282"/>
      <c r="J8" s="282"/>
      <c r="K8" s="282"/>
      <c r="L8" s="282"/>
      <c r="M8" s="478"/>
      <c r="N8" s="466"/>
      <c r="O8" s="470"/>
      <c r="P8" s="470"/>
      <c r="Q8" s="470"/>
      <c r="R8" s="389"/>
      <c r="S8" s="390"/>
      <c r="T8" s="462"/>
      <c r="U8" s="462"/>
      <c r="V8" s="485"/>
    </row>
    <row r="9" spans="2:21" ht="18" customHeight="1">
      <c r="B9" s="17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2" ht="18" customHeight="1">
      <c r="A10" s="260" t="s">
        <v>301</v>
      </c>
      <c r="B10" s="235"/>
      <c r="C10" s="172">
        <v>30</v>
      </c>
      <c r="D10" s="172">
        <v>12</v>
      </c>
      <c r="E10" s="172">
        <v>1954</v>
      </c>
      <c r="F10" s="172">
        <v>2680</v>
      </c>
      <c r="G10" s="172">
        <v>112</v>
      </c>
      <c r="H10" s="172">
        <v>2903</v>
      </c>
      <c r="I10" s="172">
        <v>1035</v>
      </c>
      <c r="J10" s="172">
        <v>9194</v>
      </c>
      <c r="K10" s="172">
        <v>29</v>
      </c>
      <c r="L10" s="172">
        <v>840</v>
      </c>
      <c r="M10" s="172">
        <v>2292</v>
      </c>
      <c r="N10" s="172">
        <v>451</v>
      </c>
      <c r="O10" s="172">
        <v>26</v>
      </c>
      <c r="P10" s="172">
        <v>9</v>
      </c>
      <c r="Q10" s="172">
        <v>431</v>
      </c>
      <c r="R10" s="172"/>
      <c r="S10" s="172">
        <v>143</v>
      </c>
      <c r="T10" s="172">
        <v>818</v>
      </c>
      <c r="U10" s="172">
        <v>29</v>
      </c>
      <c r="V10" s="80">
        <v>19</v>
      </c>
    </row>
    <row r="11" spans="1:22" ht="18" customHeight="1">
      <c r="A11" s="393" t="s">
        <v>437</v>
      </c>
      <c r="B11" s="231"/>
      <c r="C11" s="172">
        <v>38</v>
      </c>
      <c r="D11" s="172">
        <v>18</v>
      </c>
      <c r="E11" s="172">
        <v>2051</v>
      </c>
      <c r="F11" s="172">
        <v>2639</v>
      </c>
      <c r="G11" s="172">
        <v>135</v>
      </c>
      <c r="H11" s="172">
        <v>2479</v>
      </c>
      <c r="I11" s="172">
        <v>965</v>
      </c>
      <c r="J11" s="172">
        <v>22306</v>
      </c>
      <c r="K11" s="172">
        <v>43</v>
      </c>
      <c r="L11" s="172">
        <v>892</v>
      </c>
      <c r="M11" s="172">
        <v>2488</v>
      </c>
      <c r="N11" s="172">
        <v>87</v>
      </c>
      <c r="O11" s="172">
        <v>18</v>
      </c>
      <c r="P11" s="172">
        <v>17</v>
      </c>
      <c r="Q11" s="172">
        <v>457</v>
      </c>
      <c r="R11" s="106" t="s">
        <v>469</v>
      </c>
      <c r="S11" s="172">
        <v>51</v>
      </c>
      <c r="T11" s="172">
        <v>821</v>
      </c>
      <c r="U11" s="172">
        <v>66</v>
      </c>
      <c r="V11" s="80">
        <v>31</v>
      </c>
    </row>
    <row r="12" spans="1:22" ht="18" customHeight="1">
      <c r="A12" s="393" t="s">
        <v>438</v>
      </c>
      <c r="B12" s="231"/>
      <c r="C12" s="172">
        <v>25</v>
      </c>
      <c r="D12" s="172">
        <v>12</v>
      </c>
      <c r="E12" s="172">
        <v>2228</v>
      </c>
      <c r="F12" s="172">
        <v>1886</v>
      </c>
      <c r="G12" s="172">
        <v>157</v>
      </c>
      <c r="H12" s="172">
        <v>3203</v>
      </c>
      <c r="I12" s="172">
        <v>762</v>
      </c>
      <c r="J12" s="172">
        <v>17221</v>
      </c>
      <c r="K12" s="172">
        <v>158</v>
      </c>
      <c r="L12" s="172">
        <v>1607</v>
      </c>
      <c r="M12" s="172">
        <v>2320</v>
      </c>
      <c r="N12" s="172">
        <v>372</v>
      </c>
      <c r="O12" s="172">
        <v>8</v>
      </c>
      <c r="P12" s="172">
        <v>25</v>
      </c>
      <c r="Q12" s="172">
        <v>857</v>
      </c>
      <c r="R12" s="106" t="s">
        <v>469</v>
      </c>
      <c r="S12" s="172">
        <v>55</v>
      </c>
      <c r="T12" s="172">
        <v>581</v>
      </c>
      <c r="U12" s="172">
        <v>11</v>
      </c>
      <c r="V12" s="80">
        <v>18</v>
      </c>
    </row>
    <row r="13" spans="1:22" ht="18" customHeight="1">
      <c r="A13" s="393" t="s">
        <v>439</v>
      </c>
      <c r="B13" s="231"/>
      <c r="C13" s="172">
        <v>40</v>
      </c>
      <c r="D13" s="172">
        <v>8</v>
      </c>
      <c r="E13" s="172">
        <v>2015</v>
      </c>
      <c r="F13" s="172">
        <v>2139</v>
      </c>
      <c r="G13" s="172">
        <v>133</v>
      </c>
      <c r="H13" s="172">
        <v>3326</v>
      </c>
      <c r="I13" s="172">
        <v>949</v>
      </c>
      <c r="J13" s="172">
        <v>10451</v>
      </c>
      <c r="K13" s="172">
        <v>323</v>
      </c>
      <c r="L13" s="172">
        <v>1113</v>
      </c>
      <c r="M13" s="172">
        <v>1635</v>
      </c>
      <c r="N13" s="172">
        <v>164</v>
      </c>
      <c r="O13" s="172">
        <v>1</v>
      </c>
      <c r="P13" s="172">
        <v>8</v>
      </c>
      <c r="Q13" s="172">
        <v>721</v>
      </c>
      <c r="R13" s="172"/>
      <c r="S13" s="172">
        <v>73</v>
      </c>
      <c r="T13" s="172">
        <v>597</v>
      </c>
      <c r="U13" s="172">
        <v>47</v>
      </c>
      <c r="V13" s="80">
        <v>17</v>
      </c>
    </row>
    <row r="14" spans="1:22" ht="18" customHeight="1">
      <c r="A14" s="427" t="s">
        <v>448</v>
      </c>
      <c r="B14" s="233"/>
      <c r="C14" s="181">
        <f aca="true" t="shared" si="0" ref="C14:V14">SUM(C17:C22,C25:C28,C31:C32,C35:C37,C40:C42,C45:C47,C50:C51,C54:C55,C58:C59,C61)</f>
        <v>30</v>
      </c>
      <c r="D14" s="181">
        <f t="shared" si="0"/>
        <v>8</v>
      </c>
      <c r="E14" s="181">
        <f t="shared" si="0"/>
        <v>2228</v>
      </c>
      <c r="F14" s="181">
        <f t="shared" si="0"/>
        <v>1770</v>
      </c>
      <c r="G14" s="181">
        <f t="shared" si="0"/>
        <v>166</v>
      </c>
      <c r="H14" s="181">
        <f t="shared" si="0"/>
        <v>3343</v>
      </c>
      <c r="I14" s="181">
        <f t="shared" si="0"/>
        <v>1299</v>
      </c>
      <c r="J14" s="181">
        <f t="shared" si="0"/>
        <v>7191</v>
      </c>
      <c r="K14" s="181">
        <f t="shared" si="0"/>
        <v>351</v>
      </c>
      <c r="L14" s="181">
        <f t="shared" si="0"/>
        <v>1522</v>
      </c>
      <c r="M14" s="181">
        <f t="shared" si="0"/>
        <v>1694</v>
      </c>
      <c r="N14" s="181">
        <f t="shared" si="0"/>
        <v>126</v>
      </c>
      <c r="O14" s="181">
        <f t="shared" si="0"/>
        <v>0</v>
      </c>
      <c r="P14" s="181">
        <f t="shared" si="0"/>
        <v>3</v>
      </c>
      <c r="Q14" s="181">
        <f t="shared" si="0"/>
        <v>873</v>
      </c>
      <c r="R14" s="181"/>
      <c r="S14" s="181">
        <f t="shared" si="0"/>
        <v>24</v>
      </c>
      <c r="T14" s="181">
        <f t="shared" si="0"/>
        <v>1001</v>
      </c>
      <c r="U14" s="181">
        <f t="shared" si="0"/>
        <v>47</v>
      </c>
      <c r="V14" s="181">
        <f t="shared" si="0"/>
        <v>9</v>
      </c>
    </row>
    <row r="15" spans="2:21" ht="18" customHeight="1">
      <c r="B15" s="52"/>
      <c r="C15" s="158"/>
      <c r="D15" s="173"/>
      <c r="E15" s="174"/>
      <c r="F15" s="131"/>
      <c r="G15" s="131"/>
      <c r="H15" s="131"/>
      <c r="I15" s="131"/>
      <c r="J15" s="131"/>
      <c r="K15" s="131"/>
      <c r="L15" s="173"/>
      <c r="M15" s="131"/>
      <c r="N15" s="131"/>
      <c r="O15" s="173"/>
      <c r="P15" s="131"/>
      <c r="Q15" s="173"/>
      <c r="R15" s="173"/>
      <c r="S15" s="131"/>
      <c r="T15" s="131"/>
      <c r="U15" s="173"/>
    </row>
    <row r="16" spans="1:21" ht="18" customHeight="1">
      <c r="A16" s="228" t="s">
        <v>38</v>
      </c>
      <c r="B16" s="230"/>
      <c r="C16" s="175"/>
      <c r="D16" s="28"/>
      <c r="E16" s="28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2:22" ht="18" customHeight="1">
      <c r="B17" s="82" t="s">
        <v>39</v>
      </c>
      <c r="C17" s="175" t="s">
        <v>353</v>
      </c>
      <c r="D17" s="176" t="s">
        <v>353</v>
      </c>
      <c r="E17" s="176" t="s">
        <v>353</v>
      </c>
      <c r="F17" s="176" t="s">
        <v>353</v>
      </c>
      <c r="G17" s="176" t="s">
        <v>353</v>
      </c>
      <c r="H17" s="176">
        <v>89</v>
      </c>
      <c r="I17" s="176">
        <v>74</v>
      </c>
      <c r="J17" s="176">
        <v>6861</v>
      </c>
      <c r="K17" s="176">
        <v>96</v>
      </c>
      <c r="L17" s="176" t="s">
        <v>353</v>
      </c>
      <c r="M17" s="176" t="s">
        <v>353</v>
      </c>
      <c r="N17" s="176" t="s">
        <v>353</v>
      </c>
      <c r="O17" s="176" t="s">
        <v>353</v>
      </c>
      <c r="P17" s="176" t="s">
        <v>353</v>
      </c>
      <c r="Q17" s="176" t="s">
        <v>353</v>
      </c>
      <c r="R17" s="176" t="s">
        <v>480</v>
      </c>
      <c r="S17" s="176" t="s">
        <v>353</v>
      </c>
      <c r="T17" s="176" t="s">
        <v>353</v>
      </c>
      <c r="U17" s="176" t="s">
        <v>353</v>
      </c>
      <c r="V17" s="176" t="s">
        <v>353</v>
      </c>
    </row>
    <row r="18" spans="2:22" ht="18" customHeight="1">
      <c r="B18" s="82" t="s">
        <v>310</v>
      </c>
      <c r="C18" s="175" t="s">
        <v>353</v>
      </c>
      <c r="D18" s="176" t="s">
        <v>353</v>
      </c>
      <c r="E18" s="176" t="s">
        <v>353</v>
      </c>
      <c r="F18" s="176" t="s">
        <v>353</v>
      </c>
      <c r="G18" s="176" t="s">
        <v>353</v>
      </c>
      <c r="H18" s="176" t="s">
        <v>353</v>
      </c>
      <c r="I18" s="176" t="s">
        <v>353</v>
      </c>
      <c r="J18" s="176" t="s">
        <v>353</v>
      </c>
      <c r="K18" s="176" t="s">
        <v>353</v>
      </c>
      <c r="L18" s="176" t="s">
        <v>353</v>
      </c>
      <c r="M18" s="176" t="s">
        <v>353</v>
      </c>
      <c r="N18" s="176" t="s">
        <v>353</v>
      </c>
      <c r="O18" s="176" t="s">
        <v>353</v>
      </c>
      <c r="P18" s="176" t="s">
        <v>353</v>
      </c>
      <c r="Q18" s="176" t="s">
        <v>353</v>
      </c>
      <c r="R18" s="176" t="s">
        <v>480</v>
      </c>
      <c r="S18" s="176" t="s">
        <v>353</v>
      </c>
      <c r="T18" s="176" t="s">
        <v>353</v>
      </c>
      <c r="U18" s="176" t="s">
        <v>353</v>
      </c>
      <c r="V18" s="176" t="s">
        <v>353</v>
      </c>
    </row>
    <row r="19" spans="2:22" ht="18" customHeight="1">
      <c r="B19" s="82" t="s">
        <v>356</v>
      </c>
      <c r="C19" s="175" t="s">
        <v>353</v>
      </c>
      <c r="D19" s="176" t="s">
        <v>353</v>
      </c>
      <c r="E19" s="176" t="s">
        <v>353</v>
      </c>
      <c r="F19" s="176" t="s">
        <v>353</v>
      </c>
      <c r="G19" s="176">
        <v>1</v>
      </c>
      <c r="H19" s="176">
        <v>785</v>
      </c>
      <c r="I19" s="176">
        <v>284</v>
      </c>
      <c r="J19" s="176">
        <v>247</v>
      </c>
      <c r="K19" s="176">
        <v>162</v>
      </c>
      <c r="L19" s="176">
        <v>927</v>
      </c>
      <c r="M19" s="176">
        <v>1495</v>
      </c>
      <c r="N19" s="176">
        <v>3</v>
      </c>
      <c r="O19" s="176">
        <v>0</v>
      </c>
      <c r="P19" s="176" t="s">
        <v>353</v>
      </c>
      <c r="Q19" s="176">
        <v>6</v>
      </c>
      <c r="R19" s="176"/>
      <c r="S19" s="176" t="s">
        <v>353</v>
      </c>
      <c r="T19" s="176">
        <v>50</v>
      </c>
      <c r="U19" s="176">
        <v>7</v>
      </c>
      <c r="V19" s="80">
        <v>0</v>
      </c>
    </row>
    <row r="20" spans="2:22" ht="18" customHeight="1">
      <c r="B20" s="82" t="s">
        <v>40</v>
      </c>
      <c r="C20" s="175" t="s">
        <v>353</v>
      </c>
      <c r="D20" s="176" t="s">
        <v>353</v>
      </c>
      <c r="E20" s="176" t="s">
        <v>353</v>
      </c>
      <c r="F20" s="176">
        <v>0</v>
      </c>
      <c r="G20" s="176">
        <v>26</v>
      </c>
      <c r="H20" s="176">
        <v>1906</v>
      </c>
      <c r="I20" s="176">
        <v>123</v>
      </c>
      <c r="J20" s="176">
        <v>80</v>
      </c>
      <c r="K20" s="176">
        <v>52</v>
      </c>
      <c r="L20" s="176">
        <v>535</v>
      </c>
      <c r="M20" s="176">
        <v>198</v>
      </c>
      <c r="N20" s="176">
        <v>1</v>
      </c>
      <c r="O20" s="176" t="s">
        <v>353</v>
      </c>
      <c r="P20" s="176">
        <v>0</v>
      </c>
      <c r="Q20" s="176">
        <v>8</v>
      </c>
      <c r="R20" s="176"/>
      <c r="S20" s="176">
        <v>6</v>
      </c>
      <c r="T20" s="176">
        <v>179</v>
      </c>
      <c r="U20" s="176">
        <v>16</v>
      </c>
      <c r="V20" s="80">
        <v>3</v>
      </c>
    </row>
    <row r="21" spans="2:22" ht="18" customHeight="1">
      <c r="B21" s="82" t="s">
        <v>253</v>
      </c>
      <c r="C21" s="175" t="s">
        <v>353</v>
      </c>
      <c r="D21" s="176" t="s">
        <v>353</v>
      </c>
      <c r="E21" s="176" t="s">
        <v>353</v>
      </c>
      <c r="F21" s="176" t="s">
        <v>353</v>
      </c>
      <c r="G21" s="176">
        <v>1</v>
      </c>
      <c r="H21" s="176">
        <v>21</v>
      </c>
      <c r="I21" s="176">
        <v>0</v>
      </c>
      <c r="J21" s="176" t="s">
        <v>353</v>
      </c>
      <c r="K21" s="176">
        <v>0</v>
      </c>
      <c r="L21" s="176" t="s">
        <v>353</v>
      </c>
      <c r="M21" s="176" t="s">
        <v>353</v>
      </c>
      <c r="N21" s="176" t="s">
        <v>353</v>
      </c>
      <c r="O21" s="176" t="s">
        <v>353</v>
      </c>
      <c r="P21" s="176">
        <v>1</v>
      </c>
      <c r="Q21" s="176" t="s">
        <v>353</v>
      </c>
      <c r="R21" s="176"/>
      <c r="S21" s="176" t="s">
        <v>353</v>
      </c>
      <c r="T21" s="176">
        <v>5</v>
      </c>
      <c r="U21" s="176" t="s">
        <v>353</v>
      </c>
      <c r="V21" s="157" t="s">
        <v>353</v>
      </c>
    </row>
    <row r="22" spans="2:22" ht="18" customHeight="1">
      <c r="B22" s="82" t="s">
        <v>5</v>
      </c>
      <c r="C22" s="175" t="s">
        <v>353</v>
      </c>
      <c r="D22" s="176" t="s">
        <v>353</v>
      </c>
      <c r="E22" s="176" t="s">
        <v>353</v>
      </c>
      <c r="F22" s="176" t="s">
        <v>353</v>
      </c>
      <c r="G22" s="176" t="s">
        <v>353</v>
      </c>
      <c r="H22" s="176" t="s">
        <v>353</v>
      </c>
      <c r="I22" s="176" t="s">
        <v>353</v>
      </c>
      <c r="J22" s="176" t="s">
        <v>353</v>
      </c>
      <c r="K22" s="176" t="s">
        <v>353</v>
      </c>
      <c r="L22" s="176" t="s">
        <v>353</v>
      </c>
      <c r="M22" s="176" t="s">
        <v>353</v>
      </c>
      <c r="N22" s="176" t="s">
        <v>353</v>
      </c>
      <c r="O22" s="176" t="s">
        <v>353</v>
      </c>
      <c r="P22" s="176" t="s">
        <v>353</v>
      </c>
      <c r="Q22" s="176" t="s">
        <v>353</v>
      </c>
      <c r="R22" s="176" t="s">
        <v>480</v>
      </c>
      <c r="S22" s="176" t="s">
        <v>353</v>
      </c>
      <c r="T22" s="176" t="s">
        <v>353</v>
      </c>
      <c r="U22" s="176" t="s">
        <v>353</v>
      </c>
      <c r="V22" s="176" t="s">
        <v>353</v>
      </c>
    </row>
    <row r="23" spans="2:21" ht="18" customHeight="1">
      <c r="B23" s="160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ht="18" customHeight="1">
      <c r="A24" s="228" t="s">
        <v>118</v>
      </c>
      <c r="B24" s="426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</row>
    <row r="25" spans="2:22" ht="18" customHeight="1">
      <c r="B25" s="82" t="s">
        <v>119</v>
      </c>
      <c r="C25" s="175" t="s">
        <v>353</v>
      </c>
      <c r="D25" s="176" t="s">
        <v>353</v>
      </c>
      <c r="E25" s="176" t="s">
        <v>353</v>
      </c>
      <c r="F25" s="176">
        <v>0</v>
      </c>
      <c r="G25" s="176" t="s">
        <v>353</v>
      </c>
      <c r="H25" s="176" t="s">
        <v>353</v>
      </c>
      <c r="I25" s="176" t="s">
        <v>353</v>
      </c>
      <c r="J25" s="176" t="s">
        <v>353</v>
      </c>
      <c r="K25" s="176" t="s">
        <v>353</v>
      </c>
      <c r="L25" s="176" t="s">
        <v>353</v>
      </c>
      <c r="M25" s="176" t="s">
        <v>353</v>
      </c>
      <c r="N25" s="176" t="s">
        <v>353</v>
      </c>
      <c r="O25" s="176" t="s">
        <v>353</v>
      </c>
      <c r="P25" s="176" t="s">
        <v>353</v>
      </c>
      <c r="Q25" s="176">
        <v>1</v>
      </c>
      <c r="R25" s="176"/>
      <c r="S25" s="176" t="s">
        <v>353</v>
      </c>
      <c r="T25" s="176">
        <v>1</v>
      </c>
      <c r="U25" s="176" t="s">
        <v>353</v>
      </c>
      <c r="V25" s="176" t="s">
        <v>353</v>
      </c>
    </row>
    <row r="26" spans="2:22" ht="18" customHeight="1">
      <c r="B26" s="82" t="s">
        <v>120</v>
      </c>
      <c r="C26" s="175" t="s">
        <v>353</v>
      </c>
      <c r="D26" s="176" t="s">
        <v>353</v>
      </c>
      <c r="E26" s="176" t="s">
        <v>353</v>
      </c>
      <c r="F26" s="176">
        <v>0</v>
      </c>
      <c r="G26" s="176">
        <v>0</v>
      </c>
      <c r="H26" s="176" t="s">
        <v>353</v>
      </c>
      <c r="I26" s="176" t="s">
        <v>353</v>
      </c>
      <c r="J26" s="176" t="s">
        <v>353</v>
      </c>
      <c r="K26" s="176" t="s">
        <v>353</v>
      </c>
      <c r="L26" s="176" t="s">
        <v>353</v>
      </c>
      <c r="M26" s="176" t="s">
        <v>353</v>
      </c>
      <c r="N26" s="176" t="s">
        <v>353</v>
      </c>
      <c r="O26" s="176" t="s">
        <v>353</v>
      </c>
      <c r="P26" s="176" t="s">
        <v>353</v>
      </c>
      <c r="Q26" s="176">
        <v>1</v>
      </c>
      <c r="R26" s="176"/>
      <c r="S26" s="176" t="s">
        <v>353</v>
      </c>
      <c r="T26" s="176">
        <v>20</v>
      </c>
      <c r="U26" s="176" t="s">
        <v>353</v>
      </c>
      <c r="V26" s="176" t="s">
        <v>353</v>
      </c>
    </row>
    <row r="27" spans="2:22" ht="18" customHeight="1">
      <c r="B27" s="82" t="s">
        <v>254</v>
      </c>
      <c r="C27" s="175" t="s">
        <v>353</v>
      </c>
      <c r="D27" s="176" t="s">
        <v>353</v>
      </c>
      <c r="E27" s="176" t="s">
        <v>353</v>
      </c>
      <c r="F27" s="176" t="s">
        <v>353</v>
      </c>
      <c r="G27" s="176" t="s">
        <v>353</v>
      </c>
      <c r="H27" s="176" t="s">
        <v>353</v>
      </c>
      <c r="I27" s="176" t="s">
        <v>353</v>
      </c>
      <c r="J27" s="176" t="s">
        <v>353</v>
      </c>
      <c r="K27" s="176" t="s">
        <v>353</v>
      </c>
      <c r="L27" s="176" t="s">
        <v>353</v>
      </c>
      <c r="M27" s="176" t="s">
        <v>353</v>
      </c>
      <c r="N27" s="176" t="s">
        <v>353</v>
      </c>
      <c r="O27" s="176" t="s">
        <v>353</v>
      </c>
      <c r="P27" s="176" t="s">
        <v>353</v>
      </c>
      <c r="Q27" s="176" t="s">
        <v>353</v>
      </c>
      <c r="R27" s="176"/>
      <c r="S27" s="176" t="s">
        <v>353</v>
      </c>
      <c r="T27" s="176">
        <v>0</v>
      </c>
      <c r="U27" s="176" t="s">
        <v>353</v>
      </c>
      <c r="V27" s="176" t="s">
        <v>353</v>
      </c>
    </row>
    <row r="28" spans="2:22" ht="18" customHeight="1">
      <c r="B28" s="82" t="s">
        <v>121</v>
      </c>
      <c r="C28" s="175" t="s">
        <v>353</v>
      </c>
      <c r="D28" s="176" t="s">
        <v>353</v>
      </c>
      <c r="E28" s="176" t="s">
        <v>353</v>
      </c>
      <c r="F28" s="176" t="s">
        <v>353</v>
      </c>
      <c r="G28" s="176" t="s">
        <v>353</v>
      </c>
      <c r="H28" s="176" t="s">
        <v>353</v>
      </c>
      <c r="I28" s="176" t="s">
        <v>353</v>
      </c>
      <c r="J28" s="176" t="s">
        <v>353</v>
      </c>
      <c r="K28" s="176" t="s">
        <v>353</v>
      </c>
      <c r="L28" s="176" t="s">
        <v>353</v>
      </c>
      <c r="M28" s="176" t="s">
        <v>353</v>
      </c>
      <c r="N28" s="176" t="s">
        <v>353</v>
      </c>
      <c r="O28" s="176" t="s">
        <v>353</v>
      </c>
      <c r="P28" s="176" t="s">
        <v>353</v>
      </c>
      <c r="Q28" s="176" t="s">
        <v>353</v>
      </c>
      <c r="R28" s="176"/>
      <c r="S28" s="176" t="s">
        <v>353</v>
      </c>
      <c r="T28" s="176">
        <v>0</v>
      </c>
      <c r="U28" s="176" t="s">
        <v>353</v>
      </c>
      <c r="V28" s="176" t="s">
        <v>353</v>
      </c>
    </row>
    <row r="29" spans="2:21" ht="18" customHeight="1">
      <c r="B29" s="82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</row>
    <row r="30" spans="1:21" ht="18" customHeight="1">
      <c r="A30" s="228" t="s">
        <v>328</v>
      </c>
      <c r="B30" s="426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</row>
    <row r="31" spans="2:22" ht="18" customHeight="1">
      <c r="B31" s="82" t="s">
        <v>433</v>
      </c>
      <c r="C31" s="175" t="s">
        <v>353</v>
      </c>
      <c r="D31" s="176" t="s">
        <v>353</v>
      </c>
      <c r="E31" s="176" t="s">
        <v>353</v>
      </c>
      <c r="F31" s="176" t="s">
        <v>353</v>
      </c>
      <c r="G31" s="176" t="s">
        <v>353</v>
      </c>
      <c r="H31" s="176" t="s">
        <v>353</v>
      </c>
      <c r="I31" s="176" t="s">
        <v>353</v>
      </c>
      <c r="J31" s="176" t="s">
        <v>353</v>
      </c>
      <c r="K31" s="176" t="s">
        <v>353</v>
      </c>
      <c r="L31" s="176" t="s">
        <v>353</v>
      </c>
      <c r="M31" s="176" t="s">
        <v>353</v>
      </c>
      <c r="N31" s="176" t="s">
        <v>353</v>
      </c>
      <c r="O31" s="176" t="s">
        <v>353</v>
      </c>
      <c r="P31" s="176" t="s">
        <v>353</v>
      </c>
      <c r="Q31" s="176" t="s">
        <v>353</v>
      </c>
      <c r="R31" s="176" t="s">
        <v>480</v>
      </c>
      <c r="S31" s="176" t="s">
        <v>353</v>
      </c>
      <c r="T31" s="176" t="s">
        <v>353</v>
      </c>
      <c r="U31" s="176" t="s">
        <v>353</v>
      </c>
      <c r="V31" s="176" t="s">
        <v>353</v>
      </c>
    </row>
    <row r="32" spans="2:22" ht="18" customHeight="1">
      <c r="B32" s="82" t="s">
        <v>434</v>
      </c>
      <c r="C32" s="175" t="s">
        <v>353</v>
      </c>
      <c r="D32" s="176" t="s">
        <v>353</v>
      </c>
      <c r="E32" s="176" t="s">
        <v>353</v>
      </c>
      <c r="F32" s="176" t="s">
        <v>353</v>
      </c>
      <c r="G32" s="176">
        <v>0</v>
      </c>
      <c r="H32" s="176">
        <v>0</v>
      </c>
      <c r="I32" s="176" t="s">
        <v>353</v>
      </c>
      <c r="J32" s="176" t="s">
        <v>353</v>
      </c>
      <c r="K32" s="176" t="s">
        <v>353</v>
      </c>
      <c r="L32" s="176" t="s">
        <v>353</v>
      </c>
      <c r="M32" s="176" t="s">
        <v>353</v>
      </c>
      <c r="N32" s="176" t="s">
        <v>353</v>
      </c>
      <c r="O32" s="176" t="s">
        <v>353</v>
      </c>
      <c r="P32" s="176" t="s">
        <v>353</v>
      </c>
      <c r="Q32" s="176">
        <v>1</v>
      </c>
      <c r="R32" s="176"/>
      <c r="S32" s="176" t="s">
        <v>353</v>
      </c>
      <c r="T32" s="176">
        <v>23</v>
      </c>
      <c r="U32" s="176" t="s">
        <v>353</v>
      </c>
      <c r="V32" s="176" t="s">
        <v>353</v>
      </c>
    </row>
    <row r="33" spans="2:21" ht="18" customHeight="1">
      <c r="B33" s="82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1:21" ht="18" customHeight="1">
      <c r="A34" s="228" t="s">
        <v>330</v>
      </c>
      <c r="B34" s="426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</row>
    <row r="35" spans="2:22" ht="18" customHeight="1">
      <c r="B35" s="82" t="s">
        <v>431</v>
      </c>
      <c r="C35" s="175" t="s">
        <v>353</v>
      </c>
      <c r="D35" s="176" t="s">
        <v>353</v>
      </c>
      <c r="E35" s="176">
        <v>317</v>
      </c>
      <c r="F35" s="176">
        <v>74</v>
      </c>
      <c r="G35" s="176" t="s">
        <v>353</v>
      </c>
      <c r="H35" s="176" t="s">
        <v>353</v>
      </c>
      <c r="I35" s="176" t="s">
        <v>353</v>
      </c>
      <c r="J35" s="176" t="s">
        <v>353</v>
      </c>
      <c r="K35" s="176" t="s">
        <v>353</v>
      </c>
      <c r="L35" s="176" t="s">
        <v>353</v>
      </c>
      <c r="M35" s="176" t="s">
        <v>353</v>
      </c>
      <c r="N35" s="176" t="s">
        <v>353</v>
      </c>
      <c r="O35" s="176" t="s">
        <v>353</v>
      </c>
      <c r="P35" s="176" t="s">
        <v>353</v>
      </c>
      <c r="Q35" s="176" t="s">
        <v>353</v>
      </c>
      <c r="R35" s="176" t="s">
        <v>480</v>
      </c>
      <c r="S35" s="176" t="s">
        <v>353</v>
      </c>
      <c r="T35" s="176" t="s">
        <v>353</v>
      </c>
      <c r="U35" s="176" t="s">
        <v>353</v>
      </c>
      <c r="V35" s="176" t="s">
        <v>353</v>
      </c>
    </row>
    <row r="36" spans="2:22" ht="18" customHeight="1">
      <c r="B36" s="82" t="s">
        <v>432</v>
      </c>
      <c r="C36" s="175" t="s">
        <v>353</v>
      </c>
      <c r="D36" s="176" t="s">
        <v>353</v>
      </c>
      <c r="E36" s="176">
        <v>1911</v>
      </c>
      <c r="F36" s="176">
        <v>1450</v>
      </c>
      <c r="G36" s="176" t="s">
        <v>353</v>
      </c>
      <c r="H36" s="176" t="s">
        <v>353</v>
      </c>
      <c r="I36" s="176" t="s">
        <v>353</v>
      </c>
      <c r="J36" s="176" t="s">
        <v>353</v>
      </c>
      <c r="K36" s="176" t="s">
        <v>353</v>
      </c>
      <c r="L36" s="176" t="s">
        <v>353</v>
      </c>
      <c r="M36" s="176" t="s">
        <v>353</v>
      </c>
      <c r="N36" s="176" t="s">
        <v>353</v>
      </c>
      <c r="O36" s="176" t="s">
        <v>353</v>
      </c>
      <c r="P36" s="176" t="s">
        <v>353</v>
      </c>
      <c r="Q36" s="176" t="s">
        <v>353</v>
      </c>
      <c r="R36" s="176" t="s">
        <v>480</v>
      </c>
      <c r="S36" s="176" t="s">
        <v>353</v>
      </c>
      <c r="T36" s="176" t="s">
        <v>353</v>
      </c>
      <c r="U36" s="176" t="s">
        <v>353</v>
      </c>
      <c r="V36" s="176" t="s">
        <v>353</v>
      </c>
    </row>
    <row r="37" spans="2:22" ht="18" customHeight="1">
      <c r="B37" s="82" t="s">
        <v>331</v>
      </c>
      <c r="C37" s="175" t="s">
        <v>353</v>
      </c>
      <c r="D37" s="176" t="s">
        <v>353</v>
      </c>
      <c r="E37" s="176" t="s">
        <v>353</v>
      </c>
      <c r="F37" s="176">
        <v>40</v>
      </c>
      <c r="G37" s="176">
        <v>58</v>
      </c>
      <c r="H37" s="176">
        <v>314</v>
      </c>
      <c r="I37" s="176">
        <v>383</v>
      </c>
      <c r="J37" s="176">
        <v>3</v>
      </c>
      <c r="K37" s="176">
        <v>2</v>
      </c>
      <c r="L37" s="176">
        <v>2</v>
      </c>
      <c r="M37" s="176">
        <v>0</v>
      </c>
      <c r="N37" s="176">
        <v>22</v>
      </c>
      <c r="O37" s="176" t="s">
        <v>353</v>
      </c>
      <c r="P37" s="176">
        <v>1</v>
      </c>
      <c r="Q37" s="176">
        <v>36</v>
      </c>
      <c r="R37" s="176"/>
      <c r="S37" s="176">
        <v>4</v>
      </c>
      <c r="T37" s="176">
        <v>89</v>
      </c>
      <c r="U37" s="176">
        <v>10</v>
      </c>
      <c r="V37" s="80">
        <v>5</v>
      </c>
    </row>
    <row r="38" spans="2:21" ht="18" customHeight="1">
      <c r="B38" s="82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8" customHeight="1">
      <c r="A39" s="228" t="s">
        <v>262</v>
      </c>
      <c r="B39" s="426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2:22" ht="18" customHeight="1">
      <c r="B40" s="82" t="s">
        <v>428</v>
      </c>
      <c r="C40" s="175" t="s">
        <v>353</v>
      </c>
      <c r="D40" s="176" t="s">
        <v>353</v>
      </c>
      <c r="E40" s="176" t="s">
        <v>353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 t="s">
        <v>353</v>
      </c>
      <c r="M40" s="176" t="s">
        <v>353</v>
      </c>
      <c r="N40" s="176">
        <v>0</v>
      </c>
      <c r="O40" s="176" t="s">
        <v>353</v>
      </c>
      <c r="P40" s="176" t="s">
        <v>353</v>
      </c>
      <c r="Q40" s="176">
        <v>0</v>
      </c>
      <c r="R40" s="176"/>
      <c r="S40" s="176" t="s">
        <v>353</v>
      </c>
      <c r="T40" s="176">
        <v>0</v>
      </c>
      <c r="U40" s="176" t="s">
        <v>353</v>
      </c>
      <c r="V40" s="80">
        <v>0</v>
      </c>
    </row>
    <row r="41" spans="2:22" ht="18" customHeight="1">
      <c r="B41" s="82" t="s">
        <v>429</v>
      </c>
      <c r="C41" s="175" t="s">
        <v>353</v>
      </c>
      <c r="D41" s="176" t="s">
        <v>353</v>
      </c>
      <c r="E41" s="176" t="s">
        <v>353</v>
      </c>
      <c r="F41" s="176">
        <v>0</v>
      </c>
      <c r="G41" s="176" t="s">
        <v>478</v>
      </c>
      <c r="H41" s="176">
        <v>0</v>
      </c>
      <c r="I41" s="176" t="s">
        <v>478</v>
      </c>
      <c r="J41" s="176" t="s">
        <v>478</v>
      </c>
      <c r="K41" s="176" t="s">
        <v>478</v>
      </c>
      <c r="L41" s="176" t="s">
        <v>478</v>
      </c>
      <c r="M41" s="176" t="s">
        <v>478</v>
      </c>
      <c r="N41" s="176" t="s">
        <v>478</v>
      </c>
      <c r="O41" s="176" t="s">
        <v>478</v>
      </c>
      <c r="P41" s="176" t="s">
        <v>353</v>
      </c>
      <c r="Q41" s="176">
        <v>0</v>
      </c>
      <c r="R41" s="176"/>
      <c r="S41" s="176" t="s">
        <v>478</v>
      </c>
      <c r="T41" s="176">
        <v>0</v>
      </c>
      <c r="U41" s="176" t="s">
        <v>353</v>
      </c>
      <c r="V41" s="157" t="s">
        <v>353</v>
      </c>
    </row>
    <row r="42" spans="2:22" ht="18" customHeight="1">
      <c r="B42" s="82" t="s">
        <v>430</v>
      </c>
      <c r="C42" s="175" t="s">
        <v>353</v>
      </c>
      <c r="D42" s="176" t="s">
        <v>353</v>
      </c>
      <c r="E42" s="176" t="s">
        <v>353</v>
      </c>
      <c r="F42" s="176">
        <v>5</v>
      </c>
      <c r="G42" s="176">
        <v>3</v>
      </c>
      <c r="H42" s="176">
        <v>1</v>
      </c>
      <c r="I42" s="176">
        <v>0</v>
      </c>
      <c r="J42" s="176">
        <v>0</v>
      </c>
      <c r="K42" s="176">
        <v>0</v>
      </c>
      <c r="L42" s="176" t="s">
        <v>478</v>
      </c>
      <c r="M42" s="176" t="s">
        <v>478</v>
      </c>
      <c r="N42" s="176">
        <v>0</v>
      </c>
      <c r="O42" s="176" t="s">
        <v>478</v>
      </c>
      <c r="P42" s="176">
        <v>0</v>
      </c>
      <c r="Q42" s="176">
        <v>281</v>
      </c>
      <c r="R42" s="176"/>
      <c r="S42" s="176" t="s">
        <v>478</v>
      </c>
      <c r="T42" s="176">
        <v>100</v>
      </c>
      <c r="U42" s="176">
        <v>2</v>
      </c>
      <c r="V42" s="80">
        <v>1</v>
      </c>
    </row>
    <row r="43" spans="2:21" ht="18" customHeight="1">
      <c r="B43" s="82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8" customHeight="1">
      <c r="A44" s="228" t="s">
        <v>6</v>
      </c>
      <c r="B44" s="426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2:22" ht="18" customHeight="1">
      <c r="B45" s="82" t="s">
        <v>290</v>
      </c>
      <c r="C45" s="175">
        <v>29</v>
      </c>
      <c r="D45" s="176">
        <v>1</v>
      </c>
      <c r="E45" s="176" t="s">
        <v>353</v>
      </c>
      <c r="F45" s="176" t="s">
        <v>353</v>
      </c>
      <c r="G45" s="176" t="s">
        <v>353</v>
      </c>
      <c r="H45" s="176" t="s">
        <v>353</v>
      </c>
      <c r="I45" s="176" t="s">
        <v>353</v>
      </c>
      <c r="J45" s="176" t="s">
        <v>353</v>
      </c>
      <c r="K45" s="176" t="s">
        <v>353</v>
      </c>
      <c r="L45" s="176" t="s">
        <v>353</v>
      </c>
      <c r="M45" s="176" t="s">
        <v>353</v>
      </c>
      <c r="N45" s="176">
        <v>81</v>
      </c>
      <c r="O45" s="176" t="s">
        <v>353</v>
      </c>
      <c r="P45" s="176" t="s">
        <v>353</v>
      </c>
      <c r="Q45" s="176" t="s">
        <v>353</v>
      </c>
      <c r="R45" s="176" t="s">
        <v>480</v>
      </c>
      <c r="S45" s="176" t="s">
        <v>353</v>
      </c>
      <c r="T45" s="176" t="s">
        <v>353</v>
      </c>
      <c r="U45" s="176" t="s">
        <v>353</v>
      </c>
      <c r="V45" s="176" t="s">
        <v>353</v>
      </c>
    </row>
    <row r="46" spans="2:22" ht="18" customHeight="1">
      <c r="B46" s="82" t="s">
        <v>333</v>
      </c>
      <c r="C46" s="175" t="s">
        <v>353</v>
      </c>
      <c r="D46" s="176" t="s">
        <v>353</v>
      </c>
      <c r="E46" s="176" t="s">
        <v>353</v>
      </c>
      <c r="F46" s="176">
        <v>163</v>
      </c>
      <c r="G46" s="176" t="s">
        <v>353</v>
      </c>
      <c r="H46" s="176" t="s">
        <v>353</v>
      </c>
      <c r="I46" s="176" t="s">
        <v>353</v>
      </c>
      <c r="J46" s="176" t="s">
        <v>353</v>
      </c>
      <c r="K46" s="176" t="s">
        <v>353</v>
      </c>
      <c r="L46" s="176" t="s">
        <v>353</v>
      </c>
      <c r="M46" s="176" t="s">
        <v>353</v>
      </c>
      <c r="N46" s="176" t="s">
        <v>353</v>
      </c>
      <c r="O46" s="176" t="s">
        <v>353</v>
      </c>
      <c r="P46" s="176" t="s">
        <v>353</v>
      </c>
      <c r="Q46" s="176" t="s">
        <v>353</v>
      </c>
      <c r="R46" s="176" t="s">
        <v>480</v>
      </c>
      <c r="S46" s="176" t="s">
        <v>353</v>
      </c>
      <c r="T46" s="176" t="s">
        <v>353</v>
      </c>
      <c r="U46" s="176" t="s">
        <v>353</v>
      </c>
      <c r="V46" s="176" t="s">
        <v>353</v>
      </c>
    </row>
    <row r="47" spans="2:22" ht="18" customHeight="1">
      <c r="B47" s="82" t="s">
        <v>7</v>
      </c>
      <c r="C47" s="175" t="s">
        <v>353</v>
      </c>
      <c r="D47" s="176" t="s">
        <v>353</v>
      </c>
      <c r="E47" s="176" t="s">
        <v>353</v>
      </c>
      <c r="F47" s="176">
        <v>0</v>
      </c>
      <c r="G47" s="176">
        <v>0</v>
      </c>
      <c r="H47" s="176">
        <v>0</v>
      </c>
      <c r="I47" s="176">
        <v>86</v>
      </c>
      <c r="J47" s="176" t="s">
        <v>353</v>
      </c>
      <c r="K47" s="176">
        <v>0</v>
      </c>
      <c r="L47" s="176" t="s">
        <v>353</v>
      </c>
      <c r="M47" s="176" t="s">
        <v>353</v>
      </c>
      <c r="N47" s="176">
        <v>1</v>
      </c>
      <c r="O47" s="176">
        <v>0</v>
      </c>
      <c r="P47" s="176">
        <v>1</v>
      </c>
      <c r="Q47" s="176">
        <v>486</v>
      </c>
      <c r="R47" s="176"/>
      <c r="S47" s="176" t="s">
        <v>353</v>
      </c>
      <c r="T47" s="176">
        <v>39</v>
      </c>
      <c r="U47" s="176">
        <v>4</v>
      </c>
      <c r="V47" s="80">
        <v>0</v>
      </c>
    </row>
    <row r="48" spans="2:21" ht="18" customHeight="1">
      <c r="B48" s="82"/>
      <c r="C48" s="175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8" customHeight="1">
      <c r="A49" s="228" t="s">
        <v>123</v>
      </c>
      <c r="B49" s="426"/>
      <c r="C49" s="175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2:22" ht="18" customHeight="1">
      <c r="B50" s="82" t="s">
        <v>124</v>
      </c>
      <c r="C50" s="175">
        <v>1</v>
      </c>
      <c r="D50" s="176">
        <v>6</v>
      </c>
      <c r="E50" s="176">
        <v>0</v>
      </c>
      <c r="F50" s="176">
        <v>35</v>
      </c>
      <c r="G50" s="176">
        <v>12</v>
      </c>
      <c r="H50" s="176">
        <v>14</v>
      </c>
      <c r="I50" s="176">
        <v>327</v>
      </c>
      <c r="J50" s="176">
        <v>0</v>
      </c>
      <c r="K50" s="176">
        <v>23</v>
      </c>
      <c r="L50" s="176">
        <v>2</v>
      </c>
      <c r="M50" s="176">
        <v>1</v>
      </c>
      <c r="N50" s="176">
        <v>18</v>
      </c>
      <c r="O50" s="176" t="s">
        <v>353</v>
      </c>
      <c r="P50" s="176">
        <v>0</v>
      </c>
      <c r="Q50" s="176">
        <v>48</v>
      </c>
      <c r="R50" s="176"/>
      <c r="S50" s="176">
        <v>0</v>
      </c>
      <c r="T50" s="176">
        <v>87</v>
      </c>
      <c r="U50" s="176">
        <v>0</v>
      </c>
      <c r="V50" s="157" t="s">
        <v>353</v>
      </c>
    </row>
    <row r="51" spans="2:22" ht="18" customHeight="1">
      <c r="B51" s="82" t="s">
        <v>125</v>
      </c>
      <c r="C51" s="175" t="s">
        <v>353</v>
      </c>
      <c r="D51" s="176">
        <v>1</v>
      </c>
      <c r="E51" s="80">
        <v>0</v>
      </c>
      <c r="F51" s="176">
        <v>3</v>
      </c>
      <c r="G51" s="176">
        <v>4</v>
      </c>
      <c r="H51" s="176">
        <v>11</v>
      </c>
      <c r="I51" s="176">
        <v>22</v>
      </c>
      <c r="J51" s="176" t="s">
        <v>353</v>
      </c>
      <c r="K51" s="176">
        <v>16</v>
      </c>
      <c r="L51" s="176">
        <v>56</v>
      </c>
      <c r="M51" s="176" t="s">
        <v>478</v>
      </c>
      <c r="N51" s="176">
        <v>0</v>
      </c>
      <c r="O51" s="176">
        <v>0</v>
      </c>
      <c r="P51" s="176">
        <v>0</v>
      </c>
      <c r="Q51" s="176">
        <v>5</v>
      </c>
      <c r="R51" s="176"/>
      <c r="S51" s="176">
        <v>0</v>
      </c>
      <c r="T51" s="176">
        <v>10</v>
      </c>
      <c r="U51" s="176">
        <v>0</v>
      </c>
      <c r="V51" s="157" t="s">
        <v>353</v>
      </c>
    </row>
    <row r="52" spans="2:21" ht="18" customHeight="1">
      <c r="B52" s="82"/>
      <c r="C52" s="175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8" customHeight="1">
      <c r="A53" s="228" t="s">
        <v>126</v>
      </c>
      <c r="B53" s="426"/>
      <c r="C53" s="175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2:22" ht="18" customHeight="1">
      <c r="B54" s="82" t="s">
        <v>127</v>
      </c>
      <c r="C54" s="175" t="s">
        <v>353</v>
      </c>
      <c r="D54" s="176" t="s">
        <v>353</v>
      </c>
      <c r="E54" s="176" t="s">
        <v>353</v>
      </c>
      <c r="F54" s="176" t="s">
        <v>353</v>
      </c>
      <c r="G54" s="176">
        <v>0</v>
      </c>
      <c r="H54" s="176">
        <v>1</v>
      </c>
      <c r="I54" s="176" t="s">
        <v>353</v>
      </c>
      <c r="J54" s="176" t="s">
        <v>353</v>
      </c>
      <c r="K54" s="176" t="s">
        <v>353</v>
      </c>
      <c r="L54" s="176" t="s">
        <v>353</v>
      </c>
      <c r="M54" s="176" t="s">
        <v>353</v>
      </c>
      <c r="N54" s="176" t="s">
        <v>353</v>
      </c>
      <c r="O54" s="176" t="s">
        <v>353</v>
      </c>
      <c r="P54" s="176" t="s">
        <v>353</v>
      </c>
      <c r="Q54" s="80">
        <v>0</v>
      </c>
      <c r="S54" s="176">
        <v>0</v>
      </c>
      <c r="T54" s="176">
        <v>41</v>
      </c>
      <c r="U54" s="176" t="s">
        <v>353</v>
      </c>
      <c r="V54" s="80">
        <v>0</v>
      </c>
    </row>
    <row r="55" spans="2:22" ht="18" customHeight="1">
      <c r="B55" s="82" t="s">
        <v>291</v>
      </c>
      <c r="C55" s="175" t="s">
        <v>353</v>
      </c>
      <c r="D55" s="176" t="s">
        <v>353</v>
      </c>
      <c r="E55" s="176" t="s">
        <v>353</v>
      </c>
      <c r="F55" s="176">
        <v>0</v>
      </c>
      <c r="G55" s="176">
        <v>61</v>
      </c>
      <c r="H55" s="176">
        <v>201</v>
      </c>
      <c r="I55" s="176" t="s">
        <v>353</v>
      </c>
      <c r="J55" s="176" t="s">
        <v>353</v>
      </c>
      <c r="K55" s="176">
        <v>0</v>
      </c>
      <c r="L55" s="176" t="s">
        <v>353</v>
      </c>
      <c r="M55" s="176" t="s">
        <v>353</v>
      </c>
      <c r="N55" s="176">
        <v>0</v>
      </c>
      <c r="O55" s="176" t="s">
        <v>353</v>
      </c>
      <c r="P55" s="176" t="s">
        <v>353</v>
      </c>
      <c r="Q55" s="176" t="s">
        <v>353</v>
      </c>
      <c r="R55" s="176"/>
      <c r="S55" s="176">
        <v>14</v>
      </c>
      <c r="T55" s="176">
        <v>357</v>
      </c>
      <c r="U55" s="176">
        <v>8</v>
      </c>
      <c r="V55" s="80">
        <v>0</v>
      </c>
    </row>
    <row r="56" spans="2:21" ht="18" customHeight="1">
      <c r="B56" s="160"/>
      <c r="C56" s="175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18" customHeight="1">
      <c r="A57" s="228" t="s">
        <v>427</v>
      </c>
      <c r="B57" s="426"/>
      <c r="C57" s="175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2" ht="18" customHeight="1">
      <c r="B58" s="82" t="s">
        <v>31</v>
      </c>
      <c r="C58" s="175" t="s">
        <v>353</v>
      </c>
      <c r="D58" s="176" t="s">
        <v>353</v>
      </c>
      <c r="E58" s="176" t="s">
        <v>353</v>
      </c>
      <c r="F58" s="176" t="s">
        <v>353</v>
      </c>
      <c r="G58" s="176">
        <v>0</v>
      </c>
      <c r="H58" s="176" t="s">
        <v>353</v>
      </c>
      <c r="I58" s="176" t="s">
        <v>353</v>
      </c>
      <c r="J58" s="176" t="s">
        <v>353</v>
      </c>
      <c r="K58" s="176" t="s">
        <v>353</v>
      </c>
      <c r="L58" s="176" t="s">
        <v>353</v>
      </c>
      <c r="M58" s="176" t="s">
        <v>353</v>
      </c>
      <c r="N58" s="176" t="s">
        <v>353</v>
      </c>
      <c r="O58" s="176" t="s">
        <v>353</v>
      </c>
      <c r="P58" s="176" t="s">
        <v>353</v>
      </c>
      <c r="Q58" s="176" t="s">
        <v>353</v>
      </c>
      <c r="R58" s="176" t="s">
        <v>480</v>
      </c>
      <c r="S58" s="176" t="s">
        <v>353</v>
      </c>
      <c r="T58" s="176" t="s">
        <v>353</v>
      </c>
      <c r="U58" s="176" t="s">
        <v>353</v>
      </c>
      <c r="V58" s="176" t="s">
        <v>353</v>
      </c>
    </row>
    <row r="59" spans="2:22" ht="18" customHeight="1">
      <c r="B59" s="82" t="s">
        <v>293</v>
      </c>
      <c r="C59" s="175" t="s">
        <v>353</v>
      </c>
      <c r="D59" s="176" t="s">
        <v>353</v>
      </c>
      <c r="E59" s="176" t="s">
        <v>353</v>
      </c>
      <c r="F59" s="176" t="s">
        <v>353</v>
      </c>
      <c r="G59" s="176" t="s">
        <v>353</v>
      </c>
      <c r="H59" s="176" t="s">
        <v>353</v>
      </c>
      <c r="I59" s="176" t="s">
        <v>353</v>
      </c>
      <c r="J59" s="176" t="s">
        <v>353</v>
      </c>
      <c r="K59" s="176" t="s">
        <v>353</v>
      </c>
      <c r="L59" s="176" t="s">
        <v>353</v>
      </c>
      <c r="M59" s="176" t="s">
        <v>353</v>
      </c>
      <c r="N59" s="176" t="s">
        <v>353</v>
      </c>
      <c r="O59" s="176" t="s">
        <v>353</v>
      </c>
      <c r="P59" s="176" t="s">
        <v>353</v>
      </c>
      <c r="Q59" s="176" t="s">
        <v>353</v>
      </c>
      <c r="R59" s="176" t="s">
        <v>480</v>
      </c>
      <c r="S59" s="176" t="s">
        <v>353</v>
      </c>
      <c r="T59" s="176" t="s">
        <v>353</v>
      </c>
      <c r="U59" s="176" t="s">
        <v>353</v>
      </c>
      <c r="V59" s="176" t="s">
        <v>353</v>
      </c>
    </row>
    <row r="60" spans="2:22" ht="18" customHeight="1">
      <c r="B60" s="82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</row>
    <row r="61" spans="1:22" ht="18" customHeight="1">
      <c r="A61" s="228" t="s">
        <v>128</v>
      </c>
      <c r="B61" s="426"/>
      <c r="C61" s="175" t="s">
        <v>353</v>
      </c>
      <c r="D61" s="176" t="s">
        <v>353</v>
      </c>
      <c r="E61" s="176" t="s">
        <v>353</v>
      </c>
      <c r="F61" s="176">
        <v>0</v>
      </c>
      <c r="G61" s="176" t="s">
        <v>479</v>
      </c>
      <c r="H61" s="176">
        <v>0</v>
      </c>
      <c r="I61" s="176" t="s">
        <v>479</v>
      </c>
      <c r="J61" s="176" t="s">
        <v>479</v>
      </c>
      <c r="K61" s="176" t="s">
        <v>479</v>
      </c>
      <c r="L61" s="176" t="s">
        <v>479</v>
      </c>
      <c r="M61" s="176" t="s">
        <v>479</v>
      </c>
      <c r="N61" s="176" t="s">
        <v>479</v>
      </c>
      <c r="O61" s="176" t="s">
        <v>479</v>
      </c>
      <c r="P61" s="176" t="s">
        <v>479</v>
      </c>
      <c r="Q61" s="176" t="s">
        <v>479</v>
      </c>
      <c r="R61" s="176" t="s">
        <v>480</v>
      </c>
      <c r="S61" s="176" t="s">
        <v>479</v>
      </c>
      <c r="T61" s="176" t="s">
        <v>479</v>
      </c>
      <c r="U61" s="176" t="s">
        <v>479</v>
      </c>
      <c r="V61" s="176" t="s">
        <v>479</v>
      </c>
    </row>
    <row r="62" spans="1:22" ht="18" customHeight="1">
      <c r="A62" s="113"/>
      <c r="B62" s="178"/>
      <c r="C62" s="179"/>
      <c r="D62" s="29"/>
      <c r="E62" s="2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13"/>
    </row>
    <row r="63" ht="15" customHeight="1">
      <c r="A63" s="80" t="s">
        <v>318</v>
      </c>
    </row>
    <row r="64" ht="15" customHeight="1"/>
  </sheetData>
  <sheetProtection/>
  <mergeCells count="37">
    <mergeCell ref="H6:H8"/>
    <mergeCell ref="U6:U8"/>
    <mergeCell ref="I6:I8"/>
    <mergeCell ref="R6:S8"/>
    <mergeCell ref="L6:L8"/>
    <mergeCell ref="V6:V8"/>
    <mergeCell ref="J6:J8"/>
    <mergeCell ref="K6:K8"/>
    <mergeCell ref="P6:P8"/>
    <mergeCell ref="T6:T8"/>
    <mergeCell ref="M6:M8"/>
    <mergeCell ref="C6:C8"/>
    <mergeCell ref="D6:D8"/>
    <mergeCell ref="E6:E8"/>
    <mergeCell ref="C5:V5"/>
    <mergeCell ref="N6:N8"/>
    <mergeCell ref="Q6:Q8"/>
    <mergeCell ref="O6:O8"/>
    <mergeCell ref="F6:F8"/>
    <mergeCell ref="G6:G8"/>
    <mergeCell ref="A39:B39"/>
    <mergeCell ref="A44:B44"/>
    <mergeCell ref="A49:B49"/>
    <mergeCell ref="A12:B12"/>
    <mergeCell ref="A13:B13"/>
    <mergeCell ref="A14:B14"/>
    <mergeCell ref="A16:B16"/>
    <mergeCell ref="A53:B53"/>
    <mergeCell ref="A57:B57"/>
    <mergeCell ref="A61:B61"/>
    <mergeCell ref="A3:V3"/>
    <mergeCell ref="A5:B8"/>
    <mergeCell ref="A10:B10"/>
    <mergeCell ref="A11:B11"/>
    <mergeCell ref="A24:B24"/>
    <mergeCell ref="A30:B30"/>
    <mergeCell ref="A34:B34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selection activeCell="A3" sqref="A3:T3"/>
    </sheetView>
  </sheetViews>
  <sheetFormatPr defaultColWidth="10.59765625" defaultRowHeight="15"/>
  <cols>
    <col min="1" max="1" width="3.09765625" style="80" customWidth="1"/>
    <col min="2" max="2" width="29.3984375" style="80" customWidth="1"/>
    <col min="3" max="5" width="10.59765625" style="1" customWidth="1"/>
    <col min="6" max="6" width="12.19921875" style="1" customWidth="1"/>
    <col min="7" max="14" width="10.59765625" style="1" customWidth="1"/>
    <col min="15" max="15" width="11" style="1" customWidth="1"/>
    <col min="16" max="18" width="10.59765625" style="1" customWidth="1"/>
    <col min="19" max="19" width="10.19921875" style="1" customWidth="1"/>
    <col min="20" max="20" width="11.19921875" style="1" customWidth="1"/>
    <col min="21" max="16384" width="10.59765625" style="1" customWidth="1"/>
  </cols>
  <sheetData>
    <row r="1" spans="1:20" s="13" customFormat="1" ht="19.5" customHeight="1">
      <c r="A1" s="2" t="s">
        <v>481</v>
      </c>
      <c r="B1" s="80"/>
      <c r="T1" s="37" t="s">
        <v>482</v>
      </c>
    </row>
    <row r="2" spans="1:20" s="13" customFormat="1" ht="19.5" customHeight="1">
      <c r="A2" s="80"/>
      <c r="B2" s="80"/>
      <c r="T2" s="37"/>
    </row>
    <row r="3" spans="1:22" ht="19.5" customHeight="1">
      <c r="A3" s="263" t="s">
        <v>468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186"/>
      <c r="V3" s="186"/>
    </row>
    <row r="4" spans="2:20" ht="18" customHeight="1" thickBot="1">
      <c r="B4" s="16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129" t="s">
        <v>188</v>
      </c>
    </row>
    <row r="5" spans="1:20" ht="18" customHeight="1">
      <c r="A5" s="437" t="s">
        <v>32</v>
      </c>
      <c r="B5" s="467"/>
      <c r="C5" s="474" t="s">
        <v>485</v>
      </c>
      <c r="D5" s="490"/>
      <c r="E5" s="490"/>
      <c r="F5" s="490"/>
      <c r="G5" s="490"/>
      <c r="H5" s="490"/>
      <c r="I5" s="490"/>
      <c r="J5" s="490"/>
      <c r="K5" s="491"/>
      <c r="L5" s="474" t="s">
        <v>484</v>
      </c>
      <c r="M5" s="490"/>
      <c r="N5" s="490"/>
      <c r="O5" s="490"/>
      <c r="P5" s="490"/>
      <c r="Q5" s="490"/>
      <c r="R5" s="490"/>
      <c r="S5" s="491"/>
      <c r="T5" s="187" t="s">
        <v>480</v>
      </c>
    </row>
    <row r="6" spans="1:20" ht="18" customHeight="1">
      <c r="A6" s="451"/>
      <c r="B6" s="452"/>
      <c r="C6" s="488" t="s">
        <v>166</v>
      </c>
      <c r="D6" s="488" t="s">
        <v>136</v>
      </c>
      <c r="E6" s="488" t="s">
        <v>167</v>
      </c>
      <c r="F6" s="488" t="s">
        <v>41</v>
      </c>
      <c r="G6" s="494" t="s">
        <v>137</v>
      </c>
      <c r="H6" s="494" t="s">
        <v>42</v>
      </c>
      <c r="I6" s="488" t="s">
        <v>43</v>
      </c>
      <c r="J6" s="494" t="s">
        <v>311</v>
      </c>
      <c r="K6" s="460" t="s">
        <v>487</v>
      </c>
      <c r="L6" s="494" t="s">
        <v>44</v>
      </c>
      <c r="M6" s="494" t="s">
        <v>312</v>
      </c>
      <c r="N6" s="492" t="s">
        <v>151</v>
      </c>
      <c r="O6" s="281" t="s">
        <v>313</v>
      </c>
      <c r="P6" s="486" t="s">
        <v>314</v>
      </c>
      <c r="Q6" s="496" t="s">
        <v>315</v>
      </c>
      <c r="R6" s="486" t="s">
        <v>316</v>
      </c>
      <c r="S6" s="458" t="s">
        <v>486</v>
      </c>
      <c r="T6" s="500" t="s">
        <v>259</v>
      </c>
    </row>
    <row r="7" spans="1:20" ht="18" customHeight="1">
      <c r="A7" s="451"/>
      <c r="B7" s="452"/>
      <c r="C7" s="488"/>
      <c r="D7" s="488"/>
      <c r="E7" s="488"/>
      <c r="F7" s="488"/>
      <c r="G7" s="494"/>
      <c r="H7" s="494"/>
      <c r="I7" s="488"/>
      <c r="J7" s="494"/>
      <c r="K7" s="488"/>
      <c r="L7" s="494"/>
      <c r="M7" s="494"/>
      <c r="N7" s="492"/>
      <c r="O7" s="488"/>
      <c r="P7" s="486"/>
      <c r="Q7" s="496"/>
      <c r="R7" s="486"/>
      <c r="S7" s="498"/>
      <c r="T7" s="501"/>
    </row>
    <row r="8" spans="1:20" ht="18" customHeight="1">
      <c r="A8" s="440"/>
      <c r="B8" s="468"/>
      <c r="C8" s="489"/>
      <c r="D8" s="489"/>
      <c r="E8" s="489"/>
      <c r="F8" s="489"/>
      <c r="G8" s="495"/>
      <c r="H8" s="495"/>
      <c r="I8" s="489"/>
      <c r="J8" s="495"/>
      <c r="K8" s="489"/>
      <c r="L8" s="495"/>
      <c r="M8" s="495"/>
      <c r="N8" s="493"/>
      <c r="O8" s="489"/>
      <c r="P8" s="487"/>
      <c r="Q8" s="497"/>
      <c r="R8" s="487"/>
      <c r="S8" s="499"/>
      <c r="T8" s="502"/>
    </row>
    <row r="9" spans="2:24" ht="18" customHeight="1">
      <c r="B9" s="17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8" customHeight="1">
      <c r="A10" s="260" t="s">
        <v>301</v>
      </c>
      <c r="B10" s="235"/>
      <c r="C10" s="6">
        <v>100</v>
      </c>
      <c r="D10" s="6">
        <v>7</v>
      </c>
      <c r="E10" s="6">
        <v>166</v>
      </c>
      <c r="F10" s="6">
        <v>692</v>
      </c>
      <c r="G10" s="6">
        <v>58</v>
      </c>
      <c r="H10" s="6">
        <v>78</v>
      </c>
      <c r="I10" s="6">
        <v>1</v>
      </c>
      <c r="J10" s="6">
        <v>915</v>
      </c>
      <c r="K10" s="6">
        <v>7590</v>
      </c>
      <c r="L10" s="6">
        <v>1016</v>
      </c>
      <c r="M10" s="6">
        <v>10</v>
      </c>
      <c r="N10" s="6">
        <v>560</v>
      </c>
      <c r="O10" s="106" t="s">
        <v>353</v>
      </c>
      <c r="P10" s="6">
        <v>113</v>
      </c>
      <c r="Q10" s="106" t="s">
        <v>353</v>
      </c>
      <c r="R10" s="6">
        <v>48</v>
      </c>
      <c r="S10" s="6">
        <v>285</v>
      </c>
      <c r="T10" s="6">
        <v>30412</v>
      </c>
      <c r="U10" s="6"/>
      <c r="V10" s="6"/>
      <c r="W10" s="6"/>
      <c r="X10" s="6"/>
    </row>
    <row r="11" spans="1:24" ht="18" customHeight="1">
      <c r="A11" s="393" t="s">
        <v>307</v>
      </c>
      <c r="B11" s="231"/>
      <c r="C11" s="6">
        <v>98</v>
      </c>
      <c r="D11" s="6">
        <v>531</v>
      </c>
      <c r="E11" s="6">
        <v>299</v>
      </c>
      <c r="F11" s="6">
        <v>692</v>
      </c>
      <c r="G11" s="6">
        <v>32</v>
      </c>
      <c r="H11" s="6">
        <v>82</v>
      </c>
      <c r="I11" s="106" t="s">
        <v>353</v>
      </c>
      <c r="J11" s="7" t="s">
        <v>320</v>
      </c>
      <c r="K11" s="6">
        <v>8551</v>
      </c>
      <c r="L11" s="6">
        <v>1093</v>
      </c>
      <c r="M11" s="6">
        <v>9</v>
      </c>
      <c r="N11" s="6">
        <v>778</v>
      </c>
      <c r="O11" s="7" t="s">
        <v>320</v>
      </c>
      <c r="P11" s="6">
        <v>28</v>
      </c>
      <c r="Q11" s="106" t="s">
        <v>353</v>
      </c>
      <c r="R11" s="7" t="s">
        <v>320</v>
      </c>
      <c r="S11" s="6">
        <v>278</v>
      </c>
      <c r="T11" s="6">
        <v>23941</v>
      </c>
      <c r="U11" s="6"/>
      <c r="V11" s="6"/>
      <c r="W11" s="6"/>
      <c r="X11" s="6"/>
    </row>
    <row r="12" spans="1:24" ht="18" customHeight="1">
      <c r="A12" s="393" t="s">
        <v>289</v>
      </c>
      <c r="B12" s="231"/>
      <c r="C12" s="6">
        <v>114</v>
      </c>
      <c r="D12" s="6">
        <v>31</v>
      </c>
      <c r="E12" s="6">
        <v>191</v>
      </c>
      <c r="F12" s="6">
        <v>348</v>
      </c>
      <c r="G12" s="6">
        <v>21</v>
      </c>
      <c r="H12" s="6">
        <v>146</v>
      </c>
      <c r="I12" s="6">
        <v>2</v>
      </c>
      <c r="J12" s="7" t="s">
        <v>320</v>
      </c>
      <c r="K12" s="6">
        <v>7038</v>
      </c>
      <c r="L12" s="6">
        <v>1081</v>
      </c>
      <c r="M12" s="6">
        <v>13</v>
      </c>
      <c r="N12" s="6">
        <v>700</v>
      </c>
      <c r="O12" s="6">
        <v>3</v>
      </c>
      <c r="P12" s="6">
        <v>193</v>
      </c>
      <c r="Q12" s="7" t="s">
        <v>320</v>
      </c>
      <c r="R12" s="7" t="s">
        <v>320</v>
      </c>
      <c r="S12" s="6">
        <v>172</v>
      </c>
      <c r="T12" s="6">
        <v>34355</v>
      </c>
      <c r="U12" s="6"/>
      <c r="V12" s="6"/>
      <c r="W12" s="6"/>
      <c r="X12" s="6"/>
    </row>
    <row r="13" spans="1:24" ht="18" customHeight="1">
      <c r="A13" s="393" t="s">
        <v>286</v>
      </c>
      <c r="B13" s="231"/>
      <c r="C13" s="6">
        <v>100</v>
      </c>
      <c r="D13" s="6">
        <v>11</v>
      </c>
      <c r="E13" s="6">
        <v>146</v>
      </c>
      <c r="F13" s="6">
        <v>348</v>
      </c>
      <c r="G13" s="6">
        <v>26</v>
      </c>
      <c r="H13" s="6">
        <v>141</v>
      </c>
      <c r="I13" s="6">
        <v>0</v>
      </c>
      <c r="J13" s="106" t="s">
        <v>353</v>
      </c>
      <c r="K13" s="6">
        <v>7799</v>
      </c>
      <c r="L13" s="6">
        <v>721</v>
      </c>
      <c r="M13" s="6">
        <v>22</v>
      </c>
      <c r="N13" s="6">
        <v>418</v>
      </c>
      <c r="O13" s="6">
        <v>11</v>
      </c>
      <c r="P13" s="6">
        <v>99</v>
      </c>
      <c r="Q13" s="7" t="s">
        <v>320</v>
      </c>
      <c r="R13" s="7" t="s">
        <v>320</v>
      </c>
      <c r="S13" s="6">
        <v>171</v>
      </c>
      <c r="T13" s="6">
        <v>40811</v>
      </c>
      <c r="U13" s="6"/>
      <c r="V13" s="6"/>
      <c r="W13" s="6"/>
      <c r="X13" s="6"/>
    </row>
    <row r="14" spans="1:24" ht="18" customHeight="1">
      <c r="A14" s="427" t="s">
        <v>483</v>
      </c>
      <c r="B14" s="233"/>
      <c r="C14" s="181">
        <f aca="true" t="shared" si="0" ref="C14:T14">SUM(C17:C22,C25:C28,C31:C32,C35:C37,C40:C42,C45:C47,C50:C51,C54:C55,C58:C59,C61)</f>
        <v>136</v>
      </c>
      <c r="D14" s="181">
        <f t="shared" si="0"/>
        <v>3</v>
      </c>
      <c r="E14" s="181">
        <f t="shared" si="0"/>
        <v>181</v>
      </c>
      <c r="F14" s="181">
        <f t="shared" si="0"/>
        <v>369</v>
      </c>
      <c r="G14" s="181">
        <f t="shared" si="0"/>
        <v>25</v>
      </c>
      <c r="H14" s="181">
        <f t="shared" si="0"/>
        <v>104</v>
      </c>
      <c r="I14" s="152" t="s">
        <v>353</v>
      </c>
      <c r="J14" s="152" t="s">
        <v>353</v>
      </c>
      <c r="K14" s="181">
        <f t="shared" si="0"/>
        <v>9429</v>
      </c>
      <c r="L14" s="181">
        <f t="shared" si="0"/>
        <v>760</v>
      </c>
      <c r="M14" s="181">
        <f t="shared" si="0"/>
        <v>20</v>
      </c>
      <c r="N14" s="181">
        <f t="shared" si="0"/>
        <v>460</v>
      </c>
      <c r="O14" s="181">
        <f t="shared" si="0"/>
        <v>39</v>
      </c>
      <c r="P14" s="181">
        <f t="shared" si="0"/>
        <v>20</v>
      </c>
      <c r="Q14" s="152" t="s">
        <v>353</v>
      </c>
      <c r="R14" s="152" t="s">
        <v>353</v>
      </c>
      <c r="S14" s="181">
        <f t="shared" si="0"/>
        <v>221</v>
      </c>
      <c r="T14" s="181">
        <f t="shared" si="0"/>
        <v>40482</v>
      </c>
      <c r="U14" s="75"/>
      <c r="V14" s="75"/>
      <c r="W14" s="75"/>
      <c r="X14" s="75"/>
    </row>
    <row r="15" spans="2:24" ht="18" customHeight="1">
      <c r="B15" s="52"/>
      <c r="C15" s="20"/>
      <c r="D15" s="21"/>
      <c r="E15" s="22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1"/>
      <c r="Q15" s="21"/>
      <c r="R15" s="21"/>
      <c r="S15" s="20"/>
      <c r="T15" s="20"/>
      <c r="U15" s="21"/>
      <c r="V15" s="20"/>
      <c r="W15" s="20"/>
      <c r="X15" s="21"/>
    </row>
    <row r="16" spans="1:24" ht="18" customHeight="1">
      <c r="A16" s="228" t="s">
        <v>38</v>
      </c>
      <c r="B16" s="230"/>
      <c r="C16" s="23"/>
      <c r="D16" s="28"/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2:24" ht="18" customHeight="1">
      <c r="B17" s="82" t="s">
        <v>39</v>
      </c>
      <c r="C17" s="175" t="s">
        <v>353</v>
      </c>
      <c r="D17" s="176" t="s">
        <v>353</v>
      </c>
      <c r="E17" s="176" t="s">
        <v>353</v>
      </c>
      <c r="F17" s="176" t="s">
        <v>353</v>
      </c>
      <c r="G17" s="176" t="s">
        <v>353</v>
      </c>
      <c r="H17" s="176" t="s">
        <v>353</v>
      </c>
      <c r="I17" s="176" t="s">
        <v>353</v>
      </c>
      <c r="J17" s="176" t="s">
        <v>353</v>
      </c>
      <c r="K17" s="24">
        <v>1510</v>
      </c>
      <c r="L17" s="176" t="s">
        <v>353</v>
      </c>
      <c r="M17" s="176" t="s">
        <v>353</v>
      </c>
      <c r="N17" s="176" t="s">
        <v>353</v>
      </c>
      <c r="O17" s="176" t="s">
        <v>353</v>
      </c>
      <c r="P17" s="176" t="s">
        <v>353</v>
      </c>
      <c r="Q17" s="176" t="s">
        <v>353</v>
      </c>
      <c r="R17" s="176" t="s">
        <v>353</v>
      </c>
      <c r="S17" s="176" t="s">
        <v>353</v>
      </c>
      <c r="T17" s="176" t="s">
        <v>353</v>
      </c>
      <c r="U17" s="24"/>
      <c r="V17" s="24"/>
      <c r="W17" s="24"/>
      <c r="X17" s="24"/>
    </row>
    <row r="18" spans="2:23" ht="18" customHeight="1">
      <c r="B18" s="82" t="s">
        <v>310</v>
      </c>
      <c r="C18" s="175" t="s">
        <v>353</v>
      </c>
      <c r="D18" s="176" t="s">
        <v>353</v>
      </c>
      <c r="E18" s="176" t="s">
        <v>353</v>
      </c>
      <c r="F18" s="176" t="s">
        <v>353</v>
      </c>
      <c r="G18" s="176" t="s">
        <v>353</v>
      </c>
      <c r="H18" s="176" t="s">
        <v>353</v>
      </c>
      <c r="I18" s="176" t="s">
        <v>353</v>
      </c>
      <c r="J18" s="176" t="s">
        <v>353</v>
      </c>
      <c r="K18" s="176" t="s">
        <v>353</v>
      </c>
      <c r="L18" s="176" t="s">
        <v>353</v>
      </c>
      <c r="M18" s="176" t="s">
        <v>353</v>
      </c>
      <c r="N18" s="176" t="s">
        <v>353</v>
      </c>
      <c r="O18" s="176" t="s">
        <v>353</v>
      </c>
      <c r="P18" s="176" t="s">
        <v>353</v>
      </c>
      <c r="Q18" s="176" t="s">
        <v>353</v>
      </c>
      <c r="R18" s="176" t="s">
        <v>353</v>
      </c>
      <c r="S18" s="176" t="s">
        <v>353</v>
      </c>
      <c r="T18" s="157" t="s">
        <v>353</v>
      </c>
      <c r="U18" s="24"/>
      <c r="V18" s="24"/>
      <c r="W18" s="24"/>
    </row>
    <row r="19" spans="2:24" ht="18" customHeight="1">
      <c r="B19" s="82" t="s">
        <v>356</v>
      </c>
      <c r="C19" s="175" t="s">
        <v>353</v>
      </c>
      <c r="D19" s="176" t="s">
        <v>353</v>
      </c>
      <c r="E19" s="176" t="s">
        <v>353</v>
      </c>
      <c r="F19" s="176" t="s">
        <v>353</v>
      </c>
      <c r="G19" s="176" t="s">
        <v>353</v>
      </c>
      <c r="H19" s="176" t="s">
        <v>353</v>
      </c>
      <c r="I19" s="176" t="s">
        <v>353</v>
      </c>
      <c r="J19" s="176" t="s">
        <v>353</v>
      </c>
      <c r="K19" s="24">
        <v>496</v>
      </c>
      <c r="L19" s="176" t="s">
        <v>353</v>
      </c>
      <c r="M19" s="176" t="s">
        <v>353</v>
      </c>
      <c r="N19" s="176" t="s">
        <v>353</v>
      </c>
      <c r="O19" s="176" t="s">
        <v>353</v>
      </c>
      <c r="P19" s="176" t="s">
        <v>353</v>
      </c>
      <c r="Q19" s="176" t="s">
        <v>353</v>
      </c>
      <c r="R19" s="176" t="s">
        <v>353</v>
      </c>
      <c r="S19" s="157" t="s">
        <v>488</v>
      </c>
      <c r="T19" s="24">
        <v>959</v>
      </c>
      <c r="U19" s="24"/>
      <c r="V19" s="24"/>
      <c r="W19" s="24"/>
      <c r="X19" s="24"/>
    </row>
    <row r="20" spans="2:24" ht="18" customHeight="1">
      <c r="B20" s="82" t="s">
        <v>40</v>
      </c>
      <c r="C20" s="23">
        <v>0</v>
      </c>
      <c r="D20" s="176" t="s">
        <v>353</v>
      </c>
      <c r="E20" s="24">
        <v>0</v>
      </c>
      <c r="F20" s="176" t="s">
        <v>353</v>
      </c>
      <c r="G20" s="176" t="s">
        <v>353</v>
      </c>
      <c r="H20" s="24">
        <v>4</v>
      </c>
      <c r="I20" s="176" t="s">
        <v>353</v>
      </c>
      <c r="J20" s="176" t="s">
        <v>353</v>
      </c>
      <c r="K20" s="24">
        <v>762</v>
      </c>
      <c r="L20" s="24">
        <v>2</v>
      </c>
      <c r="M20" s="176" t="s">
        <v>353</v>
      </c>
      <c r="N20" s="24">
        <v>0</v>
      </c>
      <c r="O20" s="157" t="s">
        <v>353</v>
      </c>
      <c r="P20" s="157" t="s">
        <v>353</v>
      </c>
      <c r="Q20" s="176" t="s">
        <v>353</v>
      </c>
      <c r="R20" s="176" t="s">
        <v>353</v>
      </c>
      <c r="S20" s="24">
        <v>2</v>
      </c>
      <c r="T20" s="24">
        <v>950</v>
      </c>
      <c r="U20" s="24"/>
      <c r="V20" s="24"/>
      <c r="W20" s="24"/>
      <c r="X20" s="24"/>
    </row>
    <row r="21" spans="2:24" ht="18" customHeight="1">
      <c r="B21" s="82" t="s">
        <v>253</v>
      </c>
      <c r="C21" s="23">
        <v>5</v>
      </c>
      <c r="D21" s="176" t="s">
        <v>353</v>
      </c>
      <c r="E21" s="176" t="s">
        <v>353</v>
      </c>
      <c r="F21" s="176" t="s">
        <v>353</v>
      </c>
      <c r="G21" s="24">
        <v>3</v>
      </c>
      <c r="H21" s="24">
        <v>1</v>
      </c>
      <c r="I21" s="176" t="s">
        <v>353</v>
      </c>
      <c r="J21" s="176" t="s">
        <v>353</v>
      </c>
      <c r="K21" s="24">
        <v>34</v>
      </c>
      <c r="L21" s="24">
        <v>77</v>
      </c>
      <c r="M21" s="176" t="s">
        <v>353</v>
      </c>
      <c r="N21" s="176">
        <v>0</v>
      </c>
      <c r="O21" s="24">
        <v>39</v>
      </c>
      <c r="P21" s="24">
        <v>20</v>
      </c>
      <c r="Q21" s="176" t="s">
        <v>353</v>
      </c>
      <c r="R21" s="176" t="s">
        <v>353</v>
      </c>
      <c r="S21" s="24">
        <v>18</v>
      </c>
      <c r="T21" s="24">
        <v>971</v>
      </c>
      <c r="U21" s="24"/>
      <c r="V21" s="24"/>
      <c r="W21" s="24"/>
      <c r="X21" s="24"/>
    </row>
    <row r="22" spans="2:24" ht="18" customHeight="1">
      <c r="B22" s="82" t="s">
        <v>5</v>
      </c>
      <c r="C22" s="175" t="s">
        <v>353</v>
      </c>
      <c r="D22" s="176" t="s">
        <v>353</v>
      </c>
      <c r="E22" s="176" t="s">
        <v>353</v>
      </c>
      <c r="F22" s="176" t="s">
        <v>353</v>
      </c>
      <c r="G22" s="176" t="s">
        <v>353</v>
      </c>
      <c r="H22" s="176" t="s">
        <v>353</v>
      </c>
      <c r="I22" s="176" t="s">
        <v>353</v>
      </c>
      <c r="J22" s="176" t="s">
        <v>353</v>
      </c>
      <c r="K22" s="176" t="s">
        <v>353</v>
      </c>
      <c r="L22" s="176" t="s">
        <v>353</v>
      </c>
      <c r="M22" s="176" t="s">
        <v>353</v>
      </c>
      <c r="N22" s="176" t="s">
        <v>353</v>
      </c>
      <c r="O22" s="176" t="s">
        <v>353</v>
      </c>
      <c r="P22" s="176" t="s">
        <v>353</v>
      </c>
      <c r="Q22" s="176" t="s">
        <v>353</v>
      </c>
      <c r="R22" s="176" t="s">
        <v>353</v>
      </c>
      <c r="S22" s="176" t="s">
        <v>353</v>
      </c>
      <c r="T22" s="176" t="s">
        <v>353</v>
      </c>
      <c r="U22" s="24"/>
      <c r="V22" s="24"/>
      <c r="W22" s="24"/>
      <c r="X22" s="24"/>
    </row>
    <row r="23" spans="2:24" ht="18" customHeight="1">
      <c r="B23" s="16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8" customHeight="1">
      <c r="A24" s="228" t="s">
        <v>118</v>
      </c>
      <c r="B24" s="426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4" ht="18" customHeight="1">
      <c r="B25" s="82" t="s">
        <v>119</v>
      </c>
      <c r="C25" s="175" t="s">
        <v>353</v>
      </c>
      <c r="D25" s="176" t="s">
        <v>353</v>
      </c>
      <c r="E25" s="24">
        <v>0</v>
      </c>
      <c r="F25" s="24">
        <v>0</v>
      </c>
      <c r="G25" s="176" t="s">
        <v>353</v>
      </c>
      <c r="H25" s="176" t="s">
        <v>353</v>
      </c>
      <c r="I25" s="176" t="s">
        <v>353</v>
      </c>
      <c r="J25" s="176" t="s">
        <v>353</v>
      </c>
      <c r="K25" s="24">
        <v>12</v>
      </c>
      <c r="L25" s="176" t="s">
        <v>353</v>
      </c>
      <c r="M25" s="176" t="s">
        <v>353</v>
      </c>
      <c r="N25" s="176" t="s">
        <v>353</v>
      </c>
      <c r="O25" s="176" t="s">
        <v>353</v>
      </c>
      <c r="P25" s="176" t="s">
        <v>353</v>
      </c>
      <c r="Q25" s="176" t="s">
        <v>353</v>
      </c>
      <c r="R25" s="176" t="s">
        <v>353</v>
      </c>
      <c r="S25" s="176" t="s">
        <v>353</v>
      </c>
      <c r="T25" s="24">
        <v>4</v>
      </c>
      <c r="U25" s="24"/>
      <c r="V25" s="24"/>
      <c r="W25" s="24"/>
      <c r="X25" s="24"/>
    </row>
    <row r="26" spans="2:24" ht="18" customHeight="1">
      <c r="B26" s="82" t="s">
        <v>120</v>
      </c>
      <c r="C26" s="175" t="s">
        <v>353</v>
      </c>
      <c r="D26" s="176" t="s">
        <v>353</v>
      </c>
      <c r="E26" s="24">
        <v>11</v>
      </c>
      <c r="F26" s="176" t="s">
        <v>353</v>
      </c>
      <c r="G26" s="176" t="s">
        <v>353</v>
      </c>
      <c r="H26" s="176" t="s">
        <v>353</v>
      </c>
      <c r="I26" s="176" t="s">
        <v>353</v>
      </c>
      <c r="J26" s="176" t="s">
        <v>353</v>
      </c>
      <c r="K26" s="24">
        <v>8</v>
      </c>
      <c r="L26" s="176" t="s">
        <v>353</v>
      </c>
      <c r="M26" s="176" t="s">
        <v>353</v>
      </c>
      <c r="N26" s="176" t="s">
        <v>353</v>
      </c>
      <c r="O26" s="176" t="s">
        <v>353</v>
      </c>
      <c r="P26" s="176" t="s">
        <v>353</v>
      </c>
      <c r="Q26" s="176" t="s">
        <v>353</v>
      </c>
      <c r="R26" s="176" t="s">
        <v>353</v>
      </c>
      <c r="S26" s="176" t="s">
        <v>353</v>
      </c>
      <c r="T26" s="24">
        <v>1</v>
      </c>
      <c r="U26" s="24"/>
      <c r="V26" s="24"/>
      <c r="W26" s="24"/>
      <c r="X26" s="24"/>
    </row>
    <row r="27" spans="2:24" ht="18" customHeight="1">
      <c r="B27" s="82" t="s">
        <v>254</v>
      </c>
      <c r="C27" s="175" t="s">
        <v>353</v>
      </c>
      <c r="D27" s="176">
        <v>0</v>
      </c>
      <c r="E27" s="176" t="s">
        <v>353</v>
      </c>
      <c r="F27" s="176" t="s">
        <v>353</v>
      </c>
      <c r="G27" s="176" t="s">
        <v>353</v>
      </c>
      <c r="H27" s="24">
        <v>0</v>
      </c>
      <c r="I27" s="176" t="s">
        <v>353</v>
      </c>
      <c r="J27" s="176" t="s">
        <v>353</v>
      </c>
      <c r="K27" s="24">
        <v>0</v>
      </c>
      <c r="L27" s="176" t="s">
        <v>353</v>
      </c>
      <c r="M27" s="176" t="s">
        <v>353</v>
      </c>
      <c r="N27" s="176" t="s">
        <v>353</v>
      </c>
      <c r="O27" s="176" t="s">
        <v>353</v>
      </c>
      <c r="P27" s="176" t="s">
        <v>353</v>
      </c>
      <c r="Q27" s="176" t="s">
        <v>353</v>
      </c>
      <c r="R27" s="176" t="s">
        <v>353</v>
      </c>
      <c r="S27" s="176" t="s">
        <v>353</v>
      </c>
      <c r="T27" s="176" t="s">
        <v>353</v>
      </c>
      <c r="U27" s="24"/>
      <c r="V27" s="24"/>
      <c r="W27" s="24"/>
      <c r="X27" s="24"/>
    </row>
    <row r="28" spans="2:24" ht="18" customHeight="1">
      <c r="B28" s="82" t="s">
        <v>121</v>
      </c>
      <c r="C28" s="23">
        <v>0</v>
      </c>
      <c r="D28" s="176" t="s">
        <v>353</v>
      </c>
      <c r="E28" s="176" t="s">
        <v>353</v>
      </c>
      <c r="F28" s="176" t="s">
        <v>353</v>
      </c>
      <c r="G28" s="24">
        <v>2</v>
      </c>
      <c r="H28" s="24">
        <v>0</v>
      </c>
      <c r="I28" s="176" t="s">
        <v>353</v>
      </c>
      <c r="J28" s="176" t="s">
        <v>353</v>
      </c>
      <c r="K28" s="24">
        <v>104</v>
      </c>
      <c r="L28" s="176" t="s">
        <v>353</v>
      </c>
      <c r="M28" s="176" t="s">
        <v>353</v>
      </c>
      <c r="N28" s="176" t="s">
        <v>353</v>
      </c>
      <c r="O28" s="176" t="s">
        <v>353</v>
      </c>
      <c r="P28" s="176" t="s">
        <v>353</v>
      </c>
      <c r="Q28" s="176" t="s">
        <v>353</v>
      </c>
      <c r="R28" s="176" t="s">
        <v>353</v>
      </c>
      <c r="S28" s="176" t="s">
        <v>353</v>
      </c>
      <c r="T28" s="24">
        <v>0</v>
      </c>
      <c r="U28" s="24"/>
      <c r="V28" s="24"/>
      <c r="W28" s="24"/>
      <c r="X28" s="24"/>
    </row>
    <row r="29" spans="2:24" ht="18" customHeight="1">
      <c r="B29" s="8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8" customHeight="1">
      <c r="A30" s="228" t="s">
        <v>328</v>
      </c>
      <c r="B30" s="426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2:24" ht="18" customHeight="1">
      <c r="B31" s="82" t="s">
        <v>433</v>
      </c>
      <c r="C31" s="175" t="s">
        <v>353</v>
      </c>
      <c r="D31" s="176" t="s">
        <v>353</v>
      </c>
      <c r="E31" s="176" t="s">
        <v>353</v>
      </c>
      <c r="F31" s="176" t="s">
        <v>353</v>
      </c>
      <c r="G31" s="176" t="s">
        <v>353</v>
      </c>
      <c r="H31" s="176" t="s">
        <v>353</v>
      </c>
      <c r="I31" s="176" t="s">
        <v>353</v>
      </c>
      <c r="J31" s="176" t="s">
        <v>353</v>
      </c>
      <c r="K31" s="176" t="s">
        <v>353</v>
      </c>
      <c r="L31" s="176" t="s">
        <v>353</v>
      </c>
      <c r="M31" s="176" t="s">
        <v>353</v>
      </c>
      <c r="N31" s="176" t="s">
        <v>353</v>
      </c>
      <c r="O31" s="176" t="s">
        <v>353</v>
      </c>
      <c r="P31" s="176" t="s">
        <v>353</v>
      </c>
      <c r="Q31" s="176" t="s">
        <v>353</v>
      </c>
      <c r="R31" s="176" t="s">
        <v>353</v>
      </c>
      <c r="S31" s="176" t="s">
        <v>353</v>
      </c>
      <c r="T31" s="176" t="s">
        <v>353</v>
      </c>
      <c r="U31" s="24"/>
      <c r="V31" s="24"/>
      <c r="W31" s="24"/>
      <c r="X31" s="24"/>
    </row>
    <row r="32" spans="2:24" ht="18" customHeight="1">
      <c r="B32" s="82" t="s">
        <v>434</v>
      </c>
      <c r="C32" s="175" t="s">
        <v>353</v>
      </c>
      <c r="D32" s="176" t="s">
        <v>353</v>
      </c>
      <c r="E32" s="24">
        <v>1</v>
      </c>
      <c r="F32" s="176" t="s">
        <v>353</v>
      </c>
      <c r="G32" s="176" t="s">
        <v>353</v>
      </c>
      <c r="H32" s="176" t="s">
        <v>353</v>
      </c>
      <c r="I32" s="176" t="s">
        <v>353</v>
      </c>
      <c r="J32" s="176" t="s">
        <v>353</v>
      </c>
      <c r="K32" s="24">
        <v>2</v>
      </c>
      <c r="L32" s="176" t="s">
        <v>353</v>
      </c>
      <c r="M32" s="176" t="s">
        <v>353</v>
      </c>
      <c r="N32" s="176" t="s">
        <v>353</v>
      </c>
      <c r="O32" s="176" t="s">
        <v>353</v>
      </c>
      <c r="P32" s="176" t="s">
        <v>353</v>
      </c>
      <c r="Q32" s="176" t="s">
        <v>353</v>
      </c>
      <c r="R32" s="176" t="s">
        <v>353</v>
      </c>
      <c r="S32" s="176" t="s">
        <v>353</v>
      </c>
      <c r="T32" s="24">
        <v>1</v>
      </c>
      <c r="U32" s="24"/>
      <c r="V32" s="24"/>
      <c r="W32" s="24"/>
      <c r="X32" s="24"/>
    </row>
    <row r="33" spans="2:24" ht="18" customHeight="1">
      <c r="B33" s="8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8" customHeight="1">
      <c r="A34" s="228" t="s">
        <v>330</v>
      </c>
      <c r="B34" s="426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2:24" ht="18" customHeight="1">
      <c r="B35" s="82" t="s">
        <v>431</v>
      </c>
      <c r="C35" s="175" t="s">
        <v>353</v>
      </c>
      <c r="D35" s="176" t="s">
        <v>353</v>
      </c>
      <c r="E35" s="176" t="s">
        <v>353</v>
      </c>
      <c r="F35" s="176" t="s">
        <v>353</v>
      </c>
      <c r="G35" s="176" t="s">
        <v>353</v>
      </c>
      <c r="H35" s="176" t="s">
        <v>353</v>
      </c>
      <c r="I35" s="176" t="s">
        <v>353</v>
      </c>
      <c r="J35" s="176" t="s">
        <v>353</v>
      </c>
      <c r="K35" s="176" t="s">
        <v>353</v>
      </c>
      <c r="L35" s="176" t="s">
        <v>353</v>
      </c>
      <c r="M35" s="176" t="s">
        <v>353</v>
      </c>
      <c r="N35" s="176" t="s">
        <v>353</v>
      </c>
      <c r="O35" s="176" t="s">
        <v>353</v>
      </c>
      <c r="P35" s="176" t="s">
        <v>353</v>
      </c>
      <c r="Q35" s="176" t="s">
        <v>353</v>
      </c>
      <c r="R35" s="176" t="s">
        <v>353</v>
      </c>
      <c r="S35" s="176" t="s">
        <v>353</v>
      </c>
      <c r="T35" s="176" t="s">
        <v>353</v>
      </c>
      <c r="U35" s="24"/>
      <c r="V35" s="24"/>
      <c r="W35" s="24"/>
      <c r="X35" s="24"/>
    </row>
    <row r="36" spans="2:24" ht="18" customHeight="1">
      <c r="B36" s="82" t="s">
        <v>432</v>
      </c>
      <c r="C36" s="175" t="s">
        <v>353</v>
      </c>
      <c r="D36" s="176" t="s">
        <v>353</v>
      </c>
      <c r="E36" s="176" t="s">
        <v>353</v>
      </c>
      <c r="F36" s="176" t="s">
        <v>353</v>
      </c>
      <c r="G36" s="176" t="s">
        <v>353</v>
      </c>
      <c r="H36" s="176" t="s">
        <v>353</v>
      </c>
      <c r="I36" s="176" t="s">
        <v>353</v>
      </c>
      <c r="J36" s="176" t="s">
        <v>353</v>
      </c>
      <c r="K36" s="176" t="s">
        <v>353</v>
      </c>
      <c r="L36" s="176" t="s">
        <v>353</v>
      </c>
      <c r="M36" s="176" t="s">
        <v>353</v>
      </c>
      <c r="N36" s="176" t="s">
        <v>353</v>
      </c>
      <c r="O36" s="176" t="s">
        <v>353</v>
      </c>
      <c r="P36" s="176" t="s">
        <v>353</v>
      </c>
      <c r="Q36" s="176" t="s">
        <v>353</v>
      </c>
      <c r="R36" s="176" t="s">
        <v>353</v>
      </c>
      <c r="S36" s="176" t="s">
        <v>353</v>
      </c>
      <c r="T36" s="176" t="s">
        <v>353</v>
      </c>
      <c r="U36" s="24"/>
      <c r="V36" s="24"/>
      <c r="W36" s="24"/>
      <c r="X36" s="24"/>
    </row>
    <row r="37" spans="2:24" ht="18" customHeight="1">
      <c r="B37" s="82" t="s">
        <v>331</v>
      </c>
      <c r="C37" s="23">
        <v>45</v>
      </c>
      <c r="D37" s="176" t="s">
        <v>353</v>
      </c>
      <c r="E37" s="24">
        <v>1</v>
      </c>
      <c r="F37" s="24">
        <v>44</v>
      </c>
      <c r="G37" s="24">
        <v>15</v>
      </c>
      <c r="H37" s="24">
        <v>33</v>
      </c>
      <c r="I37" s="176" t="s">
        <v>353</v>
      </c>
      <c r="J37" s="176" t="s">
        <v>353</v>
      </c>
      <c r="K37" s="24">
        <v>1994</v>
      </c>
      <c r="L37" s="24">
        <v>121</v>
      </c>
      <c r="M37" s="176" t="s">
        <v>353</v>
      </c>
      <c r="N37" s="24">
        <v>117</v>
      </c>
      <c r="O37" s="176" t="s">
        <v>353</v>
      </c>
      <c r="P37" s="176" t="s">
        <v>353</v>
      </c>
      <c r="Q37" s="176" t="s">
        <v>353</v>
      </c>
      <c r="R37" s="176" t="s">
        <v>353</v>
      </c>
      <c r="S37" s="24">
        <v>4</v>
      </c>
      <c r="T37" s="24">
        <v>149</v>
      </c>
      <c r="U37" s="24"/>
      <c r="V37" s="24"/>
      <c r="W37" s="24"/>
      <c r="X37" s="24"/>
    </row>
    <row r="38" spans="2:24" ht="18" customHeight="1">
      <c r="B38" s="8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8" customHeight="1">
      <c r="A39" s="228" t="s">
        <v>262</v>
      </c>
      <c r="B39" s="426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2:24" ht="18" customHeight="1">
      <c r="B40" s="82" t="s">
        <v>428</v>
      </c>
      <c r="C40" s="23">
        <v>0</v>
      </c>
      <c r="D40" s="176" t="s">
        <v>353</v>
      </c>
      <c r="E40" s="176" t="s">
        <v>353</v>
      </c>
      <c r="F40" s="176" t="s">
        <v>353</v>
      </c>
      <c r="G40" s="176" t="s">
        <v>353</v>
      </c>
      <c r="H40" s="176" t="s">
        <v>353</v>
      </c>
      <c r="I40" s="176" t="s">
        <v>353</v>
      </c>
      <c r="J40" s="176" t="s">
        <v>353</v>
      </c>
      <c r="K40" s="24">
        <v>2</v>
      </c>
      <c r="L40" s="176" t="s">
        <v>353</v>
      </c>
      <c r="M40" s="176" t="s">
        <v>353</v>
      </c>
      <c r="N40" s="176" t="s">
        <v>353</v>
      </c>
      <c r="O40" s="176" t="s">
        <v>353</v>
      </c>
      <c r="P40" s="176" t="s">
        <v>353</v>
      </c>
      <c r="Q40" s="176" t="s">
        <v>353</v>
      </c>
      <c r="R40" s="176" t="s">
        <v>353</v>
      </c>
      <c r="S40" s="176" t="s">
        <v>353</v>
      </c>
      <c r="T40" s="24">
        <v>0</v>
      </c>
      <c r="U40" s="24"/>
      <c r="V40" s="24"/>
      <c r="W40" s="24"/>
      <c r="X40" s="24"/>
    </row>
    <row r="41" spans="2:24" ht="18" customHeight="1">
      <c r="B41" s="82" t="s">
        <v>429</v>
      </c>
      <c r="C41" s="175" t="s">
        <v>353</v>
      </c>
      <c r="D41" s="176" t="s">
        <v>353</v>
      </c>
      <c r="E41" s="24">
        <v>0</v>
      </c>
      <c r="F41" s="176" t="s">
        <v>353</v>
      </c>
      <c r="G41" s="176" t="s">
        <v>353</v>
      </c>
      <c r="H41" s="176" t="s">
        <v>353</v>
      </c>
      <c r="I41" s="176" t="s">
        <v>353</v>
      </c>
      <c r="J41" s="176" t="s">
        <v>353</v>
      </c>
      <c r="K41" s="24">
        <v>0</v>
      </c>
      <c r="L41" s="176" t="s">
        <v>353</v>
      </c>
      <c r="M41" s="176" t="s">
        <v>353</v>
      </c>
      <c r="N41" s="176" t="s">
        <v>353</v>
      </c>
      <c r="O41" s="176" t="s">
        <v>353</v>
      </c>
      <c r="P41" s="176" t="s">
        <v>353</v>
      </c>
      <c r="Q41" s="176" t="s">
        <v>353</v>
      </c>
      <c r="R41" s="176" t="s">
        <v>353</v>
      </c>
      <c r="S41" s="176" t="s">
        <v>353</v>
      </c>
      <c r="T41" s="24">
        <v>35538</v>
      </c>
      <c r="U41" s="24"/>
      <c r="V41" s="24"/>
      <c r="W41" s="24"/>
      <c r="X41" s="24"/>
    </row>
    <row r="42" spans="2:24" ht="18" customHeight="1">
      <c r="B42" s="82" t="s">
        <v>430</v>
      </c>
      <c r="C42" s="23">
        <v>14</v>
      </c>
      <c r="D42" s="176" t="s">
        <v>353</v>
      </c>
      <c r="E42" s="24">
        <v>3</v>
      </c>
      <c r="F42" s="176" t="s">
        <v>353</v>
      </c>
      <c r="G42" s="176" t="s">
        <v>353</v>
      </c>
      <c r="H42" s="24">
        <v>8</v>
      </c>
      <c r="I42" s="176" t="s">
        <v>353</v>
      </c>
      <c r="J42" s="176" t="s">
        <v>353</v>
      </c>
      <c r="K42" s="24">
        <v>217</v>
      </c>
      <c r="L42" s="176" t="s">
        <v>353</v>
      </c>
      <c r="M42" s="176" t="s">
        <v>353</v>
      </c>
      <c r="N42" s="176" t="s">
        <v>353</v>
      </c>
      <c r="O42" s="176" t="s">
        <v>353</v>
      </c>
      <c r="P42" s="176" t="s">
        <v>353</v>
      </c>
      <c r="Q42" s="176" t="s">
        <v>353</v>
      </c>
      <c r="R42" s="176" t="s">
        <v>353</v>
      </c>
      <c r="S42" s="176" t="s">
        <v>353</v>
      </c>
      <c r="T42" s="24">
        <v>110</v>
      </c>
      <c r="U42" s="24"/>
      <c r="V42" s="24"/>
      <c r="W42" s="24"/>
      <c r="X42" s="24"/>
    </row>
    <row r="43" spans="2:24" ht="18" customHeight="1">
      <c r="B43" s="8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8" customHeight="1">
      <c r="A44" s="228" t="s">
        <v>6</v>
      </c>
      <c r="B44" s="426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2:24" ht="18" customHeight="1">
      <c r="B45" s="82" t="s">
        <v>290</v>
      </c>
      <c r="C45" s="175" t="s">
        <v>353</v>
      </c>
      <c r="D45" s="176" t="s">
        <v>353</v>
      </c>
      <c r="E45" s="176" t="s">
        <v>353</v>
      </c>
      <c r="F45" s="176" t="s">
        <v>353</v>
      </c>
      <c r="G45" s="176" t="s">
        <v>353</v>
      </c>
      <c r="H45" s="176" t="s">
        <v>353</v>
      </c>
      <c r="I45" s="176" t="s">
        <v>353</v>
      </c>
      <c r="J45" s="176" t="s">
        <v>353</v>
      </c>
      <c r="K45" s="24">
        <v>65</v>
      </c>
      <c r="L45" s="176" t="s">
        <v>353</v>
      </c>
      <c r="M45" s="176" t="s">
        <v>353</v>
      </c>
      <c r="N45" s="176" t="s">
        <v>353</v>
      </c>
      <c r="O45" s="176" t="s">
        <v>353</v>
      </c>
      <c r="P45" s="176" t="s">
        <v>353</v>
      </c>
      <c r="Q45" s="176" t="s">
        <v>353</v>
      </c>
      <c r="R45" s="176" t="s">
        <v>353</v>
      </c>
      <c r="S45" s="176" t="s">
        <v>353</v>
      </c>
      <c r="T45" s="176" t="s">
        <v>353</v>
      </c>
      <c r="U45" s="24"/>
      <c r="V45" s="24"/>
      <c r="W45" s="24"/>
      <c r="X45" s="24"/>
    </row>
    <row r="46" spans="2:24" ht="18" customHeight="1">
      <c r="B46" s="82" t="s">
        <v>333</v>
      </c>
      <c r="C46" s="175" t="s">
        <v>353</v>
      </c>
      <c r="D46" s="176" t="s">
        <v>353</v>
      </c>
      <c r="E46" s="176" t="s">
        <v>353</v>
      </c>
      <c r="F46" s="176" t="s">
        <v>353</v>
      </c>
      <c r="G46" s="176" t="s">
        <v>353</v>
      </c>
      <c r="H46" s="176" t="s">
        <v>353</v>
      </c>
      <c r="I46" s="176" t="s">
        <v>353</v>
      </c>
      <c r="J46" s="176" t="s">
        <v>353</v>
      </c>
      <c r="K46" s="176" t="s">
        <v>353</v>
      </c>
      <c r="L46" s="176" t="s">
        <v>353</v>
      </c>
      <c r="M46" s="176" t="s">
        <v>353</v>
      </c>
      <c r="N46" s="176" t="s">
        <v>353</v>
      </c>
      <c r="O46" s="176" t="s">
        <v>353</v>
      </c>
      <c r="P46" s="176" t="s">
        <v>353</v>
      </c>
      <c r="Q46" s="176" t="s">
        <v>353</v>
      </c>
      <c r="R46" s="176" t="s">
        <v>353</v>
      </c>
      <c r="S46" s="176" t="s">
        <v>353</v>
      </c>
      <c r="T46" s="176" t="s">
        <v>353</v>
      </c>
      <c r="U46" s="24"/>
      <c r="V46" s="24"/>
      <c r="W46" s="24"/>
      <c r="X46" s="24"/>
    </row>
    <row r="47" spans="2:24" ht="18" customHeight="1">
      <c r="B47" s="82" t="s">
        <v>7</v>
      </c>
      <c r="C47" s="23">
        <v>10</v>
      </c>
      <c r="D47" s="176" t="s">
        <v>353</v>
      </c>
      <c r="E47" s="24">
        <v>0</v>
      </c>
      <c r="F47" s="176" t="s">
        <v>353</v>
      </c>
      <c r="G47" s="176" t="s">
        <v>353</v>
      </c>
      <c r="H47" s="24">
        <v>9</v>
      </c>
      <c r="I47" s="176" t="s">
        <v>353</v>
      </c>
      <c r="J47" s="176" t="s">
        <v>353</v>
      </c>
      <c r="K47" s="24">
        <v>19</v>
      </c>
      <c r="L47" s="176" t="s">
        <v>353</v>
      </c>
      <c r="M47" s="176" t="s">
        <v>353</v>
      </c>
      <c r="N47" s="176" t="s">
        <v>353</v>
      </c>
      <c r="O47" s="176" t="s">
        <v>353</v>
      </c>
      <c r="P47" s="176" t="s">
        <v>353</v>
      </c>
      <c r="Q47" s="176" t="s">
        <v>353</v>
      </c>
      <c r="R47" s="176" t="s">
        <v>353</v>
      </c>
      <c r="S47" s="176" t="s">
        <v>353</v>
      </c>
      <c r="T47" s="24">
        <v>1</v>
      </c>
      <c r="U47" s="24"/>
      <c r="V47" s="24"/>
      <c r="W47" s="24"/>
      <c r="X47" s="24"/>
    </row>
    <row r="48" spans="2:24" ht="18" customHeight="1">
      <c r="B48" s="8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8" customHeight="1">
      <c r="A49" s="228" t="s">
        <v>123</v>
      </c>
      <c r="B49" s="426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2:24" ht="18" customHeight="1">
      <c r="B50" s="82" t="s">
        <v>124</v>
      </c>
      <c r="C50" s="23">
        <v>25</v>
      </c>
      <c r="D50" s="24">
        <v>2</v>
      </c>
      <c r="E50" s="24">
        <v>126</v>
      </c>
      <c r="F50" s="24">
        <v>252</v>
      </c>
      <c r="G50" s="24">
        <v>0</v>
      </c>
      <c r="H50" s="24">
        <v>33</v>
      </c>
      <c r="I50" s="176" t="s">
        <v>353</v>
      </c>
      <c r="J50" s="176" t="s">
        <v>353</v>
      </c>
      <c r="K50" s="24">
        <v>3287</v>
      </c>
      <c r="L50" s="24">
        <v>8</v>
      </c>
      <c r="M50" s="176" t="s">
        <v>353</v>
      </c>
      <c r="N50" s="24">
        <v>8</v>
      </c>
      <c r="O50" s="176" t="s">
        <v>353</v>
      </c>
      <c r="P50" s="176" t="s">
        <v>353</v>
      </c>
      <c r="Q50" s="176" t="s">
        <v>353</v>
      </c>
      <c r="R50" s="176" t="s">
        <v>353</v>
      </c>
      <c r="S50" s="176" t="s">
        <v>353</v>
      </c>
      <c r="T50" s="24">
        <v>1116</v>
      </c>
      <c r="U50" s="24"/>
      <c r="V50" s="24"/>
      <c r="W50" s="24"/>
      <c r="X50" s="24"/>
    </row>
    <row r="51" spans="2:24" ht="18" customHeight="1">
      <c r="B51" s="82" t="s">
        <v>125</v>
      </c>
      <c r="C51" s="23">
        <v>37</v>
      </c>
      <c r="D51" s="24">
        <v>1</v>
      </c>
      <c r="E51" s="1">
        <v>18</v>
      </c>
      <c r="F51" s="24">
        <v>73</v>
      </c>
      <c r="G51" s="24">
        <v>5</v>
      </c>
      <c r="H51" s="24">
        <v>12</v>
      </c>
      <c r="I51" s="176" t="s">
        <v>353</v>
      </c>
      <c r="J51" s="176" t="s">
        <v>353</v>
      </c>
      <c r="K51" s="24">
        <v>419</v>
      </c>
      <c r="L51" s="24">
        <v>0</v>
      </c>
      <c r="M51" s="176" t="s">
        <v>353</v>
      </c>
      <c r="N51" s="24">
        <v>0</v>
      </c>
      <c r="O51" s="176" t="s">
        <v>353</v>
      </c>
      <c r="P51" s="176" t="s">
        <v>353</v>
      </c>
      <c r="Q51" s="176" t="s">
        <v>353</v>
      </c>
      <c r="R51" s="176" t="s">
        <v>353</v>
      </c>
      <c r="S51" s="176" t="s">
        <v>353</v>
      </c>
      <c r="T51" s="24">
        <v>81</v>
      </c>
      <c r="U51" s="24"/>
      <c r="V51" s="24"/>
      <c r="W51" s="24"/>
      <c r="X51" s="24"/>
    </row>
    <row r="52" spans="2:24" ht="18" customHeight="1">
      <c r="B52" s="82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8" customHeight="1">
      <c r="A53" s="228" t="s">
        <v>126</v>
      </c>
      <c r="B53" s="426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2:24" ht="18" customHeight="1">
      <c r="B54" s="82" t="s">
        <v>127</v>
      </c>
      <c r="C54" s="175" t="s">
        <v>353</v>
      </c>
      <c r="D54" s="176" t="s">
        <v>353</v>
      </c>
      <c r="E54" s="176" t="s">
        <v>353</v>
      </c>
      <c r="F54" s="24">
        <v>0</v>
      </c>
      <c r="G54" s="24">
        <v>0</v>
      </c>
      <c r="H54" s="24">
        <v>1</v>
      </c>
      <c r="I54" s="176" t="s">
        <v>353</v>
      </c>
      <c r="J54" s="176" t="s">
        <v>353</v>
      </c>
      <c r="K54" s="24">
        <v>37</v>
      </c>
      <c r="L54" s="176" t="s">
        <v>353</v>
      </c>
      <c r="M54" s="176" t="s">
        <v>353</v>
      </c>
      <c r="N54" s="176" t="s">
        <v>353</v>
      </c>
      <c r="O54" s="176" t="s">
        <v>353</v>
      </c>
      <c r="P54" s="176" t="s">
        <v>353</v>
      </c>
      <c r="Q54" s="176" t="s">
        <v>353</v>
      </c>
      <c r="R54" s="176" t="s">
        <v>353</v>
      </c>
      <c r="S54" s="176" t="s">
        <v>353</v>
      </c>
      <c r="T54" s="1">
        <v>3</v>
      </c>
      <c r="V54" s="24"/>
      <c r="W54" s="24"/>
      <c r="X54" s="24"/>
    </row>
    <row r="55" spans="2:24" ht="18" customHeight="1">
      <c r="B55" s="82" t="s">
        <v>291</v>
      </c>
      <c r="C55" s="23">
        <v>0</v>
      </c>
      <c r="D55" s="176" t="s">
        <v>353</v>
      </c>
      <c r="E55" s="176" t="s">
        <v>353</v>
      </c>
      <c r="F55" s="24">
        <v>0</v>
      </c>
      <c r="G55" s="24">
        <v>0</v>
      </c>
      <c r="H55" s="24">
        <v>3</v>
      </c>
      <c r="I55" s="176" t="s">
        <v>353</v>
      </c>
      <c r="J55" s="176" t="s">
        <v>353</v>
      </c>
      <c r="K55" s="24">
        <v>450</v>
      </c>
      <c r="L55" s="24">
        <v>0</v>
      </c>
      <c r="M55" s="176" t="s">
        <v>353</v>
      </c>
      <c r="N55" s="176" t="s">
        <v>353</v>
      </c>
      <c r="O55" s="176" t="s">
        <v>353</v>
      </c>
      <c r="P55" s="176" t="s">
        <v>353</v>
      </c>
      <c r="Q55" s="176" t="s">
        <v>353</v>
      </c>
      <c r="R55" s="176" t="s">
        <v>353</v>
      </c>
      <c r="S55" s="24">
        <v>0</v>
      </c>
      <c r="T55" s="24">
        <v>56</v>
      </c>
      <c r="U55" s="24"/>
      <c r="V55" s="24"/>
      <c r="W55" s="24"/>
      <c r="X55" s="24"/>
    </row>
    <row r="56" spans="2:24" ht="18" customHeight="1">
      <c r="B56" s="160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8" customHeight="1">
      <c r="A57" s="228" t="s">
        <v>427</v>
      </c>
      <c r="B57" s="426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2:24" ht="18" customHeight="1">
      <c r="B58" s="82" t="s">
        <v>31</v>
      </c>
      <c r="C58" s="175" t="s">
        <v>353</v>
      </c>
      <c r="D58" s="176" t="s">
        <v>353</v>
      </c>
      <c r="E58" s="176" t="s">
        <v>353</v>
      </c>
      <c r="F58" s="176" t="s">
        <v>353</v>
      </c>
      <c r="G58" s="176" t="s">
        <v>353</v>
      </c>
      <c r="H58" s="24">
        <v>0</v>
      </c>
      <c r="I58" s="176" t="s">
        <v>353</v>
      </c>
      <c r="J58" s="176" t="s">
        <v>353</v>
      </c>
      <c r="K58" s="24">
        <v>0</v>
      </c>
      <c r="L58" s="24">
        <v>506</v>
      </c>
      <c r="M58" s="24">
        <v>20</v>
      </c>
      <c r="N58" s="24">
        <v>335</v>
      </c>
      <c r="O58" s="176" t="s">
        <v>353</v>
      </c>
      <c r="P58" s="176" t="s">
        <v>353</v>
      </c>
      <c r="Q58" s="176" t="s">
        <v>353</v>
      </c>
      <c r="R58" s="176" t="s">
        <v>353</v>
      </c>
      <c r="S58" s="24">
        <v>151</v>
      </c>
      <c r="T58" s="24">
        <v>0</v>
      </c>
      <c r="U58" s="24"/>
      <c r="V58" s="24"/>
      <c r="W58" s="24"/>
      <c r="X58" s="24"/>
    </row>
    <row r="59" spans="2:24" ht="18" customHeight="1">
      <c r="B59" s="82" t="s">
        <v>293</v>
      </c>
      <c r="C59" s="175" t="s">
        <v>353</v>
      </c>
      <c r="D59" s="176" t="s">
        <v>353</v>
      </c>
      <c r="E59" s="176" t="s">
        <v>353</v>
      </c>
      <c r="F59" s="176" t="s">
        <v>353</v>
      </c>
      <c r="G59" s="176" t="s">
        <v>353</v>
      </c>
      <c r="H59" s="176" t="s">
        <v>353</v>
      </c>
      <c r="I59" s="176" t="s">
        <v>353</v>
      </c>
      <c r="J59" s="176" t="s">
        <v>353</v>
      </c>
      <c r="K59" s="176" t="s">
        <v>353</v>
      </c>
      <c r="L59" s="176" t="s">
        <v>353</v>
      </c>
      <c r="M59" s="176" t="s">
        <v>353</v>
      </c>
      <c r="N59" s="176" t="s">
        <v>353</v>
      </c>
      <c r="O59" s="176" t="s">
        <v>353</v>
      </c>
      <c r="P59" s="176" t="s">
        <v>353</v>
      </c>
      <c r="Q59" s="176" t="s">
        <v>353</v>
      </c>
      <c r="R59" s="176" t="s">
        <v>353</v>
      </c>
      <c r="S59" s="176" t="s">
        <v>353</v>
      </c>
      <c r="T59" s="176" t="s">
        <v>353</v>
      </c>
      <c r="U59" s="24"/>
      <c r="V59" s="24"/>
      <c r="W59" s="24"/>
      <c r="X59" s="24"/>
    </row>
    <row r="60" spans="2:24" ht="18" customHeight="1">
      <c r="B60" s="82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8" customHeight="1">
      <c r="A61" s="228" t="s">
        <v>128</v>
      </c>
      <c r="B61" s="426"/>
      <c r="C61" s="175" t="s">
        <v>353</v>
      </c>
      <c r="D61" s="176" t="s">
        <v>353</v>
      </c>
      <c r="E61" s="24">
        <v>21</v>
      </c>
      <c r="F61" s="176" t="s">
        <v>353</v>
      </c>
      <c r="G61" s="176" t="s">
        <v>353</v>
      </c>
      <c r="H61" s="176" t="s">
        <v>353</v>
      </c>
      <c r="I61" s="176" t="s">
        <v>353</v>
      </c>
      <c r="J61" s="176" t="s">
        <v>353</v>
      </c>
      <c r="K61" s="24">
        <v>11</v>
      </c>
      <c r="L61" s="24">
        <v>46</v>
      </c>
      <c r="M61" s="176" t="s">
        <v>353</v>
      </c>
      <c r="N61" s="24">
        <v>0</v>
      </c>
      <c r="O61" s="176" t="s">
        <v>353</v>
      </c>
      <c r="P61" s="176" t="s">
        <v>353</v>
      </c>
      <c r="Q61" s="176" t="s">
        <v>353</v>
      </c>
      <c r="R61" s="176" t="s">
        <v>353</v>
      </c>
      <c r="S61" s="24">
        <v>46</v>
      </c>
      <c r="T61" s="24">
        <v>542</v>
      </c>
      <c r="U61" s="24"/>
      <c r="V61" s="24"/>
      <c r="W61" s="24"/>
      <c r="X61" s="24"/>
    </row>
    <row r="62" spans="1:24" ht="18" customHeight="1">
      <c r="A62" s="113"/>
      <c r="B62" s="178"/>
      <c r="C62" s="67"/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4"/>
      <c r="V62" s="24"/>
      <c r="W62" s="24"/>
      <c r="X62" s="24"/>
    </row>
    <row r="63" ht="15" customHeight="1">
      <c r="A63" s="80" t="s">
        <v>480</v>
      </c>
    </row>
    <row r="64" ht="15" customHeight="1"/>
  </sheetData>
  <sheetProtection/>
  <mergeCells count="37">
    <mergeCell ref="A53:B53"/>
    <mergeCell ref="A57:B57"/>
    <mergeCell ref="A61:B61"/>
    <mergeCell ref="A3:T3"/>
    <mergeCell ref="T6:T8"/>
    <mergeCell ref="A24:B24"/>
    <mergeCell ref="A30:B30"/>
    <mergeCell ref="A34:B34"/>
    <mergeCell ref="A39:B39"/>
    <mergeCell ref="A44:B44"/>
    <mergeCell ref="A49:B49"/>
    <mergeCell ref="A10:B10"/>
    <mergeCell ref="A11:B11"/>
    <mergeCell ref="A12:B12"/>
    <mergeCell ref="A13:B13"/>
    <mergeCell ref="A14:B14"/>
    <mergeCell ref="A16:B16"/>
    <mergeCell ref="C5:K5"/>
    <mergeCell ref="Q6:Q8"/>
    <mergeCell ref="H6:H8"/>
    <mergeCell ref="I6:I8"/>
    <mergeCell ref="A5:B8"/>
    <mergeCell ref="S6:S8"/>
    <mergeCell ref="R6:R8"/>
    <mergeCell ref="J6:J8"/>
    <mergeCell ref="L6:L8"/>
    <mergeCell ref="M6:M8"/>
    <mergeCell ref="P6:P8"/>
    <mergeCell ref="K6:K8"/>
    <mergeCell ref="O6:O8"/>
    <mergeCell ref="L5:S5"/>
    <mergeCell ref="N6:N8"/>
    <mergeCell ref="C6:C8"/>
    <mergeCell ref="D6:D8"/>
    <mergeCell ref="E6:E8"/>
    <mergeCell ref="F6:F8"/>
    <mergeCell ref="G6:G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2015-07-16T04:18:21Z</cp:lastPrinted>
  <dcterms:created xsi:type="dcterms:W3CDTF">1997-12-20T14:44:03Z</dcterms:created>
  <dcterms:modified xsi:type="dcterms:W3CDTF">2015-07-16T05:24:30Z</dcterms:modified>
  <cp:category/>
  <cp:version/>
  <cp:contentType/>
  <cp:contentStatus/>
</cp:coreProperties>
</file>