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01" activeTab="0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" sheetId="12" r:id="rId12"/>
  </sheets>
  <definedNames>
    <definedName name="_xlnm.Print_Area" localSheetId="0">'188'!$A$1:$Y$58</definedName>
    <definedName name="_xlnm.Print_Area" localSheetId="1">'190'!$A$1:$P$46</definedName>
    <definedName name="_xlnm.Print_Area" localSheetId="2">'192'!$A$1:$P$44</definedName>
    <definedName name="_xlnm.Print_Area" localSheetId="3">'194'!$A$1:$P$46</definedName>
    <definedName name="_xlnm.Print_Area" localSheetId="4">'196'!$A$1:$P$45</definedName>
    <definedName name="_xlnm.Print_Area" localSheetId="5">'198'!$A$1:$P$49</definedName>
    <definedName name="_xlnm.Print_Area" localSheetId="6">'200'!$A$1:$P$44</definedName>
    <definedName name="_xlnm.Print_Area" localSheetId="7">'202'!$A$1:$P$43</definedName>
    <definedName name="_xlnm.Print_Area" localSheetId="8">'204'!$A$1:$P$47</definedName>
    <definedName name="_xlnm.Print_Area" localSheetId="9">'206'!$A$1:$P$50</definedName>
    <definedName name="_xlnm.Print_Area" localSheetId="10">'208'!$A$1:$S$71</definedName>
    <definedName name="_xlnm.Print_Area" localSheetId="11">'210'!$A$1:$I$74</definedName>
  </definedNames>
  <calcPr fullCalcOnLoad="1"/>
</workbook>
</file>

<file path=xl/sharedStrings.xml><?xml version="1.0" encoding="utf-8"?>
<sst xmlns="http://schemas.openxmlformats.org/spreadsheetml/2006/main" count="1878" uniqueCount="1036">
  <si>
    <t>ふん尿処理手数料、一般家庭、従量制、基本料金</t>
  </si>
  <si>
    <t>バレーボール</t>
  </si>
  <si>
    <t>写真機</t>
  </si>
  <si>
    <t>51年度</t>
  </si>
  <si>
    <t>粉ミルク</t>
  </si>
  <si>
    <t>さらし木綿</t>
  </si>
  <si>
    <t>婦人服地</t>
  </si>
  <si>
    <t>３月</t>
  </si>
  <si>
    <t>４月</t>
  </si>
  <si>
    <t>５月</t>
  </si>
  <si>
    <t>６月</t>
  </si>
  <si>
    <t>７月</t>
  </si>
  <si>
    <t>８月</t>
  </si>
  <si>
    <t>９月</t>
  </si>
  <si>
    <t>きゅうり</t>
  </si>
  <si>
    <t>なす</t>
  </si>
  <si>
    <t>すいか</t>
  </si>
  <si>
    <t>はくさい</t>
  </si>
  <si>
    <t>ねぎ</t>
  </si>
  <si>
    <t>たけのこ</t>
  </si>
  <si>
    <t>れんこん</t>
  </si>
  <si>
    <t>ぶどう</t>
  </si>
  <si>
    <t>毛糸</t>
  </si>
  <si>
    <t>婦人ソックス</t>
  </si>
  <si>
    <t>もも</t>
  </si>
  <si>
    <t>化学調味料</t>
  </si>
  <si>
    <t>塩せんべい</t>
  </si>
  <si>
    <t>落花生</t>
  </si>
  <si>
    <t>ソフトビスケット、中、パッケージ入り、「森永チョイス」</t>
  </si>
  <si>
    <t>小麦粉製せんべい、並</t>
  </si>
  <si>
    <t>並</t>
  </si>
  <si>
    <t>野菜サラダ</t>
  </si>
  <si>
    <t>ほうじ茶、上</t>
  </si>
  <si>
    <t>せん茶、中</t>
  </si>
  <si>
    <t>紅茶</t>
  </si>
  <si>
    <t>もち米</t>
  </si>
  <si>
    <t>殺虫剤</t>
  </si>
  <si>
    <t>牛乳</t>
  </si>
  <si>
    <t>鶏卵</t>
  </si>
  <si>
    <t>豆腐</t>
  </si>
  <si>
    <t>油揚げ</t>
  </si>
  <si>
    <t>納豆</t>
  </si>
  <si>
    <t>ソーセージ</t>
  </si>
  <si>
    <t>バター</t>
  </si>
  <si>
    <t>チーズ</t>
  </si>
  <si>
    <t>キャベツ</t>
  </si>
  <si>
    <t>ねぎ</t>
  </si>
  <si>
    <t>レタス</t>
  </si>
  <si>
    <t>トマト</t>
  </si>
  <si>
    <t>ピーマン</t>
  </si>
  <si>
    <t>こんにゃく</t>
  </si>
  <si>
    <t>りんご</t>
  </si>
  <si>
    <t>みかん</t>
  </si>
  <si>
    <t>なし</t>
  </si>
  <si>
    <t>ぶどう</t>
  </si>
  <si>
    <t>こんぶつくだ煮</t>
  </si>
  <si>
    <t>干ししいたけ</t>
  </si>
  <si>
    <t>薄葉、並</t>
  </si>
  <si>
    <t>大粒</t>
  </si>
  <si>
    <t>品目単位</t>
  </si>
  <si>
    <t>農産物</t>
  </si>
  <si>
    <t>米</t>
  </si>
  <si>
    <t>自主流通米</t>
  </si>
  <si>
    <t>きゅうり種子</t>
  </si>
  <si>
    <t>自由売り</t>
  </si>
  <si>
    <t>種ばれいしょ</t>
  </si>
  <si>
    <t>初生びな</t>
  </si>
  <si>
    <t>果菜</t>
  </si>
  <si>
    <t>子豚</t>
  </si>
  <si>
    <t>肉用牛</t>
  </si>
  <si>
    <t>葉茎菜</t>
  </si>
  <si>
    <t>硫安</t>
  </si>
  <si>
    <t>複合肥料</t>
  </si>
  <si>
    <t>消石灰</t>
  </si>
  <si>
    <t>けい酸石灰</t>
  </si>
  <si>
    <t>根菜</t>
  </si>
  <si>
    <t>よう成りん肥</t>
  </si>
  <si>
    <t>果実</t>
  </si>
  <si>
    <t>和なし</t>
  </si>
  <si>
    <t>工芸作物</t>
  </si>
  <si>
    <t>畜産物</t>
  </si>
  <si>
    <t>鶏卵</t>
  </si>
  <si>
    <t>生乳</t>
  </si>
  <si>
    <t>肉豚</t>
  </si>
  <si>
    <t>わら及びわら加工品</t>
  </si>
  <si>
    <t>稲わら</t>
  </si>
  <si>
    <t>年度の価格は、毎月15日現在の価格を平均したものである。</t>
  </si>
  <si>
    <t>農業用ビニール</t>
  </si>
  <si>
    <t>軽油</t>
  </si>
  <si>
    <t>重油</t>
  </si>
  <si>
    <t>農用電力</t>
  </si>
  <si>
    <t>動力田植機</t>
  </si>
  <si>
    <t>通風乾燥機</t>
  </si>
  <si>
    <t>角材</t>
  </si>
  <si>
    <t>白灯油</t>
  </si>
  <si>
    <t>引取税込みのもの</t>
  </si>
  <si>
    <t>粘度30番内外</t>
  </si>
  <si>
    <t>ロール型全自動30型</t>
  </si>
  <si>
    <t>農業用ポリエチレン</t>
  </si>
  <si>
    <t>直径10㎜荷造用</t>
  </si>
  <si>
    <t>20番線内外</t>
  </si>
  <si>
    <t>針金</t>
  </si>
  <si>
    <t>小口電力低圧</t>
  </si>
  <si>
    <t>プロパンガス</t>
  </si>
  <si>
    <t>営業用30㎏入り（容器代除く）</t>
  </si>
  <si>
    <t>作業衣</t>
  </si>
  <si>
    <t>軍手</t>
  </si>
  <si>
    <t>スチール建材</t>
  </si>
  <si>
    <t>アルミ建材</t>
  </si>
  <si>
    <t>トタン</t>
  </si>
  <si>
    <t>平板30番内外</t>
  </si>
  <si>
    <t>コンクリートブロック</t>
  </si>
  <si>
    <t>40㎝×20㎝×10㎝</t>
  </si>
  <si>
    <t>くぎ</t>
  </si>
  <si>
    <t>ガラス</t>
  </si>
  <si>
    <t>モーター</t>
  </si>
  <si>
    <t>石油エンジン（水冷）</t>
  </si>
  <si>
    <t>ガソリンエンジン（空冷）</t>
  </si>
  <si>
    <t>ディーゼルエンジン（水冷）</t>
  </si>
  <si>
    <t>けん引駆動兼用</t>
  </si>
  <si>
    <t>乗用トラクター</t>
  </si>
  <si>
    <t>動力散粉機</t>
  </si>
  <si>
    <t>動力噴霧機</t>
  </si>
  <si>
    <t>軽四輪トラック</t>
  </si>
  <si>
    <t>四輪トラック</t>
  </si>
  <si>
    <t>ライトバン</t>
  </si>
  <si>
    <t>搾乳機</t>
  </si>
  <si>
    <t>搾ケット式ミルカー１頭しぼり</t>
  </si>
  <si>
    <t>動力もみすり機</t>
  </si>
  <si>
    <t>動力脱穀機</t>
  </si>
  <si>
    <t>自脱型</t>
  </si>
  <si>
    <t>20型スワロー付き</t>
  </si>
  <si>
    <t>自動送り込み式20型</t>
  </si>
  <si>
    <t>直管形、白色、20W</t>
  </si>
  <si>
    <t>家庭用磨粉、400g入り</t>
  </si>
  <si>
    <t>資料　総理府統計局「消費者物価指数」による。</t>
  </si>
  <si>
    <t>資料　総理府統計局「小売物価統計調査報告」による。</t>
  </si>
  <si>
    <t>昭和49年度</t>
  </si>
  <si>
    <t>中</t>
  </si>
  <si>
    <t>学生用、牛皮製、〔サイズ〕39cm程度、普通品</t>
  </si>
  <si>
    <t>ベンベルグデシン（キュプラ100％）、無地、92㎝幅、「旭化成デシン」</t>
  </si>
  <si>
    <t>切身</t>
  </si>
  <si>
    <t>53年度</t>
  </si>
  <si>
    <t>重焼りん肥</t>
  </si>
  <si>
    <t>※　20,500</t>
  </si>
  <si>
    <t>※　　450</t>
  </si>
  <si>
    <t>1,417m</t>
  </si>
  <si>
    <t>1,700m</t>
  </si>
  <si>
    <t>383m</t>
  </si>
  <si>
    <t>460m</t>
  </si>
  <si>
    <t>…</t>
  </si>
  <si>
    <t>バインダー</t>
  </si>
  <si>
    <t>〃</t>
  </si>
  <si>
    <t>ばれいしょ</t>
  </si>
  <si>
    <t>〃</t>
  </si>
  <si>
    <t>〃</t>
  </si>
  <si>
    <t>〃</t>
  </si>
  <si>
    <t>けいふん</t>
  </si>
  <si>
    <t>だいこん</t>
  </si>
  <si>
    <t>ビートパルプ</t>
  </si>
  <si>
    <t>たばこ</t>
  </si>
  <si>
    <t>サイダー</t>
  </si>
  <si>
    <t>くぎ</t>
  </si>
  <si>
    <t>フイルム</t>
  </si>
  <si>
    <t>１ゲーム</t>
  </si>
  <si>
    <t>シャンプー</t>
  </si>
  <si>
    <t>ハンカチーフ</t>
  </si>
  <si>
    <t>なわ</t>
  </si>
  <si>
    <t>ガソリン</t>
  </si>
  <si>
    <t>くわ</t>
  </si>
  <si>
    <t>精麦</t>
  </si>
  <si>
    <t>押麦、中</t>
  </si>
  <si>
    <t>ブロイラー、腿肉（骨付）</t>
  </si>
  <si>
    <t>あずき</t>
  </si>
  <si>
    <t>障子紙</t>
  </si>
  <si>
    <t>バケツ</t>
  </si>
  <si>
    <t>昭和53年</t>
  </si>
  <si>
    <t>（単位　上昇率・寄与率％）</t>
  </si>
  <si>
    <t>上昇率</t>
  </si>
  <si>
    <t>寄与率</t>
  </si>
  <si>
    <t>白芽種（土付を除く）</t>
  </si>
  <si>
    <t>養殖、乾燥もの（鳴門わかめなどの上質品を除く）</t>
  </si>
  <si>
    <t>雑木、鼻緒付、並品</t>
  </si>
  <si>
    <t>さわら</t>
  </si>
  <si>
    <t>中濃ソース、特級、ポリ容器入り（300ml）</t>
  </si>
  <si>
    <t>ラジオ</t>
  </si>
  <si>
    <t>テレビ</t>
  </si>
  <si>
    <t>ミシン</t>
  </si>
  <si>
    <t>はさみ</t>
  </si>
  <si>
    <t>体積売り、一般家庭用</t>
  </si>
  <si>
    <t>一般家庭用、標準熱量　　　　　　　</t>
  </si>
  <si>
    <t>注：※500W～550W</t>
  </si>
  <si>
    <t>50年度</t>
  </si>
  <si>
    <t>かま</t>
  </si>
  <si>
    <t>〃</t>
  </si>
  <si>
    <t>〃</t>
  </si>
  <si>
    <t>〃</t>
  </si>
  <si>
    <t>コンバイン</t>
  </si>
  <si>
    <t>〃</t>
  </si>
  <si>
    <t>〃</t>
  </si>
  <si>
    <t>セメント</t>
  </si>
  <si>
    <t>かわら</t>
  </si>
  <si>
    <t>婦人サンダル</t>
  </si>
  <si>
    <t>仕立代</t>
  </si>
  <si>
    <t>婦人パンプス、かかと（合成ゴムリフト）修理</t>
  </si>
  <si>
    <t>はり薬</t>
  </si>
  <si>
    <t>ＰＴＡ会費</t>
  </si>
  <si>
    <t>テレビ修理代</t>
  </si>
  <si>
    <t>カラーテレビ、トランジスタの取り替え（部品代を除く）、出張費を含む</t>
  </si>
  <si>
    <t>鉛筆</t>
  </si>
  <si>
    <t>筆入れ</t>
  </si>
  <si>
    <t>軟式野球用、一般用、牛皮製、中級品</t>
  </si>
  <si>
    <t>人形</t>
  </si>
  <si>
    <t>切り花</t>
  </si>
  <si>
    <t>きく、中輪</t>
  </si>
  <si>
    <t>新聞代</t>
  </si>
  <si>
    <t>映画観覧料</t>
  </si>
  <si>
    <t>大人観覧料</t>
  </si>
  <si>
    <t>ボーリングゲーム代</t>
  </si>
  <si>
    <t>写真焼付代</t>
  </si>
  <si>
    <t>入浴料</t>
  </si>
  <si>
    <t>大人</t>
  </si>
  <si>
    <t>理髪料</t>
  </si>
  <si>
    <t>大人調髪（洗髪を含む）</t>
  </si>
  <si>
    <t>パーマネント代</t>
  </si>
  <si>
    <t>コールド（セットを含む）</t>
  </si>
  <si>
    <t>整髪料</t>
  </si>
  <si>
    <t>化粧水</t>
  </si>
  <si>
    <t>プロパンガス</t>
  </si>
  <si>
    <t>薄揚げ</t>
  </si>
  <si>
    <t>糸ひき納豆</t>
  </si>
  <si>
    <t>板こんにゃく</t>
  </si>
  <si>
    <t>いちご</t>
  </si>
  <si>
    <t>バナナ</t>
  </si>
  <si>
    <t>食用油</t>
  </si>
  <si>
    <t>マーガリン</t>
  </si>
  <si>
    <t>しょう油</t>
  </si>
  <si>
    <t>みそ</t>
  </si>
  <si>
    <t>砂糖</t>
  </si>
  <si>
    <t>マヨネーズ</t>
  </si>
  <si>
    <t>ビスケット</t>
  </si>
  <si>
    <t>あめ</t>
  </si>
  <si>
    <t>ちり紙</t>
  </si>
  <si>
    <t>台所用洗剤</t>
  </si>
  <si>
    <t>防虫剤</t>
  </si>
  <si>
    <t>婦人セーター</t>
  </si>
  <si>
    <t>男子ブリーフ</t>
  </si>
  <si>
    <t>子供シャツ</t>
  </si>
  <si>
    <t>絹着尺地</t>
  </si>
  <si>
    <t>甘納豆</t>
  </si>
  <si>
    <t>並</t>
  </si>
  <si>
    <t>裁断はさみ、24cm、中級品</t>
  </si>
  <si>
    <t>生理用紙綿</t>
  </si>
  <si>
    <t>バス代</t>
  </si>
  <si>
    <t>タクシー代</t>
  </si>
  <si>
    <t>自転車</t>
  </si>
  <si>
    <t>レギュラーガソリン、オクタン価85以上　現金売り</t>
  </si>
  <si>
    <t>通話料</t>
  </si>
  <si>
    <t>マットレス</t>
  </si>
  <si>
    <t>メラミンプラスチック化粧板、角型（60cm×90cm）、金属折脚、普通品</t>
  </si>
  <si>
    <t>１月</t>
  </si>
  <si>
    <t>２月</t>
  </si>
  <si>
    <t>「化学繊維混用」又は「綿・化学繊維混用」、白、〔サイズ〕23cm、普通品</t>
  </si>
  <si>
    <t>干しのり</t>
  </si>
  <si>
    <t>腕時計</t>
  </si>
  <si>
    <t>スリップ</t>
  </si>
  <si>
    <t>自動車ガソリン</t>
  </si>
  <si>
    <t>１ダース</t>
  </si>
  <si>
    <t>ノートブック</t>
  </si>
  <si>
    <t>グローブ</t>
  </si>
  <si>
    <t>１か月</t>
  </si>
  <si>
    <t>石炭</t>
  </si>
  <si>
    <t>男子レインダスターコート</t>
  </si>
  <si>
    <t>合成樹脂製、〔甲〕バンド、〔底〕合成ゴム</t>
  </si>
  <si>
    <t>婦人服裏地</t>
  </si>
  <si>
    <t>婦人ウール着尺地</t>
  </si>
  <si>
    <t>男子シャツ</t>
  </si>
  <si>
    <t>感冒薬</t>
  </si>
  <si>
    <t>胃腸薬</t>
  </si>
  <si>
    <t>ビタミン剤</t>
  </si>
  <si>
    <t>ビール（外食）</t>
  </si>
  <si>
    <t>板材</t>
  </si>
  <si>
    <t>水道工事費</t>
  </si>
  <si>
    <t>乳酸菌飲料</t>
  </si>
  <si>
    <t>（酒　　　類）</t>
  </si>
  <si>
    <t>清酒</t>
  </si>
  <si>
    <t>喫茶店におけるコーヒー代（トースト等のサービスを除く）</t>
  </si>
  <si>
    <t>ソース</t>
  </si>
  <si>
    <t>だいこん種子</t>
  </si>
  <si>
    <t>たまねぎ種子</t>
  </si>
  <si>
    <t>黄玉系</t>
  </si>
  <si>
    <t>蚕種</t>
  </si>
  <si>
    <t>乳用牛子牛</t>
  </si>
  <si>
    <t>肉用牛子牛</t>
  </si>
  <si>
    <t>めす肥育用（経産牛を素牛とする）</t>
  </si>
  <si>
    <t>なたね油かす</t>
  </si>
  <si>
    <t>石灰窒素</t>
  </si>
  <si>
    <t>尿素</t>
  </si>
  <si>
    <t>塩安</t>
  </si>
  <si>
    <t>硫酸カリ</t>
  </si>
  <si>
    <t>塩加カリ</t>
  </si>
  <si>
    <t>国内産</t>
  </si>
  <si>
    <t>ふすま</t>
  </si>
  <si>
    <t>米ぬか</t>
  </si>
  <si>
    <t>だいず油かす</t>
  </si>
  <si>
    <t>一般ふすま</t>
  </si>
  <si>
    <t>生米ぬか</t>
  </si>
  <si>
    <t>配合飼料</t>
  </si>
  <si>
    <t>幼雛育成用</t>
  </si>
  <si>
    <t>ブロイラー後期</t>
  </si>
  <si>
    <t>乳牛飼育用</t>
  </si>
  <si>
    <t>諸材料類</t>
  </si>
  <si>
    <t>光熱動力類</t>
  </si>
  <si>
    <t>農機具類</t>
  </si>
  <si>
    <t>農用被服類</t>
  </si>
  <si>
    <t>資材類</t>
  </si>
  <si>
    <t>飼料類</t>
  </si>
  <si>
    <t>農薬類</t>
  </si>
  <si>
    <t>肥料類</t>
  </si>
  <si>
    <t>種苗類</t>
  </si>
  <si>
    <t>ダイアジノン粒剤</t>
  </si>
  <si>
    <t>ＭＥＰ粉剤</t>
  </si>
  <si>
    <t>　〃　　　乳剤</t>
  </si>
  <si>
    <t>　〃　　　粉剤</t>
  </si>
  <si>
    <t>ＭＰＰ乳剤</t>
  </si>
  <si>
    <t>ＥＤＤＰ粉剤</t>
  </si>
  <si>
    <t>スミチオン</t>
  </si>
  <si>
    <t>　　〃</t>
  </si>
  <si>
    <t>　　〃　　50％</t>
  </si>
  <si>
    <t>マシン油乳剤</t>
  </si>
  <si>
    <t>マシン油　95％</t>
  </si>
  <si>
    <t>硫酸銅</t>
  </si>
  <si>
    <t>カスガマイシン粉剤</t>
  </si>
  <si>
    <t>粉末硫酸銅含量　98％</t>
  </si>
  <si>
    <t>ヒノザン　1.5％</t>
  </si>
  <si>
    <t>石灰硫黄合剤</t>
  </si>
  <si>
    <t>ジネブ水和剤</t>
  </si>
  <si>
    <t>ＣＡＴ水和剤</t>
  </si>
  <si>
    <t>多硫化カルシウム　27.5％</t>
  </si>
  <si>
    <t>バタン・バッサ　65％</t>
  </si>
  <si>
    <t>シマジン　50％</t>
  </si>
  <si>
    <t>私鉄運賃</t>
  </si>
  <si>
    <t>生体10kg</t>
  </si>
  <si>
    <t>肥育豚</t>
  </si>
  <si>
    <t>ようかん</t>
  </si>
  <si>
    <t>かわらせんべい</t>
  </si>
  <si>
    <t>かりんとう</t>
  </si>
  <si>
    <t>バターピーナッツ</t>
  </si>
  <si>
    <t>コロッケ</t>
  </si>
  <si>
    <t>フライ</t>
  </si>
  <si>
    <t>緑茶</t>
  </si>
  <si>
    <t>ｲﾝｽﾀﾝﾄｺｰﾋｰ</t>
  </si>
  <si>
    <t>冷凍、切身</t>
  </si>
  <si>
    <t>まだら、切身（甘塩）</t>
  </si>
  <si>
    <t>切身</t>
  </si>
  <si>
    <t>切身</t>
  </si>
  <si>
    <t>まいわし（長さ約12cm）、並</t>
  </si>
  <si>
    <t>焼ちくわ（冷凍ものを除く）、並</t>
  </si>
  <si>
    <t>本づけ、中</t>
  </si>
  <si>
    <t>プリンスメロン</t>
  </si>
  <si>
    <t>サラダ油（食用調合油）、ポリ容器入り（700ｇ入）</t>
  </si>
  <si>
    <t>間代</t>
  </si>
  <si>
    <t>セメント</t>
  </si>
  <si>
    <t>家屋修理手間代、常用１人分</t>
  </si>
  <si>
    <t>清掃代</t>
  </si>
  <si>
    <t>男子ズボン</t>
  </si>
  <si>
    <t>男子スリーシーズンコート</t>
  </si>
  <si>
    <t>婦人スラックス</t>
  </si>
  <si>
    <t>婦人オーバー</t>
  </si>
  <si>
    <t>男児ズボン</t>
  </si>
  <si>
    <t>女児スカート</t>
  </si>
  <si>
    <t>男子セーター</t>
  </si>
  <si>
    <t>クレンザー</t>
  </si>
  <si>
    <t>スカート</t>
  </si>
  <si>
    <t>ワイシャツ</t>
  </si>
  <si>
    <t>灯油</t>
  </si>
  <si>
    <t>（水　道　料）</t>
  </si>
  <si>
    <t>水道料</t>
  </si>
  <si>
    <t>自動炊飯器</t>
  </si>
  <si>
    <t>電気冷蔵庫</t>
  </si>
  <si>
    <t>電気掃除機</t>
  </si>
  <si>
    <t>電気アイロン</t>
  </si>
  <si>
    <t>あんパン</t>
  </si>
  <si>
    <t>カリフラワー</t>
  </si>
  <si>
    <t>（昭和50年＝100）</t>
  </si>
  <si>
    <t>主食</t>
  </si>
  <si>
    <t>副食品</t>
  </si>
  <si>
    <t>生鮮魚介</t>
  </si>
  <si>
    <t>塩干魚介</t>
  </si>
  <si>
    <t>肉類</t>
  </si>
  <si>
    <t>乳卵</t>
  </si>
  <si>
    <t>野菜</t>
  </si>
  <si>
    <t>乾物</t>
  </si>
  <si>
    <t>加工食品</t>
  </si>
  <si>
    <t>調味料</t>
  </si>
  <si>
    <t>菓子</t>
  </si>
  <si>
    <t>果物</t>
  </si>
  <si>
    <t>飲料</t>
  </si>
  <si>
    <t>酒類</t>
  </si>
  <si>
    <t>外食</t>
  </si>
  <si>
    <t>家賃</t>
  </si>
  <si>
    <t>設備修繕</t>
  </si>
  <si>
    <t>家具什器</t>
  </si>
  <si>
    <t>電気ガス代</t>
  </si>
  <si>
    <t>その他の光熱</t>
  </si>
  <si>
    <t>衣料</t>
  </si>
  <si>
    <t>雑費</t>
  </si>
  <si>
    <t>保健医療</t>
  </si>
  <si>
    <t>理容衛生</t>
  </si>
  <si>
    <t>交通通信</t>
  </si>
  <si>
    <t>自動車等関係費</t>
  </si>
  <si>
    <t>教育</t>
  </si>
  <si>
    <t>文房具</t>
  </si>
  <si>
    <t>教養娯楽</t>
  </si>
  <si>
    <t>たばこ</t>
  </si>
  <si>
    <t>その他の雑費</t>
  </si>
  <si>
    <t>季節商品を除く総合</t>
  </si>
  <si>
    <t>52年度</t>
  </si>
  <si>
    <t>政府売り</t>
  </si>
  <si>
    <t>総合乳価</t>
  </si>
  <si>
    <t>わかめ</t>
  </si>
  <si>
    <t>こんぶ</t>
  </si>
  <si>
    <t>レモン</t>
  </si>
  <si>
    <t>食卓</t>
  </si>
  <si>
    <t>毛布</t>
  </si>
  <si>
    <t>敷布</t>
  </si>
  <si>
    <t>ガステーブル</t>
  </si>
  <si>
    <t>スプーン</t>
  </si>
  <si>
    <t>ガラスコップ</t>
  </si>
  <si>
    <t>なべ</t>
  </si>
  <si>
    <t>タオル</t>
  </si>
  <si>
    <t>ガス代</t>
  </si>
  <si>
    <t>給水工事、宅地内埋設工事、20mmビニールパイプ使用、材料費及び労務費を含む</t>
  </si>
  <si>
    <t>100 g</t>
  </si>
  <si>
    <t>うるち米</t>
  </si>
  <si>
    <t>食パン</t>
  </si>
  <si>
    <t>即席中華めん</t>
  </si>
  <si>
    <t>まぐろ</t>
  </si>
  <si>
    <t>あじ</t>
  </si>
  <si>
    <t>かけうどん</t>
  </si>
  <si>
    <t>並</t>
  </si>
  <si>
    <t>中華そば</t>
  </si>
  <si>
    <t>ラーメン</t>
  </si>
  <si>
    <t>親子どんぶり</t>
  </si>
  <si>
    <t>カレーライス</t>
  </si>
  <si>
    <t>牛肉</t>
  </si>
  <si>
    <t>コーヒー</t>
  </si>
  <si>
    <t>豚肉</t>
  </si>
  <si>
    <t>鶏肉</t>
  </si>
  <si>
    <t>家賃</t>
  </si>
  <si>
    <t>山東菜を除く</t>
  </si>
  <si>
    <t>玉レタス</t>
  </si>
  <si>
    <t>精米</t>
  </si>
  <si>
    <t>普通品</t>
  </si>
  <si>
    <t>干しうどん</t>
  </si>
  <si>
    <t>小麦粉</t>
  </si>
  <si>
    <t>こしあん入り、丸型</t>
  </si>
  <si>
    <t>中</t>
  </si>
  <si>
    <t>いわし</t>
  </si>
  <si>
    <t>かつお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</si>
  <si>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</si>
  <si>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</si>
  <si>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</si>
  <si>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</si>
  <si>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</si>
  <si>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</si>
  <si>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</si>
  <si>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</si>
  <si>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たこ</t>
  </si>
  <si>
    <t>あさり</t>
  </si>
  <si>
    <t>かき</t>
  </si>
  <si>
    <t>塩さけ</t>
  </si>
  <si>
    <t>たらこ</t>
  </si>
  <si>
    <t>丸干しいわし</t>
  </si>
  <si>
    <t>煮干し</t>
  </si>
  <si>
    <t>するめ</t>
  </si>
  <si>
    <t>みりん干し</t>
  </si>
  <si>
    <t>さつま揚げ</t>
  </si>
  <si>
    <t>ちくわ</t>
  </si>
  <si>
    <t>かまぼこ</t>
  </si>
  <si>
    <t>魚肉ソーセージ</t>
  </si>
  <si>
    <t>かつお節</t>
  </si>
  <si>
    <t>するめつくだ煮</t>
  </si>
  <si>
    <t>まあじ、丸（長さ約15cm以上）</t>
  </si>
  <si>
    <t>まいわし、丸（長さ約12cm以上）</t>
  </si>
  <si>
    <t>まがれい、丸（長さ約25～35cm）</t>
  </si>
  <si>
    <t>丸（長さ約25～35cm）</t>
  </si>
  <si>
    <t>丸（長さ約25cm以上）</t>
  </si>
  <si>
    <t>まだい、丸（長さ約20cm以上）</t>
  </si>
  <si>
    <t>するめいか</t>
  </si>
  <si>
    <t>まだこ（ゆでもの）</t>
  </si>
  <si>
    <t>並</t>
  </si>
  <si>
    <t>するめいか、上</t>
  </si>
  <si>
    <t>いわし、並</t>
  </si>
  <si>
    <t>本節、本干し、上</t>
  </si>
  <si>
    <t>刻みするめ、並</t>
  </si>
  <si>
    <t>ロース</t>
  </si>
  <si>
    <t>ハム</t>
  </si>
  <si>
    <t>（単位　円）</t>
  </si>
  <si>
    <t>昭和51年</t>
  </si>
  <si>
    <t>国内産、精米、上</t>
  </si>
  <si>
    <t>国内産、精米、中</t>
  </si>
  <si>
    <t>国内産、精米、並</t>
  </si>
  <si>
    <t>即席中華めん（棒状ラーメンを除く）、袋入り（100ｇ）</t>
  </si>
  <si>
    <t>コンビーフ</t>
  </si>
  <si>
    <t>夏みかん</t>
  </si>
  <si>
    <t>ベニヤ板</t>
  </si>
  <si>
    <t>やかん</t>
  </si>
  <si>
    <t>背広</t>
  </si>
  <si>
    <t>男子背広地</t>
  </si>
  <si>
    <t>時計修理代</t>
  </si>
  <si>
    <t>学生服</t>
  </si>
  <si>
    <t>男子オーバー地</t>
  </si>
  <si>
    <t>（身の回り品）</t>
  </si>
  <si>
    <t>婦人こまげた</t>
  </si>
  <si>
    <t>抱きかばん</t>
  </si>
  <si>
    <t>外傷薬</t>
  </si>
  <si>
    <t>総合感冒剤、「新ルルゴールドＡ（60錠入）」</t>
  </si>
  <si>
    <t>スーツケース、合成皮革製、錠前付（ファスナー付を除く）、〔サイズ〕52㎝程度、普通品</t>
  </si>
  <si>
    <t>総合胃腸剤、「新キャベジンコーワ（120錠入）」</t>
  </si>
  <si>
    <t>一般乗合旅客自動車運賃、（企業指定）</t>
  </si>
  <si>
    <t>度数料金局加入電話、単独電話、住宅用、電話使用料</t>
  </si>
  <si>
    <t>高校授業料</t>
  </si>
  <si>
    <t>大学授業料</t>
  </si>
  <si>
    <t>公立、全日制、普通課程</t>
  </si>
  <si>
    <t>私立、全日制、普通課程</t>
  </si>
  <si>
    <t>私立、昼間部、法文経系</t>
  </si>
  <si>
    <t>幼稚園保育科</t>
  </si>
  <si>
    <t>私立、２年保育</t>
  </si>
  <si>
    <t>絵具</t>
  </si>
  <si>
    <t>日刊、邦字一般新聞、朝夕刊、月極め（新聞名指定）</t>
  </si>
  <si>
    <t>注：「※明色アストリンゼンスペシャル（145㎎入）」</t>
  </si>
  <si>
    <t>月謝</t>
  </si>
  <si>
    <t>洋裁学校、昼間部、本科授業料</t>
  </si>
  <si>
    <t>自動車教習料</t>
  </si>
  <si>
    <t>49年度</t>
  </si>
  <si>
    <t>うるち玄米</t>
  </si>
  <si>
    <t>荷造用</t>
  </si>
  <si>
    <t>繁殖用和牛</t>
  </si>
  <si>
    <t>ばらかす</t>
  </si>
  <si>
    <t>成鶏用</t>
  </si>
  <si>
    <t>若豚育成用</t>
  </si>
  <si>
    <t>動力カッター</t>
  </si>
  <si>
    <t>シリンダ型はね出しロール巾150㎜</t>
  </si>
  <si>
    <t>し好食品</t>
  </si>
  <si>
    <t>－</t>
  </si>
  <si>
    <t>188　物　　価</t>
  </si>
  <si>
    <t>物　　価　189</t>
  </si>
  <si>
    <t>１３　　物　　　　　　　　　　　　　　　　　　　　価</t>
  </si>
  <si>
    <t>86　　金　　沢　　市　　消　　費　　者　　物　　価　　指　　数　（昭和51～53年）</t>
  </si>
  <si>
    <t>平　均</t>
  </si>
  <si>
    <t>昭和52年</t>
  </si>
  <si>
    <t>区　　　　　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</si>
  <si>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</si>
  <si>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</si>
  <si>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</si>
  <si>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</si>
  <si>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</si>
  <si>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</si>
  <si>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</si>
  <si>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</si>
  <si>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</si>
  <si>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</si>
  <si>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</si>
  <si>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</si>
  <si>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総合</t>
  </si>
  <si>
    <t>食料</t>
  </si>
  <si>
    <t>住居</t>
  </si>
  <si>
    <t>光熱</t>
  </si>
  <si>
    <t>被服</t>
  </si>
  <si>
    <t>－</t>
  </si>
  <si>
    <t>身の回り品</t>
  </si>
  <si>
    <t>物　　価　191</t>
  </si>
  <si>
    <t>190　物　　価</t>
  </si>
  <si>
    <t>87　　金　　沢　　市　　小　　売　　物　　価　　主　　要　　品　　目　　価　　格　（昭和53年）</t>
  </si>
  <si>
    <t>数量単位</t>
  </si>
  <si>
    <t>品　　　目</t>
  </si>
  <si>
    <t>銘　　　　　　　　　　　　柄</t>
  </si>
  <si>
    <t>食　　料　　費</t>
  </si>
  <si>
    <t>注　　〔　〕内の月は調査期間を示す。</t>
  </si>
  <si>
    <t>（主　　　食）</t>
  </si>
  <si>
    <t>（生 鮮 魚 介）</t>
  </si>
  <si>
    <t>（塩 干 魚 介）</t>
  </si>
  <si>
    <t>すけそうだらの子、並</t>
  </si>
  <si>
    <t>10月</t>
  </si>
  <si>
    <t>11月</t>
  </si>
  <si>
    <t>12月</t>
  </si>
  <si>
    <t>10　kg</t>
  </si>
  <si>
    <t>１　kg</t>
  </si>
  <si>
    <t>１　袋</t>
  </si>
  <si>
    <t>かたくちいわし、小羽（約６㎝）、上</t>
  </si>
  <si>
    <t>薄力粉、１等粉</t>
  </si>
  <si>
    <t>－</t>
  </si>
  <si>
    <t>本まぐろ、切身（刺身用）</t>
  </si>
  <si>
    <t>から付き</t>
  </si>
  <si>
    <t>まがき、むき身〔１～４月、９月～12月〕</t>
  </si>
  <si>
    <t>192　物　　価</t>
  </si>
  <si>
    <t>物　　価　193</t>
  </si>
  <si>
    <t>金　　沢　　市　　小　　売　　物　　価　　主　　要　　品　　目　　価　　格　（昭和53年）（つづき）</t>
  </si>
  <si>
    <t>（肉　　　類）</t>
  </si>
  <si>
    <t>（野　　　菜）</t>
  </si>
  <si>
    <t>（乳　　　卵）</t>
  </si>
  <si>
    <t>１　本</t>
  </si>
  <si>
    <t>１かん</t>
  </si>
  <si>
    <t>１　箱</t>
  </si>
  <si>
    <t>かんしょ</t>
  </si>
  <si>
    <t>さといも</t>
  </si>
  <si>
    <t>にんじん</t>
  </si>
  <si>
    <t>ごぼう</t>
  </si>
  <si>
    <t>たまねぎ</t>
  </si>
  <si>
    <t>かぶ</t>
  </si>
  <si>
    <t>かぼちゃ</t>
  </si>
  <si>
    <t>ほうれんそう</t>
  </si>
  <si>
    <t>葉たまねぎを除く</t>
  </si>
  <si>
    <t>特殊調製粉乳、かん入り(1,200ｇ入)、「明治ソフトカードＦＭ‐Ｓ」</t>
  </si>
  <si>
    <t>上、カルトン入り（225g入）、「雪印北海道バター」</t>
  </si>
  <si>
    <t>固形、プロセス、カルトン入り(225g入)、「雪印プロセスチーズ」</t>
  </si>
  <si>
    <t>１個約60g</t>
  </si>
  <si>
    <t>プレスハム、上級、ＪＡＳ規格品</t>
  </si>
  <si>
    <t>ウインナーソーセージ、ＪＡＳマーク入り</t>
  </si>
  <si>
    <t>牛乳(加工乳・特別牛乳及び乳飲料を除く)、びん詰(200cc入)、びん代を除く配達１本月極め</t>
  </si>
  <si>
    <t>194　物　　価</t>
  </si>
  <si>
    <t>物　　価　195</t>
  </si>
  <si>
    <t>（乾　　　物）</t>
  </si>
  <si>
    <t>（加 工 食 品）</t>
  </si>
  <si>
    <t>（調　味　料）</t>
  </si>
  <si>
    <t>たくあんづけ</t>
  </si>
  <si>
    <t>福神づけ</t>
  </si>
  <si>
    <t>さけかん詰</t>
  </si>
  <si>
    <t>さばかん詰</t>
  </si>
  <si>
    <t>みかんかん詰</t>
  </si>
  <si>
    <t>１　帖</t>
  </si>
  <si>
    <t>１　本</t>
  </si>
  <si>
    <t>１　箱</t>
  </si>
  <si>
    <t>黒のり、中、１帖（10枚入）</t>
  </si>
  <si>
    <t>とろろこんぶ、上もの</t>
  </si>
  <si>
    <t>絹ごし</t>
  </si>
  <si>
    <t>小板つき、中、（加工指定）</t>
  </si>
  <si>
    <t>上（１本110ｇ）</t>
  </si>
  <si>
    <t>並（びん詰、かん詰を除く）</t>
  </si>
  <si>
    <t>水煮、平２号かん（210ｇ入）、「まるは」、「あけぼの」、「ひのまる」又は「日冷」</t>
  </si>
  <si>
    <t>みそ煮、平２号かん（220ｇ入）、（商標指定）</t>
  </si>
  <si>
    <t>ＣＢ３号かん（100ｇ入）、（商標指定）</t>
  </si>
  <si>
    <t>全糖（ＭＯＹ）、４号かん（455ｇ入）、（商標指定）</t>
  </si>
  <si>
    <t>大手銘柄、濃口、特級、JAS規格品、びん詰(２ℓ入)、「キッコーマン印」、「ヤマサ印」、「ヒガシマル印」、「ヒゲタ印」又は「マルキン印」</t>
  </si>
  <si>
    <t>並、袋入り（１kg入）、（商標指定）</t>
  </si>
  <si>
    <t>上白、袋入り（１kg入）</t>
  </si>
  <si>
    <t>植物性ソフトタイプマーガリン、ポリ容器入り（225g入）、「雪印ネオマーガリン・ソフト」、「味の素㏍・マリーナソフト」又は「豊年リーバ・ラーマゴールデンソフト」</t>
  </si>
  <si>
    <t>ポリ容器入り（300g入）、「キューピーマヨネーズ」又は「味の素マヨネーズ」</t>
  </si>
  <si>
    <t>グルタミン酸ソーダ、「味の素、中袋（120g入）」</t>
  </si>
  <si>
    <t>196　物　　価</t>
  </si>
  <si>
    <t>物　　価　197</t>
  </si>
  <si>
    <t>（果　　　物）</t>
  </si>
  <si>
    <t>（飲　　　料）</t>
  </si>
  <si>
    <t>かすてら</t>
  </si>
  <si>
    <t>すいか</t>
  </si>
  <si>
    <t>ねりようかん（１本約300ｇ）</t>
  </si>
  <si>
    <t>長崎かすてら</t>
  </si>
  <si>
    <t>バターボール、袋入り（約135ｇ入）</t>
  </si>
  <si>
    <t>うるち米粉製せんべい（１枚約10ｇ）、並</t>
  </si>
  <si>
    <t>１個約110g　　〔１月～４月、９月～12月〕</t>
  </si>
  <si>
    <t>甘夏みかん、１個約380g　　〔1月～7月〕</t>
  </si>
  <si>
    <t>スターキング、１個約300g　　〔1月～4月、9月～12月〕</t>
  </si>
  <si>
    <t>ふじ、１個約280g　　〔１月～６月、11月～12月〕</t>
  </si>
  <si>
    <t>青梨、二十世紀（１個約280g）　　〔８月～11月〕</t>
  </si>
  <si>
    <t>デラウェア　　〔５月～９月〕</t>
  </si>
  <si>
    <t>〔４月～９月〕</t>
  </si>
  <si>
    <t>水蜜桃（１個約230g）　　〔６月～９月〕</t>
  </si>
  <si>
    <t>〔２月～６月〕</t>
  </si>
  <si>
    <t>１個約110ｇ、「サンキスト」</t>
  </si>
  <si>
    <t>１個約500g　　〔４月～９月〕</t>
  </si>
  <si>
    <t>１級、びん詰（1,800mℓ入）、アルコール分15.5度以上16.5度未満</t>
  </si>
  <si>
    <t>２級、びん詰（1,800mℓ入）、アルコール分15度以上16度未満</t>
  </si>
  <si>
    <t>ティーバック（25袋入）、「リプトンティーバック」又は「ブルックボンドティーバック」</t>
  </si>
  <si>
    <t>びん入り(150g入)、「ネスカフェ(黒ラベル)」又は「マックスウエル」</t>
  </si>
  <si>
    <t>びん詰（350mℓ入）、「三ツ矢サイダー」</t>
  </si>
  <si>
    <t>大びん（633mℓ入）、「カルピス」</t>
  </si>
  <si>
    <t>（菓　　　子）</t>
  </si>
  <si>
    <t>198　物　　価</t>
  </si>
  <si>
    <t>物　　価　199</t>
  </si>
  <si>
    <t>（外　　　食）</t>
  </si>
  <si>
    <t>住　　居　　費</t>
  </si>
  <si>
    <t>（家　　　賃）</t>
  </si>
  <si>
    <t>（設 備 修 繕）</t>
  </si>
  <si>
    <t>（家 具 什 器）</t>
  </si>
  <si>
    <t>さら</t>
  </si>
  <si>
    <t>魔法びん</t>
  </si>
  <si>
    <t>ふすま張り替え費</t>
  </si>
  <si>
    <t>板ガラス取り替え費</t>
  </si>
  <si>
    <t>畳表替え費</t>
  </si>
  <si>
    <t>大工手間賃</t>
  </si>
  <si>
    <t>ティースプーン（長さ約13cm）、18－８ステンレス、普通品</t>
  </si>
  <si>
    <t>飲食店におけるビール代（淡色、大びん、633mℓ入）</t>
  </si>
  <si>
    <t>民営、１か月</t>
  </si>
  <si>
    <t>公営、１か月</t>
  </si>
  <si>
    <t>公営（県営）、１か月</t>
  </si>
  <si>
    <t>ラワン材、たな板、1.4cm×21.0cm×180cm</t>
  </si>
  <si>
    <t>ラワン材、普通合板、ＪＡＳ２類、１等、182cm×91cm×2.7mm</t>
  </si>
  <si>
    <t>丸くぎ、38mm</t>
  </si>
  <si>
    <t>普通ポルトランドセメント、袋入り（40kg入）</t>
  </si>
  <si>
    <t>〔表〕備後表、引通し、経麻糸、動力織、並級、〔へり〕光輝べり、純綿、中級品、材料費及び畳表替え工賃を含む、（寸法指定）</t>
  </si>
  <si>
    <t>普通板ガラス、透明、厚さ３mm、81cm×91cm、〔わく〕アルミサッシ、出張施工、材料費及び工賃を含む</t>
  </si>
  <si>
    <t>機械すき、レーヨン障子紙（レーヨン又は他の化繊・合繊を50％以上配合のもの）、１巻もの</t>
  </si>
  <si>
    <t>〔紙〕新鳥の子、片面、下張り１枚、材料費及び工賃を含む</t>
  </si>
  <si>
    <t>計量制、専用栓、一般家庭用、基本料金（基本水量10㎥まで）</t>
  </si>
  <si>
    <t>量水器使用料金</t>
  </si>
  <si>
    <t>洋ざら（肉ざら）、無地、径23cm程度、普通品</t>
  </si>
  <si>
    <t>卓上用湯差し、満水容量1.9ℓ程度、（商標・形式番号指定）</t>
  </si>
  <si>
    <t>アルマイト製、湯わかし、平底、２ℓ入り、中級品、（商標指定）</t>
  </si>
  <si>
    <t>ポリエチレン製、丸型、ふた付、10ℓ入り</t>
  </si>
  <si>
    <t>家庭用、２口コンロ・グリル付、圧電点火式、ステンレス製、(商標・形式番号指定)</t>
  </si>
  <si>
    <t>アルマイト製、両手なべ（標準型、深さ９cm程度）、径20cm、中級品、（商標指定）</t>
  </si>
  <si>
    <t>ソーダガラス製、無地（強化ガラス及び変形ものを除く）、８オンスのもの</t>
  </si>
  <si>
    <t>１　杯</t>
  </si>
  <si>
    <t>１　皿</t>
  </si>
  <si>
    <t>１　畳</t>
  </si>
  <si>
    <t>3.3 ㎡</t>
  </si>
  <si>
    <t>〃</t>
  </si>
  <si>
    <t>１　枚</t>
  </si>
  <si>
    <t>１　袋</t>
  </si>
  <si>
    <t>１　ｍ</t>
  </si>
  <si>
    <t>１　日</t>
  </si>
  <si>
    <t>１か月</t>
  </si>
  <si>
    <t>１　枚</t>
  </si>
  <si>
    <t>１　個</t>
  </si>
  <si>
    <t>１　本</t>
  </si>
  <si>
    <t>１　台</t>
  </si>
  <si>
    <t>200　物　　価</t>
  </si>
  <si>
    <t>物　　価　201</t>
  </si>
  <si>
    <t>（光　　　熱）</t>
  </si>
  <si>
    <t>被　　服　　費</t>
  </si>
  <si>
    <t>（衣　　　料）</t>
  </si>
  <si>
    <t>１　着</t>
  </si>
  <si>
    <t>10　㎥</t>
  </si>
  <si>
    <t>１か月</t>
  </si>
  <si>
    <t>Ｋcal/㎥</t>
  </si>
  <si>
    <t>１　本</t>
  </si>
  <si>
    <t>１ちょう</t>
  </si>
  <si>
    <t>18 　ℓ</t>
  </si>
  <si>
    <t>１　卓</t>
  </si>
  <si>
    <t>１　個</t>
  </si>
  <si>
    <t>１　件</t>
  </si>
  <si>
    <t>けい光ランプ</t>
  </si>
  <si>
    <t>電気せんたく機</t>
  </si>
  <si>
    <t>目ざまし時計</t>
  </si>
  <si>
    <t>れん炭</t>
  </si>
  <si>
    <t>燈油</t>
  </si>
  <si>
    <t>白燈油、詰め替え売り、配達</t>
  </si>
  <si>
    <t>整理たんす</t>
  </si>
  <si>
    <t>スチームアイロン、滴下式、550W～600W、フッソ加工、（商標・形式番号指定）</t>
  </si>
  <si>
    <t>電気がま、保温装置付、1.8ℓ炊き、600W、（フッソ加工、コードリール及びタイマー付を除く）、（商標・形式番号指定）</t>
  </si>
  <si>
    <t>２そう式、うず巻式、せんたく・脱水容量1.8㎏又は２㎏（超高速脱水装置付を含む）、（商標・形式番号指定）</t>
  </si>
  <si>
    <t>２ドア、冷凍・冷蔵庫、有効内容積170ℓ〔霜取り操作〕自動開始・自動終了又は手動開始・自動終了</t>
  </si>
  <si>
    <t>家庭用、600W～620W、付属品付、（商標・形式番号指定）</t>
  </si>
  <si>
    <t>トランジスタ式、単二電池1本使用、プラスチックわく、「シチズン・コアラ（７ＰＡ082）」又は「セイコーＴＰ466」</t>
  </si>
  <si>
    <t>水晶発振式、紳士用、丸型、指針（アナログ）表示、曜日和英切替装置付、ハードレックス、オールステンレス(ＳＳ)側、防水、「セイコークオーツタイプⅡ」、（品名指定）</t>
  </si>
  <si>
    <t>分解掃除、（現行腕時計調査銘柄）</t>
  </si>
  <si>
    <t>幅90cm・高さ130cm程度、7段、総引出〔正面板表面材〕ポリエステル化粧板、中級品</t>
  </si>
  <si>
    <t>家庭用、スーパーオートジグザグ、電動式、ポータブル、（商標・形式番号指定）</t>
  </si>
  <si>
    <t>食器・野菜・果物洗い用中性洗剤、液状、380mℓ入り、脂肪酸系を除く、「ママレモン」又は「チェリーナ」</t>
  </si>
  <si>
    <t>　　　　　　最低料金（０㎥～7.0㎥まで）</t>
  </si>
  <si>
    <t>　　　　　　超過料金（7.0㎥～72㎥まで）</t>
  </si>
  <si>
    <t>一般炭、塊炭、6,000Ｋcal/㎏程度、紙袋入り(20㎏入)</t>
  </si>
  <si>
    <t>着火れん炭、高４号（高さ約12cm）、袋入り（14個入）</t>
  </si>
  <si>
    <t>シングル上下、夏もの、並型、（表地）ポリエステル混紡（ポリエステル55％・毛45％）、中級、（裏地）キュプラ100％〔４月～９月〕</t>
  </si>
  <si>
    <t>シングル上下、秋冬もの、並型、（表地）ウーステッド（毛100％）、中級、（裏地）キュプラ100％〔１月～５月、９月～12月〕</t>
  </si>
  <si>
    <t>シングル並型、ポリエステル100％、ライニングを除く</t>
  </si>
  <si>
    <t>シングル並型（カジュアルコートを除く）、ポリエステル混紡（ポリエステル50％・毛50％）、ライニングを除く〔１月～４月、10月～12月〕</t>
  </si>
  <si>
    <t>冬もの、総裏、並型、（サイズ）100㎝程度、（表地）毛100％、中級、（裏地）キュプラ100％〔１月～２月、10月～12月〕</t>
  </si>
  <si>
    <t>１　㎥</t>
  </si>
  <si>
    <t>カラーテレビ、ＩＣ・トランジスタ式、18型、テーブルタイプ、ＵＨＦテレビ、スピーカー１個、別売りのテレビ台を除く、（商標・形式番号指定）</t>
  </si>
  <si>
    <t>トランジスタラジオ、ＦＭ付、３バンド12石、ＩＣなし、ポータブル、付属品付、（商標・形式番号指定）</t>
  </si>
  <si>
    <t>202　物　　価</t>
  </si>
  <si>
    <t>物　　価　203</t>
  </si>
  <si>
    <t>男子くつ下</t>
  </si>
  <si>
    <t>婦人長くつ下</t>
  </si>
  <si>
    <t>婦人白たび</t>
  </si>
  <si>
    <t>ぬい糸</t>
  </si>
  <si>
    <t>１　足</t>
  </si>
  <si>
    <t>１　反</t>
  </si>
  <si>
    <t>１　ｍ</t>
  </si>
  <si>
    <t>500 g</t>
  </si>
  <si>
    <t>１　巻</t>
  </si>
  <si>
    <t>春夏もの、（繊維・混用率）「ポリエステル65％・レーヨン35％」又は「ポリエステル100％」、普通サイズ、丈63㎝程度、中級品、ニットを除く〔３月～９月〕</t>
  </si>
  <si>
    <t>秋冬もの、毛100％〔織り方〕「ツイード」・「フラノ」又は「ジョーゼット」、普通サイズ、丈63㎝程度、中級品、ニットを除く〔１月～３月、９月～12月〕</t>
  </si>
  <si>
    <t>夏ものを除く、ニット、（繊維・混用率）「化学繊維55％・毛45％」又は「化学繊維70％・毛30％」、普通サイズ、丈63㎝程度、中級品〔１月～４月、９月～12月〕</t>
  </si>
  <si>
    <t>並型、ウーステッド（毛100％）、中級品〔１月～５月、９月～12月〕</t>
  </si>
  <si>
    <t>並型、夏もの、ポリエステル混紡（ポリエステル50％・毛50％）、中級品〔４月～９月〕</t>
  </si>
  <si>
    <t>パンタロン、毛100％、無地、〔サイズ〕Ｗ60cm～66cm、普通品〔１月～５月、９月～12月〕</t>
  </si>
  <si>
    <t>中学生用、詰襟、上下、総裏、（表地）カシミヤドスキン（ポリエステル50％・毛50％）、〔サイズ〕身長155cm、胸囲78cm用</t>
  </si>
  <si>
    <t>半ズボン、デニム（綿100％）、〔サイズ〕７歳～８歳用〔３月～11月〕</t>
  </si>
  <si>
    <t>プリーツスカート、吊紐つき、ポリエステル100％、〔サイズ〕７歳～８歳用</t>
  </si>
  <si>
    <t>カーデガン（ボタン付）、長袖、毛100％、無地、〔サイズ〕Ｍ、普通品〔１月～４月、９月～12月〕</t>
  </si>
  <si>
    <t>プルオーバー、半袖、無地、アセテート80％・ナイロン20％程度、〔サイズ〕Ｍ、普通品〔４月～９月〕</t>
  </si>
  <si>
    <t>カッター（シングルカフス）、ポリエステル混紡ブロード（ポリエステル65％・綿35％）、80番手双糸、白、普通サイズ、普通品</t>
  </si>
  <si>
    <t>半袖、メリヤス（綿100％）、30番手～40番手程度、〔サイズ〕Ｍ、白、普通品</t>
  </si>
  <si>
    <t>ランニング、メリヤス（綿100％）、30番手～40番手程度、〔サイズ〕Ｍ、白、普通品〔４月～９月〕</t>
  </si>
  <si>
    <t>長袖、メリヤス（綿100％）、30番手～40番手程度、〔サイズ〕Ｍ、白、普通品〔１月～４月、９月～12月〕</t>
  </si>
  <si>
    <t>綿100％、30番手～40番手程度、インゴム、普通品</t>
  </si>
  <si>
    <t>白、普通サイズ、普通品「ナイロントリコット（ナイロン100％）」</t>
  </si>
  <si>
    <t>男児用、長袖、メリヤス（綿100％）、30番手程度、白、〔サイズ〕７歳～８歳用、普通品〔１月～４月、９月～12月〕</t>
  </si>
  <si>
    <t>男児用、半袖、メリヤス（綿100％）、30番手程度、白、〔サイズ〕７歳～８歳用、普通品〔４月～９月〕</t>
  </si>
  <si>
    <t>ウーリーナイロン（ナイロン100％）、柄もの、普通品</t>
  </si>
  <si>
    <t>パンティストッキング、ナイロン100％、プレーン、15デニール～20デニール程度、１足入り、〔サイズ〕Ｍ（柄編を除く）、（商標・製品番号指定）</t>
  </si>
  <si>
    <t>白キャラコ（綿100％）、綿底、４枚こはぜ、22.5cm程度、上級品、「福助足袋（福助印）」</t>
  </si>
  <si>
    <t>紋意匠（絹100％）、白生地、約12ｍ、640g～680g付程度</t>
  </si>
  <si>
    <t>ブロード（綿100％）、プリント、特殊加工のもの、40番手、90cm幅、中級品〔５月～９月〕</t>
  </si>
  <si>
    <t>綿100％、上級品、20番手、幅35㎝程度、長さ10ｍ程度</t>
  </si>
  <si>
    <t>毛100％、中級、Ｗ幅〔１月～２月、10月～12月〕</t>
  </si>
  <si>
    <t>ウーステッド（毛100％）、48番手～60番手双糸程度、中級、Ｗ幅</t>
  </si>
  <si>
    <t>秋冬もの、先染、平織（毛100％）</t>
  </si>
  <si>
    <t>綿100％、600g付程度、白、普通品</t>
  </si>
  <si>
    <t>手編糸（毛100％）、先染、中細、上</t>
  </si>
  <si>
    <t>カタン糸（綿100％）、50番、駒巻（1,000ｍ）</t>
  </si>
  <si>
    <t>雑　　　　　費</t>
  </si>
  <si>
    <t>204　物　　価</t>
  </si>
  <si>
    <t>物　　価　205</t>
  </si>
  <si>
    <t>化粧せっけん</t>
  </si>
  <si>
    <t>せんたく代</t>
  </si>
  <si>
    <t>旅行かばん</t>
  </si>
  <si>
    <t>くつ修繕代</t>
  </si>
  <si>
    <t>子供ぐつ</t>
  </si>
  <si>
    <t>運動ぐつ</t>
  </si>
  <si>
    <t>男子ぐつ</t>
  </si>
  <si>
    <t>婦人ぐつ</t>
  </si>
  <si>
    <t>洋掛ふとん</t>
  </si>
  <si>
    <t>ふとんわた</t>
  </si>
  <si>
    <t>３　㎏</t>
  </si>
  <si>
    <t>１　足</t>
  </si>
  <si>
    <t>１　本</t>
  </si>
  <si>
    <t>１　枚</t>
  </si>
  <si>
    <t>１　着</t>
  </si>
  <si>
    <t>１　箱</t>
  </si>
  <si>
    <t>１かん</t>
  </si>
  <si>
    <t>１　袋</t>
  </si>
  <si>
    <t>１　回</t>
  </si>
  <si>
    <t>男子洋がさ</t>
  </si>
  <si>
    <t>ハンドバック</t>
  </si>
  <si>
    <t>液体、ポリ容器入り（220mℓ入）、「花王フェザーオイルシャンプー」</t>
  </si>
  <si>
    <t>小人（６歳未満）</t>
  </si>
  <si>
    <t>中人（６歳以上12歳未満）</t>
  </si>
  <si>
    <t>ウレタンフォーム、敷ぶとん式、シングル（90cm×190cm程度）、厚さ６cm、〔表側〕さらさ（レーヨン100％）</t>
  </si>
  <si>
    <t>白わた（綿100％）、上</t>
  </si>
  <si>
    <t>〔表〕サテン（綿100％）、〔綿〕ポリエステル100％、1.8kg入り、〔サイズ〕幅150cm・長さ195cm～200㎝</t>
  </si>
  <si>
    <t>アクリル100％、タフテッド、無地、ナイロン生地縁どり、〔サイズ〕幅140cm・長さ195cm～200cm、〔重さ〕1.4kg程度、（商標指定）</t>
  </si>
  <si>
    <t>ますめ織（綿100％）、130cm×230cm、普通品</t>
  </si>
  <si>
    <t>短ぐつ、黒、〔甲〕牛皮、〔底〕合成ゴム張付け底、25cm程度、中級品</t>
  </si>
  <si>
    <t>パンプス、中高ヒール、〔甲〕牛皮、〔底〕張付け底、22.5cm程度、中級品</t>
  </si>
  <si>
    <t>短ぐつ、黒、〔甲〕合成皮革、〔底〕合成ゴム底、25cm程度、中級品</t>
  </si>
  <si>
    <t>アップシューズ、白キャンバス、ゴム・ロール底、24cm、（商標指定）</t>
  </si>
  <si>
    <t>女児用、合成皮革製、ボタン付、19cm程度</t>
  </si>
  <si>
    <t>折りたたみがさ、ポリエステル100％、骨の数８本、スプリング付、黒、普通品</t>
  </si>
  <si>
    <t>手さげ型（ショルダー兼用型を含む）、25cm程度、牛皮製（カーフ、スエード、エナメル及び型打を除く）、〔内側〕布張り</t>
  </si>
  <si>
    <t>ローン（綿100％）、ボーダーチーフ、白、約45cm、普通品</t>
  </si>
  <si>
    <t>背広シングル上下、普通仕立、〔裏地〕キュプラ100％</t>
  </si>
  <si>
    <t>綿ワイシャツ（カッター）、配達、料金後払い</t>
  </si>
  <si>
    <t>背広上下、ドライクリーニング、配達、料金後払い</t>
  </si>
  <si>
    <t>健胃消化剤、「太田胃散、かん入（68ｇ入）」、散剤</t>
  </si>
  <si>
    <t>総合ビタミン剤、「新パンビタンＡ（120錠入）」</t>
  </si>
  <si>
    <t>抗生物質製剤軟膏、「クロロマイセチリン軟膏２％（10ｇ入）」</t>
  </si>
  <si>
    <t>消炎鎮痛貼付剤、紙箱入り、普通判、40枚入り、「トクホン」又は「サロンパス」</t>
  </si>
  <si>
    <t>個別包装、ポリ袋入り、ビタテープ付、「チャームナップＡさわやか（30個入）」</t>
  </si>
  <si>
    <t>「牛乳石鹼、カウブランド赤箱」、標準重量90ｇ</t>
  </si>
  <si>
    <t>206　物　　価</t>
  </si>
  <si>
    <t>物　　価　207</t>
  </si>
  <si>
    <t>せんたく用洗剤</t>
  </si>
  <si>
    <t>歯みがき</t>
  </si>
  <si>
    <t>公安委員会指定教習所、第一種普通免許取得、技能教習料、路上</t>
  </si>
  <si>
    <t>公安委員会指定教習所、第一種普通免許取得、技能教習料、所内</t>
  </si>
  <si>
    <t>料理学校、週１回授業、修業年限１年、本科授業料（材料を含む）</t>
  </si>
  <si>
    <t>珠算塾、夜間部、毎週３日以上授業、初心者</t>
  </si>
  <si>
    <t>ソフトビニール製、着せ替え人形、27cm程度（紙箱入）、「リカちゃん、衣服（中級）付」</t>
  </si>
  <si>
    <t>黒白、引伸、サービスサイズ（7.5㎝×11㎝程度）</t>
  </si>
  <si>
    <t>カラー、写真機用、35㎜、Ｎ100、24枚どり、（商標指定）</t>
  </si>
  <si>
    <t>35㎜ＥＥカメラ、レンズ：40㎜Ｆ1.7（４群６枚構成）、シャッター優先式ＥＥ、Ｂ・1/4～1/500秒、ケース代を含む、「キャノネットＧ－Ⅲ17」</t>
  </si>
  <si>
    <t>４号、検定球、牛皮張り</t>
  </si>
  <si>
    <t>平日（月～金曜日）、午後６時以降の料金</t>
  </si>
  <si>
    <t>ビニール製、マグネット式、幅７㎝程度、無地、普通品</t>
  </si>
  <si>
    <t>水彩不透明絵の具、12色、紙箱入り、普通品、「サクラマット水彩」、「ぺんてるエフ水彩」又は「ギターペイント（風車又はネオ）」</t>
  </si>
  <si>
    <t>墨芯、ＨＢ、消しゴムなし、「トンボ鉛筆8900番」又は「三菱鉛筆9800番」</t>
  </si>
  <si>
    <t>上質紙、６号（179mm×252mm）、罫入り、正味28～36枚綴り</t>
  </si>
  <si>
    <t>公立中学校、ＰＴＡ会則による会費</t>
  </si>
  <si>
    <t>公立小学校、ＰＴＡ会則による会費</t>
  </si>
  <si>
    <t>一般乗用旅客自動車料金、キロ制、小型四輪自動車、最初の運賃</t>
  </si>
  <si>
    <t>　　　　　　　　　　　　　　　　　　　　　　　　最初の距離</t>
  </si>
  <si>
    <t>　　　　　　　　　　　　　　　　　　　　　　　　爾後60円の距離</t>
  </si>
  <si>
    <t>地方鉄道、大人、片道、普通旅客運賃、（企業・路線指定）</t>
  </si>
  <si>
    <t>白ちり、クレープ付</t>
  </si>
  <si>
    <t>袋入り、標準重量300ｇ入り、（商標指定）</t>
  </si>
  <si>
    <t>エアゾール式、かん入り（300mℓ入）、「大正殺虫ゾル」、「キンチョール」又は「フマキラーＡ」</t>
  </si>
  <si>
    <t>透明化粧水、酸性、「資生堂オールドルックス・アストリンゼント（150㎎入）」</t>
  </si>
  <si>
    <t>液状整髪料、「バイタリスＶ７（155mℓ入）」</t>
  </si>
  <si>
    <t>ねり歯みがき（チューブ入）、「デンターライオン（175ｇ入）」</t>
  </si>
  <si>
    <t>小型化学合成洗剤、綿・化繊用、粒状、紙箱入り（1.66kg入）、（商標指定）</t>
  </si>
  <si>
    <r>
      <t>軽快車（26×１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</t>
    </r>
    <r>
      <rPr>
        <vertAlign val="subscript"/>
        <sz val="12"/>
        <rFont val="ＭＳ 明朝"/>
        <family val="1"/>
      </rPr>
      <t>8</t>
    </r>
    <r>
      <rPr>
        <sz val="12"/>
        <rFont val="ＭＳ 明朝"/>
        <family val="1"/>
      </rPr>
      <t>）、（商標・型式番号指定）</t>
    </r>
  </si>
  <si>
    <t>１　箱</t>
  </si>
  <si>
    <t>１びん</t>
  </si>
  <si>
    <t>800 枚</t>
  </si>
  <si>
    <t>基本量100ℓ</t>
  </si>
  <si>
    <t>１　区</t>
  </si>
  <si>
    <t>１　 ℓ</t>
  </si>
  <si>
    <t>１か年</t>
  </si>
  <si>
    <t>１　冊</t>
  </si>
  <si>
    <t>１　台</t>
  </si>
  <si>
    <t>50　分</t>
  </si>
  <si>
    <t>208　物　　価</t>
  </si>
  <si>
    <t>物　　価　209</t>
  </si>
  <si>
    <t>（単位　円）</t>
  </si>
  <si>
    <t>昭　和</t>
  </si>
  <si>
    <t>資料　北陸農政局統計情報部調「農村物価賃金調査」による。</t>
  </si>
  <si>
    <t>銘柄等級</t>
  </si>
  <si>
    <t>区　　　分</t>
  </si>
  <si>
    <t>区　　　　　分</t>
  </si>
  <si>
    <t>肉牛　〃</t>
  </si>
  <si>
    <t>ホルスタイン純粋種めす生後６ヵ月程度</t>
  </si>
  <si>
    <t>可溶性けい酸20％アルカリ分35％内外</t>
  </si>
  <si>
    <t>88　　農　畜　産　物　販　売　価　格　（昭和49～53年度）</t>
  </si>
  <si>
    <t>いも</t>
  </si>
  <si>
    <t>89　　農　業　用　品　購　入　価　格　（昭和49～53年度）</t>
  </si>
  <si>
    <t>とまと</t>
  </si>
  <si>
    <t>きゃべつ</t>
  </si>
  <si>
    <t>　　〃　　　　</t>
  </si>
  <si>
    <t>も　ち玄米</t>
  </si>
  <si>
    <t>　〃　白米</t>
  </si>
  <si>
    <t>食　用</t>
  </si>
  <si>
    <t>長十郎（秀）</t>
  </si>
  <si>
    <t>デラウェア（秀）</t>
  </si>
  <si>
    <t>葉たばこ、黄色種　２等</t>
  </si>
  <si>
    <t>Ｍサイズ　１級</t>
  </si>
  <si>
    <t>和牛（去勢、壮令）</t>
  </si>
  <si>
    <t xml:space="preserve"> 〃 （めす、肥育）</t>
  </si>
  <si>
    <t>乳牛（廃牛）</t>
  </si>
  <si>
    <t>60　kg</t>
  </si>
  <si>
    <t>１　頭</t>
  </si>
  <si>
    <t>きゃべつ種子</t>
  </si>
  <si>
    <t>家畜類</t>
  </si>
  <si>
    <t>成 　牛</t>
  </si>
  <si>
    <t>成　 牛</t>
  </si>
  <si>
    <t>過りん酸石灰</t>
  </si>
  <si>
    <t>0.2％</t>
  </si>
  <si>
    <t>３％</t>
  </si>
  <si>
    <t>男　爵</t>
  </si>
  <si>
    <t>卵用鶏（ハイライン）</t>
  </si>
  <si>
    <t>　　　　〃　　　　めす</t>
  </si>
  <si>
    <t>繁殖用和牛　生後６ヵ月程度</t>
  </si>
  <si>
    <t>肥育用去勢　生後６ヵ月程度</t>
  </si>
  <si>
    <t>Ｎ21％</t>
  </si>
  <si>
    <t>Ｎ21％　粉状品</t>
  </si>
  <si>
    <t>Ｎ46％</t>
  </si>
  <si>
    <t>Ｎ25％</t>
  </si>
  <si>
    <t>可溶性りん酸　17％</t>
  </si>
  <si>
    <t>く溶性りん酸　20％</t>
  </si>
  <si>
    <t>　　 〃 　　　35％</t>
  </si>
  <si>
    <t>水溶性カリ　50％</t>
  </si>
  <si>
    <t>　　〃　　　60％</t>
  </si>
  <si>
    <t>高成分粒状　Ｎ14％　Ｐ14％　Ｋ14％</t>
  </si>
  <si>
    <t>　　〃　　　Ｎ16％　Ｐ16％　Ｋ16％</t>
  </si>
  <si>
    <t>低成分粒状　Ｎ８％　Ｐ８％　Ｋ５％</t>
  </si>
  <si>
    <t>　　〃　　　Ｎ８％　Ｐ８％　Ｋ８％</t>
  </si>
  <si>
    <t>アルカリ分60％以上</t>
  </si>
  <si>
    <t>乾　燥</t>
  </si>
  <si>
    <t xml:space="preserve"> 〃</t>
  </si>
  <si>
    <t>バイジット</t>
  </si>
  <si>
    <t>20　mℓ</t>
  </si>
  <si>
    <t>10　㎏</t>
  </si>
  <si>
    <t>２万粒</t>
  </si>
  <si>
    <t>１　羽</t>
  </si>
  <si>
    <t>20　㎏</t>
  </si>
  <si>
    <t>30　㎏</t>
  </si>
  <si>
    <t>15　㎏</t>
  </si>
  <si>
    <t>60　㎏</t>
  </si>
  <si>
    <t>100 ㏄</t>
  </si>
  <si>
    <t>18　ℓ</t>
  </si>
  <si>
    <t>１　㎏</t>
  </si>
  <si>
    <t>225 ｇ</t>
  </si>
  <si>
    <t>100 ｇ</t>
  </si>
  <si>
    <t>ランドレースＦ₁　生後90～100日</t>
  </si>
  <si>
    <t>Ｆ¹</t>
  </si>
  <si>
    <t>210　物　　価</t>
  </si>
  <si>
    <t>農　業　用　品　購　入　価　格　（昭和49～53年度）（つづき）</t>
  </si>
  <si>
    <t>50 年 度</t>
  </si>
  <si>
    <t>51 年 度</t>
  </si>
  <si>
    <t>52 年 度</t>
  </si>
  <si>
    <t>53 年 度</t>
  </si>
  <si>
    <t>3.3 ㎡</t>
  </si>
  <si>
    <t>１　丁</t>
  </si>
  <si>
    <t>１ヶ月30KWH</t>
  </si>
  <si>
    <t>燃料用（Ａ重油）</t>
  </si>
  <si>
    <t>自動車用ガソリン２号</t>
  </si>
  <si>
    <t>動力耕うん機</t>
  </si>
  <si>
    <t>モービル油</t>
  </si>
  <si>
    <t>１　着</t>
  </si>
  <si>
    <t>１　双</t>
  </si>
  <si>
    <t>１　足</t>
  </si>
  <si>
    <t>地下たび</t>
  </si>
  <si>
    <t>ゴム長ぐつ</t>
  </si>
  <si>
    <t>焼付底大人用</t>
  </si>
  <si>
    <t>大人用（平長ぐつ）</t>
  </si>
  <si>
    <t>　</t>
  </si>
  <si>
    <t>作業場用　900×1,720㎜</t>
  </si>
  <si>
    <t>　　　　　〃</t>
  </si>
  <si>
    <t>厚さ0.1mm　幅1.35ｍ</t>
  </si>
  <si>
    <t>厚さ0.05mm　幅1.35ｍ</t>
  </si>
  <si>
    <t>３相　0.75KW</t>
  </si>
  <si>
    <t xml:space="preserve"> 〃   1.50〃</t>
  </si>
  <si>
    <t xml:space="preserve"> 〃   2.20〃</t>
  </si>
  <si>
    <t>３～４　ＰＳ</t>
  </si>
  <si>
    <t>５～６　 〃</t>
  </si>
  <si>
    <t>３～４　 〃</t>
  </si>
  <si>
    <t>　〃　　 〃</t>
  </si>
  <si>
    <t>駆動型　７～10ＰＳ</t>
  </si>
  <si>
    <t>けん引型　５～７ＰＳ</t>
  </si>
  <si>
    <t>水冷型　15ＰＳ</t>
  </si>
  <si>
    <t>1.5～2.0ＰＳ</t>
  </si>
  <si>
    <t>2.0～3.5ＰＳ（可搬型）</t>
  </si>
  <si>
    <t>背負い型　ミスト兼用</t>
  </si>
  <si>
    <t>スズキキャリー55.ST20 スタンダード.550㏄ 350㎏</t>
  </si>
  <si>
    <t>トヨエース1600㏄ 1.0t</t>
  </si>
  <si>
    <t>トヨタカローラ1200㏄ ＤＸ級</t>
  </si>
  <si>
    <t>　 〃　　 〃　25型</t>
  </si>
  <si>
    <t>立型循環式（16石型）</t>
  </si>
  <si>
    <t>薄　刃　草刈鎌</t>
  </si>
  <si>
    <t>平ぐわ　柄付き</t>
  </si>
  <si>
    <t>すぎ正角10.5㎝　角長さ４ｍ１等</t>
  </si>
  <si>
    <t xml:space="preserve"> 〃 厚さ1.5㎝　幅18㎝長さ3.65ｍ</t>
  </si>
  <si>
    <t>１条刈</t>
  </si>
  <si>
    <t>２条刈</t>
  </si>
  <si>
    <t>Ｎ38（14×38㎜）</t>
  </si>
  <si>
    <t>ポルトランド40㎏入り</t>
  </si>
  <si>
    <t>日本かわら　さんがわら並</t>
  </si>
  <si>
    <t>板ガラス並厚さ２㎝　30㎝×40㎝</t>
  </si>
  <si>
    <t>テトロン厚もの（上下）</t>
  </si>
  <si>
    <t>100 ｍ</t>
  </si>
  <si>
    <t>200 ℓ</t>
  </si>
  <si>
    <t>１　ℓ</t>
  </si>
  <si>
    <t>１　組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</si>
</sst>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  <numFmt numFmtId="196" formatCode="0_);[Red]\(0\)"/>
    <numFmt numFmtId="197" formatCode="#,##0_ "/>
    <numFmt numFmtId="198" formatCode="0.0%"/>
    <numFmt numFmtId="199" formatCode="0.0;&quot;△ &quot;0.0"/>
    <numFmt numFmtId="200" formatCode="#,##0.0;&quot;△ &quot;#,##0.0"/>
    <numFmt numFmtId="201" formatCode="#,##0.00;[Red]#,##0.0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ゴシック"/>
      <family val="3"/>
    </font>
    <font>
      <vertAlign val="superscript"/>
      <sz val="12"/>
      <name val="ＭＳ 明朝"/>
      <family val="1"/>
    </font>
    <font>
      <vertAlign val="subscript"/>
      <sz val="12"/>
      <name val="ＭＳ 明朝"/>
      <family val="1"/>
    </font>
    <font>
      <b/>
      <sz val="16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1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65" fillId="32" borderId="0" applyNumberFormat="0" applyBorder="0" applyAlignment="0" applyProtection="0"/>
  </cellStyleXfs>
  <cellXfs count="335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distributed" vertical="center"/>
      <protection/>
    </xf>
    <xf numFmtId="1" fontId="7" fillId="0" borderId="11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1" fontId="11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11" fillId="0" borderId="0" xfId="0" applyFont="1" applyFill="1" applyAlignment="1">
      <alignment horizontal="right" vertical="top"/>
    </xf>
    <xf numFmtId="1" fontId="8" fillId="0" borderId="0" xfId="0" applyFont="1" applyFill="1" applyAlignment="1" quotePrefix="1">
      <alignment horizontal="right" vertical="center"/>
    </xf>
    <xf numFmtId="1" fontId="8" fillId="0" borderId="0" xfId="0" applyFont="1" applyFill="1" applyAlignment="1">
      <alignment horizontal="right" vertical="center"/>
    </xf>
    <xf numFmtId="1" fontId="14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12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" fontId="0" fillId="0" borderId="0" xfId="0" applyFill="1" applyBorder="1" applyAlignment="1" applyProtection="1">
      <alignment vertical="center"/>
      <protection/>
    </xf>
    <xf numFmtId="1" fontId="14" fillId="0" borderId="13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/>
    </xf>
    <xf numFmtId="1" fontId="16" fillId="0" borderId="11" xfId="0" applyFont="1" applyFill="1" applyBorder="1" applyAlignment="1" applyProtection="1">
      <alignment vertical="center"/>
      <protection/>
    </xf>
    <xf numFmtId="176" fontId="16" fillId="0" borderId="11" xfId="0" applyNumberFormat="1" applyFont="1" applyFill="1" applyBorder="1" applyAlignment="1" applyProtection="1">
      <alignment vertical="center"/>
      <protection/>
    </xf>
    <xf numFmtId="177" fontId="16" fillId="0" borderId="11" xfId="0" applyNumberFormat="1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 applyProtection="1">
      <alignment horizontal="left" vertical="center"/>
      <protection/>
    </xf>
    <xf numFmtId="1" fontId="7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4" xfId="0" applyFont="1" applyFill="1" applyBorder="1" applyAlignment="1">
      <alignment vertical="center"/>
    </xf>
    <xf numFmtId="1" fontId="8" fillId="0" borderId="15" xfId="0" applyFont="1" applyFill="1" applyBorder="1" applyAlignment="1" applyProtection="1">
      <alignment vertical="center"/>
      <protection/>
    </xf>
    <xf numFmtId="1" fontId="17" fillId="0" borderId="0" xfId="0" applyFont="1" applyFill="1" applyBorder="1" applyAlignment="1" applyProtection="1">
      <alignment vertical="center"/>
      <protection/>
    </xf>
    <xf numFmtId="1" fontId="8" fillId="0" borderId="15" xfId="0" applyFont="1" applyFill="1" applyBorder="1" applyAlignment="1" applyProtection="1">
      <alignment horizontal="center" vertical="center"/>
      <protection/>
    </xf>
    <xf numFmtId="1" fontId="10" fillId="0" borderId="10" xfId="0" applyFont="1" applyFill="1" applyBorder="1" applyAlignment="1">
      <alignment vertical="center"/>
    </xf>
    <xf numFmtId="1" fontId="20" fillId="0" borderId="0" xfId="0" applyFont="1" applyFill="1" applyBorder="1" applyAlignment="1" applyProtection="1">
      <alignment vertical="center"/>
      <protection/>
    </xf>
    <xf numFmtId="1" fontId="21" fillId="0" borderId="0" xfId="0" applyFont="1" applyFill="1" applyBorder="1" applyAlignment="1" applyProtection="1">
      <alignment vertical="center"/>
      <protection/>
    </xf>
    <xf numFmtId="1" fontId="21" fillId="0" borderId="15" xfId="0" applyFont="1" applyFill="1" applyBorder="1" applyAlignment="1" applyProtection="1">
      <alignment vertical="center"/>
      <protection/>
    </xf>
    <xf numFmtId="1" fontId="10" fillId="0" borderId="16" xfId="0" applyFont="1" applyFill="1" applyBorder="1" applyAlignment="1">
      <alignment vertical="center"/>
    </xf>
    <xf numFmtId="1" fontId="0" fillId="0" borderId="0" xfId="0" applyFill="1" applyBorder="1" applyAlignment="1">
      <alignment vertical="center"/>
    </xf>
    <xf numFmtId="186" fontId="16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" fontId="10" fillId="0" borderId="10" xfId="0" applyFont="1" applyFill="1" applyBorder="1" applyAlignment="1">
      <alignment horizontal="distributed" vertical="center"/>
    </xf>
    <xf numFmtId="1" fontId="13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Alignment="1">
      <alignment horizontal="center" vertical="top"/>
    </xf>
    <xf numFmtId="1" fontId="8" fillId="0" borderId="0" xfId="0" applyFont="1" applyFill="1" applyAlignment="1">
      <alignment horizontal="center" vertical="center"/>
    </xf>
    <xf numFmtId="1" fontId="8" fillId="0" borderId="17" xfId="0" applyFont="1" applyFill="1" applyBorder="1" applyAlignment="1" applyProtection="1">
      <alignment horizontal="center" vertical="center"/>
      <protection/>
    </xf>
    <xf numFmtId="1" fontId="8" fillId="0" borderId="12" xfId="0" applyFont="1" applyFill="1" applyBorder="1" applyAlignment="1" applyProtection="1">
      <alignment horizontal="center" vertical="center"/>
      <protection/>
    </xf>
    <xf numFmtId="1" fontId="8" fillId="0" borderId="10" xfId="0" applyFont="1" applyFill="1" applyBorder="1" applyAlignment="1" applyProtection="1">
      <alignment horizontal="distributed" vertical="center"/>
      <protection/>
    </xf>
    <xf numFmtId="1" fontId="8" fillId="0" borderId="18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horizontal="center" vertical="center"/>
      <protection/>
    </xf>
    <xf numFmtId="1" fontId="11" fillId="0" borderId="0" xfId="0" applyFont="1" applyFill="1" applyBorder="1" applyAlignment="1">
      <alignment vertical="center"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>
      <alignment vertical="center"/>
    </xf>
    <xf numFmtId="1" fontId="8" fillId="0" borderId="22" xfId="0" applyFont="1" applyFill="1" applyBorder="1" applyAlignment="1">
      <alignment vertical="center"/>
    </xf>
    <xf numFmtId="1" fontId="8" fillId="0" borderId="22" xfId="0" applyFont="1" applyFill="1" applyBorder="1" applyAlignment="1" quotePrefix="1">
      <alignment horizontal="right" vertical="center"/>
    </xf>
    <xf numFmtId="1" fontId="0" fillId="0" borderId="22" xfId="0" applyBorder="1" applyAlignment="1">
      <alignment horizontal="center" vertical="center"/>
    </xf>
    <xf numFmtId="1" fontId="14" fillId="0" borderId="18" xfId="0" applyFont="1" applyFill="1" applyBorder="1" applyAlignment="1" applyProtection="1">
      <alignment vertical="center"/>
      <protection/>
    </xf>
    <xf numFmtId="37" fontId="16" fillId="0" borderId="18" xfId="0" applyNumberFormat="1" applyFont="1" applyFill="1" applyBorder="1" applyAlignment="1" applyProtection="1">
      <alignment horizontal="right" vertical="center"/>
      <protection/>
    </xf>
    <xf numFmtId="1" fontId="8" fillId="0" borderId="20" xfId="0" applyFont="1" applyFill="1" applyBorder="1" applyAlignment="1" applyProtection="1">
      <alignment vertical="center"/>
      <protection/>
    </xf>
    <xf numFmtId="1" fontId="20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10" fillId="0" borderId="15" xfId="0" applyFont="1" applyFill="1" applyBorder="1" applyAlignment="1">
      <alignment horizontal="distributed" vertical="center"/>
    </xf>
    <xf numFmtId="1" fontId="10" fillId="0" borderId="16" xfId="0" applyFont="1" applyFill="1" applyBorder="1" applyAlignment="1">
      <alignment horizontal="distributed" vertical="center"/>
    </xf>
    <xf numFmtId="1" fontId="8" fillId="0" borderId="10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right" vertical="top"/>
    </xf>
    <xf numFmtId="1" fontId="10" fillId="0" borderId="0" xfId="0" applyFont="1" applyFill="1" applyBorder="1" applyAlignment="1" applyProtection="1">
      <alignment horizontal="center" vertical="center"/>
      <protection/>
    </xf>
    <xf numFmtId="1" fontId="8" fillId="0" borderId="12" xfId="61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vertical="center"/>
      <protection/>
    </xf>
    <xf numFmtId="1" fontId="21" fillId="0" borderId="0" xfId="61" applyFont="1" applyFill="1" applyBorder="1" applyAlignment="1" applyProtection="1">
      <alignment vertical="center"/>
      <protection/>
    </xf>
    <xf numFmtId="1" fontId="10" fillId="0" borderId="10" xfId="61" applyFont="1" applyFill="1" applyBorder="1" applyAlignment="1">
      <alignment horizontal="distributed" vertical="center"/>
      <protection/>
    </xf>
    <xf numFmtId="1" fontId="20" fillId="0" borderId="0" xfId="61" applyFont="1" applyFill="1" applyBorder="1" applyAlignment="1" applyProtection="1">
      <alignment vertical="center"/>
      <protection/>
    </xf>
    <xf numFmtId="1" fontId="8" fillId="0" borderId="10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1" xfId="61" applyFont="1" applyFill="1" applyBorder="1" applyAlignment="1" applyProtection="1">
      <alignment horizontal="center" vertical="center"/>
      <protection/>
    </xf>
    <xf numFmtId="1" fontId="8" fillId="0" borderId="21" xfId="6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23" xfId="0" applyFont="1" applyFill="1" applyBorder="1" applyAlignment="1" applyProtection="1">
      <alignment vertical="center"/>
      <protection/>
    </xf>
    <xf numFmtId="1" fontId="8" fillId="0" borderId="16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 applyProtection="1">
      <alignment vertical="center"/>
      <protection/>
    </xf>
    <xf numFmtId="1" fontId="8" fillId="0" borderId="10" xfId="61" applyFont="1" applyFill="1" applyBorder="1" applyAlignment="1" applyProtection="1">
      <alignment horizontal="center" vertical="center"/>
      <protection/>
    </xf>
    <xf numFmtId="1" fontId="10" fillId="0" borderId="0" xfId="61" applyFont="1" applyFill="1" applyBorder="1" applyAlignment="1">
      <alignment horizontal="distributed" vertical="center"/>
      <protection/>
    </xf>
    <xf numFmtId="1" fontId="8" fillId="0" borderId="24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4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12" xfId="0" applyFont="1" applyFill="1" applyBorder="1" applyAlignment="1" applyProtection="1">
      <alignment vertical="center" wrapText="1"/>
      <protection/>
    </xf>
    <xf numFmtId="1" fontId="14" fillId="0" borderId="10" xfId="0" applyFont="1" applyFill="1" applyBorder="1" applyAlignment="1" applyProtection="1">
      <alignment horizontal="distributed" vertical="center"/>
      <protection/>
    </xf>
    <xf numFmtId="1" fontId="22" fillId="0" borderId="10" xfId="0" applyFont="1" applyBorder="1" applyAlignment="1">
      <alignment horizontal="distributed" vertical="center"/>
    </xf>
    <xf numFmtId="1" fontId="22" fillId="0" borderId="18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vertical="center" wrapText="1"/>
      <protection/>
    </xf>
    <xf numFmtId="187" fontId="8" fillId="0" borderId="18" xfId="0" applyNumberFormat="1" applyFont="1" applyFill="1" applyBorder="1" applyAlignment="1">
      <alignment horizontal="right" vertical="center"/>
    </xf>
    <xf numFmtId="1" fontId="8" fillId="0" borderId="14" xfId="0" applyFont="1" applyFill="1" applyBorder="1" applyAlignment="1" applyProtection="1">
      <alignment vertical="center" wrapText="1"/>
      <protection/>
    </xf>
    <xf numFmtId="1" fontId="8" fillId="0" borderId="14" xfId="0" applyFont="1" applyFill="1" applyBorder="1" applyAlignment="1" applyProtection="1">
      <alignment horizontal="center" vertical="center"/>
      <protection/>
    </xf>
    <xf numFmtId="1" fontId="22" fillId="0" borderId="0" xfId="0" applyFont="1" applyBorder="1" applyAlignment="1">
      <alignment horizontal="distributed" vertical="center"/>
    </xf>
    <xf numFmtId="1" fontId="8" fillId="0" borderId="0" xfId="0" applyFont="1" applyFill="1" applyBorder="1" applyAlignment="1" applyProtection="1">
      <alignment vertical="center" wrapText="1"/>
      <protection/>
    </xf>
    <xf numFmtId="1" fontId="14" fillId="0" borderId="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vertical="center" wrapText="1"/>
    </xf>
    <xf numFmtId="1" fontId="14" fillId="0" borderId="0" xfId="0" applyFont="1" applyFill="1" applyBorder="1" applyAlignment="1" applyProtection="1">
      <alignment horizontal="distributed" vertical="center"/>
      <protection/>
    </xf>
    <xf numFmtId="1" fontId="11" fillId="0" borderId="0" xfId="0" applyFont="1" applyFill="1" applyBorder="1" applyAlignment="1" applyProtection="1">
      <alignment vertical="center" wrapText="1"/>
      <protection/>
    </xf>
    <xf numFmtId="1" fontId="11" fillId="0" borderId="0" xfId="0" applyFont="1" applyFill="1" applyBorder="1" applyAlignment="1">
      <alignment horizontal="distributed" vertical="center"/>
    </xf>
    <xf numFmtId="1" fontId="15" fillId="0" borderId="0" xfId="0" applyFont="1" applyFill="1" applyBorder="1" applyAlignment="1" applyProtection="1">
      <alignment horizontal="distributed" vertical="center"/>
      <protection/>
    </xf>
    <xf numFmtId="187" fontId="8" fillId="0" borderId="0" xfId="0" applyNumberFormat="1" applyFont="1" applyFill="1" applyAlignment="1">
      <alignment horizontal="right" vertical="center"/>
    </xf>
    <xf numFmtId="1" fontId="8" fillId="0" borderId="12" xfId="0" applyFont="1" applyFill="1" applyBorder="1" applyAlignment="1">
      <alignment vertical="center" wrapText="1"/>
    </xf>
    <xf numFmtId="1" fontId="8" fillId="0" borderId="25" xfId="0" applyFont="1" applyFill="1" applyBorder="1" applyAlignment="1" applyProtection="1">
      <alignment vertical="center"/>
      <protection/>
    </xf>
    <xf numFmtId="1" fontId="8" fillId="0" borderId="26" xfId="0" applyFont="1" applyFill="1" applyBorder="1" applyAlignment="1" applyProtection="1">
      <alignment horizontal="distributed" vertical="center"/>
      <protection/>
    </xf>
    <xf numFmtId="1" fontId="14" fillId="0" borderId="14" xfId="0" applyFont="1" applyFill="1" applyBorder="1" applyAlignment="1" applyProtection="1">
      <alignment vertical="center"/>
      <protection/>
    </xf>
    <xf numFmtId="1" fontId="22" fillId="0" borderId="0" xfId="0" applyFont="1" applyFill="1" applyBorder="1" applyAlignment="1" applyProtection="1">
      <alignment vertical="center"/>
      <protection/>
    </xf>
    <xf numFmtId="1" fontId="17" fillId="0" borderId="10" xfId="0" applyFont="1" applyFill="1" applyBorder="1" applyAlignment="1" applyProtection="1">
      <alignment horizontal="distributed" vertical="center"/>
      <protection/>
    </xf>
    <xf numFmtId="1" fontId="8" fillId="0" borderId="10" xfId="0" applyFont="1" applyBorder="1" applyAlignment="1">
      <alignment horizontal="distributed" vertical="center"/>
    </xf>
    <xf numFmtId="1" fontId="8" fillId="0" borderId="15" xfId="0" applyFont="1" applyFill="1" applyBorder="1" applyAlignment="1" applyProtection="1">
      <alignment vertical="center" wrapText="1"/>
      <protection/>
    </xf>
    <xf numFmtId="1" fontId="1" fillId="0" borderId="0" xfId="0" applyFont="1" applyBorder="1" applyAlignment="1">
      <alignment horizontal="distributed" vertical="center"/>
    </xf>
    <xf numFmtId="1" fontId="17" fillId="0" borderId="0" xfId="0" applyFont="1" applyFill="1" applyBorder="1" applyAlignment="1" applyProtection="1">
      <alignment horizontal="distributed" vertical="center"/>
      <protection/>
    </xf>
    <xf numFmtId="1" fontId="8" fillId="0" borderId="12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" fontId="23" fillId="0" borderId="0" xfId="0" applyFont="1" applyFill="1" applyBorder="1" applyAlignment="1" applyProtection="1">
      <alignment horizontal="left" vertical="center"/>
      <protection/>
    </xf>
    <xf numFmtId="191" fontId="23" fillId="0" borderId="0" xfId="0" applyNumberFormat="1" applyFont="1" applyFill="1" applyBorder="1" applyAlignment="1" applyProtection="1">
      <alignment horizontal="left" vertical="center"/>
      <protection/>
    </xf>
    <xf numFmtId="191" fontId="7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11" xfId="0" applyFont="1" applyBorder="1" applyAlignment="1">
      <alignment vertical="center"/>
    </xf>
    <xf numFmtId="1" fontId="11" fillId="0" borderId="27" xfId="0" applyFont="1" applyBorder="1" applyAlignment="1">
      <alignment vertical="center"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2" xfId="0" applyFont="1" applyFill="1" applyBorder="1" applyAlignment="1" applyProtection="1">
      <alignment horizontal="right" vertical="center" wrapText="1"/>
      <protection/>
    </xf>
    <xf numFmtId="1" fontId="22" fillId="0" borderId="28" xfId="0" applyFont="1" applyBorder="1" applyAlignment="1">
      <alignment horizontal="distributed" vertical="center"/>
    </xf>
    <xf numFmtId="1" fontId="8" fillId="0" borderId="18" xfId="0" applyFont="1" applyFill="1" applyBorder="1" applyAlignment="1" applyProtection="1">
      <alignment vertical="center" wrapText="1"/>
      <protection/>
    </xf>
    <xf numFmtId="1" fontId="8" fillId="0" borderId="29" xfId="0" applyFont="1" applyFill="1" applyBorder="1" applyAlignment="1" applyProtection="1">
      <alignment horizontal="center"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8" fillId="0" borderId="28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1" fontId="24" fillId="0" borderId="0" xfId="0" applyFont="1" applyFill="1" applyBorder="1" applyAlignment="1" applyProtection="1">
      <alignment vertical="center"/>
      <protection/>
    </xf>
    <xf numFmtId="1" fontId="25" fillId="0" borderId="0" xfId="0" applyFont="1" applyFill="1" applyBorder="1" applyAlignment="1" applyProtection="1">
      <alignment horizontal="left" vertical="center"/>
      <protection/>
    </xf>
    <xf numFmtId="1" fontId="8" fillId="0" borderId="12" xfId="0" applyFont="1" applyFill="1" applyBorder="1" applyAlignment="1">
      <alignment vertical="center"/>
    </xf>
    <xf numFmtId="3" fontId="7" fillId="0" borderId="31" xfId="0" applyNumberFormat="1" applyFont="1" applyFill="1" applyBorder="1" applyAlignment="1" applyProtection="1">
      <alignment horizontal="right" vertical="center"/>
      <protection/>
    </xf>
    <xf numFmtId="3" fontId="7" fillId="0" borderId="18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horizontal="right" vertical="center"/>
      <protection/>
    </xf>
    <xf numFmtId="1" fontId="8" fillId="0" borderId="32" xfId="61" applyFont="1" applyFill="1" applyBorder="1" applyAlignment="1" applyProtection="1">
      <alignment vertical="center" wrapText="1"/>
      <protection/>
    </xf>
    <xf numFmtId="1" fontId="8" fillId="0" borderId="24" xfId="61" applyFont="1" applyFill="1" applyBorder="1" applyAlignment="1" applyProtection="1">
      <alignment horizontal="distributed" vertical="center"/>
      <protection/>
    </xf>
    <xf numFmtId="1" fontId="14" fillId="0" borderId="0" xfId="0" applyFont="1" applyFill="1" applyBorder="1" applyAlignment="1" applyProtection="1">
      <alignment horizontal="right" vertical="center"/>
      <protection/>
    </xf>
    <xf numFmtId="1" fontId="8" fillId="0" borderId="21" xfId="0" applyFont="1" applyFill="1" applyBorder="1" applyAlignment="1">
      <alignment horizontal="left" vertical="center" wrapText="1"/>
    </xf>
    <xf numFmtId="1" fontId="8" fillId="0" borderId="21" xfId="61" applyFont="1" applyFill="1" applyBorder="1" applyAlignment="1" applyProtection="1">
      <alignment horizontal="left" vertical="center" wrapText="1"/>
      <protection/>
    </xf>
    <xf numFmtId="1" fontId="8" fillId="0" borderId="21" xfId="61" applyFont="1" applyFill="1" applyBorder="1" applyAlignment="1" applyProtection="1">
      <alignment horizontal="left" vertical="center"/>
      <protection/>
    </xf>
    <xf numFmtId="1" fontId="8" fillId="0" borderId="17" xfId="0" applyFont="1" applyFill="1" applyBorder="1" applyAlignment="1" applyProtection="1">
      <alignment horizontal="distributed" vertical="center"/>
      <protection/>
    </xf>
    <xf numFmtId="1" fontId="8" fillId="0" borderId="17" xfId="0" applyFont="1" applyFill="1" applyBorder="1" applyAlignment="1">
      <alignment horizontal="center" vertical="center" wrapText="1"/>
    </xf>
    <xf numFmtId="1" fontId="8" fillId="0" borderId="17" xfId="0" applyFont="1" applyFill="1" applyBorder="1" applyAlignment="1">
      <alignment horizontal="center" vertical="center"/>
    </xf>
    <xf numFmtId="1" fontId="8" fillId="0" borderId="21" xfId="0" applyFont="1" applyFill="1" applyBorder="1" applyAlignment="1">
      <alignment horizontal="left" vertical="center"/>
    </xf>
    <xf numFmtId="38" fontId="8" fillId="0" borderId="12" xfId="49" applyFont="1" applyFill="1" applyBorder="1" applyAlignment="1" applyProtection="1">
      <alignment vertical="center" wrapText="1"/>
      <protection/>
    </xf>
    <xf numFmtId="1" fontId="8" fillId="0" borderId="0" xfId="0" applyFont="1" applyFill="1" applyAlignment="1">
      <alignment horizontal="left" vertical="center"/>
    </xf>
    <xf numFmtId="1" fontId="0" fillId="0" borderId="0" xfId="0" applyFont="1" applyFill="1" applyBorder="1" applyAlignment="1">
      <alignment vertical="center"/>
    </xf>
    <xf numFmtId="1" fontId="8" fillId="0" borderId="14" xfId="0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horizontal="right"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Font="1" applyFill="1" applyBorder="1" applyAlignment="1" applyProtection="1">
      <alignment horizontal="center" vertical="center"/>
      <protection/>
    </xf>
    <xf numFmtId="1" fontId="8" fillId="0" borderId="15" xfId="0" applyFont="1" applyFill="1" applyBorder="1" applyAlignment="1">
      <alignment horizontal="center" vertical="center"/>
    </xf>
    <xf numFmtId="1" fontId="8" fillId="0" borderId="16" xfId="0" applyFont="1" applyFill="1" applyBorder="1" applyAlignment="1">
      <alignment horizontal="center" vertical="center"/>
    </xf>
    <xf numFmtId="1" fontId="7" fillId="0" borderId="27" xfId="0" applyFont="1" applyFill="1" applyBorder="1" applyAlignment="1" applyProtection="1">
      <alignment horizontal="distributed" vertical="center"/>
      <protection/>
    </xf>
    <xf numFmtId="1" fontId="6" fillId="0" borderId="0" xfId="0" applyFont="1" applyFill="1" applyBorder="1" applyAlignment="1" applyProtection="1">
      <alignment horizontal="right" vertical="center"/>
      <protection/>
    </xf>
    <xf numFmtId="1" fontId="11" fillId="0" borderId="0" xfId="0" applyFont="1" applyAlignment="1">
      <alignment vertical="center"/>
    </xf>
    <xf numFmtId="1" fontId="7" fillId="0" borderId="11" xfId="0" applyFont="1" applyFill="1" applyBorder="1" applyAlignment="1" applyProtection="1">
      <alignment horizontal="distributed" vertical="center"/>
      <protection/>
    </xf>
    <xf numFmtId="199" fontId="8" fillId="0" borderId="0" xfId="0" applyNumberFormat="1" applyFont="1" applyFill="1" applyBorder="1" applyAlignment="1" applyProtection="1">
      <alignment horizontal="right" vertical="center"/>
      <protection/>
    </xf>
    <xf numFmtId="199" fontId="8" fillId="0" borderId="0" xfId="0" applyNumberFormat="1" applyFont="1" applyFill="1" applyBorder="1" applyAlignment="1" applyProtection="1">
      <alignment vertical="center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185" fontId="10" fillId="0" borderId="0" xfId="0" applyNumberFormat="1" applyFont="1" applyFill="1" applyBorder="1" applyAlignment="1" applyProtection="1">
      <alignment vertical="center"/>
      <protection/>
    </xf>
    <xf numFmtId="185" fontId="17" fillId="0" borderId="0" xfId="0" applyNumberFormat="1" applyFont="1" applyFill="1" applyBorder="1" applyAlignment="1" applyProtection="1">
      <alignment horizontal="right" vertical="center"/>
      <protection/>
    </xf>
    <xf numFmtId="185" fontId="17" fillId="0" borderId="0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 applyProtection="1">
      <alignment vertical="center"/>
      <protection/>
    </xf>
    <xf numFmtId="1" fontId="31" fillId="0" borderId="0" xfId="0" applyFont="1" applyFill="1" applyBorder="1" applyAlignment="1" applyProtection="1">
      <alignment vertical="center"/>
      <protection/>
    </xf>
    <xf numFmtId="1" fontId="31" fillId="0" borderId="10" xfId="0" applyFont="1" applyFill="1" applyBorder="1" applyAlignment="1" applyProtection="1">
      <alignment vertical="center"/>
      <protection/>
    </xf>
    <xf numFmtId="185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200" fontId="17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Font="1" applyFill="1" applyAlignment="1">
      <alignment vertical="center"/>
    </xf>
    <xf numFmtId="1" fontId="11" fillId="0" borderId="0" xfId="0" applyFont="1" applyFill="1" applyAlignment="1">
      <alignment horizontal="right" vertical="center"/>
    </xf>
    <xf numFmtId="1" fontId="0" fillId="0" borderId="0" xfId="0" applyBorder="1" applyAlignment="1">
      <alignment vertical="center" wrapText="1"/>
    </xf>
    <xf numFmtId="1" fontId="17" fillId="0" borderId="15" xfId="0" applyFont="1" applyFill="1" applyBorder="1" applyAlignment="1" applyProtection="1">
      <alignment vertical="center"/>
      <protection/>
    </xf>
    <xf numFmtId="1" fontId="32" fillId="0" borderId="0" xfId="0" applyFont="1" applyFill="1" applyBorder="1" applyAlignment="1" applyProtection="1">
      <alignment vertical="center"/>
      <protection/>
    </xf>
    <xf numFmtId="1" fontId="8" fillId="0" borderId="15" xfId="0" applyFont="1" applyFill="1" applyBorder="1" applyAlignment="1" applyProtection="1">
      <alignment horizontal="distributed" vertical="center"/>
      <protection/>
    </xf>
    <xf numFmtId="1" fontId="8" fillId="0" borderId="24" xfId="0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1" fontId="8" fillId="0" borderId="10" xfId="0" applyFont="1" applyFill="1" applyBorder="1" applyAlignment="1" applyProtection="1">
      <alignment horizontal="center" vertical="center"/>
      <protection/>
    </xf>
    <xf numFmtId="1" fontId="0" fillId="0" borderId="0" xfId="0" applyAlignment="1">
      <alignment vertical="center"/>
    </xf>
    <xf numFmtId="1" fontId="11" fillId="0" borderId="19" xfId="0" applyFont="1" applyBorder="1" applyAlignment="1">
      <alignment vertical="center"/>
    </xf>
    <xf numFmtId="1" fontId="11" fillId="0" borderId="28" xfId="0" applyFont="1" applyBorder="1" applyAlignment="1">
      <alignment vertical="center"/>
    </xf>
    <xf numFmtId="1" fontId="6" fillId="0" borderId="0" xfId="0" applyFont="1" applyAlignment="1">
      <alignment vertical="center"/>
    </xf>
    <xf numFmtId="38" fontId="6" fillId="0" borderId="18" xfId="0" applyNumberFormat="1" applyFont="1" applyBorder="1" applyAlignment="1">
      <alignment vertical="center"/>
    </xf>
    <xf numFmtId="1" fontId="13" fillId="0" borderId="0" xfId="0" applyFont="1" applyFill="1" applyBorder="1" applyAlignment="1" applyProtection="1">
      <alignment vertical="center"/>
      <protection/>
    </xf>
    <xf numFmtId="1" fontId="8" fillId="0" borderId="12" xfId="0" applyFont="1" applyFill="1" applyBorder="1" applyAlignment="1" applyProtection="1">
      <alignment vertical="center" shrinkToFit="1"/>
      <protection/>
    </xf>
    <xf numFmtId="1" fontId="11" fillId="0" borderId="0" xfId="0" applyFont="1" applyBorder="1" applyAlignment="1">
      <alignment vertical="center"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1" fontId="20" fillId="0" borderId="0" xfId="0" applyFont="1" applyBorder="1" applyAlignment="1">
      <alignment vertical="center" wrapText="1"/>
    </xf>
    <xf numFmtId="1" fontId="17" fillId="0" borderId="0" xfId="61" applyFont="1" applyFill="1" applyBorder="1" applyAlignment="1" applyProtection="1">
      <alignment vertical="center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8" fillId="0" borderId="21" xfId="61" applyFont="1" applyFill="1" applyBorder="1" applyAlignment="1" applyProtection="1">
      <alignment vertical="center" wrapText="1"/>
      <protection/>
    </xf>
    <xf numFmtId="1" fontId="11" fillId="0" borderId="0" xfId="61" applyFont="1" applyFill="1" applyBorder="1" applyAlignment="1" applyProtection="1">
      <alignment vertical="center" wrapText="1"/>
      <protection/>
    </xf>
    <xf numFmtId="1" fontId="8" fillId="0" borderId="12" xfId="61" applyFont="1" applyFill="1" applyBorder="1" applyAlignment="1" applyProtection="1">
      <alignment vertical="center"/>
      <protection/>
    </xf>
    <xf numFmtId="1" fontId="8" fillId="0" borderId="10" xfId="61" applyFont="1" applyFill="1" applyBorder="1" applyAlignment="1">
      <alignment horizontal="distributed" vertical="center"/>
      <protection/>
    </xf>
    <xf numFmtId="190" fontId="8" fillId="0" borderId="0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horizontal="center" vertical="center" shrinkToFit="1"/>
    </xf>
    <xf numFmtId="1" fontId="14" fillId="0" borderId="27" xfId="0" applyFont="1" applyFill="1" applyBorder="1" applyAlignment="1" applyProtection="1">
      <alignment vertical="center"/>
      <protection/>
    </xf>
    <xf numFmtId="1" fontId="14" fillId="0" borderId="11" xfId="0" applyFont="1" applyFill="1" applyBorder="1" applyAlignment="1" applyProtection="1">
      <alignment vertical="center"/>
      <protection/>
    </xf>
    <xf numFmtId="1" fontId="8" fillId="0" borderId="0" xfId="61" applyFont="1" applyFill="1" applyBorder="1" applyAlignment="1">
      <alignment horizontal="distributed" vertical="center"/>
      <protection/>
    </xf>
    <xf numFmtId="1" fontId="8" fillId="0" borderId="12" xfId="0" applyFont="1" applyFill="1" applyBorder="1" applyAlignment="1" applyProtection="1">
      <alignment horizontal="left" vertical="center" wrapText="1"/>
      <protection/>
    </xf>
    <xf numFmtId="1" fontId="11" fillId="0" borderId="12" xfId="0" applyFont="1" applyFill="1" applyBorder="1" applyAlignment="1" applyProtection="1">
      <alignment vertical="center" wrapText="1"/>
      <protection/>
    </xf>
    <xf numFmtId="1" fontId="11" fillId="0" borderId="21" xfId="0" applyFont="1" applyFill="1" applyBorder="1" applyAlignment="1">
      <alignment horizontal="left" vertical="center" wrapText="1"/>
    </xf>
    <xf numFmtId="1" fontId="8" fillId="0" borderId="17" xfId="0" applyFont="1" applyFill="1" applyBorder="1" applyAlignment="1">
      <alignment vertical="center" wrapText="1"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Alignment="1">
      <alignment vertical="center"/>
    </xf>
    <xf numFmtId="190" fontId="7" fillId="0" borderId="0" xfId="49" applyNumberFormat="1" applyFont="1" applyFill="1" applyAlignment="1">
      <alignment vertical="center"/>
    </xf>
    <xf numFmtId="190" fontId="7" fillId="0" borderId="0" xfId="49" applyNumberFormat="1" applyFont="1" applyFill="1" applyBorder="1" applyAlignment="1" applyProtection="1">
      <alignment horizontal="right" vertical="center"/>
      <protection/>
    </xf>
    <xf numFmtId="1" fontId="8" fillId="0" borderId="21" xfId="0" applyFont="1" applyFill="1" applyBorder="1" applyAlignment="1" applyProtection="1">
      <alignment vertical="center" wrapText="1"/>
      <protection/>
    </xf>
    <xf numFmtId="1" fontId="8" fillId="0" borderId="21" xfId="0" applyFont="1" applyFill="1" applyBorder="1" applyAlignment="1" applyProtection="1">
      <alignment horizontal="center" vertical="center"/>
      <protection/>
    </xf>
    <xf numFmtId="1" fontId="8" fillId="0" borderId="12" xfId="61" applyFont="1" applyFill="1" applyBorder="1" applyAlignment="1" applyProtection="1">
      <alignment horizontal="left" vertical="center"/>
      <protection/>
    </xf>
    <xf numFmtId="1" fontId="8" fillId="0" borderId="20" xfId="0" applyFont="1" applyBorder="1" applyAlignment="1">
      <alignment horizontal="center" vertical="center"/>
    </xf>
    <xf numFmtId="201" fontId="7" fillId="0" borderId="0" xfId="0" applyNumberFormat="1" applyFont="1" applyFill="1" applyBorder="1" applyAlignment="1" applyProtection="1">
      <alignment horizontal="right" vertical="center"/>
      <protection/>
    </xf>
    <xf numFmtId="201" fontId="7" fillId="0" borderId="0" xfId="49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Alignment="1">
      <alignment horizontal="right" vertical="center"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Alignment="1">
      <alignment vertical="center"/>
    </xf>
    <xf numFmtId="190" fontId="8" fillId="0" borderId="18" xfId="0" applyNumberFormat="1" applyFont="1" applyFill="1" applyBorder="1" applyAlignment="1">
      <alignment horizontal="right" vertical="center"/>
    </xf>
    <xf numFmtId="1" fontId="8" fillId="0" borderId="12" xfId="0" applyFont="1" applyFill="1" applyBorder="1" applyAlignment="1" applyProtection="1">
      <alignment horizontal="center" vertical="center" shrinkToFit="1"/>
      <protection/>
    </xf>
    <xf numFmtId="1" fontId="8" fillId="0" borderId="0" xfId="0" applyFont="1" applyAlignment="1">
      <alignment vertical="center"/>
    </xf>
    <xf numFmtId="1" fontId="8" fillId="0" borderId="21" xfId="0" applyFont="1" applyBorder="1" applyAlignment="1">
      <alignment vertical="center"/>
    </xf>
    <xf numFmtId="1" fontId="8" fillId="0" borderId="21" xfId="0" applyFont="1" applyBorder="1" applyAlignment="1">
      <alignment horizontal="center" vertical="center"/>
    </xf>
    <xf numFmtId="1" fontId="8" fillId="0" borderId="0" xfId="0" applyFont="1" applyAlignment="1">
      <alignment horizontal="distributed" vertical="center"/>
    </xf>
    <xf numFmtId="197" fontId="8" fillId="0" borderId="0" xfId="0" applyNumberFormat="1" applyFont="1" applyAlignment="1">
      <alignment vertical="center"/>
    </xf>
    <xf numFmtId="38" fontId="8" fillId="0" borderId="0" xfId="49" applyFont="1" applyAlignment="1">
      <alignment horizontal="right" vertical="center"/>
    </xf>
    <xf numFmtId="1" fontId="8" fillId="0" borderId="21" xfId="0" applyFont="1" applyBorder="1" applyAlignment="1">
      <alignment horizontal="left" vertical="center"/>
    </xf>
    <xf numFmtId="1" fontId="8" fillId="0" borderId="0" xfId="0" applyFont="1" applyAlignment="1">
      <alignment horizontal="right" vertical="center"/>
    </xf>
    <xf numFmtId="1" fontId="8" fillId="0" borderId="24" xfId="0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vertical="center"/>
    </xf>
    <xf numFmtId="198" fontId="8" fillId="0" borderId="21" xfId="0" applyNumberFormat="1" applyFont="1" applyBorder="1" applyAlignment="1">
      <alignment horizontal="left" vertical="center"/>
    </xf>
    <xf numFmtId="9" fontId="8" fillId="0" borderId="21" xfId="0" applyNumberFormat="1" applyFont="1" applyBorder="1" applyAlignment="1">
      <alignment vertical="center"/>
    </xf>
    <xf numFmtId="1" fontId="8" fillId="0" borderId="18" xfId="0" applyFont="1" applyBorder="1" applyAlignment="1">
      <alignment horizontal="distributed" vertical="center"/>
    </xf>
    <xf numFmtId="1" fontId="8" fillId="0" borderId="20" xfId="0" applyFont="1" applyBorder="1" applyAlignment="1">
      <alignment vertical="center"/>
    </xf>
    <xf numFmtId="1" fontId="8" fillId="0" borderId="18" xfId="0" applyFont="1" applyBorder="1" applyAlignment="1">
      <alignment vertical="center"/>
    </xf>
    <xf numFmtId="1" fontId="11" fillId="0" borderId="0" xfId="0" applyFont="1" applyAlignment="1">
      <alignment vertical="top"/>
    </xf>
    <xf numFmtId="1" fontId="11" fillId="0" borderId="0" xfId="0" applyFont="1" applyAlignment="1">
      <alignment horizontal="right" vertical="center"/>
    </xf>
    <xf numFmtId="1" fontId="8" fillId="0" borderId="28" xfId="0" applyFont="1" applyBorder="1" applyAlignment="1">
      <alignment horizontal="center" vertical="center"/>
    </xf>
    <xf numFmtId="1" fontId="8" fillId="0" borderId="33" xfId="0" applyFont="1" applyBorder="1" applyAlignment="1">
      <alignment horizontal="center" vertical="center"/>
    </xf>
    <xf numFmtId="190" fontId="8" fillId="0" borderId="0" xfId="0" applyNumberFormat="1" applyFont="1" applyAlignment="1">
      <alignment vertical="center"/>
    </xf>
    <xf numFmtId="190" fontId="8" fillId="0" borderId="0" xfId="0" applyNumberFormat="1" applyFont="1" applyAlignment="1">
      <alignment horizontal="right" vertical="center"/>
    </xf>
    <xf numFmtId="1" fontId="8" fillId="0" borderId="0" xfId="0" applyFont="1" applyBorder="1" applyAlignment="1">
      <alignment vertical="center"/>
    </xf>
    <xf numFmtId="1" fontId="8" fillId="0" borderId="21" xfId="0" applyFont="1" applyBorder="1" applyAlignment="1">
      <alignment horizontal="center" vertical="center" shrinkToFit="1"/>
    </xf>
    <xf numFmtId="185" fontId="8" fillId="0" borderId="21" xfId="0" applyNumberFormat="1" applyFont="1" applyBorder="1" applyAlignment="1" quotePrefix="1">
      <alignment horizontal="left" vertical="center"/>
    </xf>
    <xf numFmtId="1" fontId="8" fillId="0" borderId="21" xfId="0" applyFont="1" applyBorder="1" applyAlignment="1" quotePrefix="1">
      <alignment horizontal="left" vertical="center"/>
    </xf>
    <xf numFmtId="1" fontId="8" fillId="0" borderId="34" xfId="0" applyFont="1" applyBorder="1" applyAlignment="1">
      <alignment horizontal="center" vertical="center"/>
    </xf>
    <xf numFmtId="1" fontId="8" fillId="0" borderId="34" xfId="0" applyFont="1" applyBorder="1" applyAlignment="1">
      <alignment horizontal="distributed" vertical="center"/>
    </xf>
    <xf numFmtId="1" fontId="8" fillId="0" borderId="0" xfId="0" applyFont="1" applyAlignment="1">
      <alignment horizontal="left" vertical="center"/>
    </xf>
    <xf numFmtId="1" fontId="8" fillId="0" borderId="21" xfId="0" applyFont="1" applyBorder="1" applyAlignment="1">
      <alignment horizontal="center" vertical="center" wrapText="1"/>
    </xf>
    <xf numFmtId="1" fontId="0" fillId="0" borderId="18" xfId="0" applyBorder="1" applyAlignment="1">
      <alignment vertical="center"/>
    </xf>
    <xf numFmtId="1" fontId="0" fillId="0" borderId="20" xfId="0" applyBorder="1" applyAlignment="1">
      <alignment vertical="center"/>
    </xf>
    <xf numFmtId="1" fontId="0" fillId="0" borderId="20" xfId="0" applyBorder="1" applyAlignment="1">
      <alignment horizontal="center" vertical="center"/>
    </xf>
    <xf numFmtId="1" fontId="0" fillId="0" borderId="0" xfId="0" applyAlignment="1">
      <alignment horizontal="left" vertical="center"/>
    </xf>
    <xf numFmtId="1" fontId="8" fillId="0" borderId="0" xfId="0" applyFont="1" applyBorder="1" applyAlignment="1">
      <alignment horizontal="distributed" vertical="center"/>
    </xf>
    <xf numFmtId="1" fontId="8" fillId="0" borderId="0" xfId="0" applyFont="1" applyBorder="1" applyAlignment="1">
      <alignment horizontal="center" vertical="center"/>
    </xf>
    <xf numFmtId="1" fontId="8" fillId="0" borderId="24" xfId="0" applyFont="1" applyBorder="1" applyAlignment="1">
      <alignment horizontal="distributed" vertical="center"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0" fillId="0" borderId="10" xfId="0" applyBorder="1" applyAlignment="1">
      <alignment vertical="center"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10" xfId="0" applyFont="1" applyFill="1" applyBorder="1" applyAlignment="1">
      <alignment horizontal="distributed" vertical="center"/>
    </xf>
    <xf numFmtId="1" fontId="30" fillId="0" borderId="0" xfId="0" applyFont="1" applyFill="1" applyBorder="1" applyAlignment="1" applyProtection="1">
      <alignment horizontal="distributed" vertical="center"/>
      <protection/>
    </xf>
    <xf numFmtId="1" fontId="17" fillId="0" borderId="0" xfId="0" applyFont="1" applyFill="1" applyAlignment="1">
      <alignment horizontal="distributed" vertical="center"/>
    </xf>
    <xf numFmtId="1" fontId="17" fillId="0" borderId="1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horizontal="distributed" vertical="center"/>
    </xf>
    <xf numFmtId="1" fontId="11" fillId="0" borderId="10" xfId="0" applyFont="1" applyBorder="1" applyAlignment="1">
      <alignment horizontal="distributed" vertical="center"/>
    </xf>
    <xf numFmtId="1" fontId="17" fillId="0" borderId="0" xfId="0" applyFont="1" applyFill="1" applyBorder="1" applyAlignment="1">
      <alignment horizontal="distributed" vertical="center"/>
    </xf>
    <xf numFmtId="1" fontId="7" fillId="0" borderId="35" xfId="0" applyFont="1" applyFill="1" applyBorder="1" applyAlignment="1" applyProtection="1">
      <alignment horizontal="distributed" vertical="center"/>
      <protection/>
    </xf>
    <xf numFmtId="1" fontId="7" fillId="0" borderId="36" xfId="0" applyFont="1" applyFill="1" applyBorder="1" applyAlignment="1" applyProtection="1">
      <alignment horizontal="distributed" vertical="center"/>
      <protection/>
    </xf>
    <xf numFmtId="1" fontId="7" fillId="0" borderId="37" xfId="0" applyFont="1" applyFill="1" applyBorder="1" applyAlignment="1" applyProtection="1">
      <alignment horizontal="distributed" vertical="center"/>
      <protection/>
    </xf>
    <xf numFmtId="1" fontId="28" fillId="0" borderId="0" xfId="0" applyFont="1" applyFill="1" applyBorder="1" applyAlignment="1" applyProtection="1">
      <alignment horizontal="center" vertical="center"/>
      <protection/>
    </xf>
    <xf numFmtId="1" fontId="29" fillId="0" borderId="0" xfId="0" applyFont="1" applyFill="1" applyBorder="1" applyAlignment="1" applyProtection="1">
      <alignment horizontal="center" vertical="center"/>
      <protection/>
    </xf>
    <xf numFmtId="1" fontId="7" fillId="0" borderId="38" xfId="0" applyFont="1" applyFill="1" applyBorder="1" applyAlignment="1" applyProtection="1">
      <alignment horizontal="distributed" vertical="center"/>
      <protection/>
    </xf>
    <xf numFmtId="1" fontId="8" fillId="0" borderId="38" xfId="0" applyFont="1" applyFill="1" applyBorder="1" applyAlignment="1">
      <alignment horizontal="distributed" vertical="center"/>
    </xf>
    <xf numFmtId="1" fontId="8" fillId="0" borderId="39" xfId="0" applyFont="1" applyFill="1" applyBorder="1" applyAlignment="1">
      <alignment horizontal="distributed" vertical="center"/>
    </xf>
    <xf numFmtId="1" fontId="8" fillId="0" borderId="11" xfId="0" applyFont="1" applyFill="1" applyBorder="1" applyAlignment="1">
      <alignment horizontal="distributed" vertical="center"/>
    </xf>
    <xf numFmtId="1" fontId="8" fillId="0" borderId="27" xfId="0" applyFont="1" applyFill="1" applyBorder="1" applyAlignment="1">
      <alignment horizontal="distributed" vertical="center"/>
    </xf>
    <xf numFmtId="1" fontId="11" fillId="0" borderId="37" xfId="0" applyFont="1" applyBorder="1" applyAlignment="1">
      <alignment horizontal="distributed" vertical="center"/>
    </xf>
    <xf numFmtId="1" fontId="32" fillId="0" borderId="0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 applyProtection="1">
      <alignment horizontal="distributed" vertical="center"/>
      <protection/>
    </xf>
    <xf numFmtId="1" fontId="8" fillId="0" borderId="20" xfId="0" applyFont="1" applyFill="1" applyBorder="1" applyAlignment="1" applyProtection="1">
      <alignment horizontal="distributed" vertical="center"/>
      <protection/>
    </xf>
    <xf numFmtId="1" fontId="8" fillId="0" borderId="41" xfId="0" applyFont="1" applyFill="1" applyBorder="1" applyAlignment="1" applyProtection="1">
      <alignment horizontal="distributed" vertical="center"/>
      <protection/>
    </xf>
    <xf numFmtId="1" fontId="8" fillId="0" borderId="31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1" fontId="0" fillId="0" borderId="0" xfId="0" applyBorder="1" applyAlignment="1">
      <alignment horizontal="center" vertical="center"/>
    </xf>
    <xf numFmtId="1" fontId="8" fillId="0" borderId="38" xfId="0" applyFont="1" applyFill="1" applyBorder="1" applyAlignment="1" applyProtection="1">
      <alignment horizontal="distributed" vertical="center"/>
      <protection/>
    </xf>
    <xf numFmtId="1" fontId="8" fillId="0" borderId="42" xfId="0" applyFont="1" applyFill="1" applyBorder="1" applyAlignment="1" applyProtection="1">
      <alignment horizontal="distributed" vertical="center"/>
      <protection/>
    </xf>
    <xf numFmtId="1" fontId="8" fillId="0" borderId="43" xfId="0" applyFont="1" applyFill="1" applyBorder="1" applyAlignment="1">
      <alignment horizontal="distributed" vertical="center"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44" xfId="0" applyFont="1" applyFill="1" applyBorder="1" applyAlignment="1">
      <alignment horizontal="center" vertical="center"/>
    </xf>
    <xf numFmtId="1" fontId="8" fillId="0" borderId="45" xfId="0" applyFont="1" applyFill="1" applyBorder="1" applyAlignment="1" applyProtection="1">
      <alignment horizontal="center" vertical="center"/>
      <protection/>
    </xf>
    <xf numFmtId="1" fontId="8" fillId="0" borderId="46" xfId="0" applyFont="1" applyFill="1" applyBorder="1" applyAlignment="1">
      <alignment horizontal="center" vertical="center"/>
    </xf>
    <xf numFmtId="1" fontId="17" fillId="0" borderId="0" xfId="0" applyFont="1" applyFill="1" applyBorder="1" applyAlignment="1" applyProtection="1">
      <alignment horizontal="left" vertical="center"/>
      <protection/>
    </xf>
    <xf numFmtId="1" fontId="17" fillId="0" borderId="10" xfId="0" applyFont="1" applyFill="1" applyBorder="1" applyAlignment="1" applyProtection="1">
      <alignment horizontal="left" vertical="center"/>
      <protection/>
    </xf>
    <xf numFmtId="1" fontId="20" fillId="0" borderId="0" xfId="0" applyFont="1" applyBorder="1" applyAlignment="1">
      <alignment horizontal="center" vertical="center"/>
    </xf>
    <xf numFmtId="1" fontId="8" fillId="0" borderId="0" xfId="0" applyFont="1" applyFill="1" applyBorder="1" applyAlignment="1" applyProtection="1">
      <alignment vertical="center" wrapText="1"/>
      <protection/>
    </xf>
    <xf numFmtId="1" fontId="20" fillId="0" borderId="0" xfId="0" applyFont="1" applyBorder="1" applyAlignment="1">
      <alignment vertical="center" wrapText="1"/>
    </xf>
    <xf numFmtId="1" fontId="17" fillId="0" borderId="0" xfId="61" applyFont="1" applyFill="1" applyBorder="1" applyAlignment="1" applyProtection="1">
      <alignment vertical="center"/>
      <protection/>
    </xf>
    <xf numFmtId="1" fontId="10" fillId="0" borderId="0" xfId="0" applyFont="1" applyBorder="1" applyAlignment="1">
      <alignment vertical="center"/>
    </xf>
    <xf numFmtId="37" fontId="8" fillId="0" borderId="14" xfId="0" applyNumberFormat="1" applyFont="1" applyFill="1" applyBorder="1" applyAlignment="1" applyProtection="1">
      <alignment vertical="center"/>
      <protection/>
    </xf>
    <xf numFmtId="1" fontId="17" fillId="0" borderId="0" xfId="0" applyFont="1" applyAlignment="1">
      <alignment horizontal="distributed" vertical="center"/>
    </xf>
    <xf numFmtId="1" fontId="17" fillId="0" borderId="24" xfId="0" applyFont="1" applyBorder="1" applyAlignment="1">
      <alignment horizontal="distributed" vertical="center"/>
    </xf>
    <xf numFmtId="1" fontId="8" fillId="0" borderId="41" xfId="0" applyFont="1" applyBorder="1" applyAlignment="1">
      <alignment horizontal="center" vertical="center"/>
    </xf>
    <xf numFmtId="1" fontId="8" fillId="0" borderId="31" xfId="0" applyFont="1" applyBorder="1" applyAlignment="1">
      <alignment horizontal="center" vertical="center"/>
    </xf>
    <xf numFmtId="1" fontId="8" fillId="0" borderId="40" xfId="0" applyFont="1" applyBorder="1" applyAlignment="1">
      <alignment horizontal="center" vertical="center"/>
    </xf>
    <xf numFmtId="1" fontId="8" fillId="0" borderId="20" xfId="0" applyFont="1" applyBorder="1" applyAlignment="1">
      <alignment horizontal="center" vertical="center"/>
    </xf>
    <xf numFmtId="1" fontId="32" fillId="0" borderId="0" xfId="0" applyFont="1" applyAlignment="1">
      <alignment horizontal="center" vertical="center"/>
    </xf>
    <xf numFmtId="1" fontId="8" fillId="0" borderId="47" xfId="0" applyFont="1" applyBorder="1" applyAlignment="1">
      <alignment horizontal="distributed" vertical="center"/>
    </xf>
    <xf numFmtId="1" fontId="8" fillId="0" borderId="18" xfId="0" applyFont="1" applyBorder="1" applyAlignment="1">
      <alignment horizontal="distributed" vertical="center"/>
    </xf>
    <xf numFmtId="1" fontId="17" fillId="0" borderId="0" xfId="0" applyFont="1" applyAlignment="1">
      <alignment horizontal="left" vertical="center"/>
    </xf>
    <xf numFmtId="1" fontId="17" fillId="0" borderId="24" xfId="0" applyFont="1" applyBorder="1" applyAlignment="1">
      <alignment horizontal="left" vertical="center"/>
    </xf>
    <xf numFmtId="1" fontId="8" fillId="0" borderId="33" xfId="0" applyFont="1" applyBorder="1" applyAlignment="1">
      <alignment horizontal="distributed" vertical="center"/>
    </xf>
    <xf numFmtId="1" fontId="8" fillId="0" borderId="28" xfId="0" applyFont="1" applyBorder="1" applyAlignment="1">
      <alignment horizontal="distributed" vertical="center"/>
    </xf>
    <xf numFmtId="1" fontId="8" fillId="0" borderId="40" xfId="0" applyFont="1" applyBorder="1" applyAlignment="1">
      <alignment horizontal="distributed" vertical="center"/>
    </xf>
    <xf numFmtId="1" fontId="8" fillId="0" borderId="20" xfId="0" applyFont="1" applyBorder="1" applyAlignment="1">
      <alignment horizontal="distributed" vertical="center"/>
    </xf>
    <xf numFmtId="1" fontId="8" fillId="0" borderId="0" xfId="0" applyFont="1" applyFill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8"/>
  <sheetViews>
    <sheetView tabSelected="1" zoomScalePageLayoutView="0" workbookViewId="0" topLeftCell="J1">
      <selection activeCell="N10" sqref="N10"/>
    </sheetView>
  </sheetViews>
  <sheetFormatPr defaultColWidth="8.625" defaultRowHeight="21.75" customHeight="1"/>
  <cols>
    <col min="1" max="3" width="2.625" style="1" customWidth="1"/>
    <col min="4" max="4" width="22.625" style="1" customWidth="1"/>
    <col min="5" max="25" width="13.125" style="1" customWidth="1"/>
    <col min="26" max="16384" width="8.625" style="1" customWidth="1"/>
  </cols>
  <sheetData>
    <row r="1" spans="1:25" ht="21.75" customHeight="1">
      <c r="A1" s="9" t="s">
        <v>546</v>
      </c>
      <c r="Y1" s="10" t="s">
        <v>547</v>
      </c>
    </row>
    <row r="2" ht="21.75" customHeight="1">
      <c r="Y2" s="172"/>
    </row>
    <row r="3" spans="1:139" s="173" customFormat="1" ht="21.75" customHeight="1">
      <c r="A3" s="288" t="s">
        <v>548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1:139" s="173" customFormat="1" ht="21.75" customHeight="1">
      <c r="A4" s="5"/>
      <c r="B4" s="5"/>
      <c r="C4" s="5"/>
      <c r="D4" s="5"/>
      <c r="E4" s="33"/>
      <c r="F4" s="33"/>
      <c r="G4" s="127"/>
      <c r="H4" s="127"/>
      <c r="I4" s="127"/>
      <c r="J4" s="127"/>
      <c r="K4" s="127"/>
      <c r="L4" s="128"/>
      <c r="M4" s="128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s="173" customFormat="1" ht="21.75" customHeight="1">
      <c r="A5" s="289" t="s">
        <v>549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1:139" s="173" customFormat="1" ht="21.75" customHeight="1">
      <c r="A6" s="2"/>
      <c r="B6" s="2"/>
      <c r="C6" s="34"/>
      <c r="D6" s="1"/>
      <c r="F6" s="144"/>
      <c r="G6" s="34"/>
      <c r="H6" s="34"/>
      <c r="I6" s="34"/>
      <c r="J6" s="34"/>
      <c r="K6" s="34"/>
      <c r="L6" s="129"/>
      <c r="M6" s="129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4" t="s">
        <v>384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N6" s="34"/>
      <c r="BO6" s="34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</row>
    <row r="7" spans="1:173" s="5" customFormat="1" ht="21.75" customHeight="1" thickBot="1">
      <c r="A7" s="3"/>
      <c r="B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6"/>
      <c r="S7" s="6"/>
      <c r="T7" s="6"/>
      <c r="U7" s="6"/>
      <c r="V7" s="6"/>
      <c r="W7" s="2"/>
      <c r="X7" s="2"/>
      <c r="Y7" s="4" t="s">
        <v>177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2" s="5" customFormat="1" ht="21.75" customHeight="1">
      <c r="A8" s="290" t="s">
        <v>552</v>
      </c>
      <c r="B8" s="291"/>
      <c r="C8" s="291"/>
      <c r="D8" s="292"/>
      <c r="E8" s="285" t="s">
        <v>499</v>
      </c>
      <c r="F8" s="286"/>
      <c r="G8" s="295"/>
      <c r="H8" s="285" t="s">
        <v>551</v>
      </c>
      <c r="I8" s="286"/>
      <c r="J8" s="287"/>
      <c r="K8" s="285" t="s">
        <v>176</v>
      </c>
      <c r="L8" s="286"/>
      <c r="M8" s="287"/>
      <c r="N8" s="285" t="s">
        <v>176</v>
      </c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1:172" s="5" customFormat="1" ht="21.75" customHeight="1">
      <c r="A9" s="293"/>
      <c r="B9" s="293"/>
      <c r="C9" s="293"/>
      <c r="D9" s="294"/>
      <c r="E9" s="171" t="s">
        <v>550</v>
      </c>
      <c r="F9" s="171" t="s">
        <v>178</v>
      </c>
      <c r="G9" s="171" t="s">
        <v>179</v>
      </c>
      <c r="H9" s="171" t="s">
        <v>550</v>
      </c>
      <c r="I9" s="171" t="s">
        <v>178</v>
      </c>
      <c r="J9" s="171" t="s">
        <v>179</v>
      </c>
      <c r="K9" s="171" t="s">
        <v>550</v>
      </c>
      <c r="L9" s="171" t="s">
        <v>178</v>
      </c>
      <c r="M9" s="171" t="s">
        <v>179</v>
      </c>
      <c r="N9" s="171" t="s">
        <v>553</v>
      </c>
      <c r="O9" s="171" t="s">
        <v>554</v>
      </c>
      <c r="P9" s="171" t="s">
        <v>555</v>
      </c>
      <c r="Q9" s="171" t="s">
        <v>556</v>
      </c>
      <c r="R9" s="171" t="s">
        <v>557</v>
      </c>
      <c r="S9" s="171" t="s">
        <v>558</v>
      </c>
      <c r="T9" s="171" t="s">
        <v>559</v>
      </c>
      <c r="U9" s="171" t="s">
        <v>560</v>
      </c>
      <c r="V9" s="171" t="s">
        <v>561</v>
      </c>
      <c r="W9" s="171" t="s">
        <v>562</v>
      </c>
      <c r="X9" s="171" t="s">
        <v>563</v>
      </c>
      <c r="Y9" s="174" t="s">
        <v>564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1:172" s="5" customFormat="1" ht="21.75" customHeight="1">
      <c r="A10" s="169"/>
      <c r="B10" s="169"/>
      <c r="C10" s="169"/>
      <c r="D10" s="170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</row>
    <row r="11" spans="1:172" s="5" customFormat="1" ht="21.75" customHeight="1">
      <c r="A11" s="279" t="s">
        <v>565</v>
      </c>
      <c r="B11" s="284"/>
      <c r="C11" s="284"/>
      <c r="D11" s="281"/>
      <c r="E11" s="180">
        <v>108.4</v>
      </c>
      <c r="F11" s="180">
        <v>8.4</v>
      </c>
      <c r="G11" s="179">
        <v>100</v>
      </c>
      <c r="H11" s="180">
        <v>115.9</v>
      </c>
      <c r="I11" s="179">
        <v>6.9</v>
      </c>
      <c r="J11" s="179">
        <v>100</v>
      </c>
      <c r="K11" s="180">
        <v>121.2</v>
      </c>
      <c r="L11" s="181">
        <v>4.6</v>
      </c>
      <c r="M11" s="181">
        <v>100</v>
      </c>
      <c r="N11" s="182">
        <v>119.4</v>
      </c>
      <c r="O11" s="182">
        <v>119.9</v>
      </c>
      <c r="P11" s="182">
        <v>120.7</v>
      </c>
      <c r="Q11" s="182">
        <v>121.2</v>
      </c>
      <c r="R11" s="182">
        <v>121.6</v>
      </c>
      <c r="S11" s="182">
        <v>120.3</v>
      </c>
      <c r="T11" s="182">
        <v>121.1</v>
      </c>
      <c r="U11" s="182">
        <v>122.9</v>
      </c>
      <c r="V11" s="182">
        <v>122.7</v>
      </c>
      <c r="W11" s="182">
        <v>122.8</v>
      </c>
      <c r="X11" s="182">
        <v>121</v>
      </c>
      <c r="Y11" s="182">
        <v>121.3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</row>
    <row r="12" spans="1:25" s="2" customFormat="1" ht="21.75" customHeight="1">
      <c r="A12" s="183"/>
      <c r="B12" s="183"/>
      <c r="C12" s="183"/>
      <c r="D12" s="184"/>
      <c r="E12" s="185"/>
      <c r="F12" s="185"/>
      <c r="G12" s="185"/>
      <c r="H12" s="178"/>
      <c r="I12" s="185"/>
      <c r="J12" s="185"/>
      <c r="K12" s="178"/>
      <c r="L12" s="186"/>
      <c r="M12" s="186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</row>
    <row r="13" spans="1:25" s="2" customFormat="1" ht="21.75" customHeight="1">
      <c r="A13" s="183"/>
      <c r="B13" s="280" t="s">
        <v>566</v>
      </c>
      <c r="C13" s="280"/>
      <c r="D13" s="281"/>
      <c r="E13" s="180">
        <v>108.3</v>
      </c>
      <c r="F13" s="180">
        <v>8.3</v>
      </c>
      <c r="G13" s="179">
        <v>40</v>
      </c>
      <c r="H13" s="180">
        <v>115.1</v>
      </c>
      <c r="I13" s="179">
        <v>6.3</v>
      </c>
      <c r="J13" s="179">
        <v>36.9</v>
      </c>
      <c r="K13" s="180">
        <v>119.9</v>
      </c>
      <c r="L13" s="181">
        <v>4.2</v>
      </c>
      <c r="M13" s="181">
        <v>36.2</v>
      </c>
      <c r="N13" s="182">
        <v>118.5</v>
      </c>
      <c r="O13" s="182">
        <v>118.4</v>
      </c>
      <c r="P13" s="182">
        <v>119.2</v>
      </c>
      <c r="Q13" s="182">
        <v>119.7</v>
      </c>
      <c r="R13" s="182">
        <v>120.9</v>
      </c>
      <c r="S13" s="182">
        <v>117.9</v>
      </c>
      <c r="T13" s="182">
        <v>119.6</v>
      </c>
      <c r="U13" s="182">
        <v>123</v>
      </c>
      <c r="V13" s="182">
        <v>122.7</v>
      </c>
      <c r="W13" s="182">
        <v>122.5</v>
      </c>
      <c r="X13" s="182">
        <v>118.1</v>
      </c>
      <c r="Y13" s="182">
        <v>118.7</v>
      </c>
    </row>
    <row r="14" spans="3:25" s="2" customFormat="1" ht="21.75" customHeight="1">
      <c r="C14" s="277" t="s">
        <v>385</v>
      </c>
      <c r="D14" s="278"/>
      <c r="E14" s="165">
        <v>113.7</v>
      </c>
      <c r="F14" s="165">
        <v>13.7</v>
      </c>
      <c r="G14" s="166">
        <v>8.2</v>
      </c>
      <c r="H14" s="165">
        <v>124.5</v>
      </c>
      <c r="I14" s="166">
        <v>9.5</v>
      </c>
      <c r="J14" s="166">
        <v>7.2</v>
      </c>
      <c r="K14" s="165">
        <v>130.9</v>
      </c>
      <c r="L14" s="167">
        <v>5.1</v>
      </c>
      <c r="M14" s="167">
        <v>6</v>
      </c>
      <c r="N14" s="126">
        <v>130.2</v>
      </c>
      <c r="O14" s="126">
        <v>130.3</v>
      </c>
      <c r="P14" s="126">
        <v>130.4</v>
      </c>
      <c r="Q14" s="126">
        <v>130.5</v>
      </c>
      <c r="R14" s="126">
        <v>130.5</v>
      </c>
      <c r="S14" s="126">
        <v>130.5</v>
      </c>
      <c r="T14" s="126">
        <v>130.9</v>
      </c>
      <c r="U14" s="126">
        <v>131.5</v>
      </c>
      <c r="V14" s="126">
        <v>131.4</v>
      </c>
      <c r="W14" s="126">
        <v>131.2</v>
      </c>
      <c r="X14" s="126">
        <v>131.2</v>
      </c>
      <c r="Y14" s="126">
        <v>132</v>
      </c>
    </row>
    <row r="15" spans="3:25" s="2" customFormat="1" ht="21.75" customHeight="1">
      <c r="C15" s="277" t="s">
        <v>386</v>
      </c>
      <c r="D15" s="278"/>
      <c r="E15" s="165">
        <v>109.2</v>
      </c>
      <c r="F15" s="165">
        <v>9.2</v>
      </c>
      <c r="G15" s="166">
        <v>21.1</v>
      </c>
      <c r="H15" s="165">
        <v>113.4</v>
      </c>
      <c r="I15" s="166">
        <v>3.8</v>
      </c>
      <c r="J15" s="166">
        <v>10.8</v>
      </c>
      <c r="K15" s="165">
        <v>117.2</v>
      </c>
      <c r="L15" s="167">
        <v>3.4</v>
      </c>
      <c r="M15" s="167">
        <v>13.6</v>
      </c>
      <c r="N15" s="126">
        <v>117.7</v>
      </c>
      <c r="O15" s="126">
        <v>117.6</v>
      </c>
      <c r="P15" s="126">
        <v>116.9</v>
      </c>
      <c r="Q15" s="126">
        <v>116.7</v>
      </c>
      <c r="R15" s="126">
        <v>118.2</v>
      </c>
      <c r="S15" s="126">
        <v>112.4</v>
      </c>
      <c r="T15" s="126">
        <v>146.1</v>
      </c>
      <c r="U15" s="126">
        <v>122.2</v>
      </c>
      <c r="V15" s="126">
        <v>122.6</v>
      </c>
      <c r="W15" s="126">
        <v>118.7</v>
      </c>
      <c r="X15" s="126">
        <v>113.6</v>
      </c>
      <c r="Y15" s="126">
        <v>113.5</v>
      </c>
    </row>
    <row r="16" spans="3:25" s="2" customFormat="1" ht="21.75" customHeight="1">
      <c r="C16" s="3"/>
      <c r="D16" s="7" t="s">
        <v>387</v>
      </c>
      <c r="E16" s="165">
        <v>110</v>
      </c>
      <c r="F16" s="165">
        <v>10</v>
      </c>
      <c r="G16" s="166">
        <v>4.6</v>
      </c>
      <c r="H16" s="165">
        <v>125.4</v>
      </c>
      <c r="I16" s="166">
        <v>14</v>
      </c>
      <c r="J16" s="166">
        <v>8.1</v>
      </c>
      <c r="K16" s="165">
        <v>127.6</v>
      </c>
      <c r="L16" s="167">
        <v>1.8</v>
      </c>
      <c r="M16" s="167">
        <v>1.6</v>
      </c>
      <c r="N16" s="126">
        <v>138.5</v>
      </c>
      <c r="O16" s="126">
        <v>132.3</v>
      </c>
      <c r="P16" s="126">
        <v>126.7</v>
      </c>
      <c r="Q16" s="126">
        <v>123.7</v>
      </c>
      <c r="R16" s="126">
        <v>121.6</v>
      </c>
      <c r="S16" s="126">
        <v>122.6</v>
      </c>
      <c r="T16" s="126">
        <v>132.2</v>
      </c>
      <c r="U16" s="126">
        <v>134.6</v>
      </c>
      <c r="V16" s="126">
        <v>128</v>
      </c>
      <c r="W16" s="126">
        <v>125.4</v>
      </c>
      <c r="X16" s="126">
        <v>120.7</v>
      </c>
      <c r="Y16" s="126">
        <v>125.4</v>
      </c>
    </row>
    <row r="17" spans="3:25" s="2" customFormat="1" ht="21.75" customHeight="1">
      <c r="C17" s="3"/>
      <c r="D17" s="7" t="s">
        <v>388</v>
      </c>
      <c r="E17" s="165">
        <v>105.6</v>
      </c>
      <c r="F17" s="165">
        <v>5.6</v>
      </c>
      <c r="G17" s="166">
        <v>0.9</v>
      </c>
      <c r="H17" s="165">
        <v>109.5</v>
      </c>
      <c r="I17" s="166">
        <v>3.7</v>
      </c>
      <c r="J17" s="166">
        <v>0.7</v>
      </c>
      <c r="K17" s="165">
        <v>130.7</v>
      </c>
      <c r="L17" s="167">
        <v>19.4</v>
      </c>
      <c r="M17" s="167">
        <v>5.2</v>
      </c>
      <c r="N17" s="126">
        <v>132.5</v>
      </c>
      <c r="O17" s="126">
        <v>129</v>
      </c>
      <c r="P17" s="126">
        <v>131.7</v>
      </c>
      <c r="Q17" s="126">
        <v>130.7</v>
      </c>
      <c r="R17" s="126">
        <v>133.7</v>
      </c>
      <c r="S17" s="126">
        <v>132.6</v>
      </c>
      <c r="T17" s="126">
        <v>129.5</v>
      </c>
      <c r="U17" s="126">
        <v>129.8</v>
      </c>
      <c r="V17" s="126">
        <v>128</v>
      </c>
      <c r="W17" s="126">
        <v>127.1</v>
      </c>
      <c r="X17" s="126">
        <v>131.7</v>
      </c>
      <c r="Y17" s="126">
        <v>131.8</v>
      </c>
    </row>
    <row r="18" spans="3:25" s="2" customFormat="1" ht="21.75" customHeight="1">
      <c r="C18" s="3"/>
      <c r="D18" s="7" t="s">
        <v>389</v>
      </c>
      <c r="E18" s="165">
        <v>115.1</v>
      </c>
      <c r="F18" s="165">
        <v>15.1</v>
      </c>
      <c r="G18" s="166">
        <v>6.6</v>
      </c>
      <c r="H18" s="165">
        <v>115.7</v>
      </c>
      <c r="I18" s="166">
        <v>0.5</v>
      </c>
      <c r="J18" s="166">
        <v>0.3</v>
      </c>
      <c r="K18" s="165">
        <v>114.9</v>
      </c>
      <c r="L18" s="177">
        <f>+-0.7</f>
        <v>-0.7</v>
      </c>
      <c r="M18" s="177">
        <f>+-0.6</f>
        <v>-0.6</v>
      </c>
      <c r="N18" s="126">
        <v>116.5</v>
      </c>
      <c r="O18" s="126">
        <v>115.6</v>
      </c>
      <c r="P18" s="126">
        <v>115.6</v>
      </c>
      <c r="Q18" s="126">
        <v>115.5</v>
      </c>
      <c r="R18" s="126">
        <v>114.7</v>
      </c>
      <c r="S18" s="126">
        <v>114.2</v>
      </c>
      <c r="T18" s="126">
        <v>115</v>
      </c>
      <c r="U18" s="126">
        <v>114.9</v>
      </c>
      <c r="V18" s="126">
        <v>115.1</v>
      </c>
      <c r="W18" s="126">
        <v>114.1</v>
      </c>
      <c r="X18" s="126">
        <v>114.4</v>
      </c>
      <c r="Y18" s="126">
        <v>113.6</v>
      </c>
    </row>
    <row r="19" spans="3:25" s="2" customFormat="1" ht="21.75" customHeight="1">
      <c r="C19" s="3"/>
      <c r="D19" s="7" t="s">
        <v>390</v>
      </c>
      <c r="E19" s="165">
        <v>102.4</v>
      </c>
      <c r="F19" s="165">
        <v>2.4</v>
      </c>
      <c r="G19" s="166">
        <v>0.6</v>
      </c>
      <c r="H19" s="165">
        <v>105.9</v>
      </c>
      <c r="I19" s="166">
        <v>3.4</v>
      </c>
      <c r="J19" s="166">
        <v>1</v>
      </c>
      <c r="K19" s="165">
        <v>104.9</v>
      </c>
      <c r="L19" s="177">
        <f>+-0.9</f>
        <v>-0.9</v>
      </c>
      <c r="M19" s="177">
        <f>+-0.4</f>
        <v>-0.4</v>
      </c>
      <c r="N19" s="126">
        <v>105.7</v>
      </c>
      <c r="O19" s="126">
        <v>104</v>
      </c>
      <c r="P19" s="126">
        <v>104.1</v>
      </c>
      <c r="Q19" s="126">
        <v>103.8</v>
      </c>
      <c r="R19" s="126">
        <v>103.7</v>
      </c>
      <c r="S19" s="126">
        <v>102.7</v>
      </c>
      <c r="T19" s="126">
        <v>104.7</v>
      </c>
      <c r="U19" s="126">
        <v>105.2</v>
      </c>
      <c r="V19" s="126">
        <v>105.6</v>
      </c>
      <c r="W19" s="126">
        <v>105.1</v>
      </c>
      <c r="X19" s="126">
        <v>105.3</v>
      </c>
      <c r="Y19" s="126">
        <v>108.7</v>
      </c>
    </row>
    <row r="20" spans="3:25" s="2" customFormat="1" ht="21.75" customHeight="1">
      <c r="C20" s="3"/>
      <c r="D20" s="7" t="s">
        <v>391</v>
      </c>
      <c r="E20" s="165">
        <v>118.8</v>
      </c>
      <c r="F20" s="165">
        <v>18.8</v>
      </c>
      <c r="G20" s="166">
        <v>7</v>
      </c>
      <c r="H20" s="165">
        <v>112.7</v>
      </c>
      <c r="I20" s="175">
        <f>+-5.1</f>
        <v>-5.1</v>
      </c>
      <c r="J20" s="175">
        <f>+-2.6</f>
        <v>-2.6</v>
      </c>
      <c r="K20" s="165">
        <v>116.8</v>
      </c>
      <c r="L20" s="167">
        <v>3.6</v>
      </c>
      <c r="M20" s="167">
        <v>2.4</v>
      </c>
      <c r="N20" s="126">
        <v>106.5</v>
      </c>
      <c r="O20" s="126">
        <v>117.2</v>
      </c>
      <c r="P20" s="126">
        <v>117.1</v>
      </c>
      <c r="Q20" s="126">
        <v>120.1</v>
      </c>
      <c r="R20" s="126">
        <v>130.8</v>
      </c>
      <c r="S20" s="126">
        <v>195.1</v>
      </c>
      <c r="T20" s="126">
        <v>103.4</v>
      </c>
      <c r="U20" s="126">
        <v>138.5</v>
      </c>
      <c r="V20" s="126">
        <v>149.5</v>
      </c>
      <c r="W20" s="126">
        <v>129.8</v>
      </c>
      <c r="X20" s="126">
        <v>100.7</v>
      </c>
      <c r="Y20" s="126">
        <v>93.2</v>
      </c>
    </row>
    <row r="21" spans="3:25" s="2" customFormat="1" ht="21.75" customHeight="1">
      <c r="C21" s="3"/>
      <c r="D21" s="7" t="s">
        <v>392</v>
      </c>
      <c r="E21" s="165">
        <v>100.5</v>
      </c>
      <c r="F21" s="165">
        <v>0.5</v>
      </c>
      <c r="G21" s="166">
        <v>0</v>
      </c>
      <c r="H21" s="165">
        <v>110</v>
      </c>
      <c r="I21" s="166">
        <v>9.5</v>
      </c>
      <c r="J21" s="166">
        <v>0.8</v>
      </c>
      <c r="K21" s="165">
        <v>134.7</v>
      </c>
      <c r="L21" s="167">
        <v>22.5</v>
      </c>
      <c r="M21" s="167">
        <v>2.8</v>
      </c>
      <c r="N21" s="126">
        <v>124.3</v>
      </c>
      <c r="O21" s="126">
        <v>126.5</v>
      </c>
      <c r="P21" s="126">
        <v>130.6</v>
      </c>
      <c r="Q21" s="126">
        <v>130.8</v>
      </c>
      <c r="R21" s="126">
        <v>133.1</v>
      </c>
      <c r="S21" s="126">
        <v>136.5</v>
      </c>
      <c r="T21" s="126">
        <v>137.3</v>
      </c>
      <c r="U21" s="126">
        <v>137.3</v>
      </c>
      <c r="V21" s="126">
        <v>139.3</v>
      </c>
      <c r="W21" s="126">
        <v>139.2</v>
      </c>
      <c r="X21" s="126">
        <v>139.5</v>
      </c>
      <c r="Y21" s="126">
        <v>142.3</v>
      </c>
    </row>
    <row r="22" spans="3:25" s="2" customFormat="1" ht="21.75" customHeight="1">
      <c r="C22" s="3"/>
      <c r="D22" s="7" t="s">
        <v>393</v>
      </c>
      <c r="E22" s="165">
        <v>103.1</v>
      </c>
      <c r="F22" s="165">
        <v>3.1</v>
      </c>
      <c r="G22" s="166">
        <v>1.1</v>
      </c>
      <c r="H22" s="165">
        <v>108.2</v>
      </c>
      <c r="I22" s="166">
        <v>4.9</v>
      </c>
      <c r="J22" s="166">
        <v>2</v>
      </c>
      <c r="K22" s="165">
        <v>111.3</v>
      </c>
      <c r="L22" s="167">
        <v>2.9</v>
      </c>
      <c r="M22" s="167">
        <v>1.7</v>
      </c>
      <c r="N22" s="126">
        <v>111.4</v>
      </c>
      <c r="O22" s="126">
        <v>110.5</v>
      </c>
      <c r="P22" s="126">
        <v>110.9</v>
      </c>
      <c r="Q22" s="126">
        <v>110.9</v>
      </c>
      <c r="R22" s="126">
        <v>111.4</v>
      </c>
      <c r="S22" s="126">
        <v>111.4</v>
      </c>
      <c r="T22" s="126">
        <v>112.4</v>
      </c>
      <c r="U22" s="126">
        <v>111.2</v>
      </c>
      <c r="V22" s="126">
        <v>110.6</v>
      </c>
      <c r="W22" s="126">
        <v>111.4</v>
      </c>
      <c r="X22" s="126">
        <v>112</v>
      </c>
      <c r="Y22" s="126">
        <v>111.3</v>
      </c>
    </row>
    <row r="23" spans="3:25" s="2" customFormat="1" ht="21.75" customHeight="1">
      <c r="C23" s="3"/>
      <c r="D23" s="7" t="s">
        <v>394</v>
      </c>
      <c r="E23" s="165">
        <v>101.6</v>
      </c>
      <c r="F23" s="165">
        <v>1.6</v>
      </c>
      <c r="G23" s="166">
        <v>0.3</v>
      </c>
      <c r="H23" s="165">
        <v>104</v>
      </c>
      <c r="I23" s="166">
        <v>2.4</v>
      </c>
      <c r="J23" s="166">
        <v>0.5</v>
      </c>
      <c r="K23" s="165">
        <v>106.9</v>
      </c>
      <c r="L23" s="167">
        <v>2.8</v>
      </c>
      <c r="M23" s="167">
        <v>0.9</v>
      </c>
      <c r="N23" s="126">
        <v>104.8</v>
      </c>
      <c r="O23" s="126">
        <v>105</v>
      </c>
      <c r="P23" s="126">
        <v>106.8</v>
      </c>
      <c r="Q23" s="126">
        <v>106.6</v>
      </c>
      <c r="R23" s="126">
        <v>106.8</v>
      </c>
      <c r="S23" s="126">
        <v>106.5</v>
      </c>
      <c r="T23" s="126">
        <v>106.8</v>
      </c>
      <c r="U23" s="126">
        <v>107.5</v>
      </c>
      <c r="V23" s="126">
        <v>107.8</v>
      </c>
      <c r="W23" s="126">
        <v>107.8</v>
      </c>
      <c r="X23" s="126">
        <v>108.3</v>
      </c>
      <c r="Y23" s="126">
        <v>108.2</v>
      </c>
    </row>
    <row r="24" spans="3:25" s="2" customFormat="1" ht="21.75" customHeight="1">
      <c r="C24" s="277" t="s">
        <v>544</v>
      </c>
      <c r="D24" s="278"/>
      <c r="E24" s="165">
        <v>106.2</v>
      </c>
      <c r="F24" s="165">
        <v>6.2</v>
      </c>
      <c r="G24" s="166">
        <v>6.8</v>
      </c>
      <c r="H24" s="165">
        <v>114.3</v>
      </c>
      <c r="I24" s="166">
        <v>7.6</v>
      </c>
      <c r="J24" s="166">
        <v>10</v>
      </c>
      <c r="K24" s="165">
        <v>120.6</v>
      </c>
      <c r="L24" s="167">
        <v>5.5</v>
      </c>
      <c r="M24" s="167">
        <v>10.8</v>
      </c>
      <c r="N24" s="126">
        <v>114.3</v>
      </c>
      <c r="O24" s="126">
        <v>114</v>
      </c>
      <c r="P24" s="126">
        <v>119.1</v>
      </c>
      <c r="Q24" s="126">
        <v>121.5</v>
      </c>
      <c r="R24" s="126">
        <v>123</v>
      </c>
      <c r="S24" s="126">
        <v>122</v>
      </c>
      <c r="T24" s="126">
        <v>122.1</v>
      </c>
      <c r="U24" s="126">
        <v>123.5</v>
      </c>
      <c r="V24" s="126">
        <v>121.5</v>
      </c>
      <c r="W24" s="126">
        <v>126.9</v>
      </c>
      <c r="X24" s="126">
        <v>118.3</v>
      </c>
      <c r="Y24" s="126">
        <v>120.7</v>
      </c>
    </row>
    <row r="25" spans="3:25" s="2" customFormat="1" ht="21.75" customHeight="1">
      <c r="C25" s="3"/>
      <c r="D25" s="7" t="s">
        <v>395</v>
      </c>
      <c r="E25" s="165">
        <v>104.9</v>
      </c>
      <c r="F25" s="165">
        <v>4.9</v>
      </c>
      <c r="G25" s="166">
        <v>1.8</v>
      </c>
      <c r="H25" s="165">
        <v>109.5</v>
      </c>
      <c r="I25" s="166">
        <v>4.4</v>
      </c>
      <c r="J25" s="166">
        <v>1.9</v>
      </c>
      <c r="K25" s="165">
        <v>119.3</v>
      </c>
      <c r="L25" s="167">
        <v>8.9</v>
      </c>
      <c r="M25" s="167">
        <v>5.7</v>
      </c>
      <c r="N25" s="126">
        <v>117.6</v>
      </c>
      <c r="O25" s="126">
        <v>117.1</v>
      </c>
      <c r="P25" s="126">
        <v>120</v>
      </c>
      <c r="Q25" s="126">
        <v>120.3</v>
      </c>
      <c r="R25" s="126">
        <v>120.3</v>
      </c>
      <c r="S25" s="126">
        <v>120.4</v>
      </c>
      <c r="T25" s="126">
        <v>121</v>
      </c>
      <c r="U25" s="126">
        <v>121</v>
      </c>
      <c r="V25" s="126">
        <v>120.4</v>
      </c>
      <c r="W25" s="126">
        <v>117.8</v>
      </c>
      <c r="X25" s="126">
        <v>117.4</v>
      </c>
      <c r="Y25" s="126">
        <v>118.2</v>
      </c>
    </row>
    <row r="26" spans="3:25" s="2" customFormat="1" ht="21.75" customHeight="1">
      <c r="C26" s="3"/>
      <c r="D26" s="7" t="s">
        <v>396</v>
      </c>
      <c r="E26" s="165">
        <v>101.7</v>
      </c>
      <c r="F26" s="165">
        <v>1.7</v>
      </c>
      <c r="G26" s="166">
        <v>0.5</v>
      </c>
      <c r="H26" s="165">
        <v>119</v>
      </c>
      <c r="I26" s="166">
        <v>17</v>
      </c>
      <c r="J26" s="166">
        <v>6.1</v>
      </c>
      <c r="K26" s="165">
        <v>120</v>
      </c>
      <c r="L26" s="167">
        <v>0.8</v>
      </c>
      <c r="M26" s="167">
        <v>0.5</v>
      </c>
      <c r="N26" s="126">
        <v>101.4</v>
      </c>
      <c r="O26" s="126">
        <v>101.2</v>
      </c>
      <c r="P26" s="126">
        <v>115.2</v>
      </c>
      <c r="Q26" s="126">
        <v>123.4</v>
      </c>
      <c r="R26" s="126">
        <v>124.8</v>
      </c>
      <c r="S26" s="126">
        <v>121.7</v>
      </c>
      <c r="T26" s="126">
        <v>121.3</v>
      </c>
      <c r="U26" s="126">
        <v>128.2</v>
      </c>
      <c r="V26" s="126">
        <v>122.4</v>
      </c>
      <c r="W26" s="126">
        <v>144.6</v>
      </c>
      <c r="X26" s="126">
        <v>114</v>
      </c>
      <c r="Y26" s="126">
        <v>121.6</v>
      </c>
    </row>
    <row r="27" spans="3:25" s="2" customFormat="1" ht="21.75" customHeight="1">
      <c r="C27" s="3"/>
      <c r="D27" s="7" t="s">
        <v>398</v>
      </c>
      <c r="E27" s="165">
        <v>110</v>
      </c>
      <c r="F27" s="165">
        <v>10</v>
      </c>
      <c r="G27" s="166">
        <v>2</v>
      </c>
      <c r="H27" s="165">
        <v>112.1</v>
      </c>
      <c r="I27" s="166">
        <v>1.9</v>
      </c>
      <c r="J27" s="166">
        <v>0.5</v>
      </c>
      <c r="K27" s="165">
        <v>118.5</v>
      </c>
      <c r="L27" s="167">
        <v>5.7</v>
      </c>
      <c r="M27" s="167">
        <v>1.9</v>
      </c>
      <c r="N27" s="126">
        <v>114.2</v>
      </c>
      <c r="O27" s="126">
        <v>114.2</v>
      </c>
      <c r="P27" s="126">
        <v>114.2</v>
      </c>
      <c r="Q27" s="126">
        <v>114.2</v>
      </c>
      <c r="R27" s="126">
        <v>120.7</v>
      </c>
      <c r="S27" s="126">
        <v>120.7</v>
      </c>
      <c r="T27" s="126">
        <v>120.7</v>
      </c>
      <c r="U27" s="126">
        <v>120.7</v>
      </c>
      <c r="V27" s="126">
        <v>120.7</v>
      </c>
      <c r="W27" s="126">
        <v>120.7</v>
      </c>
      <c r="X27" s="126">
        <v>120.7</v>
      </c>
      <c r="Y27" s="126">
        <v>120.7</v>
      </c>
    </row>
    <row r="28" spans="3:25" s="2" customFormat="1" ht="21.75" customHeight="1">
      <c r="C28" s="3"/>
      <c r="D28" s="7" t="s">
        <v>397</v>
      </c>
      <c r="E28" s="165">
        <v>111.3</v>
      </c>
      <c r="F28" s="165">
        <v>11.3</v>
      </c>
      <c r="G28" s="166">
        <v>2.5</v>
      </c>
      <c r="H28" s="165">
        <v>117.5</v>
      </c>
      <c r="I28" s="166">
        <v>5.6</v>
      </c>
      <c r="J28" s="166">
        <v>1.5</v>
      </c>
      <c r="K28" s="165">
        <v>125.4</v>
      </c>
      <c r="L28" s="167">
        <v>6.7</v>
      </c>
      <c r="M28" s="167">
        <v>2.7</v>
      </c>
      <c r="N28" s="126">
        <v>126.9</v>
      </c>
      <c r="O28" s="126">
        <v>126.9</v>
      </c>
      <c r="P28" s="126">
        <v>127.2</v>
      </c>
      <c r="Q28" s="126">
        <v>127.2</v>
      </c>
      <c r="R28" s="126">
        <v>127.2</v>
      </c>
      <c r="S28" s="126">
        <v>126.2</v>
      </c>
      <c r="T28" s="126">
        <v>126.2</v>
      </c>
      <c r="U28" s="126">
        <v>123.5</v>
      </c>
      <c r="V28" s="126">
        <v>122.6</v>
      </c>
      <c r="W28" s="126">
        <v>122.7</v>
      </c>
      <c r="X28" s="126">
        <v>123.9</v>
      </c>
      <c r="Y28" s="126">
        <v>123.9</v>
      </c>
    </row>
    <row r="29" spans="3:25" s="2" customFormat="1" ht="21.75" customHeight="1">
      <c r="C29" s="277" t="s">
        <v>399</v>
      </c>
      <c r="D29" s="278"/>
      <c r="E29" s="165">
        <v>104.7</v>
      </c>
      <c r="F29" s="165">
        <v>4.7</v>
      </c>
      <c r="G29" s="166">
        <v>3.9</v>
      </c>
      <c r="H29" s="165">
        <v>114.2</v>
      </c>
      <c r="I29" s="166">
        <v>9.1</v>
      </c>
      <c r="J29" s="166">
        <v>8.9</v>
      </c>
      <c r="K29" s="165">
        <v>118.7</v>
      </c>
      <c r="L29" s="167">
        <v>3.9</v>
      </c>
      <c r="M29" s="167">
        <v>5.8</v>
      </c>
      <c r="N29" s="126">
        <v>117.7</v>
      </c>
      <c r="O29" s="126">
        <v>117.7</v>
      </c>
      <c r="P29" s="126">
        <v>117.7</v>
      </c>
      <c r="Q29" s="126">
        <v>117.8</v>
      </c>
      <c r="R29" s="126">
        <v>118.2</v>
      </c>
      <c r="S29" s="126">
        <v>118.2</v>
      </c>
      <c r="T29" s="126">
        <v>118.2</v>
      </c>
      <c r="U29" s="126">
        <v>118.2</v>
      </c>
      <c r="V29" s="126">
        <v>118.2</v>
      </c>
      <c r="W29" s="126">
        <v>121</v>
      </c>
      <c r="X29" s="126">
        <v>121</v>
      </c>
      <c r="Y29" s="126">
        <v>121</v>
      </c>
    </row>
    <row r="30" spans="4:25" s="2" customFormat="1" ht="21.75" customHeight="1">
      <c r="D30" s="7"/>
      <c r="E30" s="165"/>
      <c r="F30" s="165"/>
      <c r="G30" s="166"/>
      <c r="H30" s="165"/>
      <c r="I30" s="166"/>
      <c r="J30" s="166"/>
      <c r="K30" s="165"/>
      <c r="L30" s="167"/>
      <c r="M30" s="167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2:25" s="2" customFormat="1" ht="21.75" customHeight="1">
      <c r="B31" s="279" t="s">
        <v>567</v>
      </c>
      <c r="C31" s="280"/>
      <c r="D31" s="281"/>
      <c r="E31" s="180">
        <v>104</v>
      </c>
      <c r="F31" s="180">
        <v>4</v>
      </c>
      <c r="G31" s="179">
        <v>5.2</v>
      </c>
      <c r="H31" s="180">
        <v>106.2</v>
      </c>
      <c r="I31" s="179">
        <v>2.1</v>
      </c>
      <c r="J31" s="179">
        <v>3.2</v>
      </c>
      <c r="K31" s="180">
        <v>112.9</v>
      </c>
      <c r="L31" s="181">
        <v>6.3</v>
      </c>
      <c r="M31" s="181">
        <v>13.7</v>
      </c>
      <c r="N31" s="182">
        <v>109.1</v>
      </c>
      <c r="O31" s="182">
        <v>109.9</v>
      </c>
      <c r="P31" s="182">
        <v>110.2</v>
      </c>
      <c r="Q31" s="182">
        <v>112.3</v>
      </c>
      <c r="R31" s="182">
        <v>112.6</v>
      </c>
      <c r="S31" s="182">
        <v>113.7</v>
      </c>
      <c r="T31" s="182">
        <v>114.2</v>
      </c>
      <c r="U31" s="182">
        <v>114.1</v>
      </c>
      <c r="V31" s="182">
        <v>114.6</v>
      </c>
      <c r="W31" s="182">
        <v>114.4</v>
      </c>
      <c r="X31" s="182">
        <v>114.3</v>
      </c>
      <c r="Y31" s="182">
        <v>115.9</v>
      </c>
    </row>
    <row r="32" spans="3:25" s="2" customFormat="1" ht="21.75" customHeight="1">
      <c r="C32" s="277" t="s">
        <v>400</v>
      </c>
      <c r="D32" s="278"/>
      <c r="E32" s="165">
        <v>112</v>
      </c>
      <c r="F32" s="165">
        <v>12</v>
      </c>
      <c r="G32" s="166">
        <v>3.3</v>
      </c>
      <c r="H32" s="165">
        <v>112.6</v>
      </c>
      <c r="I32" s="166">
        <v>0.5</v>
      </c>
      <c r="J32" s="166">
        <v>0.2</v>
      </c>
      <c r="K32" s="165">
        <v>122.9</v>
      </c>
      <c r="L32" s="167">
        <v>9.1</v>
      </c>
      <c r="M32" s="167">
        <v>4.5</v>
      </c>
      <c r="N32" s="126">
        <v>116</v>
      </c>
      <c r="O32" s="126">
        <v>116.8</v>
      </c>
      <c r="P32" s="126">
        <v>116.5</v>
      </c>
      <c r="Q32" s="126">
        <v>119.8</v>
      </c>
      <c r="R32" s="126">
        <v>121.9</v>
      </c>
      <c r="S32" s="126">
        <v>125.4</v>
      </c>
      <c r="T32" s="126">
        <v>125.2</v>
      </c>
      <c r="U32" s="126">
        <v>126</v>
      </c>
      <c r="V32" s="126">
        <v>126.2</v>
      </c>
      <c r="W32" s="126">
        <v>126.6</v>
      </c>
      <c r="X32" s="126">
        <v>127</v>
      </c>
      <c r="Y32" s="126">
        <v>127</v>
      </c>
    </row>
    <row r="33" spans="3:25" s="2" customFormat="1" ht="21.75" customHeight="1">
      <c r="C33" s="277" t="s">
        <v>401</v>
      </c>
      <c r="D33" s="278"/>
      <c r="E33" s="165">
        <v>102.9</v>
      </c>
      <c r="F33" s="165">
        <v>2.9</v>
      </c>
      <c r="G33" s="166">
        <v>0.7</v>
      </c>
      <c r="H33" s="165">
        <v>107.7</v>
      </c>
      <c r="I33" s="166">
        <v>4.7</v>
      </c>
      <c r="J33" s="166">
        <v>1.2</v>
      </c>
      <c r="K33" s="165">
        <v>117.9</v>
      </c>
      <c r="L33" s="167">
        <v>9.5</v>
      </c>
      <c r="M33" s="167">
        <v>3.8</v>
      </c>
      <c r="N33" s="126">
        <v>111.6</v>
      </c>
      <c r="O33" s="126">
        <v>111.9</v>
      </c>
      <c r="P33" s="126">
        <v>111.9</v>
      </c>
      <c r="Q33" s="126">
        <v>117.7</v>
      </c>
      <c r="R33" s="126">
        <v>117.7</v>
      </c>
      <c r="S33" s="126">
        <v>117.7</v>
      </c>
      <c r="T33" s="126">
        <v>119.8</v>
      </c>
      <c r="U33" s="126">
        <v>119.8</v>
      </c>
      <c r="V33" s="126">
        <v>119.8</v>
      </c>
      <c r="W33" s="126">
        <v>120.5</v>
      </c>
      <c r="X33" s="126">
        <v>120.5</v>
      </c>
      <c r="Y33" s="126">
        <v>126.3</v>
      </c>
    </row>
    <row r="34" spans="3:25" s="2" customFormat="1" ht="21.75" customHeight="1">
      <c r="C34" s="277" t="s">
        <v>377</v>
      </c>
      <c r="D34" s="278"/>
      <c r="E34" s="165">
        <v>103.7</v>
      </c>
      <c r="F34" s="165">
        <v>3.7</v>
      </c>
      <c r="G34" s="166">
        <v>0.2</v>
      </c>
      <c r="H34" s="165">
        <v>103.7</v>
      </c>
      <c r="I34" s="166">
        <v>0</v>
      </c>
      <c r="J34" s="166">
        <v>0</v>
      </c>
      <c r="K34" s="165">
        <v>103.7</v>
      </c>
      <c r="L34" s="167">
        <v>0</v>
      </c>
      <c r="M34" s="167">
        <v>0</v>
      </c>
      <c r="N34" s="126">
        <v>103.7</v>
      </c>
      <c r="O34" s="126">
        <v>103.7</v>
      </c>
      <c r="P34" s="126">
        <v>103.7</v>
      </c>
      <c r="Q34" s="126">
        <v>103.7</v>
      </c>
      <c r="R34" s="126">
        <v>103.7</v>
      </c>
      <c r="S34" s="126">
        <v>103.7</v>
      </c>
      <c r="T34" s="126">
        <v>103.7</v>
      </c>
      <c r="U34" s="126">
        <v>103.7</v>
      </c>
      <c r="V34" s="126">
        <v>103.7</v>
      </c>
      <c r="W34" s="126">
        <v>103.7</v>
      </c>
      <c r="X34" s="126">
        <v>103.7</v>
      </c>
      <c r="Y34" s="126">
        <v>103.7</v>
      </c>
    </row>
    <row r="35" spans="3:25" s="2" customFormat="1" ht="21.75" customHeight="1">
      <c r="C35" s="277" t="s">
        <v>402</v>
      </c>
      <c r="D35" s="278"/>
      <c r="E35" s="165">
        <v>101.4</v>
      </c>
      <c r="F35" s="165">
        <v>1.4</v>
      </c>
      <c r="G35" s="166">
        <v>1</v>
      </c>
      <c r="H35" s="165">
        <v>103.6</v>
      </c>
      <c r="I35" s="166">
        <v>2.2</v>
      </c>
      <c r="J35" s="166">
        <v>1.8</v>
      </c>
      <c r="K35" s="165">
        <v>108.2</v>
      </c>
      <c r="L35" s="167">
        <v>4.4</v>
      </c>
      <c r="M35" s="167">
        <v>5.4</v>
      </c>
      <c r="N35" s="126">
        <v>106.1</v>
      </c>
      <c r="O35" s="126">
        <v>107.1</v>
      </c>
      <c r="P35" s="126">
        <v>107.7</v>
      </c>
      <c r="Q35" s="126">
        <v>108.4</v>
      </c>
      <c r="R35" s="126">
        <v>108.1</v>
      </c>
      <c r="S35" s="126">
        <v>108.7</v>
      </c>
      <c r="T35" s="126">
        <v>108.9</v>
      </c>
      <c r="U35" s="126">
        <v>108.5</v>
      </c>
      <c r="V35" s="126">
        <v>109.2</v>
      </c>
      <c r="W35" s="126">
        <v>108.6</v>
      </c>
      <c r="X35" s="126">
        <v>108.2</v>
      </c>
      <c r="Y35" s="126">
        <v>109.2</v>
      </c>
    </row>
    <row r="36" spans="4:25" s="2" customFormat="1" ht="21.75" customHeight="1">
      <c r="D36" s="7"/>
      <c r="E36" s="165"/>
      <c r="F36" s="165"/>
      <c r="G36" s="166"/>
      <c r="H36" s="165"/>
      <c r="I36" s="166"/>
      <c r="J36" s="166"/>
      <c r="K36" s="165"/>
      <c r="L36" s="167"/>
      <c r="M36" s="167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2:25" s="2" customFormat="1" ht="21.75" customHeight="1">
      <c r="B37" s="279" t="s">
        <v>568</v>
      </c>
      <c r="C37" s="280"/>
      <c r="D37" s="281"/>
      <c r="E37" s="180">
        <v>108.5</v>
      </c>
      <c r="F37" s="180">
        <v>8.5</v>
      </c>
      <c r="G37" s="179">
        <v>4.3</v>
      </c>
      <c r="H37" s="180">
        <v>117.6</v>
      </c>
      <c r="I37" s="179">
        <v>8.4</v>
      </c>
      <c r="J37" s="179">
        <v>5.2</v>
      </c>
      <c r="K37" s="180">
        <v>116.9</v>
      </c>
      <c r="L37" s="188">
        <f>+-0.6</f>
        <v>-0.6</v>
      </c>
      <c r="M37" s="188">
        <f>+-0.6</f>
        <v>-0.6</v>
      </c>
      <c r="N37" s="182">
        <v>118.3</v>
      </c>
      <c r="O37" s="182">
        <v>118.2</v>
      </c>
      <c r="P37" s="182">
        <v>117.9</v>
      </c>
      <c r="Q37" s="182">
        <v>117.9</v>
      </c>
      <c r="R37" s="182">
        <v>117.9</v>
      </c>
      <c r="S37" s="182">
        <v>117.9</v>
      </c>
      <c r="T37" s="182">
        <v>117.9</v>
      </c>
      <c r="U37" s="182">
        <v>117.9</v>
      </c>
      <c r="V37" s="182">
        <v>117.9</v>
      </c>
      <c r="W37" s="182">
        <v>114.1</v>
      </c>
      <c r="X37" s="182">
        <v>113.2</v>
      </c>
      <c r="Y37" s="182">
        <v>113.2</v>
      </c>
    </row>
    <row r="38" spans="3:25" s="2" customFormat="1" ht="21.75" customHeight="1">
      <c r="C38" s="277" t="s">
        <v>403</v>
      </c>
      <c r="D38" s="278"/>
      <c r="E38" s="165">
        <v>108.8</v>
      </c>
      <c r="F38" s="165">
        <v>8.8</v>
      </c>
      <c r="G38" s="166">
        <v>3</v>
      </c>
      <c r="H38" s="165">
        <v>120.1</v>
      </c>
      <c r="I38" s="166">
        <v>10.4</v>
      </c>
      <c r="J38" s="166">
        <v>4.3</v>
      </c>
      <c r="K38" s="165">
        <v>120.2</v>
      </c>
      <c r="L38" s="167">
        <v>0.1</v>
      </c>
      <c r="M38" s="167">
        <v>0.1</v>
      </c>
      <c r="N38" s="126">
        <v>121.4</v>
      </c>
      <c r="O38" s="126">
        <v>121.4</v>
      </c>
      <c r="P38" s="126">
        <v>121.4</v>
      </c>
      <c r="Q38" s="126">
        <v>121.4</v>
      </c>
      <c r="R38" s="126">
        <v>121.4</v>
      </c>
      <c r="S38" s="126">
        <v>121.4</v>
      </c>
      <c r="T38" s="126">
        <v>121.4</v>
      </c>
      <c r="U38" s="126">
        <v>121.4</v>
      </c>
      <c r="V38" s="126">
        <v>121.4</v>
      </c>
      <c r="W38" s="126">
        <v>116.6</v>
      </c>
      <c r="X38" s="126">
        <v>116.6</v>
      </c>
      <c r="Y38" s="126">
        <v>116.2</v>
      </c>
    </row>
    <row r="39" spans="3:25" s="2" customFormat="1" ht="21.75" customHeight="1">
      <c r="C39" s="277" t="s">
        <v>404</v>
      </c>
      <c r="D39" s="278"/>
      <c r="E39" s="165">
        <v>107.8</v>
      </c>
      <c r="F39" s="165">
        <v>7.8</v>
      </c>
      <c r="G39" s="166">
        <v>1.3</v>
      </c>
      <c r="H39" s="165">
        <v>112.6</v>
      </c>
      <c r="I39" s="166">
        <v>4.5</v>
      </c>
      <c r="J39" s="166">
        <v>0.9</v>
      </c>
      <c r="K39" s="165">
        <v>109.9</v>
      </c>
      <c r="L39" s="177">
        <f>+-2.4</f>
        <v>-2.4</v>
      </c>
      <c r="M39" s="177">
        <f>+-0.7</f>
        <v>-0.7</v>
      </c>
      <c r="N39" s="126">
        <v>111.7</v>
      </c>
      <c r="O39" s="126">
        <v>111.6</v>
      </c>
      <c r="P39" s="126">
        <v>110.7</v>
      </c>
      <c r="Q39" s="126">
        <v>110.7</v>
      </c>
      <c r="R39" s="126">
        <v>110.6</v>
      </c>
      <c r="S39" s="126">
        <v>110.6</v>
      </c>
      <c r="T39" s="126">
        <v>110.6</v>
      </c>
      <c r="U39" s="126">
        <v>110.6</v>
      </c>
      <c r="V39" s="126">
        <v>110.6</v>
      </c>
      <c r="W39" s="126">
        <v>108.9</v>
      </c>
      <c r="X39" s="126">
        <v>106</v>
      </c>
      <c r="Y39" s="126">
        <v>105.9</v>
      </c>
    </row>
    <row r="40" spans="3:25" s="2" customFormat="1" ht="21.75" customHeight="1">
      <c r="C40" s="275"/>
      <c r="D40" s="276"/>
      <c r="E40" s="165"/>
      <c r="F40" s="165"/>
      <c r="G40" s="166"/>
      <c r="H40" s="165"/>
      <c r="I40" s="166"/>
      <c r="J40" s="166"/>
      <c r="K40" s="165"/>
      <c r="L40" s="167"/>
      <c r="M40" s="167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2:25" s="2" customFormat="1" ht="21.75" customHeight="1">
      <c r="B41" s="279" t="s">
        <v>569</v>
      </c>
      <c r="C41" s="280"/>
      <c r="D41" s="281"/>
      <c r="E41" s="180">
        <v>108.7</v>
      </c>
      <c r="F41" s="180">
        <v>8.7</v>
      </c>
      <c r="G41" s="179">
        <v>14.8</v>
      </c>
      <c r="H41" s="180">
        <v>114.2</v>
      </c>
      <c r="I41" s="179">
        <v>5.1</v>
      </c>
      <c r="J41" s="179">
        <v>10.5</v>
      </c>
      <c r="K41" s="180">
        <v>120.3</v>
      </c>
      <c r="L41" s="181">
        <v>5.3</v>
      </c>
      <c r="M41" s="181">
        <v>16.2</v>
      </c>
      <c r="N41" s="182">
        <v>118.5</v>
      </c>
      <c r="O41" s="182">
        <v>118.5</v>
      </c>
      <c r="P41" s="182">
        <v>119.4</v>
      </c>
      <c r="Q41" s="182">
        <v>118.9</v>
      </c>
      <c r="R41" s="182">
        <v>119.7</v>
      </c>
      <c r="S41" s="182">
        <v>121.1</v>
      </c>
      <c r="T41" s="182">
        <v>120.4</v>
      </c>
      <c r="U41" s="182">
        <v>120.3</v>
      </c>
      <c r="V41" s="182">
        <v>121.4</v>
      </c>
      <c r="W41" s="182">
        <v>121.9</v>
      </c>
      <c r="X41" s="182">
        <v>121.9</v>
      </c>
      <c r="Y41" s="182">
        <v>121.4</v>
      </c>
    </row>
    <row r="42" spans="3:25" s="2" customFormat="1" ht="21.75" customHeight="1">
      <c r="C42" s="277" t="s">
        <v>405</v>
      </c>
      <c r="D42" s="278"/>
      <c r="E42" s="165">
        <v>109</v>
      </c>
      <c r="F42" s="165">
        <v>9</v>
      </c>
      <c r="G42" s="166">
        <v>11.1</v>
      </c>
      <c r="H42" s="165">
        <v>114.2</v>
      </c>
      <c r="I42" s="166">
        <v>4.8</v>
      </c>
      <c r="J42" s="166">
        <v>7.2</v>
      </c>
      <c r="K42" s="165">
        <v>119.6</v>
      </c>
      <c r="L42" s="167">
        <v>4.7</v>
      </c>
      <c r="M42" s="167">
        <v>10.4</v>
      </c>
      <c r="N42" s="126">
        <v>118.1</v>
      </c>
      <c r="O42" s="126">
        <v>118.1</v>
      </c>
      <c r="P42" s="126">
        <v>119.2</v>
      </c>
      <c r="Q42" s="126">
        <v>118.6</v>
      </c>
      <c r="R42" s="126">
        <v>119.6</v>
      </c>
      <c r="S42" s="126">
        <v>121</v>
      </c>
      <c r="T42" s="126">
        <v>120</v>
      </c>
      <c r="U42" s="126">
        <v>119.9</v>
      </c>
      <c r="V42" s="126">
        <v>119.8</v>
      </c>
      <c r="W42" s="126">
        <v>120.5</v>
      </c>
      <c r="X42" s="126">
        <v>120.5</v>
      </c>
      <c r="Y42" s="126">
        <v>119.8</v>
      </c>
    </row>
    <row r="43" spans="3:25" s="2" customFormat="1" ht="21.75" customHeight="1">
      <c r="C43" s="277" t="s">
        <v>571</v>
      </c>
      <c r="D43" s="278"/>
      <c r="E43" s="165">
        <v>107.8</v>
      </c>
      <c r="F43" s="165">
        <v>7.8</v>
      </c>
      <c r="G43" s="166">
        <v>3.7</v>
      </c>
      <c r="H43" s="165">
        <v>114.2</v>
      </c>
      <c r="I43" s="166">
        <v>5.9</v>
      </c>
      <c r="J43" s="166">
        <v>3.3</v>
      </c>
      <c r="K43" s="165">
        <v>122.1</v>
      </c>
      <c r="L43" s="167">
        <v>6.9</v>
      </c>
      <c r="M43" s="167">
        <v>5.8</v>
      </c>
      <c r="N43" s="126">
        <v>119.3</v>
      </c>
      <c r="O43" s="126">
        <v>119.3</v>
      </c>
      <c r="P43" s="126">
        <v>120</v>
      </c>
      <c r="Q43" s="126">
        <v>120</v>
      </c>
      <c r="R43" s="126">
        <v>120</v>
      </c>
      <c r="S43" s="126">
        <v>121.4</v>
      </c>
      <c r="T43" s="126">
        <v>121.5</v>
      </c>
      <c r="U43" s="126">
        <v>121.5</v>
      </c>
      <c r="V43" s="126">
        <v>125.5</v>
      </c>
      <c r="W43" s="126">
        <v>125.5</v>
      </c>
      <c r="X43" s="126">
        <v>125.6</v>
      </c>
      <c r="Y43" s="126">
        <v>125.6</v>
      </c>
    </row>
    <row r="44" spans="3:25" s="2" customFormat="1" ht="21.75" customHeight="1">
      <c r="C44" s="277"/>
      <c r="D44" s="276"/>
      <c r="E44" s="165"/>
      <c r="F44" s="165"/>
      <c r="G44" s="166"/>
      <c r="H44" s="165"/>
      <c r="I44" s="166"/>
      <c r="J44" s="166"/>
      <c r="K44" s="165"/>
      <c r="L44" s="167"/>
      <c r="M44" s="167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</row>
    <row r="45" spans="2:25" s="2" customFormat="1" ht="21.75" customHeight="1">
      <c r="B45" s="279" t="s">
        <v>406</v>
      </c>
      <c r="C45" s="280"/>
      <c r="D45" s="281"/>
      <c r="E45" s="180">
        <v>110</v>
      </c>
      <c r="F45" s="180">
        <v>10</v>
      </c>
      <c r="G45" s="179">
        <v>35.7</v>
      </c>
      <c r="H45" s="180">
        <v>121</v>
      </c>
      <c r="I45" s="179">
        <v>10</v>
      </c>
      <c r="J45" s="179">
        <v>44.2</v>
      </c>
      <c r="K45" s="180">
        <v>127.2</v>
      </c>
      <c r="L45" s="181">
        <v>5.1</v>
      </c>
      <c r="M45" s="181">
        <v>34.5</v>
      </c>
      <c r="N45" s="182">
        <v>124.9</v>
      </c>
      <c r="O45" s="182">
        <v>126.6</v>
      </c>
      <c r="P45" s="182">
        <v>127.5</v>
      </c>
      <c r="Q45" s="182">
        <v>127.9</v>
      </c>
      <c r="R45" s="182">
        <v>127.5</v>
      </c>
      <c r="S45" s="182">
        <v>125.9</v>
      </c>
      <c r="T45" s="182">
        <v>126.4</v>
      </c>
      <c r="U45" s="182">
        <v>128</v>
      </c>
      <c r="V45" s="182">
        <v>127.2</v>
      </c>
      <c r="W45" s="182">
        <v>128</v>
      </c>
      <c r="X45" s="182">
        <v>128.1</v>
      </c>
      <c r="Y45" s="182">
        <v>127.9</v>
      </c>
    </row>
    <row r="46" spans="3:25" s="2" customFormat="1" ht="21.75" customHeight="1">
      <c r="C46" s="282" t="s">
        <v>407</v>
      </c>
      <c r="D46" s="283"/>
      <c r="E46" s="165">
        <v>107.1</v>
      </c>
      <c r="F46" s="165">
        <v>7.1</v>
      </c>
      <c r="G46" s="166">
        <v>2.1</v>
      </c>
      <c r="H46" s="165">
        <v>112.4</v>
      </c>
      <c r="I46" s="166">
        <v>4.9</v>
      </c>
      <c r="J46" s="166">
        <v>1.7</v>
      </c>
      <c r="K46" s="165">
        <v>125.1</v>
      </c>
      <c r="L46" s="167">
        <v>11.3</v>
      </c>
      <c r="M46" s="167">
        <v>5.9</v>
      </c>
      <c r="N46" s="126">
        <v>116.3</v>
      </c>
      <c r="O46" s="126">
        <v>124.9</v>
      </c>
      <c r="P46" s="126">
        <v>124.9</v>
      </c>
      <c r="Q46" s="126">
        <v>125.9</v>
      </c>
      <c r="R46" s="126">
        <v>125.9</v>
      </c>
      <c r="S46" s="126">
        <v>125.9</v>
      </c>
      <c r="T46" s="126">
        <v>126</v>
      </c>
      <c r="U46" s="126">
        <v>125.9</v>
      </c>
      <c r="V46" s="126">
        <v>125.9</v>
      </c>
      <c r="W46" s="126">
        <v>126.2</v>
      </c>
      <c r="X46" s="126">
        <v>126.6</v>
      </c>
      <c r="Y46" s="126">
        <v>126.6</v>
      </c>
    </row>
    <row r="47" spans="3:25" s="2" customFormat="1" ht="21.75" customHeight="1">
      <c r="C47" s="277" t="s">
        <v>408</v>
      </c>
      <c r="D47" s="278"/>
      <c r="E47" s="165">
        <v>108.5</v>
      </c>
      <c r="F47" s="165">
        <v>8.5</v>
      </c>
      <c r="G47" s="166">
        <v>3.5</v>
      </c>
      <c r="H47" s="165">
        <v>119.5</v>
      </c>
      <c r="I47" s="166">
        <v>10.1</v>
      </c>
      <c r="J47" s="166">
        <v>5.1</v>
      </c>
      <c r="K47" s="165">
        <v>124.6</v>
      </c>
      <c r="L47" s="167">
        <v>4.3</v>
      </c>
      <c r="M47" s="167">
        <v>3.3</v>
      </c>
      <c r="N47" s="126">
        <v>124.5</v>
      </c>
      <c r="O47" s="126">
        <v>124.5</v>
      </c>
      <c r="P47" s="126">
        <v>124.5</v>
      </c>
      <c r="Q47" s="126">
        <v>124.5</v>
      </c>
      <c r="R47" s="126">
        <v>124.5</v>
      </c>
      <c r="S47" s="126">
        <v>124.5</v>
      </c>
      <c r="T47" s="126">
        <v>124.4</v>
      </c>
      <c r="U47" s="126">
        <v>124.9</v>
      </c>
      <c r="V47" s="126">
        <v>125</v>
      </c>
      <c r="W47" s="126">
        <v>125</v>
      </c>
      <c r="X47" s="126">
        <v>124.4</v>
      </c>
      <c r="Y47" s="126">
        <v>124.4</v>
      </c>
    </row>
    <row r="48" spans="3:25" s="2" customFormat="1" ht="21.75" customHeight="1">
      <c r="C48" s="277" t="s">
        <v>409</v>
      </c>
      <c r="D48" s="278"/>
      <c r="E48" s="165">
        <v>114.2</v>
      </c>
      <c r="F48" s="165">
        <v>14.2</v>
      </c>
      <c r="G48" s="166">
        <v>7.1</v>
      </c>
      <c r="H48" s="165">
        <v>147.4</v>
      </c>
      <c r="I48" s="166">
        <v>29.1</v>
      </c>
      <c r="J48" s="166">
        <v>18.6</v>
      </c>
      <c r="K48" s="165">
        <v>156.1</v>
      </c>
      <c r="L48" s="167">
        <v>5.9</v>
      </c>
      <c r="M48" s="167">
        <v>6.9</v>
      </c>
      <c r="N48" s="126">
        <v>157.6</v>
      </c>
      <c r="O48" s="126">
        <v>157.7</v>
      </c>
      <c r="P48" s="126">
        <v>154.3</v>
      </c>
      <c r="Q48" s="126">
        <v>154.3</v>
      </c>
      <c r="R48" s="126">
        <v>154.3</v>
      </c>
      <c r="S48" s="126">
        <v>154.3</v>
      </c>
      <c r="T48" s="126">
        <v>156.4</v>
      </c>
      <c r="U48" s="126">
        <v>156.5</v>
      </c>
      <c r="V48" s="126">
        <v>156.5</v>
      </c>
      <c r="W48" s="126">
        <v>157.2</v>
      </c>
      <c r="X48" s="126">
        <v>157.2</v>
      </c>
      <c r="Y48" s="126">
        <v>157.2</v>
      </c>
    </row>
    <row r="49" spans="3:25" s="2" customFormat="1" ht="21.75" customHeight="1">
      <c r="C49" s="277" t="s">
        <v>410</v>
      </c>
      <c r="D49" s="278"/>
      <c r="E49" s="165">
        <v>105.8</v>
      </c>
      <c r="F49" s="165">
        <v>5.8</v>
      </c>
      <c r="G49" s="166">
        <v>3</v>
      </c>
      <c r="H49" s="165">
        <v>108.5</v>
      </c>
      <c r="I49" s="166">
        <v>2.6</v>
      </c>
      <c r="J49" s="166">
        <v>1.5</v>
      </c>
      <c r="K49" s="165">
        <v>104.5</v>
      </c>
      <c r="L49" s="177">
        <f>+-3.7</f>
        <v>-3.7</v>
      </c>
      <c r="M49" s="177">
        <f>+-3.2</f>
        <v>-3.2</v>
      </c>
      <c r="N49" s="126">
        <v>107.8</v>
      </c>
      <c r="O49" s="126">
        <v>107.9</v>
      </c>
      <c r="P49" s="126">
        <v>107.5</v>
      </c>
      <c r="Q49" s="126">
        <v>107.2</v>
      </c>
      <c r="R49" s="126">
        <v>104.7</v>
      </c>
      <c r="S49" s="126">
        <v>104.1</v>
      </c>
      <c r="T49" s="126">
        <v>102.9</v>
      </c>
      <c r="U49" s="126">
        <v>102.7</v>
      </c>
      <c r="V49" s="126">
        <v>102.9</v>
      </c>
      <c r="W49" s="126">
        <v>102.9</v>
      </c>
      <c r="X49" s="126">
        <v>101.7</v>
      </c>
      <c r="Y49" s="126">
        <v>101.3</v>
      </c>
    </row>
    <row r="50" spans="3:25" s="2" customFormat="1" ht="21.75" customHeight="1">
      <c r="C50" s="277" t="s">
        <v>411</v>
      </c>
      <c r="D50" s="278"/>
      <c r="E50" s="165">
        <v>118.3</v>
      </c>
      <c r="F50" s="165">
        <v>18.3</v>
      </c>
      <c r="G50" s="166">
        <v>4.6</v>
      </c>
      <c r="H50" s="165">
        <v>135.9</v>
      </c>
      <c r="I50" s="166">
        <v>14.9</v>
      </c>
      <c r="J50" s="166">
        <v>4.9</v>
      </c>
      <c r="K50" s="165">
        <v>149.4</v>
      </c>
      <c r="L50" s="167">
        <v>9.9</v>
      </c>
      <c r="M50" s="167">
        <v>5.3</v>
      </c>
      <c r="N50" s="126">
        <v>140.2</v>
      </c>
      <c r="O50" s="126">
        <v>140.2</v>
      </c>
      <c r="P50" s="126">
        <v>140.2</v>
      </c>
      <c r="Q50" s="126">
        <v>152.2</v>
      </c>
      <c r="R50" s="126">
        <v>152.2</v>
      </c>
      <c r="S50" s="126">
        <v>152.6</v>
      </c>
      <c r="T50" s="126">
        <v>152.6</v>
      </c>
      <c r="U50" s="126">
        <v>152.6</v>
      </c>
      <c r="V50" s="126">
        <v>152.6</v>
      </c>
      <c r="W50" s="126">
        <v>152.6</v>
      </c>
      <c r="X50" s="126">
        <v>152.6</v>
      </c>
      <c r="Y50" s="126">
        <v>152.6</v>
      </c>
    </row>
    <row r="51" spans="3:25" s="2" customFormat="1" ht="21.75" customHeight="1">
      <c r="C51" s="277" t="s">
        <v>412</v>
      </c>
      <c r="D51" s="278"/>
      <c r="E51" s="165">
        <v>98.4</v>
      </c>
      <c r="F51" s="176">
        <f>+-1.6</f>
        <v>-1.6</v>
      </c>
      <c r="G51" s="166" t="s">
        <v>545</v>
      </c>
      <c r="H51" s="165">
        <v>100</v>
      </c>
      <c r="I51" s="166">
        <v>1.6</v>
      </c>
      <c r="J51" s="166">
        <v>0.1</v>
      </c>
      <c r="K51" s="165">
        <v>105.3</v>
      </c>
      <c r="L51" s="167">
        <v>5.3</v>
      </c>
      <c r="M51" s="167">
        <v>0.4</v>
      </c>
      <c r="N51" s="126">
        <v>103.4</v>
      </c>
      <c r="O51" s="126">
        <v>103.4</v>
      </c>
      <c r="P51" s="126">
        <v>103.4</v>
      </c>
      <c r="Q51" s="126">
        <v>105.2</v>
      </c>
      <c r="R51" s="126">
        <v>107.3</v>
      </c>
      <c r="S51" s="126">
        <v>107.3</v>
      </c>
      <c r="T51" s="126">
        <v>107.3</v>
      </c>
      <c r="U51" s="126">
        <v>105.2</v>
      </c>
      <c r="V51" s="126">
        <v>105.2</v>
      </c>
      <c r="W51" s="126">
        <v>105.2</v>
      </c>
      <c r="X51" s="126">
        <v>105.2</v>
      </c>
      <c r="Y51" s="126">
        <v>105.7</v>
      </c>
    </row>
    <row r="52" spans="3:25" s="2" customFormat="1" ht="21.75" customHeight="1">
      <c r="C52" s="277" t="s">
        <v>413</v>
      </c>
      <c r="D52" s="278"/>
      <c r="E52" s="165">
        <v>105.6</v>
      </c>
      <c r="F52" s="165">
        <v>5.6</v>
      </c>
      <c r="G52" s="166">
        <v>7.6</v>
      </c>
      <c r="H52" s="165">
        <v>113.2</v>
      </c>
      <c r="I52" s="166">
        <v>7.2</v>
      </c>
      <c r="J52" s="166">
        <v>11.6</v>
      </c>
      <c r="K52" s="165">
        <v>120.4</v>
      </c>
      <c r="L52" s="167">
        <v>6.4</v>
      </c>
      <c r="M52" s="167">
        <v>15.4</v>
      </c>
      <c r="N52" s="126">
        <v>116.5</v>
      </c>
      <c r="O52" s="126">
        <v>119</v>
      </c>
      <c r="P52" s="126">
        <v>122.8</v>
      </c>
      <c r="Q52" s="126">
        <v>121.6</v>
      </c>
      <c r="R52" s="126">
        <v>121.2</v>
      </c>
      <c r="S52" s="126">
        <v>117.1</v>
      </c>
      <c r="T52" s="126">
        <v>118.1</v>
      </c>
      <c r="U52" s="126">
        <v>122.2</v>
      </c>
      <c r="V52" s="126">
        <v>120</v>
      </c>
      <c r="W52" s="126">
        <v>121.9</v>
      </c>
      <c r="X52" s="126">
        <v>122.6</v>
      </c>
      <c r="Y52" s="126">
        <v>122.1</v>
      </c>
    </row>
    <row r="53" spans="3:25" s="2" customFormat="1" ht="21.75" customHeight="1">
      <c r="C53" s="275" t="s">
        <v>414</v>
      </c>
      <c r="D53" s="276"/>
      <c r="E53" s="165">
        <v>149</v>
      </c>
      <c r="F53" s="165">
        <v>49</v>
      </c>
      <c r="G53" s="166">
        <v>7.4</v>
      </c>
      <c r="H53" s="165">
        <v>149</v>
      </c>
      <c r="I53" s="166">
        <v>0</v>
      </c>
      <c r="J53" s="166">
        <v>0</v>
      </c>
      <c r="K53" s="165">
        <v>149</v>
      </c>
      <c r="L53" s="167">
        <v>0</v>
      </c>
      <c r="M53" s="167">
        <v>0</v>
      </c>
      <c r="N53" s="126">
        <v>149</v>
      </c>
      <c r="O53" s="126">
        <v>149</v>
      </c>
      <c r="P53" s="126">
        <v>149</v>
      </c>
      <c r="Q53" s="126">
        <v>149</v>
      </c>
      <c r="R53" s="126">
        <v>149</v>
      </c>
      <c r="S53" s="126">
        <v>149</v>
      </c>
      <c r="T53" s="126">
        <v>149</v>
      </c>
      <c r="U53" s="126">
        <v>149</v>
      </c>
      <c r="V53" s="126">
        <v>149</v>
      </c>
      <c r="W53" s="126">
        <v>149</v>
      </c>
      <c r="X53" s="126">
        <v>149</v>
      </c>
      <c r="Y53" s="126">
        <v>149</v>
      </c>
    </row>
    <row r="54" spans="3:25" s="2" customFormat="1" ht="21.75" customHeight="1">
      <c r="C54" s="277" t="s">
        <v>415</v>
      </c>
      <c r="D54" s="276"/>
      <c r="E54" s="165">
        <v>110.5</v>
      </c>
      <c r="F54" s="165">
        <v>10.5</v>
      </c>
      <c r="G54" s="166">
        <v>0.6</v>
      </c>
      <c r="H54" s="165">
        <v>120.3</v>
      </c>
      <c r="I54" s="166">
        <v>8.9</v>
      </c>
      <c r="J54" s="166">
        <v>0.7</v>
      </c>
      <c r="K54" s="165">
        <v>125.7</v>
      </c>
      <c r="L54" s="167">
        <v>4.5</v>
      </c>
      <c r="M54" s="167">
        <v>0.5</v>
      </c>
      <c r="N54" s="126">
        <v>123.4</v>
      </c>
      <c r="O54" s="126">
        <v>123.7</v>
      </c>
      <c r="P54" s="126">
        <v>123.8</v>
      </c>
      <c r="Q54" s="126">
        <v>124.2</v>
      </c>
      <c r="R54" s="126">
        <v>124.2</v>
      </c>
      <c r="S54" s="126">
        <v>124.9</v>
      </c>
      <c r="T54" s="126">
        <v>125.4</v>
      </c>
      <c r="U54" s="126">
        <v>126</v>
      </c>
      <c r="V54" s="126">
        <v>127.2</v>
      </c>
      <c r="W54" s="126">
        <v>127.6</v>
      </c>
      <c r="X54" s="126">
        <v>127.9</v>
      </c>
      <c r="Y54" s="126">
        <v>129.6</v>
      </c>
    </row>
    <row r="55" spans="4:25" s="2" customFormat="1" ht="21.75" customHeight="1">
      <c r="D55" s="7"/>
      <c r="E55" s="165"/>
      <c r="F55" s="165"/>
      <c r="G55" s="166"/>
      <c r="H55" s="165"/>
      <c r="I55" s="166"/>
      <c r="J55" s="166"/>
      <c r="K55" s="165"/>
      <c r="L55" s="167"/>
      <c r="M55" s="167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2:25" s="2" customFormat="1" ht="21.75" customHeight="1">
      <c r="B56" s="279" t="s">
        <v>416</v>
      </c>
      <c r="C56" s="280"/>
      <c r="D56" s="281"/>
      <c r="E56" s="180">
        <v>108.1</v>
      </c>
      <c r="F56" s="180">
        <v>8.1</v>
      </c>
      <c r="G56" s="179" t="s">
        <v>570</v>
      </c>
      <c r="H56" s="180">
        <v>115.5</v>
      </c>
      <c r="I56" s="179">
        <v>6.8</v>
      </c>
      <c r="J56" s="179" t="s">
        <v>570</v>
      </c>
      <c r="K56" s="180">
        <v>121.1</v>
      </c>
      <c r="L56" s="181">
        <v>4.8</v>
      </c>
      <c r="M56" s="181" t="s">
        <v>570</v>
      </c>
      <c r="N56" s="182">
        <v>119.5</v>
      </c>
      <c r="O56" s="182">
        <v>120</v>
      </c>
      <c r="P56" s="182">
        <v>120.7</v>
      </c>
      <c r="Q56" s="182">
        <v>121</v>
      </c>
      <c r="R56" s="182">
        <v>121.2</v>
      </c>
      <c r="S56" s="182">
        <v>121</v>
      </c>
      <c r="T56" s="182">
        <v>121.2</v>
      </c>
      <c r="U56" s="182">
        <v>121.7</v>
      </c>
      <c r="V56" s="182">
        <v>121.6</v>
      </c>
      <c r="W56" s="182">
        <v>121.8</v>
      </c>
      <c r="X56" s="182">
        <v>121.9</v>
      </c>
      <c r="Y56" s="182">
        <v>122.1</v>
      </c>
    </row>
    <row r="57" spans="1:25" s="2" customFormat="1" ht="21.75" customHeight="1">
      <c r="A57" s="8"/>
      <c r="B57" s="130"/>
      <c r="C57" s="130"/>
      <c r="D57" s="131"/>
      <c r="E57" s="30"/>
      <c r="F57" s="30"/>
      <c r="G57" s="30"/>
      <c r="H57" s="30"/>
      <c r="I57" s="31"/>
      <c r="J57" s="31"/>
      <c r="K57" s="30"/>
      <c r="L57" s="32"/>
      <c r="M57" s="32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="2" customFormat="1" ht="21.75" customHeight="1">
      <c r="A58" s="2" t="s">
        <v>135</v>
      </c>
    </row>
  </sheetData>
  <sheetProtection/>
  <mergeCells count="37">
    <mergeCell ref="K8:M8"/>
    <mergeCell ref="A3:Y3"/>
    <mergeCell ref="A5:Y5"/>
    <mergeCell ref="C24:D24"/>
    <mergeCell ref="C14:D14"/>
    <mergeCell ref="C15:D15"/>
    <mergeCell ref="A8:D9"/>
    <mergeCell ref="E8:G8"/>
    <mergeCell ref="H8:J8"/>
    <mergeCell ref="N8:Y8"/>
    <mergeCell ref="C34:D34"/>
    <mergeCell ref="C35:D35"/>
    <mergeCell ref="B37:D37"/>
    <mergeCell ref="C32:D32"/>
    <mergeCell ref="C33:D33"/>
    <mergeCell ref="A11:D11"/>
    <mergeCell ref="B13:D13"/>
    <mergeCell ref="B31:D31"/>
    <mergeCell ref="C29:D29"/>
    <mergeCell ref="B56:D56"/>
    <mergeCell ref="C52:D52"/>
    <mergeCell ref="C53:D53"/>
    <mergeCell ref="C54:D54"/>
    <mergeCell ref="C46:D46"/>
    <mergeCell ref="C38:D38"/>
    <mergeCell ref="C43:D43"/>
    <mergeCell ref="C39:D39"/>
    <mergeCell ref="B41:D41"/>
    <mergeCell ref="C51:D51"/>
    <mergeCell ref="C40:D40"/>
    <mergeCell ref="C44:D44"/>
    <mergeCell ref="C48:D48"/>
    <mergeCell ref="C49:D49"/>
    <mergeCell ref="C50:D50"/>
    <mergeCell ref="B45:D45"/>
    <mergeCell ref="C47:D47"/>
    <mergeCell ref="C42:D4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128"/>
  <sheetViews>
    <sheetView zoomScalePageLayoutView="0" workbookViewId="0" topLeftCell="A1">
      <selection activeCell="N10" sqref="N10"/>
    </sheetView>
  </sheetViews>
  <sheetFormatPr defaultColWidth="10.625" defaultRowHeight="24" customHeight="1"/>
  <cols>
    <col min="1" max="1" width="4.625" style="3" customWidth="1"/>
    <col min="2" max="2" width="24.25390625" style="70" bestFit="1" customWidth="1"/>
    <col min="3" max="3" width="76.75390625" style="97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4" customHeight="1">
      <c r="A1" s="11" t="s">
        <v>863</v>
      </c>
      <c r="P1" s="13" t="s">
        <v>864</v>
      </c>
    </row>
    <row r="2" spans="1:16" ht="24" customHeight="1">
      <c r="A2" s="189"/>
      <c r="P2" s="190"/>
    </row>
    <row r="3" spans="1:23" ht="24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52"/>
      <c r="T3" s="52"/>
      <c r="U3" s="52"/>
      <c r="V3" s="52"/>
      <c r="W3" s="52"/>
    </row>
    <row r="4" spans="2:23" ht="24" customHeight="1" thickBot="1">
      <c r="B4" s="3"/>
      <c r="C4" s="3"/>
      <c r="D4" s="3"/>
      <c r="N4" s="63"/>
      <c r="P4" s="14" t="s">
        <v>498</v>
      </c>
      <c r="Q4" s="5"/>
      <c r="R4" s="5"/>
      <c r="S4" s="5"/>
      <c r="T4" s="5"/>
      <c r="U4" s="5"/>
      <c r="V4" s="5"/>
      <c r="W4" s="4"/>
    </row>
    <row r="5" spans="1:54" ht="24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22"/>
      <c r="R5" s="5"/>
      <c r="S5" s="22"/>
      <c r="T5" s="22"/>
      <c r="U5" s="301"/>
      <c r="V5" s="303"/>
      <c r="W5" s="30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24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Q6" s="5"/>
      <c r="R6" s="5"/>
      <c r="S6" s="5"/>
      <c r="T6" s="5"/>
      <c r="U6" s="20"/>
      <c r="V6" s="20"/>
      <c r="W6" s="20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3" ht="24" customHeight="1">
      <c r="A7" s="22"/>
      <c r="B7" s="57"/>
      <c r="C7" s="98"/>
      <c r="D7" s="5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20"/>
      <c r="R7" s="20"/>
      <c r="S7" s="20"/>
      <c r="T7" s="48"/>
      <c r="U7" s="48"/>
      <c r="V7" s="48"/>
      <c r="W7" s="48"/>
      <c r="X7" s="48"/>
      <c r="Y7" s="48"/>
      <c r="Z7" s="2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24" customHeight="1">
      <c r="A8" s="22"/>
      <c r="B8" s="57" t="s">
        <v>865</v>
      </c>
      <c r="C8" s="220" t="s">
        <v>893</v>
      </c>
      <c r="D8" s="56" t="s">
        <v>895</v>
      </c>
      <c r="E8" s="214">
        <v>608</v>
      </c>
      <c r="F8" s="214">
        <v>608</v>
      </c>
      <c r="G8" s="214">
        <v>608</v>
      </c>
      <c r="H8" s="214">
        <v>608</v>
      </c>
      <c r="I8" s="214">
        <v>608</v>
      </c>
      <c r="J8" s="214">
        <v>608</v>
      </c>
      <c r="K8" s="214">
        <v>608</v>
      </c>
      <c r="L8" s="214">
        <v>608</v>
      </c>
      <c r="M8" s="214">
        <v>608</v>
      </c>
      <c r="N8" s="214">
        <v>608</v>
      </c>
      <c r="O8" s="214">
        <v>608</v>
      </c>
      <c r="P8" s="214">
        <v>608</v>
      </c>
      <c r="Q8" s="20"/>
      <c r="R8" s="20"/>
      <c r="S8" s="20"/>
      <c r="T8" s="48"/>
      <c r="U8" s="48"/>
      <c r="V8" s="48"/>
      <c r="W8" s="48"/>
      <c r="X8" s="48"/>
      <c r="Y8" s="48"/>
      <c r="Z8" s="2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4" customHeight="1">
      <c r="A9" s="22"/>
      <c r="B9" s="57" t="s">
        <v>866</v>
      </c>
      <c r="C9" s="98" t="s">
        <v>892</v>
      </c>
      <c r="D9" s="56" t="s">
        <v>736</v>
      </c>
      <c r="E9" s="214">
        <v>242</v>
      </c>
      <c r="F9" s="214">
        <v>242</v>
      </c>
      <c r="G9" s="214">
        <v>242</v>
      </c>
      <c r="H9" s="214">
        <v>242</v>
      </c>
      <c r="I9" s="214">
        <v>242</v>
      </c>
      <c r="J9" s="214">
        <v>242</v>
      </c>
      <c r="K9" s="214">
        <v>242</v>
      </c>
      <c r="L9" s="214">
        <v>242</v>
      </c>
      <c r="M9" s="214">
        <v>242</v>
      </c>
      <c r="N9" s="214">
        <v>242</v>
      </c>
      <c r="O9" s="214">
        <v>242</v>
      </c>
      <c r="P9" s="214">
        <v>242</v>
      </c>
      <c r="Q9" s="20"/>
      <c r="R9" s="20"/>
      <c r="S9" s="20"/>
      <c r="T9" s="48"/>
      <c r="U9" s="48"/>
      <c r="V9" s="48"/>
      <c r="W9" s="48"/>
      <c r="X9" s="48"/>
      <c r="Y9" s="48"/>
      <c r="Z9" s="1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4" customHeight="1">
      <c r="A10" s="22"/>
      <c r="B10" s="57" t="s">
        <v>226</v>
      </c>
      <c r="C10" s="98" t="s">
        <v>891</v>
      </c>
      <c r="D10" s="56" t="s">
        <v>896</v>
      </c>
      <c r="E10" s="214">
        <v>350</v>
      </c>
      <c r="F10" s="214">
        <v>350</v>
      </c>
      <c r="G10" s="214">
        <v>350</v>
      </c>
      <c r="H10" s="214">
        <v>350</v>
      </c>
      <c r="I10" s="214">
        <v>350</v>
      </c>
      <c r="J10" s="214">
        <v>350</v>
      </c>
      <c r="K10" s="214">
        <v>350</v>
      </c>
      <c r="L10" s="214">
        <v>350</v>
      </c>
      <c r="M10" s="214">
        <v>350</v>
      </c>
      <c r="N10" s="214">
        <v>350</v>
      </c>
      <c r="O10" s="214">
        <v>350</v>
      </c>
      <c r="P10" s="214">
        <v>350</v>
      </c>
      <c r="Q10" s="20"/>
      <c r="R10" s="20"/>
      <c r="S10" s="20"/>
      <c r="T10" s="48"/>
      <c r="U10" s="48"/>
      <c r="V10" s="48"/>
      <c r="W10" s="48"/>
      <c r="X10" s="48"/>
      <c r="Y10" s="48"/>
      <c r="Z10" s="21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24" customHeight="1">
      <c r="A11" s="22"/>
      <c r="B11" s="57" t="s">
        <v>227</v>
      </c>
      <c r="C11" s="220" t="s">
        <v>890</v>
      </c>
      <c r="D11" s="56" t="s">
        <v>717</v>
      </c>
      <c r="E11" s="214" t="s">
        <v>145</v>
      </c>
      <c r="F11" s="214">
        <v>500</v>
      </c>
      <c r="G11" s="214">
        <v>500</v>
      </c>
      <c r="H11" s="214">
        <v>500</v>
      </c>
      <c r="I11" s="214">
        <v>500</v>
      </c>
      <c r="J11" s="214">
        <v>500</v>
      </c>
      <c r="K11" s="214">
        <v>500</v>
      </c>
      <c r="L11" s="214">
        <v>500</v>
      </c>
      <c r="M11" s="214">
        <v>500</v>
      </c>
      <c r="N11" s="214">
        <v>500</v>
      </c>
      <c r="O11" s="214">
        <v>500</v>
      </c>
      <c r="P11" s="214">
        <v>500</v>
      </c>
      <c r="Q11" s="20"/>
      <c r="R11" s="20"/>
      <c r="S11" s="20"/>
      <c r="T11" s="48"/>
      <c r="U11" s="48"/>
      <c r="V11" s="48"/>
      <c r="W11" s="48"/>
      <c r="X11" s="48"/>
      <c r="Y11" s="48"/>
      <c r="Z11" s="2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30" customHeight="1">
      <c r="A12" s="22"/>
      <c r="B12" s="57" t="s">
        <v>36</v>
      </c>
      <c r="C12" s="98" t="s">
        <v>889</v>
      </c>
      <c r="D12" s="56" t="s">
        <v>736</v>
      </c>
      <c r="E12" s="214">
        <v>353</v>
      </c>
      <c r="F12" s="214">
        <v>353</v>
      </c>
      <c r="G12" s="214">
        <v>353</v>
      </c>
      <c r="H12" s="214">
        <v>353</v>
      </c>
      <c r="I12" s="214">
        <v>353</v>
      </c>
      <c r="J12" s="214">
        <v>353</v>
      </c>
      <c r="K12" s="214">
        <v>353</v>
      </c>
      <c r="L12" s="214">
        <v>353</v>
      </c>
      <c r="M12" s="214">
        <v>353</v>
      </c>
      <c r="N12" s="214">
        <v>353</v>
      </c>
      <c r="O12" s="214">
        <v>353</v>
      </c>
      <c r="P12" s="214">
        <v>353</v>
      </c>
      <c r="Q12" s="20"/>
      <c r="R12" s="20"/>
      <c r="S12" s="20"/>
      <c r="T12" s="48"/>
      <c r="U12" s="48"/>
      <c r="V12" s="48"/>
      <c r="W12" s="48"/>
      <c r="X12" s="48"/>
      <c r="Y12" s="48"/>
      <c r="Z12" s="21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4" customHeight="1">
      <c r="A13" s="22"/>
      <c r="B13" s="57" t="s">
        <v>244</v>
      </c>
      <c r="C13" s="98" t="s">
        <v>888</v>
      </c>
      <c r="D13" s="56" t="s">
        <v>834</v>
      </c>
      <c r="E13" s="214">
        <v>300</v>
      </c>
      <c r="F13" s="214">
        <v>300</v>
      </c>
      <c r="G13" s="214">
        <v>300</v>
      </c>
      <c r="H13" s="214">
        <v>300</v>
      </c>
      <c r="I13" s="214">
        <v>300</v>
      </c>
      <c r="J13" s="214">
        <v>300</v>
      </c>
      <c r="K13" s="214">
        <v>300</v>
      </c>
      <c r="L13" s="214">
        <v>300</v>
      </c>
      <c r="M13" s="214">
        <v>300</v>
      </c>
      <c r="N13" s="214">
        <v>300</v>
      </c>
      <c r="O13" s="214">
        <v>300</v>
      </c>
      <c r="P13" s="214">
        <v>300</v>
      </c>
      <c r="Q13" s="20"/>
      <c r="R13" s="20"/>
      <c r="S13" s="20"/>
      <c r="T13" s="48"/>
      <c r="U13" s="48"/>
      <c r="V13" s="48"/>
      <c r="W13" s="48"/>
      <c r="X13" s="48"/>
      <c r="Y13" s="48"/>
      <c r="Z13" s="2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4" customHeight="1">
      <c r="A14" s="22"/>
      <c r="B14" s="57" t="s">
        <v>242</v>
      </c>
      <c r="C14" s="98" t="s">
        <v>887</v>
      </c>
      <c r="D14" s="56" t="s">
        <v>897</v>
      </c>
      <c r="E14" s="214">
        <v>181</v>
      </c>
      <c r="F14" s="214">
        <v>181</v>
      </c>
      <c r="G14" s="214">
        <v>181</v>
      </c>
      <c r="H14" s="214">
        <v>181</v>
      </c>
      <c r="I14" s="214">
        <v>181</v>
      </c>
      <c r="J14" s="214">
        <v>181</v>
      </c>
      <c r="K14" s="214">
        <v>177</v>
      </c>
      <c r="L14" s="214">
        <v>177</v>
      </c>
      <c r="M14" s="214">
        <v>177</v>
      </c>
      <c r="N14" s="214">
        <v>177</v>
      </c>
      <c r="O14" s="214">
        <v>177</v>
      </c>
      <c r="P14" s="214">
        <v>177</v>
      </c>
      <c r="Q14" s="20"/>
      <c r="R14" s="20"/>
      <c r="S14" s="20"/>
      <c r="T14" s="48"/>
      <c r="U14" s="48"/>
      <c r="V14" s="48"/>
      <c r="W14" s="48"/>
      <c r="X14" s="48"/>
      <c r="Y14" s="48"/>
      <c r="Z14" s="2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4" customHeight="1">
      <c r="A15" s="22"/>
      <c r="B15" s="57" t="s">
        <v>364</v>
      </c>
      <c r="C15" s="98" t="s">
        <v>0</v>
      </c>
      <c r="D15" s="237" t="s">
        <v>898</v>
      </c>
      <c r="E15" s="214">
        <v>375</v>
      </c>
      <c r="F15" s="214">
        <v>375</v>
      </c>
      <c r="G15" s="214">
        <v>375</v>
      </c>
      <c r="H15" s="214">
        <v>375</v>
      </c>
      <c r="I15" s="214">
        <v>375</v>
      </c>
      <c r="J15" s="214">
        <v>375</v>
      </c>
      <c r="K15" s="214">
        <v>375</v>
      </c>
      <c r="L15" s="214">
        <v>375</v>
      </c>
      <c r="M15" s="214">
        <v>375</v>
      </c>
      <c r="N15" s="214">
        <v>375</v>
      </c>
      <c r="O15" s="214">
        <v>375</v>
      </c>
      <c r="P15" s="214">
        <v>375</v>
      </c>
      <c r="Q15" s="20"/>
      <c r="R15" s="20"/>
      <c r="S15" s="20"/>
      <c r="T15" s="48"/>
      <c r="U15" s="48"/>
      <c r="V15" s="48"/>
      <c r="W15" s="48"/>
      <c r="X15" s="48"/>
      <c r="Y15" s="48"/>
      <c r="Z15" s="2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4" customHeight="1">
      <c r="A16" s="22"/>
      <c r="B16" s="57" t="s">
        <v>341</v>
      </c>
      <c r="C16" s="98" t="s">
        <v>886</v>
      </c>
      <c r="D16" s="56" t="s">
        <v>899</v>
      </c>
      <c r="E16" s="214">
        <v>60</v>
      </c>
      <c r="F16" s="214">
        <v>60</v>
      </c>
      <c r="G16" s="214">
        <v>60</v>
      </c>
      <c r="H16" s="214">
        <v>60</v>
      </c>
      <c r="I16" s="214">
        <v>60</v>
      </c>
      <c r="J16" s="214">
        <v>60</v>
      </c>
      <c r="K16" s="214">
        <v>60</v>
      </c>
      <c r="L16" s="214">
        <v>80</v>
      </c>
      <c r="M16" s="214">
        <v>80</v>
      </c>
      <c r="N16" s="214">
        <v>80</v>
      </c>
      <c r="O16" s="214">
        <v>80</v>
      </c>
      <c r="P16" s="214">
        <v>80</v>
      </c>
      <c r="Q16" s="20"/>
      <c r="R16" s="20"/>
      <c r="S16" s="20"/>
      <c r="T16" s="48"/>
      <c r="U16" s="48"/>
      <c r="V16" s="48"/>
      <c r="W16" s="48"/>
      <c r="X16" s="48"/>
      <c r="Y16" s="48"/>
      <c r="Z16" s="21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4" customHeight="1">
      <c r="A17" s="22"/>
      <c r="B17" s="57" t="s">
        <v>253</v>
      </c>
      <c r="C17" s="98" t="s">
        <v>520</v>
      </c>
      <c r="D17" s="56" t="s">
        <v>835</v>
      </c>
      <c r="E17" s="214">
        <v>90</v>
      </c>
      <c r="F17" s="214">
        <v>90</v>
      </c>
      <c r="G17" s="214">
        <v>90</v>
      </c>
      <c r="H17" s="214">
        <v>90</v>
      </c>
      <c r="I17" s="214">
        <v>90</v>
      </c>
      <c r="J17" s="214">
        <v>90</v>
      </c>
      <c r="K17" s="214">
        <v>90</v>
      </c>
      <c r="L17" s="214">
        <v>90</v>
      </c>
      <c r="M17" s="214">
        <v>90</v>
      </c>
      <c r="N17" s="214">
        <v>90</v>
      </c>
      <c r="O17" s="214">
        <v>90</v>
      </c>
      <c r="P17" s="214">
        <v>90</v>
      </c>
      <c r="Q17" s="20"/>
      <c r="R17" s="20"/>
      <c r="S17" s="20"/>
      <c r="T17" s="48"/>
      <c r="U17" s="48"/>
      <c r="V17" s="48"/>
      <c r="W17" s="48"/>
      <c r="X17" s="48"/>
      <c r="Y17" s="48"/>
      <c r="Z17" s="21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4" customHeight="1">
      <c r="A18" s="22"/>
      <c r="B18" s="57" t="s">
        <v>254</v>
      </c>
      <c r="C18" s="219" t="s">
        <v>883</v>
      </c>
      <c r="D18" s="56"/>
      <c r="E18" s="214">
        <v>310</v>
      </c>
      <c r="F18" s="214">
        <v>310</v>
      </c>
      <c r="G18" s="214">
        <v>310</v>
      </c>
      <c r="H18" s="214">
        <v>310</v>
      </c>
      <c r="I18" s="214">
        <v>310</v>
      </c>
      <c r="J18" s="214">
        <v>310</v>
      </c>
      <c r="K18" s="214">
        <v>310</v>
      </c>
      <c r="L18" s="214">
        <v>310</v>
      </c>
      <c r="M18" s="214">
        <v>310</v>
      </c>
      <c r="N18" s="214">
        <v>310</v>
      </c>
      <c r="O18" s="214">
        <v>310</v>
      </c>
      <c r="P18" s="214">
        <v>310</v>
      </c>
      <c r="Q18" s="20"/>
      <c r="R18" s="20"/>
      <c r="S18" s="20"/>
      <c r="T18" s="48"/>
      <c r="U18" s="48"/>
      <c r="V18" s="48"/>
      <c r="W18" s="48"/>
      <c r="X18" s="48"/>
      <c r="Y18" s="48"/>
      <c r="Z18" s="2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4" customHeight="1">
      <c r="A19" s="22"/>
      <c r="B19" s="57"/>
      <c r="C19" s="219" t="s">
        <v>884</v>
      </c>
      <c r="D19" s="56"/>
      <c r="E19" s="214" t="s">
        <v>146</v>
      </c>
      <c r="F19" s="214" t="s">
        <v>146</v>
      </c>
      <c r="G19" s="214" t="s">
        <v>147</v>
      </c>
      <c r="H19" s="214" t="s">
        <v>147</v>
      </c>
      <c r="I19" s="214" t="s">
        <v>147</v>
      </c>
      <c r="J19" s="214" t="s">
        <v>147</v>
      </c>
      <c r="K19" s="214" t="s">
        <v>147</v>
      </c>
      <c r="L19" s="214" t="s">
        <v>147</v>
      </c>
      <c r="M19" s="214" t="s">
        <v>147</v>
      </c>
      <c r="N19" s="214" t="s">
        <v>147</v>
      </c>
      <c r="O19" s="214" t="s">
        <v>147</v>
      </c>
      <c r="P19" s="214" t="s">
        <v>147</v>
      </c>
      <c r="Q19" s="20"/>
      <c r="R19" s="20"/>
      <c r="S19" s="20"/>
      <c r="T19" s="48"/>
      <c r="U19" s="48"/>
      <c r="V19" s="48"/>
      <c r="W19" s="48"/>
      <c r="X19" s="48"/>
      <c r="Y19" s="48"/>
      <c r="Z19" s="2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4" customHeight="1">
      <c r="A20" s="22"/>
      <c r="B20" s="57"/>
      <c r="C20" s="219" t="s">
        <v>885</v>
      </c>
      <c r="D20" s="56"/>
      <c r="E20" s="214" t="s">
        <v>148</v>
      </c>
      <c r="F20" s="214" t="s">
        <v>148</v>
      </c>
      <c r="G20" s="214" t="s">
        <v>149</v>
      </c>
      <c r="H20" s="214" t="s">
        <v>149</v>
      </c>
      <c r="I20" s="214" t="s">
        <v>149</v>
      </c>
      <c r="J20" s="214" t="s">
        <v>149</v>
      </c>
      <c r="K20" s="214" t="s">
        <v>149</v>
      </c>
      <c r="L20" s="214" t="s">
        <v>149</v>
      </c>
      <c r="M20" s="214" t="s">
        <v>149</v>
      </c>
      <c r="N20" s="214" t="s">
        <v>149</v>
      </c>
      <c r="O20" s="214" t="s">
        <v>149</v>
      </c>
      <c r="P20" s="214" t="s">
        <v>149</v>
      </c>
      <c r="Q20" s="20"/>
      <c r="R20" s="20"/>
      <c r="S20" s="20"/>
      <c r="T20" s="48"/>
      <c r="U20" s="48"/>
      <c r="V20" s="48"/>
      <c r="W20" s="48"/>
      <c r="X20" s="48"/>
      <c r="Y20" s="48"/>
      <c r="Z20" s="21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24" customHeight="1">
      <c r="A21" s="22"/>
      <c r="B21" s="57" t="s">
        <v>257</v>
      </c>
      <c r="C21" s="98" t="s">
        <v>521</v>
      </c>
      <c r="D21" s="56" t="s">
        <v>722</v>
      </c>
      <c r="E21" s="214">
        <v>1600</v>
      </c>
      <c r="F21" s="214">
        <v>1600</v>
      </c>
      <c r="G21" s="214">
        <v>1600</v>
      </c>
      <c r="H21" s="214">
        <v>1600</v>
      </c>
      <c r="I21" s="214">
        <v>1600</v>
      </c>
      <c r="J21" s="214">
        <v>1600</v>
      </c>
      <c r="K21" s="214">
        <v>1600</v>
      </c>
      <c r="L21" s="214">
        <v>1600</v>
      </c>
      <c r="M21" s="214">
        <v>1600</v>
      </c>
      <c r="N21" s="214">
        <v>1600</v>
      </c>
      <c r="O21" s="214">
        <v>1600</v>
      </c>
      <c r="P21" s="214">
        <v>1600</v>
      </c>
      <c r="Q21" s="20"/>
      <c r="R21" s="20"/>
      <c r="S21" s="20"/>
      <c r="T21" s="48"/>
      <c r="U21" s="48"/>
      <c r="V21" s="48"/>
      <c r="W21" s="48"/>
      <c r="X21" s="48"/>
      <c r="Y21" s="48"/>
      <c r="Z21" s="2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24" customHeight="1">
      <c r="A22" s="22"/>
      <c r="B22" s="57" t="s">
        <v>266</v>
      </c>
      <c r="C22" s="98" t="s">
        <v>256</v>
      </c>
      <c r="D22" s="56" t="s">
        <v>900</v>
      </c>
      <c r="E22" s="214">
        <v>118</v>
      </c>
      <c r="F22" s="214">
        <v>118</v>
      </c>
      <c r="G22" s="214">
        <v>116</v>
      </c>
      <c r="H22" s="214">
        <v>116</v>
      </c>
      <c r="I22" s="214">
        <v>109</v>
      </c>
      <c r="J22" s="214">
        <v>108</v>
      </c>
      <c r="K22" s="214">
        <v>105</v>
      </c>
      <c r="L22" s="214">
        <v>104</v>
      </c>
      <c r="M22" s="214">
        <v>104</v>
      </c>
      <c r="N22" s="214">
        <v>104</v>
      </c>
      <c r="O22" s="214">
        <v>100</v>
      </c>
      <c r="P22" s="214">
        <v>99</v>
      </c>
      <c r="Q22" s="20"/>
      <c r="R22" s="20"/>
      <c r="S22" s="20"/>
      <c r="T22" s="48"/>
      <c r="U22" s="48"/>
      <c r="V22" s="48"/>
      <c r="W22" s="48"/>
      <c r="X22" s="48"/>
      <c r="Y22" s="48"/>
      <c r="Z22" s="2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4" customHeight="1">
      <c r="A23" s="16"/>
      <c r="B23" s="57" t="s">
        <v>255</v>
      </c>
      <c r="C23" s="98" t="s">
        <v>894</v>
      </c>
      <c r="D23" s="56" t="s">
        <v>726</v>
      </c>
      <c r="E23" s="214">
        <v>35500</v>
      </c>
      <c r="F23" s="214">
        <v>35500</v>
      </c>
      <c r="G23" s="214">
        <v>35500</v>
      </c>
      <c r="H23" s="214">
        <v>35500</v>
      </c>
      <c r="I23" s="214">
        <v>35500</v>
      </c>
      <c r="J23" s="214">
        <v>35500</v>
      </c>
      <c r="K23" s="214">
        <v>35500</v>
      </c>
      <c r="L23" s="214">
        <v>35500</v>
      </c>
      <c r="M23" s="214">
        <v>35500</v>
      </c>
      <c r="N23" s="214">
        <v>35500</v>
      </c>
      <c r="O23" s="214">
        <v>35500</v>
      </c>
      <c r="P23" s="214">
        <v>36800</v>
      </c>
      <c r="Q23" s="20"/>
      <c r="R23" s="20"/>
      <c r="S23" s="20"/>
      <c r="T23" s="48"/>
      <c r="U23" s="48"/>
      <c r="V23" s="48"/>
      <c r="W23" s="48"/>
      <c r="X23" s="48"/>
      <c r="Y23" s="48"/>
      <c r="Z23" s="2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4" customHeight="1">
      <c r="A24" s="22"/>
      <c r="B24" s="57" t="s">
        <v>206</v>
      </c>
      <c r="C24" s="98" t="s">
        <v>882</v>
      </c>
      <c r="D24" s="56" t="s">
        <v>722</v>
      </c>
      <c r="E24" s="214">
        <v>197</v>
      </c>
      <c r="F24" s="214">
        <v>197</v>
      </c>
      <c r="G24" s="214">
        <v>197</v>
      </c>
      <c r="H24" s="214">
        <v>203</v>
      </c>
      <c r="I24" s="214">
        <v>203</v>
      </c>
      <c r="J24" s="214">
        <v>203</v>
      </c>
      <c r="K24" s="214">
        <v>203</v>
      </c>
      <c r="L24" s="214">
        <v>203</v>
      </c>
      <c r="M24" s="214">
        <v>203</v>
      </c>
      <c r="N24" s="214">
        <v>203</v>
      </c>
      <c r="O24" s="214">
        <v>203</v>
      </c>
      <c r="P24" s="214">
        <v>203</v>
      </c>
      <c r="Q24" s="20"/>
      <c r="R24" s="20"/>
      <c r="S24" s="20"/>
      <c r="T24" s="48"/>
      <c r="U24" s="48"/>
      <c r="V24" s="48"/>
      <c r="W24" s="48"/>
      <c r="X24" s="48"/>
      <c r="Y24" s="48"/>
      <c r="Z24" s="21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4" customHeight="1">
      <c r="A25" s="22"/>
      <c r="B25" s="57" t="s">
        <v>206</v>
      </c>
      <c r="C25" s="98" t="s">
        <v>881</v>
      </c>
      <c r="D25" s="56" t="s">
        <v>152</v>
      </c>
      <c r="E25" s="214">
        <v>196</v>
      </c>
      <c r="F25" s="214">
        <v>196</v>
      </c>
      <c r="G25" s="214">
        <v>196</v>
      </c>
      <c r="H25" s="214">
        <v>196</v>
      </c>
      <c r="I25" s="214">
        <v>196</v>
      </c>
      <c r="J25" s="214">
        <v>196</v>
      </c>
      <c r="K25" s="214">
        <v>196</v>
      </c>
      <c r="L25" s="214">
        <v>196</v>
      </c>
      <c r="M25" s="214">
        <v>196</v>
      </c>
      <c r="N25" s="214">
        <v>196</v>
      </c>
      <c r="O25" s="214">
        <v>196</v>
      </c>
      <c r="P25" s="214">
        <v>196</v>
      </c>
      <c r="Q25" s="20"/>
      <c r="R25" s="20"/>
      <c r="S25" s="20"/>
      <c r="T25" s="48"/>
      <c r="U25" s="48"/>
      <c r="V25" s="48"/>
      <c r="W25" s="48"/>
      <c r="X25" s="48"/>
      <c r="Y25" s="48"/>
      <c r="Z25" s="21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24" customHeight="1">
      <c r="A26" s="22"/>
      <c r="B26" s="73" t="s">
        <v>522</v>
      </c>
      <c r="C26" s="98" t="s">
        <v>524</v>
      </c>
      <c r="D26" s="56" t="s">
        <v>152</v>
      </c>
      <c r="E26" s="214">
        <v>2600</v>
      </c>
      <c r="F26" s="214">
        <v>2600</v>
      </c>
      <c r="G26" s="214">
        <v>2600</v>
      </c>
      <c r="H26" s="214">
        <v>3200</v>
      </c>
      <c r="I26" s="214">
        <v>3200</v>
      </c>
      <c r="J26" s="214">
        <v>3200</v>
      </c>
      <c r="K26" s="214">
        <v>3200</v>
      </c>
      <c r="L26" s="214">
        <v>3200</v>
      </c>
      <c r="M26" s="214">
        <v>3200</v>
      </c>
      <c r="N26" s="214">
        <v>3200</v>
      </c>
      <c r="O26" s="214">
        <v>3200</v>
      </c>
      <c r="P26" s="214">
        <v>3200</v>
      </c>
      <c r="Q26" s="20"/>
      <c r="R26" s="20"/>
      <c r="S26" s="20"/>
      <c r="T26" s="48"/>
      <c r="U26" s="48"/>
      <c r="V26" s="48"/>
      <c r="W26" s="48"/>
      <c r="X26" s="48"/>
      <c r="Y26" s="48"/>
      <c r="Z26" s="1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23" ht="24" customHeight="1">
      <c r="A27" s="5"/>
      <c r="B27" s="73" t="s">
        <v>522</v>
      </c>
      <c r="C27" s="98" t="s">
        <v>525</v>
      </c>
      <c r="D27" s="56" t="s">
        <v>152</v>
      </c>
      <c r="E27" s="223">
        <v>6930</v>
      </c>
      <c r="F27" s="223">
        <v>6930</v>
      </c>
      <c r="G27" s="223">
        <v>6930</v>
      </c>
      <c r="H27" s="223">
        <v>7070</v>
      </c>
      <c r="I27" s="223">
        <v>7070</v>
      </c>
      <c r="J27" s="223">
        <v>7070</v>
      </c>
      <c r="K27" s="223">
        <v>7070</v>
      </c>
      <c r="L27" s="223">
        <v>7070</v>
      </c>
      <c r="M27" s="223">
        <v>7070</v>
      </c>
      <c r="N27" s="223">
        <v>7070</v>
      </c>
      <c r="O27" s="223">
        <v>7070</v>
      </c>
      <c r="P27" s="223">
        <v>7070</v>
      </c>
      <c r="Q27" s="16"/>
      <c r="R27" s="5"/>
      <c r="S27" s="191"/>
      <c r="T27" s="5"/>
      <c r="U27" s="5"/>
      <c r="V27" s="5"/>
      <c r="W27" s="5"/>
    </row>
    <row r="28" spans="1:23" ht="24" customHeight="1">
      <c r="A28" s="22"/>
      <c r="B28" s="57" t="s">
        <v>523</v>
      </c>
      <c r="C28" s="98" t="s">
        <v>526</v>
      </c>
      <c r="D28" s="56" t="s">
        <v>901</v>
      </c>
      <c r="E28" s="234">
        <v>160000</v>
      </c>
      <c r="F28" s="234">
        <v>160000</v>
      </c>
      <c r="G28" s="234">
        <v>160000</v>
      </c>
      <c r="H28" s="234">
        <v>200000</v>
      </c>
      <c r="I28" s="234">
        <v>200000</v>
      </c>
      <c r="J28" s="234">
        <v>200000</v>
      </c>
      <c r="K28" s="234">
        <v>200000</v>
      </c>
      <c r="L28" s="234">
        <v>200000</v>
      </c>
      <c r="M28" s="234">
        <v>200000</v>
      </c>
      <c r="N28" s="234">
        <v>200000</v>
      </c>
      <c r="O28" s="234">
        <v>200000</v>
      </c>
      <c r="P28" s="234">
        <v>200000</v>
      </c>
      <c r="Q28" s="161"/>
      <c r="R28" s="5"/>
      <c r="S28" s="5"/>
      <c r="T28" s="5"/>
      <c r="U28" s="5"/>
      <c r="V28" s="5"/>
      <c r="W28" s="5"/>
    </row>
    <row r="29" spans="1:53" ht="24" customHeight="1">
      <c r="A29" s="22"/>
      <c r="B29" s="57" t="s">
        <v>527</v>
      </c>
      <c r="C29" s="98" t="s">
        <v>528</v>
      </c>
      <c r="D29" s="56" t="s">
        <v>722</v>
      </c>
      <c r="E29" s="214">
        <v>8330</v>
      </c>
      <c r="F29" s="214">
        <v>8330</v>
      </c>
      <c r="G29" s="214">
        <v>8330</v>
      </c>
      <c r="H29" s="214">
        <v>8330</v>
      </c>
      <c r="I29" s="214">
        <v>8330</v>
      </c>
      <c r="J29" s="214">
        <v>8330</v>
      </c>
      <c r="K29" s="214">
        <v>8330</v>
      </c>
      <c r="L29" s="214">
        <v>8330</v>
      </c>
      <c r="M29" s="214">
        <v>8330</v>
      </c>
      <c r="N29" s="214">
        <v>8330</v>
      </c>
      <c r="O29" s="214">
        <v>8330</v>
      </c>
      <c r="P29" s="214">
        <v>8330</v>
      </c>
      <c r="Q29" s="20"/>
      <c r="R29" s="20"/>
      <c r="S29" s="20"/>
      <c r="T29" s="48"/>
      <c r="U29" s="48"/>
      <c r="V29" s="48"/>
      <c r="W29" s="48"/>
      <c r="X29" s="48"/>
      <c r="Y29" s="48"/>
      <c r="Z29" s="2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23" ht="24" customHeight="1">
      <c r="A30" s="22"/>
      <c r="B30" s="57" t="s">
        <v>268</v>
      </c>
      <c r="C30" s="98" t="s">
        <v>880</v>
      </c>
      <c r="D30" s="56" t="s">
        <v>902</v>
      </c>
      <c r="E30" s="214">
        <v>90</v>
      </c>
      <c r="F30" s="214">
        <v>90</v>
      </c>
      <c r="G30" s="214">
        <v>90</v>
      </c>
      <c r="H30" s="214">
        <v>90</v>
      </c>
      <c r="I30" s="214">
        <v>90</v>
      </c>
      <c r="J30" s="214">
        <v>90</v>
      </c>
      <c r="K30" s="214">
        <v>90</v>
      </c>
      <c r="L30" s="214">
        <v>90</v>
      </c>
      <c r="M30" s="214">
        <v>90</v>
      </c>
      <c r="N30" s="214">
        <v>90</v>
      </c>
      <c r="O30" s="214">
        <v>90</v>
      </c>
      <c r="P30" s="214">
        <v>90</v>
      </c>
      <c r="Q30" s="35"/>
      <c r="R30" s="35"/>
      <c r="S30" s="35"/>
      <c r="T30" s="35"/>
      <c r="U30" s="20"/>
      <c r="V30" s="20"/>
      <c r="W30" s="20"/>
    </row>
    <row r="31" spans="1:53" ht="24" customHeight="1">
      <c r="A31" s="16"/>
      <c r="B31" s="57" t="s">
        <v>209</v>
      </c>
      <c r="C31" s="98" t="s">
        <v>879</v>
      </c>
      <c r="D31" s="56" t="s">
        <v>267</v>
      </c>
      <c r="E31" s="214">
        <v>240</v>
      </c>
      <c r="F31" s="214">
        <v>240</v>
      </c>
      <c r="G31" s="214">
        <v>240</v>
      </c>
      <c r="H31" s="214">
        <v>240</v>
      </c>
      <c r="I31" s="214">
        <v>240</v>
      </c>
      <c r="J31" s="214">
        <v>240</v>
      </c>
      <c r="K31" s="214">
        <v>240</v>
      </c>
      <c r="L31" s="214">
        <v>240</v>
      </c>
      <c r="M31" s="214">
        <v>240</v>
      </c>
      <c r="N31" s="214">
        <v>240</v>
      </c>
      <c r="O31" s="214">
        <v>240</v>
      </c>
      <c r="P31" s="214">
        <v>240</v>
      </c>
      <c r="Q31" s="20"/>
      <c r="R31" s="20"/>
      <c r="S31" s="20"/>
      <c r="T31" s="48"/>
      <c r="U31" s="48"/>
      <c r="V31" s="48"/>
      <c r="W31" s="48"/>
      <c r="X31" s="48"/>
      <c r="Y31" s="48"/>
      <c r="Z31" s="2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30.75" customHeight="1">
      <c r="A32" s="16"/>
      <c r="B32" s="57" t="s">
        <v>529</v>
      </c>
      <c r="C32" s="98" t="s">
        <v>878</v>
      </c>
      <c r="D32" s="56" t="s">
        <v>895</v>
      </c>
      <c r="E32" s="214">
        <v>450</v>
      </c>
      <c r="F32" s="214">
        <v>450</v>
      </c>
      <c r="G32" s="214">
        <v>450</v>
      </c>
      <c r="H32" s="214">
        <v>450</v>
      </c>
      <c r="I32" s="214">
        <v>450</v>
      </c>
      <c r="J32" s="214">
        <v>450</v>
      </c>
      <c r="K32" s="214">
        <v>450</v>
      </c>
      <c r="L32" s="214">
        <v>450</v>
      </c>
      <c r="M32" s="214">
        <v>450</v>
      </c>
      <c r="N32" s="214">
        <v>450</v>
      </c>
      <c r="O32" s="214">
        <v>450</v>
      </c>
      <c r="P32" s="214">
        <v>450</v>
      </c>
      <c r="Q32" s="20"/>
      <c r="R32" s="20"/>
      <c r="S32" s="20"/>
      <c r="T32" s="48"/>
      <c r="U32" s="48"/>
      <c r="V32" s="48"/>
      <c r="W32" s="48"/>
      <c r="X32" s="48"/>
      <c r="Y32" s="48"/>
      <c r="Z32" s="2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24" customHeight="1">
      <c r="A33" s="16"/>
      <c r="B33" s="57" t="s">
        <v>210</v>
      </c>
      <c r="C33" s="98" t="s">
        <v>877</v>
      </c>
      <c r="D33" s="56" t="s">
        <v>724</v>
      </c>
      <c r="E33" s="214">
        <v>600</v>
      </c>
      <c r="F33" s="214">
        <v>600</v>
      </c>
      <c r="G33" s="214">
        <v>600</v>
      </c>
      <c r="H33" s="214">
        <v>700</v>
      </c>
      <c r="I33" s="214">
        <v>700</v>
      </c>
      <c r="J33" s="214">
        <v>700</v>
      </c>
      <c r="K33" s="214">
        <v>700</v>
      </c>
      <c r="L33" s="214">
        <v>700</v>
      </c>
      <c r="M33" s="214">
        <v>700</v>
      </c>
      <c r="N33" s="214">
        <v>700</v>
      </c>
      <c r="O33" s="214">
        <v>700</v>
      </c>
      <c r="P33" s="214">
        <v>725</v>
      </c>
      <c r="Q33" s="20"/>
      <c r="R33" s="20"/>
      <c r="S33" s="20"/>
      <c r="T33" s="48"/>
      <c r="U33" s="48"/>
      <c r="V33" s="48"/>
      <c r="W33" s="48"/>
      <c r="X33" s="48"/>
      <c r="Y33" s="48"/>
      <c r="Z33" s="21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4" customHeight="1">
      <c r="A34" s="22"/>
      <c r="B34" s="57" t="s">
        <v>215</v>
      </c>
      <c r="C34" s="98" t="s">
        <v>530</v>
      </c>
      <c r="D34" s="56" t="s">
        <v>270</v>
      </c>
      <c r="E34" s="214">
        <v>1700</v>
      </c>
      <c r="F34" s="214">
        <v>1700</v>
      </c>
      <c r="G34" s="214">
        <v>1700</v>
      </c>
      <c r="H34" s="214">
        <v>1700</v>
      </c>
      <c r="I34" s="214">
        <v>1700</v>
      </c>
      <c r="J34" s="214">
        <v>1700</v>
      </c>
      <c r="K34" s="214">
        <v>1700</v>
      </c>
      <c r="L34" s="214">
        <v>1700</v>
      </c>
      <c r="M34" s="214">
        <v>1700</v>
      </c>
      <c r="N34" s="214">
        <v>2000</v>
      </c>
      <c r="O34" s="214">
        <v>2000</v>
      </c>
      <c r="P34" s="214">
        <v>2000</v>
      </c>
      <c r="Q34" s="20"/>
      <c r="R34" s="20"/>
      <c r="S34" s="20"/>
      <c r="T34" s="48"/>
      <c r="U34" s="48"/>
      <c r="V34" s="48"/>
      <c r="W34" s="48"/>
      <c r="X34" s="48"/>
      <c r="Y34" s="48"/>
      <c r="Z34" s="21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4" customHeight="1">
      <c r="A35" s="22"/>
      <c r="B35" s="57" t="s">
        <v>216</v>
      </c>
      <c r="C35" s="98" t="s">
        <v>217</v>
      </c>
      <c r="D35" s="56" t="s">
        <v>835</v>
      </c>
      <c r="E35" s="214">
        <v>1300</v>
      </c>
      <c r="F35" s="214">
        <v>1300</v>
      </c>
      <c r="G35" s="214">
        <v>1300</v>
      </c>
      <c r="H35" s="214">
        <v>1300</v>
      </c>
      <c r="I35" s="214">
        <v>1300</v>
      </c>
      <c r="J35" s="214">
        <v>1300</v>
      </c>
      <c r="K35" s="214">
        <v>1340</v>
      </c>
      <c r="L35" s="214">
        <v>1340</v>
      </c>
      <c r="M35" s="214">
        <v>1300</v>
      </c>
      <c r="N35" s="214">
        <v>1300</v>
      </c>
      <c r="O35" s="214">
        <v>1300</v>
      </c>
      <c r="P35" s="214">
        <v>1300</v>
      </c>
      <c r="Q35" s="20"/>
      <c r="R35" s="20"/>
      <c r="S35" s="20"/>
      <c r="T35" s="48"/>
      <c r="U35" s="48"/>
      <c r="V35" s="48"/>
      <c r="W35" s="48"/>
      <c r="X35" s="48"/>
      <c r="Y35" s="48"/>
      <c r="Z35" s="2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4" customHeight="1">
      <c r="A36" s="22"/>
      <c r="B36" s="57" t="s">
        <v>218</v>
      </c>
      <c r="C36" s="98" t="s">
        <v>876</v>
      </c>
      <c r="D36" s="56" t="s">
        <v>164</v>
      </c>
      <c r="E36" s="214">
        <v>250</v>
      </c>
      <c r="F36" s="214">
        <v>250</v>
      </c>
      <c r="G36" s="214">
        <v>250</v>
      </c>
      <c r="H36" s="214">
        <v>250</v>
      </c>
      <c r="I36" s="214">
        <v>250</v>
      </c>
      <c r="J36" s="214">
        <v>250</v>
      </c>
      <c r="K36" s="214">
        <v>250</v>
      </c>
      <c r="L36" s="214">
        <v>250</v>
      </c>
      <c r="M36" s="214">
        <v>250</v>
      </c>
      <c r="N36" s="214">
        <v>250</v>
      </c>
      <c r="O36" s="214">
        <v>250</v>
      </c>
      <c r="P36" s="214">
        <v>250</v>
      </c>
      <c r="Q36" s="20"/>
      <c r="R36" s="20"/>
      <c r="S36" s="20"/>
      <c r="T36" s="48"/>
      <c r="U36" s="48"/>
      <c r="V36" s="48"/>
      <c r="W36" s="48"/>
      <c r="X36" s="48"/>
      <c r="Y36" s="48"/>
      <c r="Z36" s="21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23" ht="24" customHeight="1">
      <c r="A37" s="5"/>
      <c r="B37" s="73" t="s">
        <v>1</v>
      </c>
      <c r="C37" s="115" t="s">
        <v>875</v>
      </c>
      <c r="D37" s="56" t="s">
        <v>724</v>
      </c>
      <c r="E37" s="233">
        <v>4300</v>
      </c>
      <c r="F37" s="233">
        <v>4300</v>
      </c>
      <c r="G37" s="233">
        <v>4300</v>
      </c>
      <c r="H37" s="233">
        <v>4300</v>
      </c>
      <c r="I37" s="233">
        <v>4300</v>
      </c>
      <c r="J37" s="233">
        <v>4300</v>
      </c>
      <c r="K37" s="233">
        <v>4300</v>
      </c>
      <c r="L37" s="233">
        <v>4300</v>
      </c>
      <c r="M37" s="233">
        <v>4300</v>
      </c>
      <c r="N37" s="233">
        <v>4300</v>
      </c>
      <c r="O37" s="233">
        <v>4300</v>
      </c>
      <c r="P37" s="233">
        <v>4300</v>
      </c>
      <c r="Q37" s="25"/>
      <c r="R37" s="5"/>
      <c r="S37" s="5"/>
      <c r="T37" s="5"/>
      <c r="U37" s="5"/>
      <c r="V37" s="5"/>
      <c r="W37" s="5"/>
    </row>
    <row r="38" spans="1:23" ht="24" customHeight="1">
      <c r="A38" s="16"/>
      <c r="B38" s="57" t="s">
        <v>269</v>
      </c>
      <c r="C38" s="98" t="s">
        <v>211</v>
      </c>
      <c r="D38" s="56" t="s">
        <v>717</v>
      </c>
      <c r="E38" s="233">
        <v>4200</v>
      </c>
      <c r="F38" s="233">
        <v>4200</v>
      </c>
      <c r="G38" s="233">
        <v>4200</v>
      </c>
      <c r="H38" s="233">
        <v>4200</v>
      </c>
      <c r="I38" s="233">
        <v>4200</v>
      </c>
      <c r="J38" s="233">
        <v>4200</v>
      </c>
      <c r="K38" s="233">
        <v>4200</v>
      </c>
      <c r="L38" s="233">
        <v>4200</v>
      </c>
      <c r="M38" s="233">
        <v>4200</v>
      </c>
      <c r="N38" s="233">
        <v>4200</v>
      </c>
      <c r="O38" s="233">
        <v>4200</v>
      </c>
      <c r="P38" s="233">
        <v>4200</v>
      </c>
      <c r="Q38" s="46"/>
      <c r="R38" s="5"/>
      <c r="S38" s="5"/>
      <c r="T38" s="5"/>
      <c r="U38" s="5"/>
      <c r="V38" s="5"/>
      <c r="W38" s="5"/>
    </row>
    <row r="39" spans="1:53" ht="30" customHeight="1">
      <c r="A39" s="16"/>
      <c r="B39" s="57" t="s">
        <v>2</v>
      </c>
      <c r="C39" s="98" t="s">
        <v>874</v>
      </c>
      <c r="D39" s="125" t="s">
        <v>903</v>
      </c>
      <c r="E39" s="214">
        <v>36000</v>
      </c>
      <c r="F39" s="214">
        <v>36000</v>
      </c>
      <c r="G39" s="214">
        <v>36000</v>
      </c>
      <c r="H39" s="214">
        <v>35700</v>
      </c>
      <c r="I39" s="214">
        <v>35700</v>
      </c>
      <c r="J39" s="214">
        <v>35700</v>
      </c>
      <c r="K39" s="214">
        <v>34000</v>
      </c>
      <c r="L39" s="214">
        <v>34000</v>
      </c>
      <c r="M39" s="214">
        <v>35500</v>
      </c>
      <c r="N39" s="214">
        <v>35500</v>
      </c>
      <c r="O39" s="214">
        <v>34700</v>
      </c>
      <c r="P39" s="214">
        <v>34700</v>
      </c>
      <c r="Q39" s="20"/>
      <c r="R39" s="20"/>
      <c r="S39" s="20"/>
      <c r="T39" s="48"/>
      <c r="U39" s="48"/>
      <c r="V39" s="48"/>
      <c r="W39" s="48"/>
      <c r="X39" s="48"/>
      <c r="Y39" s="48"/>
      <c r="Z39" s="2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4" customHeight="1">
      <c r="A40" s="22"/>
      <c r="B40" s="57" t="s">
        <v>163</v>
      </c>
      <c r="C40" s="98" t="s">
        <v>873</v>
      </c>
      <c r="D40" s="56" t="s">
        <v>829</v>
      </c>
      <c r="E40" s="214">
        <v>550</v>
      </c>
      <c r="F40" s="214">
        <v>550</v>
      </c>
      <c r="G40" s="214">
        <v>550</v>
      </c>
      <c r="H40" s="214">
        <v>550</v>
      </c>
      <c r="I40" s="214">
        <v>550</v>
      </c>
      <c r="J40" s="214">
        <v>550</v>
      </c>
      <c r="K40" s="214">
        <v>515</v>
      </c>
      <c r="L40" s="214">
        <v>515</v>
      </c>
      <c r="M40" s="214">
        <v>515</v>
      </c>
      <c r="N40" s="214">
        <v>515</v>
      </c>
      <c r="O40" s="214">
        <v>515</v>
      </c>
      <c r="P40" s="214">
        <v>515</v>
      </c>
      <c r="Q40" s="20"/>
      <c r="R40" s="20"/>
      <c r="S40" s="20"/>
      <c r="T40" s="48"/>
      <c r="U40" s="48"/>
      <c r="V40" s="48"/>
      <c r="W40" s="48"/>
      <c r="X40" s="48"/>
      <c r="Y40" s="48"/>
      <c r="Z40" s="2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4" customHeight="1">
      <c r="A41" s="22"/>
      <c r="B41" s="57" t="s">
        <v>219</v>
      </c>
      <c r="C41" s="98" t="s">
        <v>872</v>
      </c>
      <c r="D41" s="56" t="s">
        <v>723</v>
      </c>
      <c r="E41" s="214">
        <v>32</v>
      </c>
      <c r="F41" s="214">
        <v>32</v>
      </c>
      <c r="G41" s="214">
        <v>32</v>
      </c>
      <c r="H41" s="214">
        <v>32</v>
      </c>
      <c r="I41" s="214">
        <v>32</v>
      </c>
      <c r="J41" s="214">
        <v>32</v>
      </c>
      <c r="K41" s="214">
        <v>32</v>
      </c>
      <c r="L41" s="214">
        <v>32</v>
      </c>
      <c r="M41" s="214">
        <v>32</v>
      </c>
      <c r="N41" s="214">
        <v>32</v>
      </c>
      <c r="O41" s="214">
        <v>32</v>
      </c>
      <c r="P41" s="214">
        <v>32</v>
      </c>
      <c r="Q41" s="20"/>
      <c r="R41" s="20"/>
      <c r="S41" s="20"/>
      <c r="T41" s="48"/>
      <c r="U41" s="48"/>
      <c r="V41" s="48"/>
      <c r="W41" s="48"/>
      <c r="X41" s="48"/>
      <c r="Y41" s="48"/>
      <c r="Z41" s="19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30.75" customHeight="1">
      <c r="A42" s="16"/>
      <c r="B42" s="57" t="s">
        <v>212</v>
      </c>
      <c r="C42" s="98" t="s">
        <v>871</v>
      </c>
      <c r="D42" s="56" t="s">
        <v>724</v>
      </c>
      <c r="E42" s="214">
        <v>1500</v>
      </c>
      <c r="F42" s="214">
        <v>1500</v>
      </c>
      <c r="G42" s="214">
        <v>1500</v>
      </c>
      <c r="H42" s="214">
        <v>1500</v>
      </c>
      <c r="I42" s="214">
        <v>1500</v>
      </c>
      <c r="J42" s="214">
        <v>1500</v>
      </c>
      <c r="K42" s="214">
        <v>1500</v>
      </c>
      <c r="L42" s="214">
        <v>1500</v>
      </c>
      <c r="M42" s="214">
        <v>1500</v>
      </c>
      <c r="N42" s="214">
        <v>1500</v>
      </c>
      <c r="O42" s="214">
        <v>1500</v>
      </c>
      <c r="P42" s="214">
        <v>1500</v>
      </c>
      <c r="Q42" s="20"/>
      <c r="R42" s="20"/>
      <c r="S42" s="20"/>
      <c r="T42" s="48"/>
      <c r="U42" s="48"/>
      <c r="V42" s="48"/>
      <c r="W42" s="48"/>
      <c r="X42" s="48"/>
      <c r="Y42" s="48"/>
      <c r="Z42" s="2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24" customHeight="1">
      <c r="A43" s="22"/>
      <c r="B43" s="57" t="s">
        <v>213</v>
      </c>
      <c r="C43" s="98" t="s">
        <v>214</v>
      </c>
      <c r="D43" s="56" t="s">
        <v>829</v>
      </c>
      <c r="E43" s="214">
        <v>70</v>
      </c>
      <c r="F43" s="214">
        <v>100</v>
      </c>
      <c r="G43" s="214">
        <v>133</v>
      </c>
      <c r="H43" s="214">
        <v>133</v>
      </c>
      <c r="I43" s="214">
        <v>103</v>
      </c>
      <c r="J43" s="214">
        <v>83</v>
      </c>
      <c r="K43" s="214">
        <v>93</v>
      </c>
      <c r="L43" s="214">
        <v>157</v>
      </c>
      <c r="M43" s="214">
        <v>97</v>
      </c>
      <c r="N43" s="214">
        <v>80</v>
      </c>
      <c r="O43" s="214">
        <v>100</v>
      </c>
      <c r="P43" s="214">
        <v>98</v>
      </c>
      <c r="Q43" s="20"/>
      <c r="R43" s="20"/>
      <c r="S43" s="20"/>
      <c r="T43" s="48"/>
      <c r="U43" s="48"/>
      <c r="V43" s="48"/>
      <c r="W43" s="48"/>
      <c r="X43" s="48"/>
      <c r="Y43" s="48"/>
      <c r="Z43" s="2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4" customHeight="1">
      <c r="A44" s="22"/>
      <c r="B44" s="57" t="s">
        <v>532</v>
      </c>
      <c r="C44" s="98" t="s">
        <v>533</v>
      </c>
      <c r="D44" s="56" t="s">
        <v>270</v>
      </c>
      <c r="E44" s="214">
        <v>9000</v>
      </c>
      <c r="F44" s="214">
        <v>9000</v>
      </c>
      <c r="G44" s="214">
        <v>9000</v>
      </c>
      <c r="H44" s="214">
        <v>9670</v>
      </c>
      <c r="I44" s="214">
        <v>9670</v>
      </c>
      <c r="J44" s="214">
        <v>9670</v>
      </c>
      <c r="K44" s="214">
        <v>9670</v>
      </c>
      <c r="L44" s="214">
        <v>9670</v>
      </c>
      <c r="M44" s="214">
        <v>9670</v>
      </c>
      <c r="N44" s="214">
        <v>9670</v>
      </c>
      <c r="O44" s="214">
        <v>9670</v>
      </c>
      <c r="P44" s="214">
        <v>9670</v>
      </c>
      <c r="Q44" s="20"/>
      <c r="R44" s="20"/>
      <c r="S44" s="20"/>
      <c r="T44" s="48"/>
      <c r="U44" s="48"/>
      <c r="V44" s="48"/>
      <c r="W44" s="48"/>
      <c r="X44" s="48"/>
      <c r="Y44" s="48"/>
      <c r="Z44" s="21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4" customHeight="1">
      <c r="A45" s="22"/>
      <c r="B45" s="57" t="s">
        <v>532</v>
      </c>
      <c r="C45" s="98" t="s">
        <v>870</v>
      </c>
      <c r="D45" s="56" t="s">
        <v>717</v>
      </c>
      <c r="E45" s="214">
        <v>2500</v>
      </c>
      <c r="F45" s="214">
        <v>2500</v>
      </c>
      <c r="G45" s="214">
        <v>2500</v>
      </c>
      <c r="H45" s="214">
        <v>2500</v>
      </c>
      <c r="I45" s="214">
        <v>2500</v>
      </c>
      <c r="J45" s="214">
        <v>2500</v>
      </c>
      <c r="K45" s="214">
        <v>2500</v>
      </c>
      <c r="L45" s="214">
        <v>2500</v>
      </c>
      <c r="M45" s="214">
        <v>2500</v>
      </c>
      <c r="N45" s="214">
        <v>2500</v>
      </c>
      <c r="O45" s="214">
        <v>2500</v>
      </c>
      <c r="P45" s="214">
        <v>2500</v>
      </c>
      <c r="Q45" s="20"/>
      <c r="R45" s="20"/>
      <c r="S45" s="20"/>
      <c r="T45" s="48"/>
      <c r="U45" s="48"/>
      <c r="V45" s="48"/>
      <c r="W45" s="48"/>
      <c r="X45" s="48"/>
      <c r="Y45" s="48"/>
      <c r="Z45" s="21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4" customHeight="1">
      <c r="A46" s="16"/>
      <c r="B46" s="57" t="s">
        <v>532</v>
      </c>
      <c r="C46" s="98" t="s">
        <v>869</v>
      </c>
      <c r="D46" s="56" t="s">
        <v>717</v>
      </c>
      <c r="E46" s="214">
        <v>4500</v>
      </c>
      <c r="F46" s="214">
        <v>4500</v>
      </c>
      <c r="G46" s="214">
        <v>4500</v>
      </c>
      <c r="H46" s="214">
        <v>4670</v>
      </c>
      <c r="I46" s="214">
        <v>4670</v>
      </c>
      <c r="J46" s="214">
        <v>4670</v>
      </c>
      <c r="K46" s="214">
        <v>4670</v>
      </c>
      <c r="L46" s="214">
        <v>4670</v>
      </c>
      <c r="M46" s="214">
        <v>4670</v>
      </c>
      <c r="N46" s="214">
        <v>4670</v>
      </c>
      <c r="O46" s="214">
        <v>4670</v>
      </c>
      <c r="P46" s="214">
        <v>4670</v>
      </c>
      <c r="Q46" s="20"/>
      <c r="R46" s="20"/>
      <c r="S46" s="20"/>
      <c r="T46" s="48"/>
      <c r="U46" s="48"/>
      <c r="V46" s="48"/>
      <c r="W46" s="48"/>
      <c r="X46" s="48"/>
      <c r="Y46" s="48"/>
      <c r="Z46" s="21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24" customHeight="1">
      <c r="A47" s="22"/>
      <c r="B47" s="57" t="s">
        <v>534</v>
      </c>
      <c r="C47" s="98" t="s">
        <v>868</v>
      </c>
      <c r="D47" s="56" t="s">
        <v>904</v>
      </c>
      <c r="E47" s="214">
        <v>2930</v>
      </c>
      <c r="F47" s="214">
        <v>2970</v>
      </c>
      <c r="G47" s="214">
        <v>2970</v>
      </c>
      <c r="H47" s="214">
        <v>2970</v>
      </c>
      <c r="I47" s="214">
        <v>2970</v>
      </c>
      <c r="J47" s="214">
        <v>3000</v>
      </c>
      <c r="K47" s="214">
        <v>3000</v>
      </c>
      <c r="L47" s="214">
        <v>3000</v>
      </c>
      <c r="M47" s="214">
        <v>3000</v>
      </c>
      <c r="N47" s="214">
        <v>3000</v>
      </c>
      <c r="O47" s="214">
        <v>3000</v>
      </c>
      <c r="P47" s="214">
        <v>3000</v>
      </c>
      <c r="Q47" s="20"/>
      <c r="R47" s="20"/>
      <c r="S47" s="20"/>
      <c r="T47" s="48"/>
      <c r="U47" s="48"/>
      <c r="V47" s="48"/>
      <c r="W47" s="48"/>
      <c r="X47" s="48"/>
      <c r="Y47" s="48"/>
      <c r="Z47" s="21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4" customHeight="1">
      <c r="A48" s="22"/>
      <c r="B48" s="57" t="s">
        <v>534</v>
      </c>
      <c r="C48" s="98" t="s">
        <v>867</v>
      </c>
      <c r="D48" s="56" t="s">
        <v>717</v>
      </c>
      <c r="E48" s="214">
        <v>2930</v>
      </c>
      <c r="F48" s="214">
        <v>2970</v>
      </c>
      <c r="G48" s="214">
        <v>2970</v>
      </c>
      <c r="H48" s="214">
        <v>2970</v>
      </c>
      <c r="I48" s="214">
        <v>2970</v>
      </c>
      <c r="J48" s="214">
        <v>3000</v>
      </c>
      <c r="K48" s="214">
        <v>3000</v>
      </c>
      <c r="L48" s="214">
        <v>3000</v>
      </c>
      <c r="M48" s="214">
        <v>3000</v>
      </c>
      <c r="N48" s="214">
        <v>3000</v>
      </c>
      <c r="O48" s="214">
        <v>3000</v>
      </c>
      <c r="P48" s="214">
        <v>3000</v>
      </c>
      <c r="Q48" s="20"/>
      <c r="R48" s="20"/>
      <c r="S48" s="20"/>
      <c r="T48" s="48"/>
      <c r="U48" s="48"/>
      <c r="V48" s="48"/>
      <c r="W48" s="48"/>
      <c r="X48" s="48"/>
      <c r="Y48" s="48"/>
      <c r="Z48" s="19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4" customHeight="1">
      <c r="A49" s="58"/>
      <c r="B49" s="117"/>
      <c r="C49" s="102"/>
      <c r="D49" s="59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20"/>
      <c r="R49" s="20"/>
      <c r="S49" s="20"/>
      <c r="T49" s="48"/>
      <c r="U49" s="48"/>
      <c r="V49" s="48"/>
      <c r="W49" s="48"/>
      <c r="X49" s="48"/>
      <c r="Y49" s="48"/>
      <c r="Z49" s="21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4" customHeight="1">
      <c r="A50" s="118"/>
      <c r="B50" s="162" t="s">
        <v>531</v>
      </c>
      <c r="C50" s="104"/>
      <c r="D50" s="105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20"/>
      <c r="R50" s="20"/>
      <c r="S50" s="20"/>
      <c r="T50" s="48"/>
      <c r="U50" s="48"/>
      <c r="V50" s="48"/>
      <c r="W50" s="48"/>
      <c r="X50" s="48"/>
      <c r="Y50" s="48"/>
      <c r="Z50" s="21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23" ht="24" customHeight="1">
      <c r="A51" s="16"/>
      <c r="B51" s="106"/>
      <c r="C51" s="107"/>
      <c r="D51" s="2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0"/>
      <c r="R51" s="20"/>
      <c r="S51" s="52"/>
      <c r="T51" s="52"/>
      <c r="U51" s="52"/>
      <c r="V51" s="52"/>
      <c r="W51" s="52"/>
    </row>
    <row r="52" spans="1:53" ht="24" customHeight="1">
      <c r="A52" s="16"/>
      <c r="B52" s="106"/>
      <c r="C52" s="107"/>
      <c r="D52" s="2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0"/>
      <c r="R52" s="20"/>
      <c r="S52" s="20"/>
      <c r="T52" s="48"/>
      <c r="U52" s="48"/>
      <c r="V52" s="48"/>
      <c r="W52" s="48"/>
      <c r="X52" s="48"/>
      <c r="Y52" s="48"/>
      <c r="Z52" s="21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4" ht="24" customHeight="1">
      <c r="A53" s="22"/>
      <c r="B53" s="85"/>
      <c r="C53" s="107"/>
      <c r="D53" s="2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0"/>
      <c r="R53" s="20"/>
      <c r="S53" s="301"/>
      <c r="T53" s="301"/>
      <c r="U53" s="301"/>
      <c r="V53" s="303"/>
      <c r="W53" s="303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24" customHeight="1">
      <c r="A54" s="22"/>
      <c r="B54" s="85"/>
      <c r="C54" s="107"/>
      <c r="D54" s="2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0"/>
      <c r="R54" s="20"/>
      <c r="S54" s="302"/>
      <c r="T54" s="302"/>
      <c r="U54" s="20"/>
      <c r="V54" s="20"/>
      <c r="W54" s="20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3" ht="24" customHeight="1">
      <c r="A55" s="22"/>
      <c r="B55" s="85"/>
      <c r="C55" s="107"/>
      <c r="D55" s="2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0"/>
      <c r="R55" s="20"/>
      <c r="S55" s="20"/>
      <c r="T55" s="48"/>
      <c r="U55" s="48"/>
      <c r="V55" s="48"/>
      <c r="W55" s="48"/>
      <c r="X55" s="48"/>
      <c r="Y55" s="48"/>
      <c r="Z55" s="21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23" ht="24" customHeight="1">
      <c r="A56" s="22"/>
      <c r="B56" s="85"/>
      <c r="C56" s="107"/>
      <c r="D56" s="2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0"/>
      <c r="R56" s="20"/>
      <c r="S56" s="22"/>
      <c r="T56" s="22"/>
      <c r="U56" s="36"/>
      <c r="V56" s="36"/>
      <c r="W56" s="36"/>
    </row>
    <row r="57" spans="1:23" ht="24" customHeight="1">
      <c r="A57" s="119"/>
      <c r="B57" s="106"/>
      <c r="C57" s="107"/>
      <c r="D57" s="2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0"/>
      <c r="R57" s="20"/>
      <c r="S57" s="22"/>
      <c r="T57" s="22"/>
      <c r="U57" s="36"/>
      <c r="V57" s="36"/>
      <c r="W57" s="36"/>
    </row>
    <row r="58" spans="1:23" ht="24" customHeight="1">
      <c r="A58" s="22"/>
      <c r="B58" s="85"/>
      <c r="C58" s="107"/>
      <c r="D58" s="20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0"/>
      <c r="R58" s="20"/>
      <c r="S58" s="22"/>
      <c r="T58" s="22"/>
      <c r="U58" s="36"/>
      <c r="V58" s="36"/>
      <c r="W58" s="36"/>
    </row>
    <row r="59" spans="1:53" ht="24" customHeight="1">
      <c r="A59" s="16"/>
      <c r="B59" s="106"/>
      <c r="C59" s="107"/>
      <c r="D59" s="20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0"/>
      <c r="R59" s="20"/>
      <c r="S59" s="20"/>
      <c r="T59" s="48"/>
      <c r="U59" s="48"/>
      <c r="V59" s="48"/>
      <c r="W59" s="48"/>
      <c r="X59" s="48"/>
      <c r="Y59" s="48"/>
      <c r="Z59" s="21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24" customHeight="1">
      <c r="A60" s="16"/>
      <c r="B60" s="85"/>
      <c r="C60" s="107"/>
      <c r="D60" s="20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5"/>
      <c r="Q60" s="20"/>
      <c r="R60" s="20"/>
      <c r="S60" s="20"/>
      <c r="T60" s="48"/>
      <c r="U60" s="48"/>
      <c r="V60" s="48"/>
      <c r="W60" s="48"/>
      <c r="X60" s="48"/>
      <c r="Y60" s="48"/>
      <c r="Z60" s="21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24" customHeight="1">
      <c r="A61" s="16"/>
      <c r="B61" s="85"/>
      <c r="C61" s="107"/>
      <c r="D61" s="20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20"/>
      <c r="R61" s="20"/>
      <c r="S61" s="20"/>
      <c r="T61" s="48"/>
      <c r="U61" s="48"/>
      <c r="V61" s="48"/>
      <c r="W61" s="48"/>
      <c r="X61" s="48"/>
      <c r="Y61" s="48"/>
      <c r="Z61" s="21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26" s="5" customFormat="1" ht="24" customHeight="1">
      <c r="A62" s="16"/>
      <c r="B62" s="108"/>
      <c r="C62" s="109"/>
      <c r="D62" s="35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20"/>
      <c r="R62" s="20"/>
      <c r="S62" s="20"/>
      <c r="T62" s="48"/>
      <c r="U62" s="48"/>
      <c r="V62" s="48"/>
      <c r="W62" s="48"/>
      <c r="X62" s="48"/>
      <c r="Y62" s="48"/>
      <c r="Z62" s="21"/>
    </row>
    <row r="63" spans="1:53" ht="24" customHeight="1">
      <c r="A63" s="16"/>
      <c r="B63" s="108"/>
      <c r="C63" s="107"/>
      <c r="D63" s="20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0"/>
      <c r="R63" s="20"/>
      <c r="S63" s="20"/>
      <c r="T63" s="48"/>
      <c r="U63" s="48"/>
      <c r="V63" s="48"/>
      <c r="W63" s="48"/>
      <c r="X63" s="48"/>
      <c r="Y63" s="48"/>
      <c r="Z63" s="21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24" customHeight="1">
      <c r="A64" s="16"/>
      <c r="B64" s="85"/>
      <c r="C64" s="107"/>
      <c r="D64" s="2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0"/>
      <c r="R64" s="20"/>
      <c r="S64" s="20"/>
      <c r="T64" s="48"/>
      <c r="U64" s="48"/>
      <c r="V64" s="48"/>
      <c r="W64" s="48"/>
      <c r="X64" s="48"/>
      <c r="Y64" s="48"/>
      <c r="Z64" s="21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24" customHeight="1">
      <c r="A65" s="22"/>
      <c r="B65" s="85"/>
      <c r="C65" s="107"/>
      <c r="D65" s="2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0"/>
      <c r="R65" s="20"/>
      <c r="S65" s="20"/>
      <c r="T65" s="48"/>
      <c r="U65" s="48"/>
      <c r="V65" s="48"/>
      <c r="W65" s="48"/>
      <c r="X65" s="48"/>
      <c r="Y65" s="48"/>
      <c r="Z65" s="21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24" customHeight="1">
      <c r="A66" s="16"/>
      <c r="B66" s="85"/>
      <c r="C66" s="107"/>
      <c r="D66" s="2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0"/>
      <c r="R66" s="20"/>
      <c r="S66" s="20"/>
      <c r="T66" s="48"/>
      <c r="U66" s="48"/>
      <c r="V66" s="48"/>
      <c r="W66" s="48"/>
      <c r="X66" s="48"/>
      <c r="Y66" s="48"/>
      <c r="Z66" s="21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24" customHeight="1">
      <c r="A67" s="16"/>
      <c r="B67" s="85"/>
      <c r="C67" s="107"/>
      <c r="D67" s="20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5"/>
      <c r="Q67" s="20"/>
      <c r="R67" s="20"/>
      <c r="S67" s="20"/>
      <c r="T67" s="48"/>
      <c r="U67" s="48"/>
      <c r="V67" s="48"/>
      <c r="W67" s="48"/>
      <c r="X67" s="48"/>
      <c r="Y67" s="48"/>
      <c r="Z67" s="21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24" customHeight="1">
      <c r="A68" s="16"/>
      <c r="B68" s="106"/>
      <c r="C68" s="107"/>
      <c r="D68" s="20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20"/>
      <c r="R68" s="20"/>
      <c r="S68" s="20"/>
      <c r="T68" s="48"/>
      <c r="U68" s="48"/>
      <c r="V68" s="48"/>
      <c r="W68" s="48"/>
      <c r="X68" s="48"/>
      <c r="Y68" s="48"/>
      <c r="Z68" s="19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24" customHeight="1">
      <c r="A69" s="22"/>
      <c r="B69" s="85"/>
      <c r="C69" s="107"/>
      <c r="D69" s="2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0"/>
      <c r="R69" s="20"/>
      <c r="S69" s="20"/>
      <c r="T69" s="48"/>
      <c r="U69" s="48"/>
      <c r="V69" s="48"/>
      <c r="W69" s="48"/>
      <c r="X69" s="48"/>
      <c r="Y69" s="48"/>
      <c r="Z69" s="21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24" customHeight="1">
      <c r="A70" s="16"/>
      <c r="B70" s="106"/>
      <c r="C70" s="107"/>
      <c r="D70" s="2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0"/>
      <c r="R70" s="20"/>
      <c r="S70" s="20"/>
      <c r="T70" s="48"/>
      <c r="U70" s="48"/>
      <c r="V70" s="48"/>
      <c r="W70" s="48"/>
      <c r="X70" s="48"/>
      <c r="Y70" s="48"/>
      <c r="Z70" s="21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24" customHeight="1">
      <c r="A71" s="22"/>
      <c r="B71" s="85"/>
      <c r="C71" s="107"/>
      <c r="D71" s="20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6"/>
      <c r="R71" s="5"/>
      <c r="S71" s="20"/>
      <c r="T71" s="48"/>
      <c r="U71" s="48"/>
      <c r="V71" s="48"/>
      <c r="W71" s="48"/>
      <c r="X71" s="48"/>
      <c r="Y71" s="48"/>
      <c r="Z71" s="21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24" customHeight="1">
      <c r="A72" s="16"/>
      <c r="B72" s="85"/>
      <c r="C72" s="107"/>
      <c r="D72" s="20"/>
      <c r="F72" s="21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6"/>
      <c r="R72" s="5"/>
      <c r="S72" s="20"/>
      <c r="T72" s="48"/>
      <c r="U72" s="48"/>
      <c r="V72" s="48"/>
      <c r="W72" s="48"/>
      <c r="X72" s="48"/>
      <c r="Y72" s="48"/>
      <c r="Z72" s="21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24" customHeight="1">
      <c r="A73" s="22"/>
      <c r="B73" s="85"/>
      <c r="C73" s="107"/>
      <c r="D73" s="20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6"/>
      <c r="R73" s="5"/>
      <c r="S73" s="20"/>
      <c r="T73" s="48"/>
      <c r="U73" s="48"/>
      <c r="V73" s="48"/>
      <c r="W73" s="48"/>
      <c r="X73" s="48"/>
      <c r="Y73" s="48"/>
      <c r="Z73" s="21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24" customHeight="1">
      <c r="A74" s="5"/>
      <c r="B74" s="92"/>
      <c r="C74" s="109"/>
      <c r="D74" s="35"/>
      <c r="Q74" s="25"/>
      <c r="R74" s="5"/>
      <c r="S74" s="20"/>
      <c r="T74" s="48"/>
      <c r="U74" s="48"/>
      <c r="V74" s="48"/>
      <c r="W74" s="48"/>
      <c r="X74" s="48"/>
      <c r="Y74" s="48"/>
      <c r="Z74" s="19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5"/>
    </row>
    <row r="75" spans="1:53" ht="24" customHeight="1">
      <c r="A75" s="16"/>
      <c r="B75" s="110"/>
      <c r="C75" s="109"/>
      <c r="D75" s="35"/>
      <c r="Q75" s="46"/>
      <c r="R75" s="5"/>
      <c r="S75" s="20"/>
      <c r="T75" s="48"/>
      <c r="U75" s="48"/>
      <c r="V75" s="48"/>
      <c r="W75" s="48"/>
      <c r="X75" s="48"/>
      <c r="Y75" s="48"/>
      <c r="Z75" s="21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</row>
    <row r="76" spans="1:53" ht="24" customHeight="1">
      <c r="A76" s="16"/>
      <c r="B76" s="110"/>
      <c r="C76" s="107"/>
      <c r="D76" s="20"/>
      <c r="Q76" s="46"/>
      <c r="R76" s="5"/>
      <c r="S76" s="20"/>
      <c r="T76" s="48"/>
      <c r="U76" s="48"/>
      <c r="V76" s="48"/>
      <c r="W76" s="48"/>
      <c r="X76" s="48"/>
      <c r="Y76" s="48"/>
      <c r="Z76" s="21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</row>
    <row r="77" spans="1:53" ht="24" customHeight="1">
      <c r="A77" s="16"/>
      <c r="B77" s="85"/>
      <c r="C77" s="107"/>
      <c r="D77" s="20"/>
      <c r="Q77" s="46"/>
      <c r="R77" s="5"/>
      <c r="S77" s="20"/>
      <c r="T77" s="48"/>
      <c r="U77" s="48"/>
      <c r="V77" s="48"/>
      <c r="W77" s="48"/>
      <c r="X77" s="48"/>
      <c r="Y77" s="48"/>
      <c r="Z77" s="21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24" customHeight="1">
      <c r="A78" s="22"/>
      <c r="B78" s="85"/>
      <c r="C78" s="107"/>
      <c r="D78" s="20"/>
      <c r="S78" s="20"/>
      <c r="T78" s="48"/>
      <c r="U78" s="48"/>
      <c r="V78" s="48"/>
      <c r="W78" s="48"/>
      <c r="X78" s="48"/>
      <c r="Y78" s="48"/>
      <c r="Z78" s="21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24" customHeight="1">
      <c r="A79" s="22"/>
      <c r="B79" s="85"/>
      <c r="C79" s="107"/>
      <c r="D79" s="20"/>
      <c r="S79" s="20"/>
      <c r="T79" s="48"/>
      <c r="U79" s="48"/>
      <c r="V79" s="48"/>
      <c r="W79" s="48"/>
      <c r="X79" s="48"/>
      <c r="Y79" s="48"/>
      <c r="Z79" s="21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24" customHeight="1">
      <c r="A80" s="22"/>
      <c r="B80" s="85"/>
      <c r="C80" s="107"/>
      <c r="D80" s="20"/>
      <c r="S80" s="20"/>
      <c r="T80" s="48"/>
      <c r="U80" s="48"/>
      <c r="V80" s="48"/>
      <c r="W80" s="48"/>
      <c r="X80" s="48"/>
      <c r="Y80" s="48"/>
      <c r="Z80" s="21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24" customHeight="1">
      <c r="A81" s="22"/>
      <c r="B81" s="85"/>
      <c r="C81" s="107"/>
      <c r="D81" s="20"/>
      <c r="S81" s="20"/>
      <c r="T81" s="48"/>
      <c r="U81" s="48"/>
      <c r="V81" s="48"/>
      <c r="W81" s="48"/>
      <c r="X81" s="49"/>
      <c r="Y81" s="49"/>
      <c r="Z81" s="21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5"/>
    </row>
    <row r="82" spans="1:53" ht="24" customHeight="1">
      <c r="A82" s="22"/>
      <c r="B82" s="85"/>
      <c r="C82" s="107"/>
      <c r="D82" s="20"/>
      <c r="S82" s="20"/>
      <c r="T82" s="48"/>
      <c r="U82" s="48"/>
      <c r="V82" s="48"/>
      <c r="W82" s="48"/>
      <c r="X82" s="48"/>
      <c r="Y82" s="48"/>
      <c r="Z82" s="20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</row>
    <row r="83" spans="1:53" ht="24" customHeight="1">
      <c r="A83" s="22"/>
      <c r="B83" s="85"/>
      <c r="C83" s="107"/>
      <c r="D83" s="20"/>
      <c r="S83" s="20"/>
      <c r="T83" s="48"/>
      <c r="U83" s="48"/>
      <c r="V83" s="48"/>
      <c r="W83" s="48"/>
      <c r="X83" s="48"/>
      <c r="Y83" s="48"/>
      <c r="Z83" s="23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24" customHeight="1">
      <c r="A84" s="16"/>
      <c r="B84" s="106"/>
      <c r="C84" s="107"/>
      <c r="D84" s="20"/>
      <c r="S84" s="20"/>
      <c r="T84" s="48"/>
      <c r="U84" s="48"/>
      <c r="V84" s="48"/>
      <c r="W84" s="48"/>
      <c r="X84" s="48"/>
      <c r="Y84" s="48"/>
      <c r="Z84" s="21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23" ht="24" customHeight="1">
      <c r="A85" s="5"/>
      <c r="B85" s="85"/>
      <c r="C85" s="107"/>
      <c r="D85" s="20"/>
      <c r="S85" s="5"/>
      <c r="T85" s="5"/>
      <c r="U85" s="5"/>
      <c r="V85" s="5"/>
      <c r="W85" s="5"/>
    </row>
    <row r="86" spans="1:23" ht="24" customHeight="1">
      <c r="A86" s="22"/>
      <c r="B86" s="85"/>
      <c r="C86" s="107"/>
      <c r="D86" s="20"/>
      <c r="S86" s="5"/>
      <c r="T86" s="5"/>
      <c r="U86" s="5"/>
      <c r="V86" s="5"/>
      <c r="W86" s="5"/>
    </row>
    <row r="87" spans="1:23" ht="24" customHeight="1">
      <c r="A87" s="5"/>
      <c r="B87" s="92"/>
      <c r="C87" s="109"/>
      <c r="D87" s="35"/>
      <c r="S87" s="5"/>
      <c r="T87" s="5"/>
      <c r="U87" s="5"/>
      <c r="V87" s="5"/>
      <c r="W87" s="5"/>
    </row>
    <row r="88" spans="1:23" ht="24" customHeight="1">
      <c r="A88" s="16"/>
      <c r="B88" s="106"/>
      <c r="C88" s="109"/>
      <c r="D88" s="35"/>
      <c r="S88" s="5"/>
      <c r="T88" s="5"/>
      <c r="U88" s="5"/>
      <c r="V88" s="5"/>
      <c r="W88" s="5"/>
    </row>
    <row r="89" spans="1:23" ht="24" customHeight="1">
      <c r="A89" s="16"/>
      <c r="B89" s="106"/>
      <c r="C89" s="107"/>
      <c r="D89" s="20"/>
      <c r="S89" s="5"/>
      <c r="T89" s="5"/>
      <c r="U89" s="5"/>
      <c r="V89" s="5"/>
      <c r="W89" s="5"/>
    </row>
    <row r="90" spans="1:23" ht="24" customHeight="1">
      <c r="A90" s="5"/>
      <c r="B90" s="85"/>
      <c r="C90" s="107"/>
      <c r="D90" s="20"/>
      <c r="S90" s="5"/>
      <c r="T90" s="5"/>
      <c r="U90" s="5"/>
      <c r="V90" s="5"/>
      <c r="W90" s="5"/>
    </row>
    <row r="91" spans="1:23" ht="24" customHeight="1">
      <c r="A91" s="16"/>
      <c r="B91" s="85"/>
      <c r="C91" s="111"/>
      <c r="D91" s="20"/>
      <c r="S91" s="5"/>
      <c r="T91" s="5"/>
      <c r="U91" s="5"/>
      <c r="V91" s="5"/>
      <c r="W91" s="5"/>
    </row>
    <row r="92" spans="1:4" ht="24" customHeight="1">
      <c r="A92" s="5"/>
      <c r="B92" s="85"/>
      <c r="C92" s="107"/>
      <c r="D92" s="20"/>
    </row>
    <row r="93" spans="1:4" ht="24" customHeight="1">
      <c r="A93" s="22"/>
      <c r="B93" s="112"/>
      <c r="C93" s="109"/>
      <c r="D93" s="35"/>
    </row>
    <row r="94" spans="1:4" ht="24" customHeight="1">
      <c r="A94" s="16"/>
      <c r="B94" s="110"/>
      <c r="C94" s="107"/>
      <c r="D94" s="20"/>
    </row>
    <row r="95" spans="1:4" ht="24" customHeight="1">
      <c r="A95" s="16"/>
      <c r="B95" s="85"/>
      <c r="C95" s="107"/>
      <c r="D95" s="20"/>
    </row>
    <row r="96" spans="1:4" ht="24" customHeight="1">
      <c r="A96" s="16"/>
      <c r="B96" s="85"/>
      <c r="C96" s="107"/>
      <c r="D96" s="20"/>
    </row>
    <row r="97" spans="1:4" ht="24" customHeight="1">
      <c r="A97" s="22"/>
      <c r="B97" s="85"/>
      <c r="C97" s="107"/>
      <c r="D97" s="20"/>
    </row>
    <row r="98" spans="1:4" ht="24" customHeight="1">
      <c r="A98" s="16"/>
      <c r="B98" s="106"/>
      <c r="C98" s="107"/>
      <c r="D98" s="20"/>
    </row>
    <row r="99" spans="1:4" ht="24" customHeight="1">
      <c r="A99" s="22"/>
      <c r="B99" s="85"/>
      <c r="C99" s="107"/>
      <c r="D99" s="20"/>
    </row>
    <row r="100" spans="1:4" ht="24" customHeight="1">
      <c r="A100" s="22"/>
      <c r="B100" s="85"/>
      <c r="C100" s="107"/>
      <c r="D100" s="20"/>
    </row>
    <row r="101" spans="1:4" ht="24" customHeight="1">
      <c r="A101" s="16"/>
      <c r="B101" s="106"/>
      <c r="C101" s="107"/>
      <c r="D101" s="20"/>
    </row>
    <row r="102" spans="1:4" ht="24" customHeight="1">
      <c r="A102" s="22"/>
      <c r="B102" s="85"/>
      <c r="C102" s="107"/>
      <c r="D102" s="20"/>
    </row>
    <row r="103" spans="1:4" ht="24" customHeight="1">
      <c r="A103" s="16"/>
      <c r="B103" s="85"/>
      <c r="C103" s="107"/>
      <c r="D103" s="20"/>
    </row>
    <row r="104" spans="1:4" ht="24" customHeight="1">
      <c r="A104" s="22"/>
      <c r="B104" s="85"/>
      <c r="C104" s="107"/>
      <c r="D104" s="20"/>
    </row>
    <row r="105" spans="1:4" ht="24" customHeight="1">
      <c r="A105" s="16"/>
      <c r="B105" s="85"/>
      <c r="C105" s="107"/>
      <c r="D105" s="20"/>
    </row>
    <row r="106" spans="1:4" ht="24" customHeight="1">
      <c r="A106" s="16"/>
      <c r="B106" s="85"/>
      <c r="C106" s="107"/>
      <c r="D106" s="20"/>
    </row>
    <row r="107" spans="1:4" ht="24" customHeight="1">
      <c r="A107" s="22"/>
      <c r="B107" s="85"/>
      <c r="C107" s="107"/>
      <c r="D107" s="20"/>
    </row>
    <row r="108" spans="1:4" ht="24" customHeight="1">
      <c r="A108" s="5"/>
      <c r="B108" s="92"/>
      <c r="C108" s="107"/>
      <c r="D108" s="20"/>
    </row>
    <row r="109" spans="1:4" ht="24" customHeight="1">
      <c r="A109" s="16"/>
      <c r="B109" s="110"/>
      <c r="C109" s="109"/>
      <c r="D109" s="35"/>
    </row>
    <row r="110" spans="1:4" ht="24" customHeight="1">
      <c r="A110" s="16"/>
      <c r="B110" s="106"/>
      <c r="C110" s="107"/>
      <c r="D110" s="20"/>
    </row>
    <row r="111" spans="1:4" ht="24" customHeight="1">
      <c r="A111" s="22"/>
      <c r="B111" s="85"/>
      <c r="C111" s="107"/>
      <c r="D111" s="20"/>
    </row>
    <row r="112" spans="1:4" ht="24" customHeight="1">
      <c r="A112" s="16"/>
      <c r="B112" s="85"/>
      <c r="C112" s="107"/>
      <c r="D112" s="20"/>
    </row>
    <row r="113" spans="1:4" ht="24" customHeight="1">
      <c r="A113" s="22"/>
      <c r="B113" s="85"/>
      <c r="C113" s="107"/>
      <c r="D113" s="20"/>
    </row>
    <row r="114" spans="1:4" ht="24" customHeight="1">
      <c r="A114" s="16"/>
      <c r="B114" s="106"/>
      <c r="C114" s="107"/>
      <c r="D114" s="20"/>
    </row>
    <row r="115" spans="1:4" ht="24" customHeight="1">
      <c r="A115" s="22"/>
      <c r="B115" s="85"/>
      <c r="C115" s="107"/>
      <c r="D115" s="20"/>
    </row>
    <row r="116" spans="1:4" ht="24" customHeight="1">
      <c r="A116" s="22"/>
      <c r="B116" s="85"/>
      <c r="C116" s="107"/>
      <c r="D116" s="20"/>
    </row>
    <row r="117" spans="1:4" ht="24" customHeight="1">
      <c r="A117" s="22"/>
      <c r="B117" s="85"/>
      <c r="C117" s="107"/>
      <c r="D117" s="20"/>
    </row>
    <row r="118" spans="1:4" ht="24" customHeight="1">
      <c r="A118" s="22"/>
      <c r="B118" s="85"/>
      <c r="C118" s="107"/>
      <c r="D118" s="20"/>
    </row>
    <row r="119" spans="1:4" ht="24" customHeight="1">
      <c r="A119" s="22"/>
      <c r="B119" s="85"/>
      <c r="C119" s="107"/>
      <c r="D119" s="20"/>
    </row>
    <row r="120" spans="1:4" ht="24" customHeight="1">
      <c r="A120" s="22"/>
      <c r="B120" s="85"/>
      <c r="C120" s="107"/>
      <c r="D120" s="20"/>
    </row>
    <row r="121" spans="1:4" ht="24" customHeight="1">
      <c r="A121" s="16"/>
      <c r="B121" s="110"/>
      <c r="C121" s="109"/>
      <c r="D121" s="35"/>
    </row>
    <row r="122" spans="1:4" ht="24" customHeight="1">
      <c r="A122" s="5"/>
      <c r="B122" s="85"/>
      <c r="C122" s="109"/>
      <c r="D122" s="20"/>
    </row>
    <row r="123" spans="1:4" ht="24" customHeight="1">
      <c r="A123" s="22"/>
      <c r="B123" s="85"/>
      <c r="C123" s="107"/>
      <c r="D123" s="20"/>
    </row>
    <row r="124" spans="1:4" ht="24" customHeight="1">
      <c r="A124" s="22"/>
      <c r="B124" s="85"/>
      <c r="C124" s="107"/>
      <c r="D124" s="20"/>
    </row>
    <row r="125" spans="1:4" ht="24" customHeight="1">
      <c r="A125" s="22"/>
      <c r="B125" s="85"/>
      <c r="C125" s="107"/>
      <c r="D125" s="20"/>
    </row>
    <row r="126" spans="1:4" ht="24" customHeight="1">
      <c r="A126" s="22"/>
      <c r="B126" s="85"/>
      <c r="C126" s="107"/>
      <c r="D126" s="20"/>
    </row>
    <row r="127" spans="1:4" ht="24" customHeight="1">
      <c r="A127" s="16"/>
      <c r="B127" s="110"/>
      <c r="C127" s="107"/>
      <c r="D127" s="20"/>
    </row>
    <row r="128" spans="1:4" ht="24" customHeight="1">
      <c r="A128" s="22"/>
      <c r="B128" s="113"/>
      <c r="C128" s="107"/>
      <c r="D128" s="20"/>
    </row>
  </sheetData>
  <sheetProtection/>
  <mergeCells count="20">
    <mergeCell ref="I5:I6"/>
    <mergeCell ref="E5:E6"/>
    <mergeCell ref="G5:G6"/>
    <mergeCell ref="T53:T54"/>
    <mergeCell ref="U53:W53"/>
    <mergeCell ref="S53:S54"/>
    <mergeCell ref="H5:H6"/>
    <mergeCell ref="U5:W5"/>
    <mergeCell ref="J5:J6"/>
    <mergeCell ref="P5:P6"/>
    <mergeCell ref="K5:K6"/>
    <mergeCell ref="L5:L6"/>
    <mergeCell ref="M5:M6"/>
    <mergeCell ref="N5:N6"/>
    <mergeCell ref="A3:P3"/>
    <mergeCell ref="A5:B6"/>
    <mergeCell ref="C5:C6"/>
    <mergeCell ref="D5:D6"/>
    <mergeCell ref="F5:F6"/>
    <mergeCell ref="O5:O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3.75390625" style="238" customWidth="1"/>
    <col min="2" max="2" width="17.50390625" style="238" customWidth="1"/>
    <col min="3" max="3" width="34.50390625" style="238" customWidth="1"/>
    <col min="4" max="4" width="9.00390625" style="238" customWidth="1"/>
    <col min="5" max="5" width="8.125" style="238" customWidth="1"/>
    <col min="6" max="6" width="8.00390625" style="238" customWidth="1"/>
    <col min="7" max="7" width="8.50390625" style="238" customWidth="1"/>
    <col min="8" max="8" width="8.125" style="238" customWidth="1"/>
    <col min="9" max="9" width="8.25390625" style="238" customWidth="1"/>
    <col min="10" max="10" width="8.75390625" style="238" customWidth="1"/>
    <col min="11" max="11" width="3.75390625" style="238" customWidth="1"/>
    <col min="12" max="12" width="22.50390625" style="238" customWidth="1"/>
    <col min="13" max="13" width="41.25390625" style="238" customWidth="1"/>
    <col min="14" max="14" width="9.875" style="238" customWidth="1"/>
    <col min="15" max="19" width="10.125" style="238" bestFit="1" customWidth="1"/>
    <col min="20" max="16384" width="9.00390625" style="238" customWidth="1"/>
  </cols>
  <sheetData>
    <row r="1" spans="1:19" ht="14.25">
      <c r="A1" s="254" t="s">
        <v>905</v>
      </c>
      <c r="S1" s="255" t="s">
        <v>906</v>
      </c>
    </row>
    <row r="3" spans="1:19" ht="17.25">
      <c r="A3" s="325" t="s">
        <v>916</v>
      </c>
      <c r="B3" s="325"/>
      <c r="C3" s="325"/>
      <c r="D3" s="325"/>
      <c r="E3" s="325"/>
      <c r="F3" s="325"/>
      <c r="G3" s="325"/>
      <c r="H3" s="325"/>
      <c r="I3" s="325"/>
      <c r="K3" s="325" t="s">
        <v>918</v>
      </c>
      <c r="L3" s="325"/>
      <c r="M3" s="325"/>
      <c r="N3" s="325"/>
      <c r="O3" s="325"/>
      <c r="P3" s="325"/>
      <c r="Q3" s="325"/>
      <c r="R3" s="325"/>
      <c r="S3" s="325"/>
    </row>
    <row r="4" spans="9:19" ht="15" thickBot="1">
      <c r="I4" s="245" t="s">
        <v>907</v>
      </c>
      <c r="K4" s="238" t="s">
        <v>86</v>
      </c>
      <c r="S4" s="245" t="s">
        <v>907</v>
      </c>
    </row>
    <row r="5" spans="1:19" ht="14.25">
      <c r="A5" s="326" t="s">
        <v>911</v>
      </c>
      <c r="B5" s="326"/>
      <c r="C5" s="332" t="s">
        <v>910</v>
      </c>
      <c r="D5" s="323" t="s">
        <v>59</v>
      </c>
      <c r="E5" s="257" t="s">
        <v>908</v>
      </c>
      <c r="F5" s="323" t="s">
        <v>192</v>
      </c>
      <c r="G5" s="323" t="s">
        <v>3</v>
      </c>
      <c r="H5" s="323" t="s">
        <v>417</v>
      </c>
      <c r="I5" s="321" t="s">
        <v>142</v>
      </c>
      <c r="K5" s="326" t="s">
        <v>912</v>
      </c>
      <c r="L5" s="330"/>
      <c r="M5" s="332" t="s">
        <v>910</v>
      </c>
      <c r="N5" s="323" t="s">
        <v>59</v>
      </c>
      <c r="O5" s="257" t="s">
        <v>908</v>
      </c>
      <c r="P5" s="323" t="s">
        <v>192</v>
      </c>
      <c r="Q5" s="323" t="s">
        <v>3</v>
      </c>
      <c r="R5" s="323" t="s">
        <v>417</v>
      </c>
      <c r="S5" s="321" t="s">
        <v>142</v>
      </c>
    </row>
    <row r="6" spans="1:19" ht="14.25">
      <c r="A6" s="327"/>
      <c r="B6" s="327"/>
      <c r="C6" s="333"/>
      <c r="D6" s="324"/>
      <c r="E6" s="256" t="s">
        <v>535</v>
      </c>
      <c r="F6" s="324"/>
      <c r="G6" s="324"/>
      <c r="H6" s="324"/>
      <c r="I6" s="322"/>
      <c r="K6" s="327"/>
      <c r="L6" s="331"/>
      <c r="M6" s="333"/>
      <c r="N6" s="324"/>
      <c r="O6" s="256" t="s">
        <v>535</v>
      </c>
      <c r="P6" s="324"/>
      <c r="Q6" s="324"/>
      <c r="R6" s="324"/>
      <c r="S6" s="322"/>
    </row>
    <row r="7" spans="1:14" ht="14.25">
      <c r="A7" s="319" t="s">
        <v>60</v>
      </c>
      <c r="B7" s="319"/>
      <c r="C7" s="239"/>
      <c r="D7" s="240"/>
      <c r="M7" s="239"/>
      <c r="N7" s="240"/>
    </row>
    <row r="8" spans="1:14" ht="14.25">
      <c r="A8" s="328" t="s">
        <v>61</v>
      </c>
      <c r="B8" s="329"/>
      <c r="C8" s="239"/>
      <c r="D8" s="240"/>
      <c r="K8" s="319" t="s">
        <v>319</v>
      </c>
      <c r="L8" s="320"/>
      <c r="M8" s="239"/>
      <c r="N8" s="240"/>
    </row>
    <row r="9" spans="1:19" ht="14.25">
      <c r="A9" s="241"/>
      <c r="B9" s="241" t="s">
        <v>418</v>
      </c>
      <c r="C9" s="239" t="s">
        <v>536</v>
      </c>
      <c r="D9" s="240" t="s">
        <v>932</v>
      </c>
      <c r="E9" s="258">
        <v>13843</v>
      </c>
      <c r="F9" s="258">
        <v>15840</v>
      </c>
      <c r="G9" s="258">
        <v>16782</v>
      </c>
      <c r="H9" s="258">
        <v>17436</v>
      </c>
      <c r="I9" s="258">
        <v>17794</v>
      </c>
      <c r="K9" s="241"/>
      <c r="L9" s="241" t="s">
        <v>63</v>
      </c>
      <c r="M9" s="239" t="s">
        <v>977</v>
      </c>
      <c r="N9" s="240" t="s">
        <v>963</v>
      </c>
      <c r="O9" s="243">
        <v>700</v>
      </c>
      <c r="P9" s="243">
        <v>736</v>
      </c>
      <c r="Q9" s="243">
        <v>1008</v>
      </c>
      <c r="R9" s="243">
        <v>1400</v>
      </c>
      <c r="S9" s="243">
        <v>1395</v>
      </c>
    </row>
    <row r="10" spans="1:19" ht="14.25">
      <c r="A10" s="241"/>
      <c r="B10" s="241" t="s">
        <v>62</v>
      </c>
      <c r="C10" s="239" t="s">
        <v>921</v>
      </c>
      <c r="D10" s="240" t="s">
        <v>152</v>
      </c>
      <c r="E10" s="258">
        <v>14102</v>
      </c>
      <c r="F10" s="258">
        <v>16022</v>
      </c>
      <c r="G10" s="258">
        <v>16968</v>
      </c>
      <c r="H10" s="258">
        <v>18019</v>
      </c>
      <c r="I10" s="258">
        <v>18951</v>
      </c>
      <c r="K10" s="241"/>
      <c r="L10" s="241" t="s">
        <v>934</v>
      </c>
      <c r="M10" s="244" t="s">
        <v>961</v>
      </c>
      <c r="N10" s="240" t="s">
        <v>152</v>
      </c>
      <c r="O10" s="243">
        <v>773</v>
      </c>
      <c r="P10" s="243">
        <v>1064</v>
      </c>
      <c r="Q10" s="243">
        <v>1242</v>
      </c>
      <c r="R10" s="243">
        <v>1400</v>
      </c>
      <c r="S10" s="243">
        <v>1522</v>
      </c>
    </row>
    <row r="11" spans="1:19" ht="14.25">
      <c r="A11" s="241"/>
      <c r="B11" s="241"/>
      <c r="C11" s="239" t="s">
        <v>922</v>
      </c>
      <c r="D11" s="240" t="s">
        <v>152</v>
      </c>
      <c r="E11" s="258">
        <v>17018</v>
      </c>
      <c r="F11" s="258">
        <v>17522</v>
      </c>
      <c r="G11" s="258">
        <v>18113</v>
      </c>
      <c r="H11" s="258">
        <v>22000</v>
      </c>
      <c r="I11" s="258">
        <v>21500</v>
      </c>
      <c r="K11" s="241"/>
      <c r="L11" s="241" t="s">
        <v>289</v>
      </c>
      <c r="M11" s="239" t="s">
        <v>290</v>
      </c>
      <c r="N11" s="240" t="s">
        <v>152</v>
      </c>
      <c r="O11" s="243">
        <v>129</v>
      </c>
      <c r="P11" s="243">
        <v>180</v>
      </c>
      <c r="Q11" s="243">
        <v>250</v>
      </c>
      <c r="R11" s="243" t="s">
        <v>150</v>
      </c>
      <c r="S11" s="243" t="s">
        <v>150</v>
      </c>
    </row>
    <row r="12" spans="1:19" ht="14.25">
      <c r="A12" s="241"/>
      <c r="B12" s="241" t="s">
        <v>64</v>
      </c>
      <c r="C12" s="239" t="s">
        <v>536</v>
      </c>
      <c r="D12" s="240" t="s">
        <v>152</v>
      </c>
      <c r="E12" s="258">
        <v>12562</v>
      </c>
      <c r="F12" s="258">
        <v>15276</v>
      </c>
      <c r="G12" s="258">
        <v>16216</v>
      </c>
      <c r="H12" s="258">
        <v>16665</v>
      </c>
      <c r="I12" s="258">
        <v>17288</v>
      </c>
      <c r="K12" s="241"/>
      <c r="L12" s="241" t="s">
        <v>288</v>
      </c>
      <c r="M12" s="239"/>
      <c r="N12" s="240" t="s">
        <v>152</v>
      </c>
      <c r="O12" s="243">
        <v>258</v>
      </c>
      <c r="P12" s="243">
        <v>91</v>
      </c>
      <c r="Q12" s="243">
        <v>150</v>
      </c>
      <c r="R12" s="243">
        <v>150</v>
      </c>
      <c r="S12" s="243">
        <v>150</v>
      </c>
    </row>
    <row r="13" spans="1:19" ht="14.25">
      <c r="A13" s="241"/>
      <c r="B13" s="241"/>
      <c r="C13" s="239" t="s">
        <v>923</v>
      </c>
      <c r="D13" s="240" t="s">
        <v>587</v>
      </c>
      <c r="E13" s="258">
        <v>2174</v>
      </c>
      <c r="F13" s="258">
        <v>2673</v>
      </c>
      <c r="G13" s="258">
        <v>2932</v>
      </c>
      <c r="H13" s="258">
        <v>3192</v>
      </c>
      <c r="I13" s="258">
        <v>3346</v>
      </c>
      <c r="K13" s="241"/>
      <c r="L13" s="241" t="s">
        <v>65</v>
      </c>
      <c r="M13" s="239" t="s">
        <v>941</v>
      </c>
      <c r="N13" s="240" t="s">
        <v>964</v>
      </c>
      <c r="O13" s="243">
        <v>1375</v>
      </c>
      <c r="P13" s="243">
        <v>1930</v>
      </c>
      <c r="Q13" s="243">
        <v>2300</v>
      </c>
      <c r="R13" s="243">
        <v>1714</v>
      </c>
      <c r="S13" s="243">
        <v>1726</v>
      </c>
    </row>
    <row r="14" spans="1:19" ht="14.25">
      <c r="A14" s="241"/>
      <c r="B14" s="241" t="s">
        <v>152</v>
      </c>
      <c r="C14" s="239" t="s">
        <v>922</v>
      </c>
      <c r="D14" s="240" t="s">
        <v>932</v>
      </c>
      <c r="E14" s="258">
        <v>15896</v>
      </c>
      <c r="F14" s="258">
        <v>16962</v>
      </c>
      <c r="G14" s="258">
        <v>17618</v>
      </c>
      <c r="H14" s="258">
        <v>19735</v>
      </c>
      <c r="I14" s="258">
        <v>21378</v>
      </c>
      <c r="K14" s="241"/>
      <c r="L14" s="241" t="s">
        <v>291</v>
      </c>
      <c r="M14" s="239"/>
      <c r="N14" s="240" t="s">
        <v>965</v>
      </c>
      <c r="O14" s="243">
        <v>2131</v>
      </c>
      <c r="P14" s="243">
        <v>2777</v>
      </c>
      <c r="Q14" s="243">
        <v>2980</v>
      </c>
      <c r="R14" s="243" t="s">
        <v>150</v>
      </c>
      <c r="S14" s="243" t="s">
        <v>150</v>
      </c>
    </row>
    <row r="15" spans="1:19" ht="14.25">
      <c r="A15" s="241"/>
      <c r="B15" s="241"/>
      <c r="C15" s="239" t="s">
        <v>923</v>
      </c>
      <c r="D15" s="240" t="s">
        <v>587</v>
      </c>
      <c r="E15" s="258">
        <v>3007</v>
      </c>
      <c r="F15" s="258">
        <v>3458</v>
      </c>
      <c r="G15" s="258">
        <v>3698</v>
      </c>
      <c r="H15" s="258">
        <v>4293</v>
      </c>
      <c r="I15" s="258">
        <v>4302</v>
      </c>
      <c r="K15" s="241"/>
      <c r="L15" s="241"/>
      <c r="M15" s="239"/>
      <c r="N15" s="240"/>
      <c r="O15" s="242"/>
      <c r="P15" s="242"/>
      <c r="Q15" s="242"/>
      <c r="R15" s="242"/>
      <c r="S15" s="242"/>
    </row>
    <row r="16" spans="1:19" ht="14.25" customHeight="1">
      <c r="A16" s="241"/>
      <c r="B16" s="241"/>
      <c r="C16" s="239"/>
      <c r="D16" s="240"/>
      <c r="E16" s="258"/>
      <c r="F16" s="258"/>
      <c r="G16" s="258"/>
      <c r="H16" s="258"/>
      <c r="I16" s="258"/>
      <c r="K16" s="319" t="s">
        <v>935</v>
      </c>
      <c r="L16" s="320"/>
      <c r="M16" s="239"/>
      <c r="N16" s="240"/>
      <c r="O16" s="242"/>
      <c r="P16" s="242"/>
      <c r="Q16" s="242"/>
      <c r="R16" s="242"/>
      <c r="S16" s="242"/>
    </row>
    <row r="17" spans="1:19" ht="14.25">
      <c r="A17" s="319" t="s">
        <v>917</v>
      </c>
      <c r="B17" s="319"/>
      <c r="C17" s="240"/>
      <c r="D17" s="240"/>
      <c r="E17" s="258"/>
      <c r="F17" s="258"/>
      <c r="G17" s="258"/>
      <c r="H17" s="258"/>
      <c r="I17" s="258"/>
      <c r="K17" s="241"/>
      <c r="L17" s="241" t="s">
        <v>66</v>
      </c>
      <c r="M17" s="239" t="s">
        <v>942</v>
      </c>
      <c r="N17" s="240" t="s">
        <v>966</v>
      </c>
      <c r="O17" s="243">
        <v>220</v>
      </c>
      <c r="P17" s="243">
        <v>220</v>
      </c>
      <c r="Q17" s="243">
        <v>220</v>
      </c>
      <c r="R17" s="243">
        <v>220</v>
      </c>
      <c r="S17" s="243">
        <v>210</v>
      </c>
    </row>
    <row r="18" spans="1:19" ht="14.25">
      <c r="A18" s="241"/>
      <c r="B18" s="241" t="s">
        <v>153</v>
      </c>
      <c r="C18" s="239" t="s">
        <v>924</v>
      </c>
      <c r="D18" s="240" t="s">
        <v>152</v>
      </c>
      <c r="E18" s="258">
        <v>453</v>
      </c>
      <c r="F18" s="258">
        <v>533</v>
      </c>
      <c r="G18" s="258">
        <v>839</v>
      </c>
      <c r="H18" s="258">
        <v>773</v>
      </c>
      <c r="I18" s="258">
        <v>569</v>
      </c>
      <c r="K18" s="241"/>
      <c r="L18" s="241" t="s">
        <v>68</v>
      </c>
      <c r="M18" s="239" t="s">
        <v>976</v>
      </c>
      <c r="N18" s="240" t="s">
        <v>933</v>
      </c>
      <c r="O18" s="243">
        <v>17633</v>
      </c>
      <c r="P18" s="243">
        <v>29150</v>
      </c>
      <c r="Q18" s="243">
        <v>26060</v>
      </c>
      <c r="R18" s="243">
        <v>26025</v>
      </c>
      <c r="S18" s="243">
        <v>23713</v>
      </c>
    </row>
    <row r="19" spans="1:19" ht="14.25">
      <c r="A19" s="241"/>
      <c r="B19" s="241"/>
      <c r="C19" s="239"/>
      <c r="D19" s="240"/>
      <c r="E19" s="258"/>
      <c r="F19" s="258"/>
      <c r="G19" s="258"/>
      <c r="H19" s="258"/>
      <c r="I19" s="258"/>
      <c r="K19" s="241"/>
      <c r="L19" s="241" t="s">
        <v>292</v>
      </c>
      <c r="M19" s="239" t="s">
        <v>914</v>
      </c>
      <c r="N19" s="240" t="s">
        <v>152</v>
      </c>
      <c r="O19" s="243">
        <v>125417</v>
      </c>
      <c r="P19" s="243">
        <v>145000</v>
      </c>
      <c r="Q19" s="243">
        <v>205000</v>
      </c>
      <c r="R19" s="243">
        <v>152083</v>
      </c>
      <c r="S19" s="243">
        <v>118061</v>
      </c>
    </row>
    <row r="20" spans="1:19" ht="14.25">
      <c r="A20" s="319" t="s">
        <v>67</v>
      </c>
      <c r="B20" s="319"/>
      <c r="C20" s="239"/>
      <c r="D20" s="240"/>
      <c r="E20" s="258"/>
      <c r="F20" s="258"/>
      <c r="G20" s="258"/>
      <c r="H20" s="258"/>
      <c r="I20" s="258"/>
      <c r="K20" s="241"/>
      <c r="L20" s="245" t="s">
        <v>936</v>
      </c>
      <c r="M20" s="239" t="s">
        <v>943</v>
      </c>
      <c r="N20" s="240" t="s">
        <v>152</v>
      </c>
      <c r="O20" s="243">
        <v>349167</v>
      </c>
      <c r="P20" s="243">
        <v>410833</v>
      </c>
      <c r="Q20" s="243">
        <v>450833</v>
      </c>
      <c r="R20" s="243">
        <v>415833</v>
      </c>
      <c r="S20" s="243">
        <v>439041</v>
      </c>
    </row>
    <row r="21" spans="1:19" ht="14.25">
      <c r="A21" s="241"/>
      <c r="B21" s="241" t="s">
        <v>14</v>
      </c>
      <c r="C21" s="239"/>
      <c r="D21" s="240" t="s">
        <v>152</v>
      </c>
      <c r="E21" s="258">
        <v>1519</v>
      </c>
      <c r="F21" s="258">
        <v>1249</v>
      </c>
      <c r="G21" s="258">
        <v>2009</v>
      </c>
      <c r="H21" s="258">
        <v>1104</v>
      </c>
      <c r="I21" s="258">
        <v>1675</v>
      </c>
      <c r="K21" s="241"/>
      <c r="L21" s="241" t="s">
        <v>293</v>
      </c>
      <c r="M21" s="239" t="s">
        <v>944</v>
      </c>
      <c r="N21" s="240" t="s">
        <v>152</v>
      </c>
      <c r="O21" s="243">
        <v>272413</v>
      </c>
      <c r="P21" s="243">
        <v>242750</v>
      </c>
      <c r="Q21" s="243">
        <v>259167</v>
      </c>
      <c r="R21" s="243">
        <v>227000</v>
      </c>
      <c r="S21" s="243">
        <v>192200</v>
      </c>
    </row>
    <row r="22" spans="1:19" ht="14.25">
      <c r="A22" s="241"/>
      <c r="B22" s="241" t="s">
        <v>15</v>
      </c>
      <c r="C22" s="239"/>
      <c r="D22" s="240" t="s">
        <v>152</v>
      </c>
      <c r="E22" s="258">
        <v>931</v>
      </c>
      <c r="F22" s="258">
        <v>1242</v>
      </c>
      <c r="G22" s="258">
        <v>774</v>
      </c>
      <c r="H22" s="258">
        <v>913</v>
      </c>
      <c r="I22" s="258">
        <v>710</v>
      </c>
      <c r="K22" s="241"/>
      <c r="L22" s="241"/>
      <c r="M22" s="239" t="s">
        <v>945</v>
      </c>
      <c r="N22" s="240" t="s">
        <v>152</v>
      </c>
      <c r="O22" s="243">
        <v>211296</v>
      </c>
      <c r="P22" s="243">
        <v>200417</v>
      </c>
      <c r="Q22" s="243">
        <v>205833</v>
      </c>
      <c r="R22" s="243">
        <v>196167</v>
      </c>
      <c r="S22" s="243">
        <v>173583</v>
      </c>
    </row>
    <row r="23" spans="1:19" ht="14.25">
      <c r="A23" s="241"/>
      <c r="B23" s="241" t="s">
        <v>919</v>
      </c>
      <c r="C23" s="239"/>
      <c r="D23" s="240" t="s">
        <v>152</v>
      </c>
      <c r="E23" s="258">
        <v>1526</v>
      </c>
      <c r="F23" s="258">
        <v>1514</v>
      </c>
      <c r="G23" s="258">
        <v>2136</v>
      </c>
      <c r="H23" s="258">
        <v>1265</v>
      </c>
      <c r="I23" s="258">
        <v>1372</v>
      </c>
      <c r="K23" s="241"/>
      <c r="L23" s="245" t="s">
        <v>937</v>
      </c>
      <c r="M23" s="239" t="s">
        <v>538</v>
      </c>
      <c r="N23" s="240" t="s">
        <v>152</v>
      </c>
      <c r="O23" s="243">
        <v>294583</v>
      </c>
      <c r="P23" s="243">
        <v>291000</v>
      </c>
      <c r="Q23" s="243">
        <v>368333</v>
      </c>
      <c r="R23" s="243">
        <v>395167</v>
      </c>
      <c r="S23" s="243">
        <v>402417</v>
      </c>
    </row>
    <row r="24" spans="1:19" ht="14.25">
      <c r="A24" s="241"/>
      <c r="B24" s="241" t="s">
        <v>16</v>
      </c>
      <c r="C24" s="239"/>
      <c r="D24" s="240" t="s">
        <v>152</v>
      </c>
      <c r="E24" s="258">
        <v>879</v>
      </c>
      <c r="F24" s="258">
        <v>664</v>
      </c>
      <c r="G24" s="258">
        <v>740</v>
      </c>
      <c r="H24" s="258">
        <v>769</v>
      </c>
      <c r="I24" s="258">
        <v>952</v>
      </c>
      <c r="K24" s="241"/>
      <c r="L24" s="241"/>
      <c r="M24" s="239" t="s">
        <v>294</v>
      </c>
      <c r="N24" s="240" t="s">
        <v>152</v>
      </c>
      <c r="O24" s="243">
        <v>279583</v>
      </c>
      <c r="P24" s="243">
        <v>286667</v>
      </c>
      <c r="Q24" s="243">
        <v>356667</v>
      </c>
      <c r="R24" s="243">
        <v>382500</v>
      </c>
      <c r="S24" s="243">
        <v>364950</v>
      </c>
    </row>
    <row r="25" spans="1:19" ht="14.25">
      <c r="A25" s="241"/>
      <c r="B25" s="241"/>
      <c r="C25" s="239"/>
      <c r="D25" s="240"/>
      <c r="E25" s="258"/>
      <c r="F25" s="258"/>
      <c r="G25" s="258"/>
      <c r="H25" s="258"/>
      <c r="I25" s="258"/>
      <c r="K25" s="241"/>
      <c r="L25" s="241"/>
      <c r="M25" s="239"/>
      <c r="N25" s="240"/>
      <c r="O25" s="242"/>
      <c r="P25" s="242"/>
      <c r="Q25" s="242"/>
      <c r="R25" s="242"/>
      <c r="S25" s="242"/>
    </row>
    <row r="26" spans="1:19" ht="14.25" customHeight="1">
      <c r="A26" s="319" t="s">
        <v>70</v>
      </c>
      <c r="B26" s="319"/>
      <c r="C26" s="239"/>
      <c r="D26" s="240"/>
      <c r="E26" s="258"/>
      <c r="F26" s="258"/>
      <c r="G26" s="258"/>
      <c r="H26" s="258"/>
      <c r="I26" s="258"/>
      <c r="K26" s="319" t="s">
        <v>318</v>
      </c>
      <c r="L26" s="320"/>
      <c r="M26" s="239"/>
      <c r="N26" s="240"/>
      <c r="O26" s="242"/>
      <c r="P26" s="242"/>
      <c r="Q26" s="242"/>
      <c r="R26" s="242"/>
      <c r="S26" s="242"/>
    </row>
    <row r="27" spans="1:19" ht="14.25">
      <c r="A27" s="241"/>
      <c r="B27" s="241" t="s">
        <v>17</v>
      </c>
      <c r="C27" s="239"/>
      <c r="D27" s="240" t="s">
        <v>152</v>
      </c>
      <c r="E27" s="258">
        <v>500</v>
      </c>
      <c r="F27" s="258">
        <v>600</v>
      </c>
      <c r="G27" s="258">
        <v>673</v>
      </c>
      <c r="H27" s="258">
        <v>166</v>
      </c>
      <c r="I27" s="258">
        <v>393</v>
      </c>
      <c r="K27" s="241"/>
      <c r="L27" s="241" t="s">
        <v>71</v>
      </c>
      <c r="M27" s="239" t="s">
        <v>946</v>
      </c>
      <c r="N27" s="240" t="s">
        <v>967</v>
      </c>
      <c r="O27" s="243">
        <v>491</v>
      </c>
      <c r="P27" s="243">
        <v>564</v>
      </c>
      <c r="Q27" s="243">
        <v>598</v>
      </c>
      <c r="R27" s="243">
        <v>599</v>
      </c>
      <c r="S27" s="243">
        <v>580</v>
      </c>
    </row>
    <row r="28" spans="1:19" ht="14.25">
      <c r="A28" s="241"/>
      <c r="B28" s="241" t="s">
        <v>920</v>
      </c>
      <c r="C28" s="239"/>
      <c r="D28" s="240" t="s">
        <v>152</v>
      </c>
      <c r="E28" s="258">
        <v>505</v>
      </c>
      <c r="F28" s="258">
        <v>761</v>
      </c>
      <c r="G28" s="258">
        <v>522</v>
      </c>
      <c r="H28" s="258">
        <v>356</v>
      </c>
      <c r="I28" s="258">
        <v>454</v>
      </c>
      <c r="K28" s="241"/>
      <c r="L28" s="241" t="s">
        <v>296</v>
      </c>
      <c r="M28" s="239" t="s">
        <v>947</v>
      </c>
      <c r="N28" s="240" t="s">
        <v>152</v>
      </c>
      <c r="O28" s="243">
        <v>1068</v>
      </c>
      <c r="P28" s="243">
        <v>1121</v>
      </c>
      <c r="Q28" s="243">
        <v>1462</v>
      </c>
      <c r="R28" s="243">
        <v>1595</v>
      </c>
      <c r="S28" s="243">
        <v>1618</v>
      </c>
    </row>
    <row r="29" spans="1:19" ht="14.25">
      <c r="A29" s="241"/>
      <c r="B29" s="241" t="s">
        <v>18</v>
      </c>
      <c r="C29" s="239"/>
      <c r="D29" s="240" t="s">
        <v>152</v>
      </c>
      <c r="E29" s="258">
        <v>852</v>
      </c>
      <c r="F29" s="258">
        <v>899</v>
      </c>
      <c r="G29" s="258">
        <v>1138</v>
      </c>
      <c r="H29" s="258">
        <v>1122</v>
      </c>
      <c r="I29" s="258">
        <v>1320</v>
      </c>
      <c r="K29" s="241"/>
      <c r="L29" s="241" t="s">
        <v>297</v>
      </c>
      <c r="M29" s="239" t="s">
        <v>948</v>
      </c>
      <c r="N29" s="240" t="s">
        <v>152</v>
      </c>
      <c r="O29" s="243">
        <v>893</v>
      </c>
      <c r="P29" s="243">
        <v>1346</v>
      </c>
      <c r="Q29" s="243">
        <v>1086</v>
      </c>
      <c r="R29" s="243">
        <v>1146</v>
      </c>
      <c r="S29" s="243">
        <v>1122</v>
      </c>
    </row>
    <row r="30" spans="1:19" ht="14.25">
      <c r="A30" s="241"/>
      <c r="B30" s="241"/>
      <c r="C30" s="239"/>
      <c r="D30" s="240"/>
      <c r="E30" s="258"/>
      <c r="F30" s="258"/>
      <c r="G30" s="258"/>
      <c r="H30" s="258"/>
      <c r="I30" s="258"/>
      <c r="K30" s="241"/>
      <c r="L30" s="241" t="s">
        <v>298</v>
      </c>
      <c r="M30" s="239" t="s">
        <v>949</v>
      </c>
      <c r="N30" s="240" t="s">
        <v>152</v>
      </c>
      <c r="O30" s="243">
        <v>528</v>
      </c>
      <c r="P30" s="243">
        <v>1015</v>
      </c>
      <c r="Q30" s="243">
        <v>670</v>
      </c>
      <c r="R30" s="243" t="s">
        <v>150</v>
      </c>
      <c r="S30" s="243" t="s">
        <v>150</v>
      </c>
    </row>
    <row r="31" spans="1:19" ht="14.25">
      <c r="A31" s="319" t="s">
        <v>75</v>
      </c>
      <c r="B31" s="319"/>
      <c r="C31" s="239"/>
      <c r="D31" s="240"/>
      <c r="E31" s="258"/>
      <c r="F31" s="258"/>
      <c r="G31" s="258"/>
      <c r="H31" s="258"/>
      <c r="I31" s="258"/>
      <c r="K31" s="241"/>
      <c r="L31" s="241" t="s">
        <v>938</v>
      </c>
      <c r="M31" s="239" t="s">
        <v>950</v>
      </c>
      <c r="N31" s="240" t="s">
        <v>152</v>
      </c>
      <c r="O31" s="243">
        <v>583</v>
      </c>
      <c r="P31" s="243">
        <v>681</v>
      </c>
      <c r="Q31" s="243">
        <v>710</v>
      </c>
      <c r="R31" s="243">
        <v>710</v>
      </c>
      <c r="S31" s="243">
        <v>682</v>
      </c>
    </row>
    <row r="32" spans="1:19" ht="14.25">
      <c r="A32" s="241"/>
      <c r="B32" s="241" t="s">
        <v>158</v>
      </c>
      <c r="C32" s="239"/>
      <c r="D32" s="240" t="s">
        <v>152</v>
      </c>
      <c r="E32" s="258">
        <v>514</v>
      </c>
      <c r="F32" s="258">
        <v>512</v>
      </c>
      <c r="G32" s="258">
        <v>384</v>
      </c>
      <c r="H32" s="258">
        <v>346</v>
      </c>
      <c r="I32" s="258">
        <v>427</v>
      </c>
      <c r="K32" s="241"/>
      <c r="L32" s="241" t="s">
        <v>76</v>
      </c>
      <c r="M32" s="239" t="s">
        <v>951</v>
      </c>
      <c r="N32" s="240" t="s">
        <v>152</v>
      </c>
      <c r="O32" s="243">
        <v>719</v>
      </c>
      <c r="P32" s="243">
        <v>865</v>
      </c>
      <c r="Q32" s="243">
        <v>915</v>
      </c>
      <c r="R32" s="243">
        <v>958</v>
      </c>
      <c r="S32" s="243">
        <v>939</v>
      </c>
    </row>
    <row r="33" spans="1:19" ht="14.25">
      <c r="A33" s="241"/>
      <c r="B33" s="241" t="s">
        <v>19</v>
      </c>
      <c r="C33" s="239"/>
      <c r="D33" s="240" t="s">
        <v>152</v>
      </c>
      <c r="E33" s="258">
        <v>1517</v>
      </c>
      <c r="F33" s="258">
        <v>1360</v>
      </c>
      <c r="G33" s="258">
        <v>1500</v>
      </c>
      <c r="H33" s="258">
        <v>1267</v>
      </c>
      <c r="I33" s="258">
        <v>1933</v>
      </c>
      <c r="K33" s="241"/>
      <c r="L33" s="241" t="s">
        <v>143</v>
      </c>
      <c r="M33" s="239" t="s">
        <v>952</v>
      </c>
      <c r="N33" s="240" t="s">
        <v>152</v>
      </c>
      <c r="O33" s="243">
        <v>1240</v>
      </c>
      <c r="P33" s="243">
        <v>1332</v>
      </c>
      <c r="Q33" s="243">
        <v>1525</v>
      </c>
      <c r="R33" s="243">
        <v>1520</v>
      </c>
      <c r="S33" s="243">
        <v>1423</v>
      </c>
    </row>
    <row r="34" spans="1:19" ht="14.25">
      <c r="A34" s="241"/>
      <c r="B34" s="241" t="s">
        <v>20</v>
      </c>
      <c r="C34" s="239"/>
      <c r="D34" s="240" t="s">
        <v>152</v>
      </c>
      <c r="E34" s="258">
        <v>2707</v>
      </c>
      <c r="F34" s="258">
        <v>3402</v>
      </c>
      <c r="G34" s="258">
        <v>3205</v>
      </c>
      <c r="H34" s="258">
        <v>3306</v>
      </c>
      <c r="I34" s="258">
        <v>2446</v>
      </c>
      <c r="K34" s="241"/>
      <c r="L34" s="241" t="s">
        <v>299</v>
      </c>
      <c r="M34" s="239" t="s">
        <v>953</v>
      </c>
      <c r="N34" s="240" t="s">
        <v>152</v>
      </c>
      <c r="O34" s="243">
        <v>900</v>
      </c>
      <c r="P34" s="243">
        <v>1124</v>
      </c>
      <c r="Q34" s="243">
        <v>1265</v>
      </c>
      <c r="R34" s="243" t="s">
        <v>150</v>
      </c>
      <c r="S34" s="243" t="s">
        <v>150</v>
      </c>
    </row>
    <row r="35" spans="1:19" ht="14.25">
      <c r="A35" s="241"/>
      <c r="B35" s="241"/>
      <c r="C35" s="239"/>
      <c r="D35" s="240"/>
      <c r="E35" s="258"/>
      <c r="F35" s="258"/>
      <c r="G35" s="258"/>
      <c r="H35" s="258"/>
      <c r="I35" s="258"/>
      <c r="K35" s="241"/>
      <c r="L35" s="241" t="s">
        <v>300</v>
      </c>
      <c r="M35" s="239" t="s">
        <v>954</v>
      </c>
      <c r="N35" s="240" t="s">
        <v>152</v>
      </c>
      <c r="O35" s="243">
        <v>723</v>
      </c>
      <c r="P35" s="243">
        <v>911</v>
      </c>
      <c r="Q35" s="243">
        <v>1010</v>
      </c>
      <c r="R35" s="243">
        <v>985</v>
      </c>
      <c r="S35" s="243">
        <v>857</v>
      </c>
    </row>
    <row r="36" spans="1:19" ht="14.25">
      <c r="A36" s="319" t="s">
        <v>77</v>
      </c>
      <c r="B36" s="320"/>
      <c r="C36" s="239"/>
      <c r="D36" s="240"/>
      <c r="E36" s="258"/>
      <c r="F36" s="258"/>
      <c r="G36" s="258"/>
      <c r="H36" s="258"/>
      <c r="I36" s="258"/>
      <c r="K36" s="241"/>
      <c r="L36" s="241" t="s">
        <v>72</v>
      </c>
      <c r="M36" s="239" t="s">
        <v>955</v>
      </c>
      <c r="N36" s="240" t="s">
        <v>152</v>
      </c>
      <c r="O36" s="243">
        <v>1171</v>
      </c>
      <c r="P36" s="243">
        <v>1370</v>
      </c>
      <c r="Q36" s="243">
        <v>1440</v>
      </c>
      <c r="R36" s="243">
        <v>1440</v>
      </c>
      <c r="S36" s="243">
        <v>1377</v>
      </c>
    </row>
    <row r="37" spans="1:19" ht="14.25" customHeight="1">
      <c r="A37" s="241"/>
      <c r="B37" s="241" t="s">
        <v>78</v>
      </c>
      <c r="C37" s="239" t="s">
        <v>925</v>
      </c>
      <c r="D37" s="240" t="s">
        <v>152</v>
      </c>
      <c r="E37" s="258">
        <v>1067</v>
      </c>
      <c r="F37" s="258">
        <v>1565</v>
      </c>
      <c r="G37" s="258">
        <v>1350</v>
      </c>
      <c r="H37" s="258">
        <v>850</v>
      </c>
      <c r="I37" s="258">
        <v>1425</v>
      </c>
      <c r="K37" s="241"/>
      <c r="L37" s="241" t="s">
        <v>152</v>
      </c>
      <c r="M37" s="239" t="s">
        <v>956</v>
      </c>
      <c r="N37" s="240" t="s">
        <v>152</v>
      </c>
      <c r="O37" s="243">
        <v>1258</v>
      </c>
      <c r="P37" s="243">
        <v>1484</v>
      </c>
      <c r="Q37" s="243">
        <v>1560</v>
      </c>
      <c r="R37" s="243" t="s">
        <v>150</v>
      </c>
      <c r="S37" s="243" t="s">
        <v>150</v>
      </c>
    </row>
    <row r="38" spans="1:19" ht="14.25">
      <c r="A38" s="241"/>
      <c r="B38" s="241" t="s">
        <v>21</v>
      </c>
      <c r="C38" s="239" t="s">
        <v>926</v>
      </c>
      <c r="D38" s="240" t="s">
        <v>152</v>
      </c>
      <c r="E38" s="258">
        <v>3995</v>
      </c>
      <c r="F38" s="258">
        <v>4603</v>
      </c>
      <c r="G38" s="258">
        <v>4643</v>
      </c>
      <c r="H38" s="258">
        <v>5136</v>
      </c>
      <c r="I38" s="258">
        <v>4559</v>
      </c>
      <c r="K38" s="241"/>
      <c r="L38" s="241" t="s">
        <v>152</v>
      </c>
      <c r="M38" s="239" t="s">
        <v>957</v>
      </c>
      <c r="N38" s="240" t="s">
        <v>152</v>
      </c>
      <c r="O38" s="243">
        <v>700</v>
      </c>
      <c r="P38" s="243" t="s">
        <v>150</v>
      </c>
      <c r="Q38" s="243" t="s">
        <v>150</v>
      </c>
      <c r="R38" s="243">
        <v>980</v>
      </c>
      <c r="S38" s="243">
        <v>953</v>
      </c>
    </row>
    <row r="39" spans="1:19" ht="14.25">
      <c r="A39" s="241"/>
      <c r="B39" s="241"/>
      <c r="C39" s="239"/>
      <c r="D39" s="240"/>
      <c r="E39" s="258"/>
      <c r="F39" s="258"/>
      <c r="G39" s="258"/>
      <c r="H39" s="258"/>
      <c r="I39" s="258"/>
      <c r="K39" s="241"/>
      <c r="L39" s="241" t="s">
        <v>152</v>
      </c>
      <c r="M39" s="239" t="s">
        <v>958</v>
      </c>
      <c r="N39" s="240" t="s">
        <v>152</v>
      </c>
      <c r="O39" s="243">
        <v>750</v>
      </c>
      <c r="P39" s="243">
        <v>1340</v>
      </c>
      <c r="Q39" s="243">
        <v>1465</v>
      </c>
      <c r="R39" s="243">
        <v>1360</v>
      </c>
      <c r="S39" s="243" t="s">
        <v>150</v>
      </c>
    </row>
    <row r="40" spans="1:19" ht="14.25">
      <c r="A40" s="319" t="s">
        <v>79</v>
      </c>
      <c r="B40" s="320"/>
      <c r="C40" s="239"/>
      <c r="D40" s="240"/>
      <c r="E40" s="258"/>
      <c r="F40" s="258"/>
      <c r="G40" s="258"/>
      <c r="H40" s="258"/>
      <c r="I40" s="258"/>
      <c r="K40" s="241"/>
      <c r="L40" s="241" t="s">
        <v>73</v>
      </c>
      <c r="M40" s="239" t="s">
        <v>959</v>
      </c>
      <c r="N40" s="240" t="s">
        <v>152</v>
      </c>
      <c r="O40" s="243">
        <v>349</v>
      </c>
      <c r="P40" s="243">
        <v>395</v>
      </c>
      <c r="Q40" s="243">
        <v>395</v>
      </c>
      <c r="R40" s="243">
        <v>395</v>
      </c>
      <c r="S40" s="243">
        <v>387</v>
      </c>
    </row>
    <row r="41" spans="1:19" ht="14.25" customHeight="1">
      <c r="A41" s="241"/>
      <c r="B41" s="241" t="s">
        <v>160</v>
      </c>
      <c r="C41" s="239" t="s">
        <v>927</v>
      </c>
      <c r="D41" s="240" t="s">
        <v>588</v>
      </c>
      <c r="E41" s="258">
        <v>1210</v>
      </c>
      <c r="F41" s="258">
        <v>1360</v>
      </c>
      <c r="G41" s="258">
        <v>1540</v>
      </c>
      <c r="H41" s="258">
        <v>1680</v>
      </c>
      <c r="I41" s="258">
        <v>1770</v>
      </c>
      <c r="K41" s="241"/>
      <c r="L41" s="241" t="s">
        <v>74</v>
      </c>
      <c r="M41" s="239" t="s">
        <v>915</v>
      </c>
      <c r="N41" s="240" t="s">
        <v>152</v>
      </c>
      <c r="O41" s="243">
        <v>227</v>
      </c>
      <c r="P41" s="243">
        <v>308</v>
      </c>
      <c r="Q41" s="243">
        <v>350</v>
      </c>
      <c r="R41" s="243">
        <v>350</v>
      </c>
      <c r="S41" s="243">
        <v>319</v>
      </c>
    </row>
    <row r="42" spans="1:19" ht="14.25">
      <c r="A42" s="241"/>
      <c r="B42" s="241"/>
      <c r="C42" s="239"/>
      <c r="D42" s="240"/>
      <c r="E42" s="258"/>
      <c r="F42" s="258"/>
      <c r="G42" s="258"/>
      <c r="H42" s="258"/>
      <c r="I42" s="258"/>
      <c r="K42" s="241"/>
      <c r="L42" s="241" t="s">
        <v>295</v>
      </c>
      <c r="M42" s="239"/>
      <c r="N42" s="240" t="s">
        <v>968</v>
      </c>
      <c r="O42" s="243">
        <v>1400</v>
      </c>
      <c r="P42" s="243">
        <v>1621</v>
      </c>
      <c r="Q42" s="243">
        <v>1950</v>
      </c>
      <c r="R42" s="243">
        <v>2153</v>
      </c>
      <c r="S42" s="243">
        <v>2100</v>
      </c>
    </row>
    <row r="43" spans="1:19" ht="14.25">
      <c r="A43" s="319" t="s">
        <v>80</v>
      </c>
      <c r="B43" s="320"/>
      <c r="C43" s="239"/>
      <c r="D43" s="240"/>
      <c r="E43" s="258"/>
      <c r="F43" s="258"/>
      <c r="G43" s="258"/>
      <c r="H43" s="258"/>
      <c r="I43" s="258"/>
      <c r="K43" s="241"/>
      <c r="L43" s="241" t="s">
        <v>157</v>
      </c>
      <c r="M43" s="239" t="s">
        <v>960</v>
      </c>
      <c r="N43" s="240" t="s">
        <v>969</v>
      </c>
      <c r="O43" s="243">
        <v>338</v>
      </c>
      <c r="P43" s="243">
        <v>334</v>
      </c>
      <c r="Q43" s="243">
        <v>355</v>
      </c>
      <c r="R43" s="243">
        <v>398</v>
      </c>
      <c r="S43" s="243">
        <v>397</v>
      </c>
    </row>
    <row r="44" spans="1:19" ht="14.25" customHeight="1">
      <c r="A44" s="241"/>
      <c r="B44" s="241" t="s">
        <v>81</v>
      </c>
      <c r="C44" s="239" t="s">
        <v>928</v>
      </c>
      <c r="D44" s="240" t="s">
        <v>587</v>
      </c>
      <c r="E44" s="259">
        <v>2765</v>
      </c>
      <c r="F44" s="259">
        <v>2733</v>
      </c>
      <c r="G44" s="259">
        <v>2856</v>
      </c>
      <c r="H44" s="259">
        <v>2843</v>
      </c>
      <c r="I44" s="259">
        <v>2282</v>
      </c>
      <c r="K44" s="241"/>
      <c r="L44" s="241"/>
      <c r="M44" s="239"/>
      <c r="N44" s="240"/>
      <c r="O44" s="242"/>
      <c r="P44" s="242"/>
      <c r="Q44" s="242"/>
      <c r="R44" s="242"/>
      <c r="S44" s="242"/>
    </row>
    <row r="45" spans="1:19" ht="14.25" customHeight="1">
      <c r="A45" s="241"/>
      <c r="B45" s="241" t="s">
        <v>82</v>
      </c>
      <c r="C45" s="239" t="s">
        <v>419</v>
      </c>
      <c r="D45" s="240" t="s">
        <v>152</v>
      </c>
      <c r="E45" s="259">
        <v>908</v>
      </c>
      <c r="F45" s="259">
        <v>1002</v>
      </c>
      <c r="G45" s="259">
        <v>1104</v>
      </c>
      <c r="H45" s="259">
        <v>1114</v>
      </c>
      <c r="I45" s="259">
        <v>1158</v>
      </c>
      <c r="K45" s="319" t="s">
        <v>316</v>
      </c>
      <c r="L45" s="320"/>
      <c r="M45" s="239"/>
      <c r="N45" s="240"/>
      <c r="O45" s="242"/>
      <c r="P45" s="242"/>
      <c r="Q45" s="242"/>
      <c r="R45" s="242"/>
      <c r="S45" s="242"/>
    </row>
    <row r="46" spans="1:19" ht="14.25">
      <c r="A46" s="241"/>
      <c r="B46" s="241" t="s">
        <v>68</v>
      </c>
      <c r="C46" s="239" t="s">
        <v>976</v>
      </c>
      <c r="D46" s="240" t="s">
        <v>933</v>
      </c>
      <c r="E46" s="259">
        <v>17776</v>
      </c>
      <c r="F46" s="259">
        <v>28948</v>
      </c>
      <c r="G46" s="259">
        <v>26060</v>
      </c>
      <c r="H46" s="259">
        <v>23934</v>
      </c>
      <c r="I46" s="259">
        <v>21566</v>
      </c>
      <c r="K46" s="241"/>
      <c r="L46" s="241" t="s">
        <v>302</v>
      </c>
      <c r="M46" s="239" t="s">
        <v>305</v>
      </c>
      <c r="N46" s="240" t="s">
        <v>968</v>
      </c>
      <c r="O46" s="243">
        <v>1140</v>
      </c>
      <c r="P46" s="243">
        <v>1161</v>
      </c>
      <c r="Q46" s="243">
        <v>1324</v>
      </c>
      <c r="R46" s="243">
        <v>1537</v>
      </c>
      <c r="S46" s="243">
        <v>1313</v>
      </c>
    </row>
    <row r="47" spans="1:19" ht="14.25">
      <c r="A47" s="241"/>
      <c r="B47" s="241" t="s">
        <v>69</v>
      </c>
      <c r="C47" s="239" t="s">
        <v>929</v>
      </c>
      <c r="D47" s="261" t="s">
        <v>342</v>
      </c>
      <c r="E47" s="259">
        <v>9895</v>
      </c>
      <c r="F47" s="259">
        <v>8167</v>
      </c>
      <c r="G47" s="259">
        <v>8000</v>
      </c>
      <c r="H47" s="259" t="s">
        <v>150</v>
      </c>
      <c r="I47" s="259" t="s">
        <v>150</v>
      </c>
      <c r="K47" s="241"/>
      <c r="L47" s="241" t="s">
        <v>303</v>
      </c>
      <c r="M47" s="239" t="s">
        <v>306</v>
      </c>
      <c r="N47" s="240" t="s">
        <v>152</v>
      </c>
      <c r="O47" s="243">
        <v>600</v>
      </c>
      <c r="P47" s="243">
        <v>633</v>
      </c>
      <c r="Q47" s="243">
        <v>725</v>
      </c>
      <c r="R47" s="243">
        <v>800</v>
      </c>
      <c r="S47" s="243">
        <v>701</v>
      </c>
    </row>
    <row r="48" spans="1:19" ht="14.25">
      <c r="A48" s="241"/>
      <c r="B48" s="241" t="s">
        <v>152</v>
      </c>
      <c r="C48" s="239" t="s">
        <v>930</v>
      </c>
      <c r="D48" s="240" t="s">
        <v>152</v>
      </c>
      <c r="E48" s="259">
        <v>10095</v>
      </c>
      <c r="F48" s="259">
        <v>8674</v>
      </c>
      <c r="G48" s="259">
        <v>8700</v>
      </c>
      <c r="H48" s="259" t="s">
        <v>150</v>
      </c>
      <c r="I48" s="259" t="s">
        <v>150</v>
      </c>
      <c r="K48" s="241"/>
      <c r="L48" s="241" t="s">
        <v>304</v>
      </c>
      <c r="M48" s="239" t="s">
        <v>539</v>
      </c>
      <c r="N48" s="240" t="s">
        <v>967</v>
      </c>
      <c r="O48" s="243">
        <v>1490</v>
      </c>
      <c r="P48" s="243">
        <v>1693</v>
      </c>
      <c r="Q48" s="243">
        <v>1810</v>
      </c>
      <c r="R48" s="243">
        <v>1942</v>
      </c>
      <c r="S48" s="243">
        <v>1687</v>
      </c>
    </row>
    <row r="49" spans="1:19" ht="14.25">
      <c r="A49" s="241"/>
      <c r="B49" s="241" t="s">
        <v>152</v>
      </c>
      <c r="C49" s="239" t="s">
        <v>931</v>
      </c>
      <c r="D49" s="240" t="s">
        <v>152</v>
      </c>
      <c r="E49" s="259">
        <v>5153</v>
      </c>
      <c r="F49" s="259">
        <v>6486</v>
      </c>
      <c r="G49" s="259">
        <v>6427</v>
      </c>
      <c r="H49" s="259">
        <v>6559</v>
      </c>
      <c r="I49" s="259">
        <v>5700</v>
      </c>
      <c r="K49" s="241"/>
      <c r="L49" s="241" t="s">
        <v>159</v>
      </c>
      <c r="M49" s="239" t="s">
        <v>301</v>
      </c>
      <c r="N49" s="240" t="s">
        <v>970</v>
      </c>
      <c r="O49" s="243">
        <v>3093</v>
      </c>
      <c r="P49" s="243">
        <v>3493</v>
      </c>
      <c r="Q49" s="243">
        <v>3448</v>
      </c>
      <c r="R49" s="243" t="s">
        <v>150</v>
      </c>
      <c r="S49" s="243" t="s">
        <v>150</v>
      </c>
    </row>
    <row r="50" spans="1:19" ht="14.25">
      <c r="A50" s="241"/>
      <c r="B50" s="241" t="s">
        <v>83</v>
      </c>
      <c r="C50" s="239" t="s">
        <v>343</v>
      </c>
      <c r="D50" s="240" t="s">
        <v>152</v>
      </c>
      <c r="E50" s="259" t="s">
        <v>150</v>
      </c>
      <c r="F50" s="259" t="s">
        <v>150</v>
      </c>
      <c r="G50" s="259" t="s">
        <v>150</v>
      </c>
      <c r="H50" s="259">
        <v>5601</v>
      </c>
      <c r="I50" s="259">
        <v>6462</v>
      </c>
      <c r="K50" s="241"/>
      <c r="L50" s="241" t="s">
        <v>307</v>
      </c>
      <c r="M50" s="239" t="s">
        <v>308</v>
      </c>
      <c r="N50" s="240" t="s">
        <v>967</v>
      </c>
      <c r="O50" s="243">
        <v>1646</v>
      </c>
      <c r="P50" s="243">
        <v>1627</v>
      </c>
      <c r="Q50" s="243">
        <v>1758</v>
      </c>
      <c r="R50" s="243">
        <v>1632</v>
      </c>
      <c r="S50" s="243">
        <v>1374</v>
      </c>
    </row>
    <row r="51" spans="1:19" ht="14.25">
      <c r="A51" s="241"/>
      <c r="B51" s="241"/>
      <c r="C51" s="239"/>
      <c r="D51" s="240"/>
      <c r="E51" s="258"/>
      <c r="F51" s="258"/>
      <c r="G51" s="258"/>
      <c r="H51" s="258"/>
      <c r="I51" s="258"/>
      <c r="K51" s="241"/>
      <c r="L51" s="246" t="s">
        <v>152</v>
      </c>
      <c r="M51" s="239" t="s">
        <v>540</v>
      </c>
      <c r="N51" s="240" t="s">
        <v>152</v>
      </c>
      <c r="O51" s="243">
        <v>1484</v>
      </c>
      <c r="P51" s="243">
        <v>1513</v>
      </c>
      <c r="Q51" s="243">
        <v>1621</v>
      </c>
      <c r="R51" s="243">
        <v>1533</v>
      </c>
      <c r="S51" s="243">
        <v>1195</v>
      </c>
    </row>
    <row r="52" spans="1:19" ht="14.25">
      <c r="A52" s="319" t="s">
        <v>84</v>
      </c>
      <c r="B52" s="320"/>
      <c r="C52" s="239"/>
      <c r="D52" s="240"/>
      <c r="E52" s="258"/>
      <c r="F52" s="258"/>
      <c r="G52" s="258"/>
      <c r="H52" s="258"/>
      <c r="I52" s="258"/>
      <c r="K52" s="241"/>
      <c r="L52" s="246" t="s">
        <v>152</v>
      </c>
      <c r="M52" s="239" t="s">
        <v>309</v>
      </c>
      <c r="N52" s="240" t="s">
        <v>152</v>
      </c>
      <c r="O52" s="243">
        <v>1729</v>
      </c>
      <c r="P52" s="243">
        <v>1663</v>
      </c>
      <c r="Q52" s="243">
        <v>1827</v>
      </c>
      <c r="R52" s="243" t="s">
        <v>150</v>
      </c>
      <c r="S52" s="243" t="s">
        <v>150</v>
      </c>
    </row>
    <row r="53" spans="1:19" ht="14.25" customHeight="1">
      <c r="A53" s="241"/>
      <c r="B53" s="241" t="s">
        <v>85</v>
      </c>
      <c r="C53" s="239"/>
      <c r="D53" s="240" t="s">
        <v>587</v>
      </c>
      <c r="E53" s="258">
        <v>84</v>
      </c>
      <c r="F53" s="258">
        <v>98</v>
      </c>
      <c r="G53" s="258">
        <v>245</v>
      </c>
      <c r="H53" s="258">
        <v>234</v>
      </c>
      <c r="I53" s="258">
        <v>163</v>
      </c>
      <c r="K53" s="241"/>
      <c r="L53" s="246" t="s">
        <v>152</v>
      </c>
      <c r="M53" s="239" t="s">
        <v>541</v>
      </c>
      <c r="N53" s="240" t="s">
        <v>152</v>
      </c>
      <c r="O53" s="243">
        <v>1448</v>
      </c>
      <c r="P53" s="243">
        <v>1472</v>
      </c>
      <c r="Q53" s="243">
        <v>1582</v>
      </c>
      <c r="R53" s="243">
        <v>1436</v>
      </c>
      <c r="S53" s="243">
        <v>1256</v>
      </c>
    </row>
    <row r="54" spans="1:19" ht="14.25">
      <c r="A54" s="241"/>
      <c r="B54" s="241" t="s">
        <v>167</v>
      </c>
      <c r="C54" s="239" t="s">
        <v>537</v>
      </c>
      <c r="D54" s="240" t="s">
        <v>152</v>
      </c>
      <c r="E54" s="258">
        <v>595</v>
      </c>
      <c r="F54" s="258">
        <v>652</v>
      </c>
      <c r="G54" s="258">
        <v>815</v>
      </c>
      <c r="H54" s="258">
        <v>965</v>
      </c>
      <c r="I54" s="258">
        <v>1054</v>
      </c>
      <c r="K54" s="241"/>
      <c r="L54" s="246" t="s">
        <v>152</v>
      </c>
      <c r="M54" s="239" t="s">
        <v>310</v>
      </c>
      <c r="N54" s="240" t="s">
        <v>152</v>
      </c>
      <c r="O54" s="243">
        <v>1267</v>
      </c>
      <c r="P54" s="243">
        <v>1339</v>
      </c>
      <c r="Q54" s="243">
        <v>1470</v>
      </c>
      <c r="R54" s="243">
        <v>1046</v>
      </c>
      <c r="S54" s="243">
        <v>1271</v>
      </c>
    </row>
    <row r="55" spans="1:19" ht="14.25">
      <c r="A55" s="251"/>
      <c r="B55" s="251"/>
      <c r="C55" s="252"/>
      <c r="D55" s="230"/>
      <c r="E55" s="253"/>
      <c r="F55" s="253"/>
      <c r="G55" s="253"/>
      <c r="H55" s="253"/>
      <c r="I55" s="253"/>
      <c r="K55" s="241"/>
      <c r="L55" s="246" t="s">
        <v>152</v>
      </c>
      <c r="M55" s="239" t="s">
        <v>913</v>
      </c>
      <c r="N55" s="240" t="s">
        <v>152</v>
      </c>
      <c r="O55" s="243">
        <v>1277</v>
      </c>
      <c r="P55" s="243">
        <v>1324</v>
      </c>
      <c r="Q55" s="243">
        <v>1458</v>
      </c>
      <c r="R55" s="243">
        <v>1328</v>
      </c>
      <c r="S55" s="243">
        <v>1161</v>
      </c>
    </row>
    <row r="56" spans="1:19" ht="14.25">
      <c r="A56" s="238" t="s">
        <v>909</v>
      </c>
      <c r="J56" s="260"/>
      <c r="K56" s="241"/>
      <c r="L56" s="241"/>
      <c r="M56" s="239"/>
      <c r="N56" s="240"/>
      <c r="O56" s="242"/>
      <c r="P56" s="242"/>
      <c r="Q56" s="242"/>
      <c r="R56" s="242"/>
      <c r="S56" s="242"/>
    </row>
    <row r="57" spans="11:19" ht="14.25" customHeight="1">
      <c r="K57" s="319" t="s">
        <v>317</v>
      </c>
      <c r="L57" s="320"/>
      <c r="M57" s="239"/>
      <c r="N57" s="240"/>
      <c r="O57" s="242"/>
      <c r="P57" s="242"/>
      <c r="Q57" s="242"/>
      <c r="R57" s="242"/>
      <c r="S57" s="242"/>
    </row>
    <row r="58" spans="11:19" ht="14.25">
      <c r="K58" s="241"/>
      <c r="L58" s="241" t="s">
        <v>320</v>
      </c>
      <c r="M58" s="263" t="s">
        <v>940</v>
      </c>
      <c r="N58" s="240" t="s">
        <v>827</v>
      </c>
      <c r="O58" s="243">
        <v>484</v>
      </c>
      <c r="P58" s="243">
        <v>594</v>
      </c>
      <c r="Q58" s="243">
        <v>615</v>
      </c>
      <c r="R58" s="243">
        <v>619</v>
      </c>
      <c r="S58" s="243">
        <v>637</v>
      </c>
    </row>
    <row r="59" spans="11:19" ht="14.25">
      <c r="K59" s="241"/>
      <c r="L59" s="241" t="s">
        <v>324</v>
      </c>
      <c r="M59" s="247" t="s">
        <v>962</v>
      </c>
      <c r="N59" s="240" t="s">
        <v>971</v>
      </c>
      <c r="O59" s="243">
        <v>257</v>
      </c>
      <c r="P59" s="243">
        <v>300</v>
      </c>
      <c r="Q59" s="243">
        <v>300</v>
      </c>
      <c r="R59" s="243" t="s">
        <v>150</v>
      </c>
      <c r="S59" s="243" t="s">
        <v>150</v>
      </c>
    </row>
    <row r="60" spans="11:19" ht="14.25">
      <c r="K60" s="241"/>
      <c r="L60" s="241" t="s">
        <v>323</v>
      </c>
      <c r="M60" s="248" t="s">
        <v>327</v>
      </c>
      <c r="N60" s="240" t="s">
        <v>827</v>
      </c>
      <c r="O60" s="243">
        <v>435</v>
      </c>
      <c r="P60" s="243">
        <v>538</v>
      </c>
      <c r="Q60" s="243">
        <v>550</v>
      </c>
      <c r="R60" s="243">
        <v>550</v>
      </c>
      <c r="S60" s="243">
        <v>550</v>
      </c>
    </row>
    <row r="61" spans="11:19" ht="14.25">
      <c r="K61" s="241"/>
      <c r="L61" s="241" t="s">
        <v>321</v>
      </c>
      <c r="M61" s="247" t="s">
        <v>326</v>
      </c>
      <c r="N61" s="240" t="s">
        <v>152</v>
      </c>
      <c r="O61" s="243">
        <v>410</v>
      </c>
      <c r="P61" s="243">
        <v>483</v>
      </c>
      <c r="Q61" s="243">
        <v>510</v>
      </c>
      <c r="R61" s="243" t="s">
        <v>150</v>
      </c>
      <c r="S61" s="243" t="s">
        <v>150</v>
      </c>
    </row>
    <row r="62" spans="11:19" ht="14.25">
      <c r="K62" s="241"/>
      <c r="L62" s="241" t="s">
        <v>322</v>
      </c>
      <c r="M62" s="248" t="s">
        <v>328</v>
      </c>
      <c r="N62" s="240" t="s">
        <v>971</v>
      </c>
      <c r="O62" s="243">
        <v>235</v>
      </c>
      <c r="P62" s="243">
        <v>262</v>
      </c>
      <c r="Q62" s="243">
        <v>270</v>
      </c>
      <c r="R62" s="243">
        <v>301</v>
      </c>
      <c r="S62" s="243">
        <v>275</v>
      </c>
    </row>
    <row r="63" spans="11:19" ht="14.25">
      <c r="K63" s="241"/>
      <c r="L63" s="241" t="s">
        <v>329</v>
      </c>
      <c r="M63" s="247" t="s">
        <v>330</v>
      </c>
      <c r="N63" s="240" t="s">
        <v>972</v>
      </c>
      <c r="O63" s="243">
        <v>1545</v>
      </c>
      <c r="P63" s="243">
        <v>2420</v>
      </c>
      <c r="Q63" s="243">
        <v>2420</v>
      </c>
      <c r="R63" s="243" t="s">
        <v>150</v>
      </c>
      <c r="S63" s="243" t="s">
        <v>150</v>
      </c>
    </row>
    <row r="64" spans="11:19" ht="14.25">
      <c r="K64" s="241"/>
      <c r="L64" s="241" t="s">
        <v>331</v>
      </c>
      <c r="M64" s="247" t="s">
        <v>333</v>
      </c>
      <c r="N64" s="240" t="s">
        <v>973</v>
      </c>
      <c r="O64" s="243">
        <v>239</v>
      </c>
      <c r="P64" s="243">
        <v>285</v>
      </c>
      <c r="Q64" s="243">
        <v>285</v>
      </c>
      <c r="R64" s="243" t="s">
        <v>150</v>
      </c>
      <c r="S64" s="243" t="s">
        <v>150</v>
      </c>
    </row>
    <row r="65" spans="11:19" ht="14.25">
      <c r="K65" s="241"/>
      <c r="L65" s="241" t="s">
        <v>332</v>
      </c>
      <c r="M65" s="262" t="s">
        <v>939</v>
      </c>
      <c r="N65" s="240" t="s">
        <v>827</v>
      </c>
      <c r="O65" s="243">
        <v>398</v>
      </c>
      <c r="P65" s="243">
        <v>480</v>
      </c>
      <c r="Q65" s="243">
        <v>480</v>
      </c>
      <c r="R65" s="243">
        <v>480</v>
      </c>
      <c r="S65" s="243">
        <v>480</v>
      </c>
    </row>
    <row r="66" spans="11:19" ht="14.25">
      <c r="K66" s="241"/>
      <c r="L66" s="241" t="s">
        <v>325</v>
      </c>
      <c r="M66" s="247" t="s">
        <v>334</v>
      </c>
      <c r="N66" s="240" t="s">
        <v>152</v>
      </c>
      <c r="O66" s="243">
        <v>350</v>
      </c>
      <c r="P66" s="243">
        <v>423</v>
      </c>
      <c r="Q66" s="243">
        <v>440</v>
      </c>
      <c r="R66" s="243">
        <v>528</v>
      </c>
      <c r="S66" s="243">
        <v>450</v>
      </c>
    </row>
    <row r="67" spans="11:19" ht="14.25">
      <c r="K67" s="241"/>
      <c r="L67" s="241" t="s">
        <v>335</v>
      </c>
      <c r="M67" s="250" t="s">
        <v>338</v>
      </c>
      <c r="N67" s="240" t="s">
        <v>972</v>
      </c>
      <c r="O67" s="243">
        <v>1163</v>
      </c>
      <c r="P67" s="243">
        <v>2280</v>
      </c>
      <c r="Q67" s="243">
        <v>1740</v>
      </c>
      <c r="R67" s="243" t="s">
        <v>150</v>
      </c>
      <c r="S67" s="243" t="s">
        <v>150</v>
      </c>
    </row>
    <row r="68" spans="11:19" ht="14.25">
      <c r="K68" s="241"/>
      <c r="L68" s="241" t="s">
        <v>336</v>
      </c>
      <c r="M68" s="249" t="s">
        <v>339</v>
      </c>
      <c r="N68" s="240" t="s">
        <v>974</v>
      </c>
      <c r="O68" s="243">
        <v>223</v>
      </c>
      <c r="P68" s="243">
        <v>291</v>
      </c>
      <c r="Q68" s="243">
        <v>295</v>
      </c>
      <c r="R68" s="243">
        <v>300</v>
      </c>
      <c r="S68" s="243">
        <v>295</v>
      </c>
    </row>
    <row r="69" spans="11:19" ht="14.25">
      <c r="K69" s="241"/>
      <c r="L69" s="241" t="s">
        <v>337</v>
      </c>
      <c r="M69" s="239" t="s">
        <v>340</v>
      </c>
      <c r="N69" s="240" t="s">
        <v>975</v>
      </c>
      <c r="O69" s="243">
        <v>332</v>
      </c>
      <c r="P69" s="243">
        <v>332</v>
      </c>
      <c r="Q69" s="243">
        <v>340</v>
      </c>
      <c r="R69" s="243" t="s">
        <v>150</v>
      </c>
      <c r="S69" s="243" t="s">
        <v>150</v>
      </c>
    </row>
    <row r="70" spans="11:19" ht="14.25">
      <c r="K70" s="251"/>
      <c r="L70" s="251"/>
      <c r="M70" s="252"/>
      <c r="N70" s="252"/>
      <c r="O70" s="253"/>
      <c r="P70" s="253"/>
      <c r="Q70" s="253"/>
      <c r="R70" s="253"/>
      <c r="S70" s="253"/>
    </row>
    <row r="71" ht="14.25">
      <c r="K71" s="238" t="s">
        <v>909</v>
      </c>
    </row>
  </sheetData>
  <sheetProtection/>
  <mergeCells count="31">
    <mergeCell ref="D5:D6"/>
    <mergeCell ref="K3:S3"/>
    <mergeCell ref="A3:I3"/>
    <mergeCell ref="A17:B17"/>
    <mergeCell ref="A5:B6"/>
    <mergeCell ref="A7:B7"/>
    <mergeCell ref="A8:B8"/>
    <mergeCell ref="R5:R6"/>
    <mergeCell ref="H5:H6"/>
    <mergeCell ref="I5:I6"/>
    <mergeCell ref="K5:L6"/>
    <mergeCell ref="A26:B26"/>
    <mergeCell ref="S5:S6"/>
    <mergeCell ref="N5:N6"/>
    <mergeCell ref="P5:P6"/>
    <mergeCell ref="Q5:Q6"/>
    <mergeCell ref="F5:F6"/>
    <mergeCell ref="G5:G6"/>
    <mergeCell ref="K8:L8"/>
    <mergeCell ref="M5:M6"/>
    <mergeCell ref="C5:C6"/>
    <mergeCell ref="K57:L57"/>
    <mergeCell ref="A36:B36"/>
    <mergeCell ref="A40:B40"/>
    <mergeCell ref="A43:B43"/>
    <mergeCell ref="A52:B52"/>
    <mergeCell ref="K16:L16"/>
    <mergeCell ref="K26:L26"/>
    <mergeCell ref="K45:L45"/>
    <mergeCell ref="A31:B31"/>
    <mergeCell ref="A20:B20"/>
  </mergeCells>
  <printOptions horizontalCentered="1"/>
  <pageMargins left="0.3937007874015748" right="0.3937007874015748" top="0.5905511811023623" bottom="0.3937007874015748" header="0" footer="0"/>
  <pageSetup horizontalDpi="200" verticalDpi="200" orientation="landscape" paperSize="8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3.875" style="198" customWidth="1"/>
    <col min="2" max="2" width="31.25390625" style="198" customWidth="1"/>
    <col min="3" max="3" width="56.25390625" style="198" customWidth="1"/>
    <col min="4" max="4" width="11.25390625" style="198" customWidth="1"/>
    <col min="5" max="9" width="13.25390625" style="198" bestFit="1" customWidth="1"/>
    <col min="10" max="16384" width="9.00390625" style="198" customWidth="1"/>
  </cols>
  <sheetData>
    <row r="1" ht="13.5">
      <c r="A1" s="254" t="s">
        <v>978</v>
      </c>
    </row>
    <row r="2" ht="13.5">
      <c r="A2" s="173"/>
    </row>
    <row r="3" spans="1:9" ht="17.25">
      <c r="A3" s="325" t="s">
        <v>979</v>
      </c>
      <c r="B3" s="325"/>
      <c r="C3" s="325"/>
      <c r="D3" s="325"/>
      <c r="E3" s="325"/>
      <c r="F3" s="325"/>
      <c r="G3" s="325"/>
      <c r="H3" s="325"/>
      <c r="I3" s="325"/>
    </row>
    <row r="4" spans="1:9" ht="15" thickBot="1">
      <c r="A4" s="238"/>
      <c r="B4" s="238"/>
      <c r="C4" s="238"/>
      <c r="D4" s="238"/>
      <c r="E4" s="238"/>
      <c r="F4" s="238"/>
      <c r="G4" s="238"/>
      <c r="H4" s="238"/>
      <c r="I4" s="245" t="s">
        <v>907</v>
      </c>
    </row>
    <row r="5" spans="1:9" ht="14.25" customHeight="1">
      <c r="A5" s="326" t="s">
        <v>912</v>
      </c>
      <c r="B5" s="330"/>
      <c r="C5" s="332" t="s">
        <v>910</v>
      </c>
      <c r="D5" s="323" t="s">
        <v>59</v>
      </c>
      <c r="E5" s="323" t="s">
        <v>137</v>
      </c>
      <c r="F5" s="323" t="s">
        <v>980</v>
      </c>
      <c r="G5" s="323" t="s">
        <v>981</v>
      </c>
      <c r="H5" s="323" t="s">
        <v>982</v>
      </c>
      <c r="I5" s="321" t="s">
        <v>983</v>
      </c>
    </row>
    <row r="6" spans="1:9" ht="14.25" customHeight="1">
      <c r="A6" s="327"/>
      <c r="B6" s="331"/>
      <c r="C6" s="333"/>
      <c r="D6" s="324"/>
      <c r="E6" s="324"/>
      <c r="F6" s="324"/>
      <c r="G6" s="324"/>
      <c r="H6" s="324"/>
      <c r="I6" s="322"/>
    </row>
    <row r="7" spans="1:9" ht="14.25" customHeight="1">
      <c r="A7" s="272"/>
      <c r="B7" s="272"/>
      <c r="C7" s="265"/>
      <c r="D7" s="264"/>
      <c r="E7" s="273"/>
      <c r="F7" s="273"/>
      <c r="G7" s="273"/>
      <c r="H7" s="273"/>
      <c r="I7" s="273"/>
    </row>
    <row r="8" spans="1:9" ht="14.25">
      <c r="A8" s="319" t="s">
        <v>311</v>
      </c>
      <c r="B8" s="320"/>
      <c r="C8" s="239"/>
      <c r="D8" s="239"/>
      <c r="E8" s="238"/>
      <c r="F8" s="238"/>
      <c r="G8" s="238"/>
      <c r="H8" s="238"/>
      <c r="I8" s="238"/>
    </row>
    <row r="9" spans="1:9" ht="14.25">
      <c r="A9" s="238"/>
      <c r="B9" s="241" t="s">
        <v>87</v>
      </c>
      <c r="C9" s="239" t="s">
        <v>1001</v>
      </c>
      <c r="D9" s="240" t="s">
        <v>1032</v>
      </c>
      <c r="E9" s="258">
        <v>8905</v>
      </c>
      <c r="F9" s="258">
        <v>9360</v>
      </c>
      <c r="G9" s="258">
        <v>9360</v>
      </c>
      <c r="H9" s="258">
        <v>9613</v>
      </c>
      <c r="I9" s="258">
        <v>9818</v>
      </c>
    </row>
    <row r="10" spans="1:9" ht="14.25">
      <c r="A10" s="238"/>
      <c r="B10" s="241" t="s">
        <v>98</v>
      </c>
      <c r="C10" s="239" t="s">
        <v>1002</v>
      </c>
      <c r="D10" s="240" t="s">
        <v>154</v>
      </c>
      <c r="E10" s="258">
        <v>1790</v>
      </c>
      <c r="F10" s="258">
        <v>2438</v>
      </c>
      <c r="G10" s="258">
        <v>2039</v>
      </c>
      <c r="H10" s="258">
        <v>2256</v>
      </c>
      <c r="I10" s="258">
        <v>2483</v>
      </c>
    </row>
    <row r="11" spans="1:9" ht="14.25">
      <c r="A11" s="266"/>
      <c r="B11" s="241" t="s">
        <v>167</v>
      </c>
      <c r="C11" s="239" t="s">
        <v>99</v>
      </c>
      <c r="D11" s="240" t="s">
        <v>587</v>
      </c>
      <c r="E11" s="258">
        <v>884</v>
      </c>
      <c r="F11" s="258">
        <v>884</v>
      </c>
      <c r="G11" s="258">
        <v>884</v>
      </c>
      <c r="H11" s="258">
        <v>981</v>
      </c>
      <c r="I11" s="258">
        <v>1214</v>
      </c>
    </row>
    <row r="12" spans="1:9" ht="14.25">
      <c r="A12" s="238"/>
      <c r="B12" s="241" t="s">
        <v>101</v>
      </c>
      <c r="C12" s="239" t="s">
        <v>100</v>
      </c>
      <c r="D12" s="240" t="s">
        <v>973</v>
      </c>
      <c r="E12" s="258">
        <v>400</v>
      </c>
      <c r="F12" s="258">
        <v>400</v>
      </c>
      <c r="G12" s="259">
        <v>400</v>
      </c>
      <c r="H12" s="259" t="s">
        <v>150</v>
      </c>
      <c r="I12" s="259" t="s">
        <v>150</v>
      </c>
    </row>
    <row r="13" spans="1:9" ht="14.25">
      <c r="A13" s="238"/>
      <c r="B13" s="238"/>
      <c r="C13" s="239"/>
      <c r="D13" s="240"/>
      <c r="E13" s="258"/>
      <c r="F13" s="258"/>
      <c r="G13" s="258"/>
      <c r="H13" s="258"/>
      <c r="I13" s="258"/>
    </row>
    <row r="14" spans="1:9" ht="14.25">
      <c r="A14" s="319" t="s">
        <v>312</v>
      </c>
      <c r="B14" s="320"/>
      <c r="C14" s="239"/>
      <c r="D14" s="240"/>
      <c r="E14" s="258"/>
      <c r="F14" s="258"/>
      <c r="G14" s="258"/>
      <c r="H14" s="258"/>
      <c r="I14" s="258"/>
    </row>
    <row r="15" spans="1:9" ht="14.25">
      <c r="A15" s="266"/>
      <c r="B15" s="241" t="s">
        <v>168</v>
      </c>
      <c r="C15" s="239" t="s">
        <v>988</v>
      </c>
      <c r="D15" s="240" t="s">
        <v>972</v>
      </c>
      <c r="E15" s="258">
        <v>1825</v>
      </c>
      <c r="F15" s="258">
        <v>1980</v>
      </c>
      <c r="G15" s="258">
        <v>2183</v>
      </c>
      <c r="H15" s="258">
        <v>2181</v>
      </c>
      <c r="I15" s="258">
        <v>1764</v>
      </c>
    </row>
    <row r="16" spans="1:9" ht="14.25">
      <c r="A16" s="238"/>
      <c r="B16" s="241" t="s">
        <v>375</v>
      </c>
      <c r="C16" s="239" t="s">
        <v>94</v>
      </c>
      <c r="D16" s="240" t="s">
        <v>156</v>
      </c>
      <c r="E16" s="258">
        <v>605</v>
      </c>
      <c r="F16" s="258">
        <v>683</v>
      </c>
      <c r="G16" s="258">
        <v>721</v>
      </c>
      <c r="H16" s="258">
        <v>731</v>
      </c>
      <c r="I16" s="258">
        <v>633</v>
      </c>
    </row>
    <row r="17" spans="1:9" ht="13.5" customHeight="1">
      <c r="A17" s="238"/>
      <c r="B17" s="241" t="s">
        <v>88</v>
      </c>
      <c r="C17" s="239" t="s">
        <v>95</v>
      </c>
      <c r="D17" s="240" t="s">
        <v>156</v>
      </c>
      <c r="E17" s="258">
        <v>990</v>
      </c>
      <c r="F17" s="258">
        <v>1155</v>
      </c>
      <c r="G17" s="258">
        <v>1170</v>
      </c>
      <c r="H17" s="258">
        <v>1152</v>
      </c>
      <c r="I17" s="258">
        <v>1031</v>
      </c>
    </row>
    <row r="18" spans="1:9" ht="14.25">
      <c r="A18" s="266"/>
      <c r="B18" s="241" t="s">
        <v>89</v>
      </c>
      <c r="C18" s="239" t="s">
        <v>987</v>
      </c>
      <c r="D18" s="240" t="s">
        <v>1033</v>
      </c>
      <c r="E18" s="258">
        <v>5800</v>
      </c>
      <c r="F18" s="258">
        <v>7400</v>
      </c>
      <c r="G18" s="258">
        <v>7400</v>
      </c>
      <c r="H18" s="258">
        <v>7367</v>
      </c>
      <c r="I18" s="258">
        <v>7200</v>
      </c>
    </row>
    <row r="19" spans="1:9" ht="14.25">
      <c r="A19" s="238"/>
      <c r="B19" s="241" t="s">
        <v>990</v>
      </c>
      <c r="C19" s="239" t="s">
        <v>96</v>
      </c>
      <c r="D19" s="240" t="s">
        <v>1034</v>
      </c>
      <c r="E19" s="258">
        <v>880</v>
      </c>
      <c r="F19" s="258">
        <v>880</v>
      </c>
      <c r="G19" s="258">
        <v>880</v>
      </c>
      <c r="H19" s="258">
        <v>875</v>
      </c>
      <c r="I19" s="258">
        <v>450</v>
      </c>
    </row>
    <row r="20" spans="1:9" ht="28.5">
      <c r="A20" s="238"/>
      <c r="B20" s="241" t="s">
        <v>90</v>
      </c>
      <c r="C20" s="239" t="s">
        <v>102</v>
      </c>
      <c r="D20" s="267" t="s">
        <v>986</v>
      </c>
      <c r="E20" s="258">
        <v>791</v>
      </c>
      <c r="F20" s="258">
        <v>840</v>
      </c>
      <c r="G20" s="258">
        <v>984</v>
      </c>
      <c r="H20" s="258">
        <v>1052</v>
      </c>
      <c r="I20" s="258">
        <v>988</v>
      </c>
    </row>
    <row r="21" spans="1:9" ht="14.25">
      <c r="A21" s="238"/>
      <c r="B21" s="241" t="s">
        <v>103</v>
      </c>
      <c r="C21" s="239" t="s">
        <v>104</v>
      </c>
      <c r="D21" s="240" t="s">
        <v>968</v>
      </c>
      <c r="E21" s="258">
        <v>3900</v>
      </c>
      <c r="F21" s="258">
        <v>3900</v>
      </c>
      <c r="G21" s="259">
        <v>3900</v>
      </c>
      <c r="H21" s="259" t="s">
        <v>150</v>
      </c>
      <c r="I21" s="259" t="s">
        <v>150</v>
      </c>
    </row>
    <row r="22" spans="1:9" ht="14.25">
      <c r="A22" s="266"/>
      <c r="B22" s="266"/>
      <c r="C22" s="239"/>
      <c r="D22" s="267"/>
      <c r="E22" s="258"/>
      <c r="F22" s="258"/>
      <c r="G22" s="258"/>
      <c r="H22" s="258"/>
      <c r="I22" s="258"/>
    </row>
    <row r="23" spans="1:9" ht="14.25">
      <c r="A23" s="319" t="s">
        <v>313</v>
      </c>
      <c r="B23" s="320"/>
      <c r="C23" s="239"/>
      <c r="D23" s="240"/>
      <c r="E23" s="258"/>
      <c r="F23" s="258"/>
      <c r="G23" s="258"/>
      <c r="H23" s="258"/>
      <c r="I23" s="258"/>
    </row>
    <row r="24" spans="1:9" ht="14.25">
      <c r="A24" s="238"/>
      <c r="B24" s="241" t="s">
        <v>115</v>
      </c>
      <c r="C24" s="239" t="s">
        <v>1003</v>
      </c>
      <c r="D24" s="240" t="s">
        <v>903</v>
      </c>
      <c r="E24" s="259">
        <v>14000</v>
      </c>
      <c r="F24" s="259">
        <v>14000</v>
      </c>
      <c r="G24" s="259">
        <v>14000</v>
      </c>
      <c r="H24" s="259">
        <v>14000</v>
      </c>
      <c r="I24" s="259">
        <v>14000</v>
      </c>
    </row>
    <row r="25" spans="1:9" ht="14.25">
      <c r="A25" s="238"/>
      <c r="B25" s="241" t="s">
        <v>196</v>
      </c>
      <c r="C25" s="239" t="s">
        <v>1004</v>
      </c>
      <c r="D25" s="240" t="s">
        <v>155</v>
      </c>
      <c r="E25" s="259">
        <v>16300</v>
      </c>
      <c r="F25" s="259">
        <v>16300</v>
      </c>
      <c r="G25" s="259">
        <v>16300</v>
      </c>
      <c r="H25" s="259" t="s">
        <v>150</v>
      </c>
      <c r="I25" s="259" t="s">
        <v>150</v>
      </c>
    </row>
    <row r="26" spans="1:9" ht="14.25">
      <c r="A26" s="238"/>
      <c r="B26" s="241" t="s">
        <v>196</v>
      </c>
      <c r="C26" s="239" t="s">
        <v>1005</v>
      </c>
      <c r="D26" s="240" t="s">
        <v>155</v>
      </c>
      <c r="E26" s="259">
        <v>19200</v>
      </c>
      <c r="F26" s="259">
        <v>19608</v>
      </c>
      <c r="G26" s="259">
        <v>19690</v>
      </c>
      <c r="H26" s="259" t="s">
        <v>150</v>
      </c>
      <c r="I26" s="259" t="s">
        <v>150</v>
      </c>
    </row>
    <row r="27" spans="1:9" ht="14.25">
      <c r="A27" s="238"/>
      <c r="B27" s="241" t="s">
        <v>116</v>
      </c>
      <c r="C27" s="239" t="s">
        <v>1006</v>
      </c>
      <c r="D27" s="240" t="s">
        <v>195</v>
      </c>
      <c r="E27" s="259" t="s">
        <v>150</v>
      </c>
      <c r="F27" s="259">
        <v>88000</v>
      </c>
      <c r="G27" s="259">
        <v>88000</v>
      </c>
      <c r="H27" s="259" t="s">
        <v>150</v>
      </c>
      <c r="I27" s="259" t="s">
        <v>150</v>
      </c>
    </row>
    <row r="28" spans="1:9" ht="14.25">
      <c r="A28" s="238"/>
      <c r="B28" s="241" t="s">
        <v>196</v>
      </c>
      <c r="C28" s="239" t="s">
        <v>1007</v>
      </c>
      <c r="D28" s="240" t="s">
        <v>196</v>
      </c>
      <c r="E28" s="259" t="s">
        <v>150</v>
      </c>
      <c r="F28" s="259">
        <v>125000</v>
      </c>
      <c r="G28" s="259">
        <v>125000</v>
      </c>
      <c r="H28" s="259" t="s">
        <v>150</v>
      </c>
      <c r="I28" s="259" t="s">
        <v>150</v>
      </c>
    </row>
    <row r="29" spans="1:9" ht="14.25">
      <c r="A29" s="238"/>
      <c r="B29" s="241" t="s">
        <v>117</v>
      </c>
      <c r="C29" s="239" t="s">
        <v>1008</v>
      </c>
      <c r="D29" s="240" t="s">
        <v>155</v>
      </c>
      <c r="E29" s="259">
        <v>35083</v>
      </c>
      <c r="F29" s="259">
        <v>40500</v>
      </c>
      <c r="G29" s="259">
        <v>40500</v>
      </c>
      <c r="H29" s="259" t="s">
        <v>150</v>
      </c>
      <c r="I29" s="259" t="s">
        <v>150</v>
      </c>
    </row>
    <row r="30" spans="1:9" ht="14.25">
      <c r="A30" s="238"/>
      <c r="B30" s="241" t="s">
        <v>118</v>
      </c>
      <c r="C30" s="239" t="s">
        <v>1009</v>
      </c>
      <c r="D30" s="240" t="s">
        <v>155</v>
      </c>
      <c r="E30" s="259">
        <v>85088</v>
      </c>
      <c r="F30" s="259">
        <v>100500</v>
      </c>
      <c r="G30" s="259">
        <v>100500</v>
      </c>
      <c r="H30" s="259" t="s">
        <v>150</v>
      </c>
      <c r="I30" s="259" t="s">
        <v>150</v>
      </c>
    </row>
    <row r="31" spans="1:9" ht="14.25">
      <c r="A31" s="238"/>
      <c r="B31" s="241" t="s">
        <v>196</v>
      </c>
      <c r="C31" s="239" t="s">
        <v>1007</v>
      </c>
      <c r="D31" s="240" t="s">
        <v>195</v>
      </c>
      <c r="E31" s="259">
        <v>110833</v>
      </c>
      <c r="F31" s="259">
        <v>134000</v>
      </c>
      <c r="G31" s="259">
        <v>134000</v>
      </c>
      <c r="H31" s="259" t="s">
        <v>150</v>
      </c>
      <c r="I31" s="259" t="s">
        <v>150</v>
      </c>
    </row>
    <row r="32" spans="1:9" ht="14.25">
      <c r="A32" s="238"/>
      <c r="B32" s="241" t="s">
        <v>989</v>
      </c>
      <c r="C32" s="239" t="s">
        <v>1010</v>
      </c>
      <c r="D32" s="240" t="s">
        <v>155</v>
      </c>
      <c r="E32" s="259">
        <v>435000</v>
      </c>
      <c r="F32" s="259">
        <v>479125</v>
      </c>
      <c r="G32" s="259">
        <v>541500</v>
      </c>
      <c r="H32" s="259">
        <v>541500</v>
      </c>
      <c r="I32" s="259">
        <v>541500</v>
      </c>
    </row>
    <row r="33" spans="1:9" ht="14.25">
      <c r="A33" s="238"/>
      <c r="B33" s="241" t="s">
        <v>152</v>
      </c>
      <c r="C33" s="239" t="s">
        <v>1011</v>
      </c>
      <c r="D33" s="240" t="s">
        <v>155</v>
      </c>
      <c r="E33" s="259">
        <v>281000</v>
      </c>
      <c r="F33" s="259">
        <v>296667</v>
      </c>
      <c r="G33" s="259">
        <v>399000</v>
      </c>
      <c r="H33" s="259">
        <v>328417</v>
      </c>
      <c r="I33" s="259">
        <v>373000</v>
      </c>
    </row>
    <row r="34" spans="1:9" ht="14.25">
      <c r="A34" s="238"/>
      <c r="B34" s="241" t="s">
        <v>152</v>
      </c>
      <c r="C34" s="239" t="s">
        <v>119</v>
      </c>
      <c r="D34" s="240" t="s">
        <v>195</v>
      </c>
      <c r="E34" s="259" t="s">
        <v>150</v>
      </c>
      <c r="F34" s="259">
        <v>295000</v>
      </c>
      <c r="G34" s="259">
        <v>295000</v>
      </c>
      <c r="H34" s="259" t="s">
        <v>150</v>
      </c>
      <c r="I34" s="259" t="s">
        <v>150</v>
      </c>
    </row>
    <row r="35" spans="1:9" ht="14.25">
      <c r="A35" s="238"/>
      <c r="B35" s="241" t="s">
        <v>120</v>
      </c>
      <c r="C35" s="239" t="s">
        <v>1012</v>
      </c>
      <c r="D35" s="240" t="s">
        <v>196</v>
      </c>
      <c r="E35" s="259">
        <v>1207500</v>
      </c>
      <c r="F35" s="259">
        <v>1365000</v>
      </c>
      <c r="G35" s="259">
        <v>1365000</v>
      </c>
      <c r="H35" s="259">
        <v>1020000</v>
      </c>
      <c r="I35" s="259" t="s">
        <v>150</v>
      </c>
    </row>
    <row r="36" spans="1:9" ht="14.25">
      <c r="A36" s="238"/>
      <c r="B36" s="241" t="s">
        <v>91</v>
      </c>
      <c r="C36" s="239"/>
      <c r="D36" s="240" t="s">
        <v>155</v>
      </c>
      <c r="E36" s="259">
        <v>237000</v>
      </c>
      <c r="F36" s="259">
        <v>245000</v>
      </c>
      <c r="G36" s="259">
        <v>245000</v>
      </c>
      <c r="H36" s="259">
        <v>245000</v>
      </c>
      <c r="I36" s="259">
        <v>233000</v>
      </c>
    </row>
    <row r="37" spans="1:9" ht="14.25">
      <c r="A37" s="238"/>
      <c r="B37" s="241" t="s">
        <v>122</v>
      </c>
      <c r="C37" s="239" t="s">
        <v>1013</v>
      </c>
      <c r="D37" s="240" t="s">
        <v>155</v>
      </c>
      <c r="E37" s="259">
        <v>56167</v>
      </c>
      <c r="F37" s="259">
        <v>57000</v>
      </c>
      <c r="G37" s="259">
        <v>57000</v>
      </c>
      <c r="H37" s="259" t="s">
        <v>150</v>
      </c>
      <c r="I37" s="259" t="s">
        <v>150</v>
      </c>
    </row>
    <row r="38" spans="1:9" ht="14.25">
      <c r="A38" s="266"/>
      <c r="B38" s="241" t="s">
        <v>196</v>
      </c>
      <c r="C38" s="239" t="s">
        <v>1014</v>
      </c>
      <c r="D38" s="240" t="s">
        <v>155</v>
      </c>
      <c r="E38" s="259">
        <v>83000</v>
      </c>
      <c r="F38" s="259">
        <v>83000</v>
      </c>
      <c r="G38" s="259">
        <v>83000</v>
      </c>
      <c r="H38" s="259">
        <v>66800</v>
      </c>
      <c r="I38" s="259">
        <v>65983</v>
      </c>
    </row>
    <row r="39" spans="1:9" ht="14.25">
      <c r="A39" s="238"/>
      <c r="B39" s="241" t="s">
        <v>121</v>
      </c>
      <c r="C39" s="239" t="s">
        <v>1015</v>
      </c>
      <c r="D39" s="240" t="s">
        <v>155</v>
      </c>
      <c r="E39" s="259">
        <v>51417</v>
      </c>
      <c r="F39" s="259">
        <v>62000</v>
      </c>
      <c r="G39" s="259">
        <v>62000</v>
      </c>
      <c r="H39" s="259">
        <v>66700</v>
      </c>
      <c r="I39" s="259">
        <v>66708</v>
      </c>
    </row>
    <row r="40" spans="1:9" ht="14.25">
      <c r="A40" s="238"/>
      <c r="B40" s="241" t="s">
        <v>123</v>
      </c>
      <c r="C40" s="239" t="s">
        <v>1016</v>
      </c>
      <c r="D40" s="240" t="s">
        <v>155</v>
      </c>
      <c r="E40" s="259">
        <v>465000</v>
      </c>
      <c r="F40" s="259">
        <v>486625</v>
      </c>
      <c r="G40" s="259">
        <v>561150</v>
      </c>
      <c r="H40" s="259">
        <v>592000</v>
      </c>
      <c r="I40" s="259">
        <v>605000</v>
      </c>
    </row>
    <row r="41" spans="1:9" ht="14.25">
      <c r="A41" s="238"/>
      <c r="B41" s="241" t="s">
        <v>124</v>
      </c>
      <c r="C41" s="239" t="s">
        <v>1017</v>
      </c>
      <c r="D41" s="240" t="s">
        <v>155</v>
      </c>
      <c r="E41" s="259">
        <v>749667</v>
      </c>
      <c r="F41" s="259">
        <v>796333</v>
      </c>
      <c r="G41" s="259">
        <v>813000</v>
      </c>
      <c r="H41" s="259">
        <v>813000</v>
      </c>
      <c r="I41" s="259">
        <v>796000</v>
      </c>
    </row>
    <row r="42" spans="1:9" ht="14.25">
      <c r="A42" s="238"/>
      <c r="B42" s="241" t="s">
        <v>125</v>
      </c>
      <c r="C42" s="239" t="s">
        <v>1018</v>
      </c>
      <c r="D42" s="240" t="s">
        <v>155</v>
      </c>
      <c r="E42" s="259">
        <v>667000</v>
      </c>
      <c r="F42" s="259">
        <v>718667</v>
      </c>
      <c r="G42" s="259">
        <v>738000</v>
      </c>
      <c r="H42" s="259">
        <v>744000</v>
      </c>
      <c r="I42" s="259">
        <v>699000</v>
      </c>
    </row>
    <row r="43" spans="1:9" ht="14.25">
      <c r="A43" s="238"/>
      <c r="B43" s="241" t="s">
        <v>151</v>
      </c>
      <c r="C43" s="239" t="s">
        <v>1025</v>
      </c>
      <c r="D43" s="240" t="s">
        <v>152</v>
      </c>
      <c r="E43" s="259">
        <v>188000</v>
      </c>
      <c r="F43" s="259">
        <v>235833</v>
      </c>
      <c r="G43" s="259">
        <v>247000</v>
      </c>
      <c r="H43" s="259" t="s">
        <v>150</v>
      </c>
      <c r="I43" s="259" t="s">
        <v>150</v>
      </c>
    </row>
    <row r="44" spans="1:9" ht="14.25">
      <c r="A44" s="238"/>
      <c r="B44" s="241" t="s">
        <v>196</v>
      </c>
      <c r="C44" s="239" t="s">
        <v>1026</v>
      </c>
      <c r="D44" s="240" t="s">
        <v>152</v>
      </c>
      <c r="E44" s="259">
        <v>335333</v>
      </c>
      <c r="F44" s="259">
        <v>347000</v>
      </c>
      <c r="G44" s="259">
        <v>347000</v>
      </c>
      <c r="H44" s="259">
        <v>380417</v>
      </c>
      <c r="I44" s="259">
        <v>385000</v>
      </c>
    </row>
    <row r="45" spans="1:9" ht="14.25">
      <c r="A45" s="238"/>
      <c r="B45" s="241" t="s">
        <v>197</v>
      </c>
      <c r="C45" s="239" t="s">
        <v>130</v>
      </c>
      <c r="D45" s="240" t="s">
        <v>152</v>
      </c>
      <c r="E45" s="259">
        <v>844167</v>
      </c>
      <c r="F45" s="259">
        <v>865000</v>
      </c>
      <c r="G45" s="259">
        <v>987667</v>
      </c>
      <c r="H45" s="259">
        <v>1405833</v>
      </c>
      <c r="I45" s="259">
        <v>1554000</v>
      </c>
    </row>
    <row r="46" spans="1:9" ht="14.25">
      <c r="A46" s="238"/>
      <c r="B46" s="241" t="s">
        <v>129</v>
      </c>
      <c r="C46" s="239" t="s">
        <v>131</v>
      </c>
      <c r="D46" s="240" t="s">
        <v>198</v>
      </c>
      <c r="E46" s="259">
        <v>81500</v>
      </c>
      <c r="F46" s="259">
        <v>81500</v>
      </c>
      <c r="G46" s="259">
        <v>81500</v>
      </c>
      <c r="H46" s="259" t="s">
        <v>150</v>
      </c>
      <c r="I46" s="259" t="s">
        <v>150</v>
      </c>
    </row>
    <row r="47" spans="1:9" ht="14.25">
      <c r="A47" s="238"/>
      <c r="B47" s="241" t="s">
        <v>152</v>
      </c>
      <c r="C47" s="239" t="s">
        <v>132</v>
      </c>
      <c r="D47" s="240" t="s">
        <v>152</v>
      </c>
      <c r="E47" s="259">
        <v>127500</v>
      </c>
      <c r="F47" s="259">
        <v>127500</v>
      </c>
      <c r="G47" s="259">
        <v>127500</v>
      </c>
      <c r="H47" s="259">
        <v>183000</v>
      </c>
      <c r="I47" s="259">
        <v>183000</v>
      </c>
    </row>
    <row r="48" spans="1:9" ht="14.25">
      <c r="A48" s="238"/>
      <c r="B48" s="241" t="s">
        <v>128</v>
      </c>
      <c r="C48" s="239" t="s">
        <v>97</v>
      </c>
      <c r="D48" s="240" t="s">
        <v>198</v>
      </c>
      <c r="E48" s="259">
        <v>121750</v>
      </c>
      <c r="F48" s="259">
        <v>217442</v>
      </c>
      <c r="G48" s="259">
        <v>241000</v>
      </c>
      <c r="H48" s="259">
        <v>265833</v>
      </c>
      <c r="I48" s="259">
        <v>275000</v>
      </c>
    </row>
    <row r="49" spans="1:9" ht="14.25">
      <c r="A49" s="238"/>
      <c r="B49" s="274" t="s">
        <v>196</v>
      </c>
      <c r="C49" s="238" t="s">
        <v>1019</v>
      </c>
      <c r="D49" s="240" t="s">
        <v>199</v>
      </c>
      <c r="E49" s="259">
        <v>83000</v>
      </c>
      <c r="F49" s="259">
        <v>124183</v>
      </c>
      <c r="G49" s="259">
        <v>138000</v>
      </c>
      <c r="H49" s="259" t="s">
        <v>150</v>
      </c>
      <c r="I49" s="259" t="s">
        <v>150</v>
      </c>
    </row>
    <row r="50" spans="1:9" ht="14.25">
      <c r="A50" s="238"/>
      <c r="B50" s="241" t="s">
        <v>542</v>
      </c>
      <c r="C50" s="239" t="s">
        <v>543</v>
      </c>
      <c r="D50" s="240" t="s">
        <v>198</v>
      </c>
      <c r="E50" s="259">
        <v>45000</v>
      </c>
      <c r="F50" s="259">
        <v>45000</v>
      </c>
      <c r="G50" s="259">
        <v>45000</v>
      </c>
      <c r="H50" s="259" t="s">
        <v>150</v>
      </c>
      <c r="I50" s="259" t="s">
        <v>150</v>
      </c>
    </row>
    <row r="51" spans="1:9" ht="14.25">
      <c r="A51" s="238"/>
      <c r="B51" s="241" t="s">
        <v>92</v>
      </c>
      <c r="C51" s="239" t="s">
        <v>1020</v>
      </c>
      <c r="D51" s="240" t="s">
        <v>199</v>
      </c>
      <c r="E51" s="259">
        <v>431625</v>
      </c>
      <c r="F51" s="259">
        <v>510000</v>
      </c>
      <c r="G51" s="259">
        <v>510000</v>
      </c>
      <c r="H51" s="259">
        <v>653100</v>
      </c>
      <c r="I51" s="259">
        <v>602300</v>
      </c>
    </row>
    <row r="52" spans="1:9" ht="14.25">
      <c r="A52" s="266"/>
      <c r="B52" s="241" t="s">
        <v>126</v>
      </c>
      <c r="C52" s="239" t="s">
        <v>127</v>
      </c>
      <c r="D52" s="240" t="s">
        <v>199</v>
      </c>
      <c r="E52" s="259">
        <v>150400</v>
      </c>
      <c r="F52" s="259">
        <v>161367</v>
      </c>
      <c r="G52" s="259">
        <v>181000</v>
      </c>
      <c r="H52" s="259" t="s">
        <v>150</v>
      </c>
      <c r="I52" s="259" t="s">
        <v>150</v>
      </c>
    </row>
    <row r="53" spans="1:9" ht="14.25">
      <c r="A53" s="238"/>
      <c r="B53" s="241" t="s">
        <v>169</v>
      </c>
      <c r="C53" s="239" t="s">
        <v>1022</v>
      </c>
      <c r="D53" s="240" t="s">
        <v>985</v>
      </c>
      <c r="E53" s="259">
        <v>2875</v>
      </c>
      <c r="F53" s="259">
        <v>3125</v>
      </c>
      <c r="G53" s="259">
        <v>3250</v>
      </c>
      <c r="H53" s="259">
        <v>8000</v>
      </c>
      <c r="I53" s="259">
        <v>8000</v>
      </c>
    </row>
    <row r="54" spans="1:9" ht="14.25">
      <c r="A54" s="238"/>
      <c r="B54" s="241" t="s">
        <v>193</v>
      </c>
      <c r="C54" s="239" t="s">
        <v>1021</v>
      </c>
      <c r="D54" s="240" t="s">
        <v>194</v>
      </c>
      <c r="E54" s="259">
        <v>780</v>
      </c>
      <c r="F54" s="259">
        <v>780</v>
      </c>
      <c r="G54" s="259">
        <v>883</v>
      </c>
      <c r="H54" s="259">
        <v>1000</v>
      </c>
      <c r="I54" s="259">
        <v>1000</v>
      </c>
    </row>
    <row r="55" spans="1:9" ht="14.25">
      <c r="A55" s="238"/>
      <c r="B55" s="238"/>
      <c r="C55" s="239"/>
      <c r="D55" s="240"/>
      <c r="E55" s="258"/>
      <c r="F55" s="258"/>
      <c r="G55" s="258"/>
      <c r="H55" s="258"/>
      <c r="I55" s="258"/>
    </row>
    <row r="56" spans="1:9" ht="14.25">
      <c r="A56" s="319" t="s">
        <v>315</v>
      </c>
      <c r="B56" s="320"/>
      <c r="C56" s="239"/>
      <c r="D56" s="240"/>
      <c r="E56" s="258"/>
      <c r="F56" s="258"/>
      <c r="G56" s="258"/>
      <c r="H56" s="258"/>
      <c r="I56" s="258"/>
    </row>
    <row r="57" spans="1:9" ht="14.25">
      <c r="A57" s="238"/>
      <c r="B57" s="241" t="s">
        <v>93</v>
      </c>
      <c r="C57" s="239" t="s">
        <v>1023</v>
      </c>
      <c r="D57" s="240" t="s">
        <v>602</v>
      </c>
      <c r="E57" s="258">
        <v>3052</v>
      </c>
      <c r="F57" s="258">
        <v>3209</v>
      </c>
      <c r="G57" s="258">
        <v>3314</v>
      </c>
      <c r="H57" s="258">
        <v>3373</v>
      </c>
      <c r="I57" s="258">
        <v>3531</v>
      </c>
    </row>
    <row r="58" spans="1:9" ht="14.25">
      <c r="A58" s="238"/>
      <c r="B58" s="241" t="s">
        <v>281</v>
      </c>
      <c r="C58" s="239" t="s">
        <v>1024</v>
      </c>
      <c r="D58" s="240" t="s">
        <v>984</v>
      </c>
      <c r="E58" s="258">
        <v>2746</v>
      </c>
      <c r="F58" s="258">
        <v>2438</v>
      </c>
      <c r="G58" s="258">
        <v>3324</v>
      </c>
      <c r="H58" s="258">
        <v>3468</v>
      </c>
      <c r="I58" s="258">
        <v>3675</v>
      </c>
    </row>
    <row r="59" spans="1:9" ht="14.25">
      <c r="A59" s="238"/>
      <c r="B59" s="241" t="s">
        <v>113</v>
      </c>
      <c r="C59" s="239" t="s">
        <v>1027</v>
      </c>
      <c r="D59" s="240" t="s">
        <v>973</v>
      </c>
      <c r="E59" s="258">
        <v>205</v>
      </c>
      <c r="F59" s="258">
        <v>200</v>
      </c>
      <c r="G59" s="258">
        <v>200</v>
      </c>
      <c r="H59" s="259" t="s">
        <v>150</v>
      </c>
      <c r="I59" s="259" t="s">
        <v>150</v>
      </c>
    </row>
    <row r="60" spans="1:9" ht="14.25">
      <c r="A60" s="266"/>
      <c r="B60" s="241" t="s">
        <v>109</v>
      </c>
      <c r="C60" s="239" t="s">
        <v>110</v>
      </c>
      <c r="D60" s="240" t="s">
        <v>718</v>
      </c>
      <c r="E60" s="258">
        <v>720</v>
      </c>
      <c r="F60" s="258">
        <v>640</v>
      </c>
      <c r="G60" s="258">
        <v>650</v>
      </c>
      <c r="H60" s="259">
        <v>650</v>
      </c>
      <c r="I60" s="259">
        <v>676</v>
      </c>
    </row>
    <row r="61" spans="1:9" ht="14.25">
      <c r="A61" s="238"/>
      <c r="B61" s="241" t="s">
        <v>111</v>
      </c>
      <c r="C61" s="239" t="s">
        <v>112</v>
      </c>
      <c r="D61" s="240" t="s">
        <v>740</v>
      </c>
      <c r="E61" s="258">
        <v>80</v>
      </c>
      <c r="F61" s="258">
        <v>80</v>
      </c>
      <c r="G61" s="258">
        <v>95</v>
      </c>
      <c r="H61" s="259">
        <v>110</v>
      </c>
      <c r="I61" s="259">
        <v>115</v>
      </c>
    </row>
    <row r="62" spans="1:9" ht="14.25">
      <c r="A62" s="238"/>
      <c r="B62" s="241" t="s">
        <v>200</v>
      </c>
      <c r="C62" s="239" t="s">
        <v>1028</v>
      </c>
      <c r="D62" s="240" t="s">
        <v>719</v>
      </c>
      <c r="E62" s="258">
        <v>600</v>
      </c>
      <c r="F62" s="258">
        <v>620</v>
      </c>
      <c r="G62" s="258">
        <v>670</v>
      </c>
      <c r="H62" s="259">
        <v>670</v>
      </c>
      <c r="I62" s="259">
        <v>658</v>
      </c>
    </row>
    <row r="63" spans="1:9" ht="14.25">
      <c r="A63" s="238"/>
      <c r="B63" s="241" t="s">
        <v>201</v>
      </c>
      <c r="C63" s="239" t="s">
        <v>1029</v>
      </c>
      <c r="D63" s="240" t="s">
        <v>718</v>
      </c>
      <c r="E63" s="258">
        <v>130</v>
      </c>
      <c r="F63" s="258">
        <v>120</v>
      </c>
      <c r="G63" s="258">
        <v>120</v>
      </c>
      <c r="H63" s="259">
        <v>121</v>
      </c>
      <c r="I63" s="259">
        <v>142</v>
      </c>
    </row>
    <row r="64" spans="1:9" ht="14.25">
      <c r="A64" s="238"/>
      <c r="B64" s="241" t="s">
        <v>114</v>
      </c>
      <c r="C64" s="239" t="s">
        <v>1030</v>
      </c>
      <c r="D64" s="240" t="s">
        <v>194</v>
      </c>
      <c r="E64" s="258">
        <v>200</v>
      </c>
      <c r="F64" s="258">
        <v>200</v>
      </c>
      <c r="G64" s="258">
        <v>200</v>
      </c>
      <c r="H64" s="259" t="s">
        <v>150</v>
      </c>
      <c r="I64" s="259" t="s">
        <v>150</v>
      </c>
    </row>
    <row r="65" spans="1:9" ht="14.25">
      <c r="A65" s="238"/>
      <c r="B65" s="241" t="s">
        <v>107</v>
      </c>
      <c r="C65" s="239" t="s">
        <v>999</v>
      </c>
      <c r="D65" s="240" t="s">
        <v>1035</v>
      </c>
      <c r="E65" s="258">
        <v>8600</v>
      </c>
      <c r="F65" s="258">
        <v>8600</v>
      </c>
      <c r="G65" s="258">
        <v>8600</v>
      </c>
      <c r="H65" s="259" t="s">
        <v>150</v>
      </c>
      <c r="I65" s="259" t="s">
        <v>150</v>
      </c>
    </row>
    <row r="66" spans="1:9" ht="14.25">
      <c r="A66" s="238"/>
      <c r="B66" s="241" t="s">
        <v>108</v>
      </c>
      <c r="C66" s="244" t="s">
        <v>1000</v>
      </c>
      <c r="D66" s="240" t="s">
        <v>194</v>
      </c>
      <c r="E66" s="258">
        <v>10625</v>
      </c>
      <c r="F66" s="258">
        <v>10500</v>
      </c>
      <c r="G66" s="258">
        <v>10542</v>
      </c>
      <c r="H66" s="259" t="s">
        <v>150</v>
      </c>
      <c r="I66" s="259" t="s">
        <v>150</v>
      </c>
    </row>
    <row r="67" spans="1:9" ht="14.25">
      <c r="A67" s="266"/>
      <c r="B67" s="238"/>
      <c r="C67" s="239"/>
      <c r="D67" s="240"/>
      <c r="E67" s="258"/>
      <c r="F67" s="258"/>
      <c r="G67" s="258"/>
      <c r="H67" s="258"/>
      <c r="I67" s="258"/>
    </row>
    <row r="68" spans="1:9" ht="14.25">
      <c r="A68" s="319" t="s">
        <v>314</v>
      </c>
      <c r="B68" s="320"/>
      <c r="C68" s="239"/>
      <c r="D68" s="240"/>
      <c r="E68" s="258"/>
      <c r="F68" s="258"/>
      <c r="G68" s="258"/>
      <c r="H68" s="258"/>
      <c r="I68" s="258"/>
    </row>
    <row r="69" spans="1:9" ht="14.25">
      <c r="A69" s="238"/>
      <c r="B69" s="241" t="s">
        <v>105</v>
      </c>
      <c r="C69" s="239" t="s">
        <v>1031</v>
      </c>
      <c r="D69" s="240" t="s">
        <v>991</v>
      </c>
      <c r="E69" s="258">
        <v>5600</v>
      </c>
      <c r="F69" s="258">
        <v>5600</v>
      </c>
      <c r="G69" s="258">
        <v>5600</v>
      </c>
      <c r="H69" s="258">
        <v>5762</v>
      </c>
      <c r="I69" s="258">
        <v>5950</v>
      </c>
    </row>
    <row r="70" spans="1:9" ht="14.25">
      <c r="A70" s="238"/>
      <c r="B70" s="241" t="s">
        <v>106</v>
      </c>
      <c r="C70" s="239" t="s">
        <v>998</v>
      </c>
      <c r="D70" s="240" t="s">
        <v>992</v>
      </c>
      <c r="E70" s="258">
        <v>80</v>
      </c>
      <c r="F70" s="258">
        <v>80</v>
      </c>
      <c r="G70" s="258">
        <v>80</v>
      </c>
      <c r="H70" s="258">
        <v>80</v>
      </c>
      <c r="I70" s="258">
        <v>80</v>
      </c>
    </row>
    <row r="71" spans="1:9" ht="14.25">
      <c r="A71" s="238"/>
      <c r="B71" s="241" t="s">
        <v>994</v>
      </c>
      <c r="C71" s="239" t="s">
        <v>996</v>
      </c>
      <c r="D71" s="240" t="s">
        <v>993</v>
      </c>
      <c r="E71" s="258">
        <v>1800</v>
      </c>
      <c r="F71" s="258">
        <v>1800</v>
      </c>
      <c r="G71" s="258">
        <v>1800</v>
      </c>
      <c r="H71" s="258">
        <v>1300</v>
      </c>
      <c r="I71" s="258">
        <v>1300</v>
      </c>
    </row>
    <row r="72" spans="1:9" ht="14.25">
      <c r="A72" s="266"/>
      <c r="B72" s="241" t="s">
        <v>995</v>
      </c>
      <c r="C72" s="239" t="s">
        <v>997</v>
      </c>
      <c r="D72" s="240" t="s">
        <v>194</v>
      </c>
      <c r="E72" s="258">
        <v>1650</v>
      </c>
      <c r="F72" s="258">
        <v>1650</v>
      </c>
      <c r="G72" s="258">
        <v>1650</v>
      </c>
      <c r="H72" s="258">
        <v>1650</v>
      </c>
      <c r="I72" s="258">
        <v>1700</v>
      </c>
    </row>
    <row r="73" spans="1:9" ht="13.5">
      <c r="A73" s="268"/>
      <c r="B73" s="268"/>
      <c r="C73" s="269"/>
      <c r="D73" s="270"/>
      <c r="E73" s="268"/>
      <c r="F73" s="268"/>
      <c r="G73" s="268"/>
      <c r="H73" s="268"/>
      <c r="I73" s="268"/>
    </row>
    <row r="75" ht="13.5">
      <c r="A75" s="271"/>
    </row>
    <row r="78" ht="13.5">
      <c r="A78" s="271"/>
    </row>
  </sheetData>
  <sheetProtection/>
  <mergeCells count="14">
    <mergeCell ref="H5:H6"/>
    <mergeCell ref="I5:I6"/>
    <mergeCell ref="A3:I3"/>
    <mergeCell ref="A5:B6"/>
    <mergeCell ref="C5:C6"/>
    <mergeCell ref="D5:D6"/>
    <mergeCell ref="F5:F6"/>
    <mergeCell ref="E5:E6"/>
    <mergeCell ref="A8:B8"/>
    <mergeCell ref="A14:B14"/>
    <mergeCell ref="A23:B23"/>
    <mergeCell ref="A56:B56"/>
    <mergeCell ref="A68:B68"/>
    <mergeCell ref="G5:G6"/>
  </mergeCells>
  <printOptions horizontalCentered="1"/>
  <pageMargins left="0.3937007874015748" right="0.3937007874015748" top="0.5905511811023623" bottom="0.3937007874015748" header="0" footer="0"/>
  <pageSetup horizontalDpi="200" verticalDpi="2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view="pageBreakPreview" zoomScale="60" zoomScalePageLayoutView="0" workbookViewId="0" topLeftCell="A1">
      <selection activeCell="N10" sqref="N10"/>
    </sheetView>
  </sheetViews>
  <sheetFormatPr defaultColWidth="10.625" defaultRowHeight="24" customHeight="1"/>
  <cols>
    <col min="1" max="1" width="4.625" style="3" customWidth="1"/>
    <col min="2" max="2" width="17.625" style="3" customWidth="1"/>
    <col min="3" max="3" width="6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4" customHeight="1">
      <c r="A1" s="11" t="s">
        <v>573</v>
      </c>
      <c r="P1" s="13" t="s">
        <v>572</v>
      </c>
    </row>
    <row r="2" spans="1:18" ht="24" customHeight="1">
      <c r="A2" s="189"/>
      <c r="R2" s="190"/>
    </row>
    <row r="3" spans="1:23" ht="24" customHeight="1">
      <c r="A3" s="296" t="s">
        <v>574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93"/>
      <c r="R3" s="193"/>
      <c r="S3" s="52"/>
      <c r="T3" s="52"/>
      <c r="U3" s="52"/>
      <c r="V3" s="52"/>
      <c r="W3" s="52"/>
    </row>
    <row r="4" spans="4:23" ht="24" customHeight="1" thickBot="1">
      <c r="D4" s="63"/>
      <c r="E4" s="63"/>
      <c r="F4" s="63"/>
      <c r="G4" s="64"/>
      <c r="H4" s="65"/>
      <c r="I4" s="63"/>
      <c r="J4" s="64"/>
      <c r="K4" s="63"/>
      <c r="L4" s="63"/>
      <c r="M4" s="64"/>
      <c r="N4" s="63"/>
      <c r="O4" s="63"/>
      <c r="P4" s="64" t="s">
        <v>498</v>
      </c>
      <c r="Q4" s="5"/>
      <c r="R4" s="5"/>
      <c r="S4" s="5"/>
      <c r="T4" s="5"/>
      <c r="U4" s="5"/>
      <c r="V4" s="5"/>
      <c r="W4" s="4"/>
    </row>
    <row r="5" spans="1:23" s="5" customFormat="1" ht="24" customHeight="1">
      <c r="A5" s="304" t="s">
        <v>576</v>
      </c>
      <c r="B5" s="292"/>
      <c r="C5" s="305" t="s">
        <v>577</v>
      </c>
      <c r="D5" s="307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22"/>
      <c r="S5" s="301"/>
      <c r="T5" s="301"/>
      <c r="U5" s="301"/>
      <c r="V5" s="303"/>
      <c r="W5" s="303"/>
    </row>
    <row r="6" spans="1:23" s="5" customFormat="1" ht="24" customHeight="1">
      <c r="A6" s="293"/>
      <c r="B6" s="294"/>
      <c r="C6" s="306"/>
      <c r="D6" s="30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S6" s="302"/>
      <c r="T6" s="302"/>
      <c r="U6" s="20"/>
      <c r="V6" s="20"/>
      <c r="W6" s="20"/>
    </row>
    <row r="7" spans="1:23" ht="24" customHeight="1">
      <c r="A7" s="192" t="s">
        <v>578</v>
      </c>
      <c r="B7" s="45"/>
      <c r="C7" s="38"/>
      <c r="D7" s="136"/>
      <c r="E7" s="16"/>
      <c r="F7" s="22"/>
      <c r="G7" s="22"/>
      <c r="H7" s="16"/>
      <c r="I7" s="22"/>
      <c r="J7" s="22"/>
      <c r="K7" s="16"/>
      <c r="L7" s="22"/>
      <c r="M7" s="22"/>
      <c r="N7" s="16"/>
      <c r="O7" s="22"/>
      <c r="P7" s="22"/>
      <c r="Q7" s="16"/>
      <c r="R7" s="22"/>
      <c r="S7" s="22"/>
      <c r="T7" s="22"/>
      <c r="U7" s="19"/>
      <c r="V7" s="19"/>
      <c r="W7" s="19"/>
    </row>
    <row r="8" spans="1:23" ht="24" customHeight="1">
      <c r="A8" s="43"/>
      <c r="B8" s="41"/>
      <c r="C8" s="22"/>
      <c r="D8" s="13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6"/>
      <c r="R8" s="22"/>
      <c r="S8" s="22"/>
      <c r="T8" s="22"/>
      <c r="U8" s="36"/>
      <c r="V8" s="36"/>
      <c r="W8" s="36"/>
    </row>
    <row r="9" spans="1:23" ht="24" customHeight="1">
      <c r="A9" s="39" t="s">
        <v>580</v>
      </c>
      <c r="B9" s="41"/>
      <c r="C9" s="22"/>
      <c r="D9" s="13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6"/>
      <c r="R9" s="22"/>
      <c r="S9" s="22"/>
      <c r="T9" s="22"/>
      <c r="U9" s="36"/>
      <c r="V9" s="36"/>
      <c r="W9" s="36"/>
    </row>
    <row r="10" spans="1:23" ht="24" customHeight="1">
      <c r="A10" s="42"/>
      <c r="B10" s="57" t="s">
        <v>434</v>
      </c>
      <c r="C10" s="22" t="s">
        <v>500</v>
      </c>
      <c r="D10" s="137" t="s">
        <v>587</v>
      </c>
      <c r="E10" s="139">
        <v>4110</v>
      </c>
      <c r="F10" s="139">
        <v>4110</v>
      </c>
      <c r="G10" s="139">
        <v>4110</v>
      </c>
      <c r="H10" s="139">
        <v>4110</v>
      </c>
      <c r="I10" s="139">
        <v>4110</v>
      </c>
      <c r="J10" s="139">
        <v>4110</v>
      </c>
      <c r="K10" s="139">
        <v>4110</v>
      </c>
      <c r="L10" s="139">
        <v>4110</v>
      </c>
      <c r="M10" s="139">
        <v>4110</v>
      </c>
      <c r="N10" s="139">
        <v>4110</v>
      </c>
      <c r="O10" s="139">
        <v>4110</v>
      </c>
      <c r="P10" s="139">
        <v>4110</v>
      </c>
      <c r="Q10" s="16"/>
      <c r="R10" s="22"/>
      <c r="S10" s="22"/>
      <c r="T10" s="22"/>
      <c r="U10" s="36"/>
      <c r="V10" s="36"/>
      <c r="W10" s="36"/>
    </row>
    <row r="11" spans="1:23" ht="24" customHeight="1">
      <c r="A11" s="42"/>
      <c r="B11" s="57" t="s">
        <v>434</v>
      </c>
      <c r="C11" s="22" t="s">
        <v>501</v>
      </c>
      <c r="D11" s="137" t="s">
        <v>152</v>
      </c>
      <c r="E11" s="139">
        <v>3900</v>
      </c>
      <c r="F11" s="139">
        <v>3900</v>
      </c>
      <c r="G11" s="139">
        <v>3900</v>
      </c>
      <c r="H11" s="139">
        <v>3900</v>
      </c>
      <c r="I11" s="139">
        <v>3900</v>
      </c>
      <c r="J11" s="139">
        <v>3900</v>
      </c>
      <c r="K11" s="139">
        <v>3900</v>
      </c>
      <c r="L11" s="139">
        <v>3900</v>
      </c>
      <c r="M11" s="139">
        <v>3900</v>
      </c>
      <c r="N11" s="139">
        <v>3900</v>
      </c>
      <c r="O11" s="139">
        <v>3900</v>
      </c>
      <c r="P11" s="139">
        <v>3900</v>
      </c>
      <c r="Q11" s="16"/>
      <c r="R11" s="22"/>
      <c r="S11" s="22"/>
      <c r="T11" s="22"/>
      <c r="U11" s="36"/>
      <c r="V11" s="36"/>
      <c r="W11" s="36"/>
    </row>
    <row r="12" spans="1:23" ht="24" customHeight="1">
      <c r="A12" s="42"/>
      <c r="B12" s="57" t="s">
        <v>434</v>
      </c>
      <c r="C12" s="22" t="s">
        <v>502</v>
      </c>
      <c r="D12" s="137" t="s">
        <v>152</v>
      </c>
      <c r="E12" s="139">
        <v>3620</v>
      </c>
      <c r="F12" s="139">
        <v>3620</v>
      </c>
      <c r="G12" s="139">
        <v>3620</v>
      </c>
      <c r="H12" s="139">
        <v>3620</v>
      </c>
      <c r="I12" s="139">
        <v>3620</v>
      </c>
      <c r="J12" s="139">
        <v>3620</v>
      </c>
      <c r="K12" s="139">
        <v>3620</v>
      </c>
      <c r="L12" s="139">
        <v>3620</v>
      </c>
      <c r="M12" s="139">
        <v>3620</v>
      </c>
      <c r="N12" s="139">
        <v>3620</v>
      </c>
      <c r="O12" s="139">
        <v>3620</v>
      </c>
      <c r="P12" s="139">
        <v>3620</v>
      </c>
      <c r="Q12" s="16"/>
      <c r="R12" s="22"/>
      <c r="S12" s="22"/>
      <c r="T12" s="22"/>
      <c r="U12" s="36"/>
      <c r="V12" s="36"/>
      <c r="W12" s="36"/>
    </row>
    <row r="13" spans="1:23" ht="24" customHeight="1">
      <c r="A13" s="42"/>
      <c r="B13" s="57" t="s">
        <v>35</v>
      </c>
      <c r="C13" s="22" t="s">
        <v>452</v>
      </c>
      <c r="D13" s="137" t="s">
        <v>588</v>
      </c>
      <c r="E13" s="139">
        <v>523</v>
      </c>
      <c r="F13" s="139">
        <v>528</v>
      </c>
      <c r="G13" s="139">
        <v>535</v>
      </c>
      <c r="H13" s="139">
        <v>537</v>
      </c>
      <c r="I13" s="139">
        <v>545</v>
      </c>
      <c r="J13" s="139">
        <v>545</v>
      </c>
      <c r="K13" s="139">
        <v>548</v>
      </c>
      <c r="L13" s="139">
        <v>548</v>
      </c>
      <c r="M13" s="139">
        <v>548</v>
      </c>
      <c r="N13" s="139">
        <v>518</v>
      </c>
      <c r="O13" s="139">
        <v>537</v>
      </c>
      <c r="P13" s="139">
        <v>527</v>
      </c>
      <c r="Q13" s="16"/>
      <c r="R13" s="22"/>
      <c r="S13" s="22"/>
      <c r="T13" s="22"/>
      <c r="U13" s="36"/>
      <c r="V13" s="36"/>
      <c r="W13" s="36"/>
    </row>
    <row r="14" spans="1:23" ht="24" customHeight="1">
      <c r="A14" s="42"/>
      <c r="B14" s="57" t="s">
        <v>170</v>
      </c>
      <c r="C14" s="22" t="s">
        <v>171</v>
      </c>
      <c r="D14" s="137" t="s">
        <v>152</v>
      </c>
      <c r="E14" s="139">
        <v>193</v>
      </c>
      <c r="F14" s="139">
        <v>193</v>
      </c>
      <c r="G14" s="139">
        <v>194</v>
      </c>
      <c r="H14" s="139">
        <v>194</v>
      </c>
      <c r="I14" s="139">
        <v>194</v>
      </c>
      <c r="J14" s="139">
        <v>194</v>
      </c>
      <c r="K14" s="139">
        <v>194</v>
      </c>
      <c r="L14" s="139">
        <v>194</v>
      </c>
      <c r="M14" s="139">
        <v>194</v>
      </c>
      <c r="N14" s="139">
        <v>194</v>
      </c>
      <c r="O14" s="139">
        <v>194</v>
      </c>
      <c r="P14" s="139">
        <v>194</v>
      </c>
      <c r="Q14" s="16"/>
      <c r="R14" s="22"/>
      <c r="S14" s="22"/>
      <c r="T14" s="22"/>
      <c r="U14" s="36"/>
      <c r="V14" s="36"/>
      <c r="W14" s="36"/>
    </row>
    <row r="15" spans="1:23" ht="24" customHeight="1">
      <c r="A15" s="42"/>
      <c r="B15" s="57" t="s">
        <v>435</v>
      </c>
      <c r="C15" s="22" t="s">
        <v>453</v>
      </c>
      <c r="D15" s="137" t="s">
        <v>152</v>
      </c>
      <c r="E15" s="139">
        <v>354</v>
      </c>
      <c r="F15" s="139">
        <v>354</v>
      </c>
      <c r="G15" s="139">
        <v>351</v>
      </c>
      <c r="H15" s="139">
        <v>354</v>
      </c>
      <c r="I15" s="139">
        <v>354</v>
      </c>
      <c r="J15" s="139">
        <v>354</v>
      </c>
      <c r="K15" s="139">
        <v>354</v>
      </c>
      <c r="L15" s="139">
        <v>345</v>
      </c>
      <c r="M15" s="139">
        <v>351</v>
      </c>
      <c r="N15" s="139">
        <v>349</v>
      </c>
      <c r="O15" s="139">
        <v>348</v>
      </c>
      <c r="P15" s="139">
        <v>349</v>
      </c>
      <c r="Q15" s="16"/>
      <c r="R15" s="22"/>
      <c r="S15" s="22"/>
      <c r="T15" s="22"/>
      <c r="U15" s="36"/>
      <c r="V15" s="36"/>
      <c r="W15" s="36"/>
    </row>
    <row r="16" spans="1:23" ht="24" customHeight="1">
      <c r="A16" s="42"/>
      <c r="B16" s="57" t="s">
        <v>382</v>
      </c>
      <c r="C16" s="22" t="s">
        <v>456</v>
      </c>
      <c r="D16" s="137" t="s">
        <v>433</v>
      </c>
      <c r="E16" s="139">
        <v>64</v>
      </c>
      <c r="F16" s="139">
        <v>64</v>
      </c>
      <c r="G16" s="139">
        <v>64</v>
      </c>
      <c r="H16" s="139">
        <v>64</v>
      </c>
      <c r="I16" s="139">
        <v>64</v>
      </c>
      <c r="J16" s="139">
        <v>64</v>
      </c>
      <c r="K16" s="139">
        <v>64</v>
      </c>
      <c r="L16" s="139">
        <v>63</v>
      </c>
      <c r="M16" s="139">
        <v>64</v>
      </c>
      <c r="N16" s="139">
        <v>63</v>
      </c>
      <c r="O16" s="139">
        <v>63</v>
      </c>
      <c r="P16" s="139">
        <v>63</v>
      </c>
      <c r="Q16" s="16"/>
      <c r="R16" s="22"/>
      <c r="S16" s="22"/>
      <c r="T16" s="22"/>
      <c r="U16" s="36"/>
      <c r="V16" s="36"/>
      <c r="W16" s="36"/>
    </row>
    <row r="17" spans="1:23" ht="24" customHeight="1">
      <c r="A17" s="42"/>
      <c r="B17" s="57" t="s">
        <v>455</v>
      </c>
      <c r="C17" s="22" t="s">
        <v>591</v>
      </c>
      <c r="D17" s="137" t="s">
        <v>588</v>
      </c>
      <c r="E17" s="139">
        <v>168</v>
      </c>
      <c r="F17" s="139">
        <v>168</v>
      </c>
      <c r="G17" s="139">
        <v>168</v>
      </c>
      <c r="H17" s="139">
        <v>168</v>
      </c>
      <c r="I17" s="139">
        <v>168</v>
      </c>
      <c r="J17" s="139">
        <v>168</v>
      </c>
      <c r="K17" s="139">
        <v>168</v>
      </c>
      <c r="L17" s="139">
        <v>167</v>
      </c>
      <c r="M17" s="139">
        <v>167</v>
      </c>
      <c r="N17" s="139">
        <v>168</v>
      </c>
      <c r="O17" s="139">
        <v>167</v>
      </c>
      <c r="P17" s="139">
        <v>167</v>
      </c>
      <c r="Q17" s="16"/>
      <c r="R17" s="22"/>
      <c r="S17" s="22"/>
      <c r="T17" s="22"/>
      <c r="U17" s="36"/>
      <c r="V17" s="36"/>
      <c r="W17" s="36"/>
    </row>
    <row r="18" spans="1:23" ht="24" customHeight="1">
      <c r="A18" s="42"/>
      <c r="B18" s="57" t="s">
        <v>454</v>
      </c>
      <c r="C18" s="22" t="s">
        <v>457</v>
      </c>
      <c r="D18" s="137" t="s">
        <v>152</v>
      </c>
      <c r="E18" s="139">
        <v>272</v>
      </c>
      <c r="F18" s="139">
        <v>277</v>
      </c>
      <c r="G18" s="139">
        <v>277</v>
      </c>
      <c r="H18" s="139">
        <v>277</v>
      </c>
      <c r="I18" s="139">
        <v>278</v>
      </c>
      <c r="J18" s="139">
        <v>278</v>
      </c>
      <c r="K18" s="139">
        <v>278</v>
      </c>
      <c r="L18" s="139">
        <v>278</v>
      </c>
      <c r="M18" s="139">
        <v>297</v>
      </c>
      <c r="N18" s="139">
        <v>304</v>
      </c>
      <c r="O18" s="139">
        <v>302</v>
      </c>
      <c r="P18" s="139">
        <v>302</v>
      </c>
      <c r="Q18" s="16"/>
      <c r="R18" s="22"/>
      <c r="S18" s="22"/>
      <c r="T18" s="22"/>
      <c r="U18" s="36"/>
      <c r="V18" s="36"/>
      <c r="W18" s="36"/>
    </row>
    <row r="19" spans="1:23" ht="24" customHeight="1">
      <c r="A19" s="42"/>
      <c r="B19" s="57" t="s">
        <v>436</v>
      </c>
      <c r="C19" s="22" t="s">
        <v>503</v>
      </c>
      <c r="D19" s="137" t="s">
        <v>589</v>
      </c>
      <c r="E19" s="139">
        <v>52</v>
      </c>
      <c r="F19" s="139">
        <v>52</v>
      </c>
      <c r="G19" s="139">
        <v>54</v>
      </c>
      <c r="H19" s="139">
        <v>54</v>
      </c>
      <c r="I19" s="139">
        <v>54</v>
      </c>
      <c r="J19" s="139">
        <v>54</v>
      </c>
      <c r="K19" s="139">
        <v>55</v>
      </c>
      <c r="L19" s="139">
        <v>55</v>
      </c>
      <c r="M19" s="139">
        <v>55</v>
      </c>
      <c r="N19" s="139">
        <v>55</v>
      </c>
      <c r="O19" s="139">
        <v>55</v>
      </c>
      <c r="P19" s="139">
        <v>55</v>
      </c>
      <c r="Q19" s="16"/>
      <c r="R19" s="22"/>
      <c r="S19" s="22"/>
      <c r="T19" s="22"/>
      <c r="U19" s="36"/>
      <c r="V19" s="36"/>
      <c r="W19" s="36"/>
    </row>
    <row r="20" spans="1:23" ht="24" customHeight="1">
      <c r="A20" s="39" t="s">
        <v>581</v>
      </c>
      <c r="B20" s="41"/>
      <c r="C20" s="18"/>
      <c r="D20" s="137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6"/>
      <c r="R20" s="22"/>
      <c r="S20" s="22"/>
      <c r="T20" s="22"/>
      <c r="U20" s="36"/>
      <c r="V20" s="36"/>
      <c r="W20" s="36"/>
    </row>
    <row r="21" spans="1:23" ht="24" customHeight="1">
      <c r="A21" s="42"/>
      <c r="B21" s="57" t="s">
        <v>437</v>
      </c>
      <c r="C21" s="22" t="s">
        <v>593</v>
      </c>
      <c r="D21" s="137" t="s">
        <v>433</v>
      </c>
      <c r="E21" s="139">
        <v>410</v>
      </c>
      <c r="F21" s="139">
        <v>359</v>
      </c>
      <c r="G21" s="139">
        <v>373</v>
      </c>
      <c r="H21" s="139">
        <v>352</v>
      </c>
      <c r="I21" s="139">
        <v>284</v>
      </c>
      <c r="J21" s="139">
        <v>318</v>
      </c>
      <c r="K21" s="139">
        <v>384</v>
      </c>
      <c r="L21" s="139">
        <v>374</v>
      </c>
      <c r="M21" s="139">
        <v>379</v>
      </c>
      <c r="N21" s="139">
        <v>368</v>
      </c>
      <c r="O21" s="139">
        <v>380</v>
      </c>
      <c r="P21" s="139">
        <v>378</v>
      </c>
      <c r="Q21" s="16"/>
      <c r="R21" s="22"/>
      <c r="S21" s="22"/>
      <c r="T21" s="22"/>
      <c r="U21" s="36"/>
      <c r="V21" s="36"/>
      <c r="W21" s="36"/>
    </row>
    <row r="22" spans="1:23" ht="24" customHeight="1">
      <c r="A22" s="42"/>
      <c r="B22" s="57" t="s">
        <v>438</v>
      </c>
      <c r="C22" s="22" t="s">
        <v>483</v>
      </c>
      <c r="D22" s="137" t="s">
        <v>152</v>
      </c>
      <c r="E22" s="139">
        <v>144</v>
      </c>
      <c r="F22" s="139">
        <v>141</v>
      </c>
      <c r="G22" s="139">
        <v>162</v>
      </c>
      <c r="H22" s="139">
        <v>155</v>
      </c>
      <c r="I22" s="139">
        <v>153</v>
      </c>
      <c r="J22" s="139">
        <v>149</v>
      </c>
      <c r="K22" s="139">
        <v>172</v>
      </c>
      <c r="L22" s="139">
        <v>190</v>
      </c>
      <c r="M22" s="139">
        <v>156</v>
      </c>
      <c r="N22" s="139">
        <v>153</v>
      </c>
      <c r="O22" s="139">
        <v>133</v>
      </c>
      <c r="P22" s="139">
        <v>194</v>
      </c>
      <c r="Q22" s="16"/>
      <c r="R22" s="22"/>
      <c r="S22" s="22"/>
      <c r="T22" s="22"/>
      <c r="U22" s="36"/>
      <c r="V22" s="36"/>
      <c r="W22" s="36"/>
    </row>
    <row r="23" spans="1:23" ht="24" customHeight="1">
      <c r="A23" s="42"/>
      <c r="B23" s="57" t="s">
        <v>458</v>
      </c>
      <c r="C23" s="22" t="s">
        <v>484</v>
      </c>
      <c r="D23" s="137" t="s">
        <v>152</v>
      </c>
      <c r="E23" s="140">
        <v>31</v>
      </c>
      <c r="F23" s="139">
        <v>25</v>
      </c>
      <c r="G23" s="139">
        <v>29</v>
      </c>
      <c r="H23" s="139">
        <v>34</v>
      </c>
      <c r="I23" s="139">
        <v>29</v>
      </c>
      <c r="J23" s="139">
        <v>25</v>
      </c>
      <c r="K23" s="139">
        <v>25</v>
      </c>
      <c r="L23" s="139">
        <v>28</v>
      </c>
      <c r="M23" s="139">
        <v>26</v>
      </c>
      <c r="N23" s="139">
        <v>26</v>
      </c>
      <c r="O23" s="139">
        <v>31</v>
      </c>
      <c r="P23" s="139">
        <v>45</v>
      </c>
      <c r="Q23" s="16"/>
      <c r="R23" s="22"/>
      <c r="S23" s="22"/>
      <c r="T23" s="22"/>
      <c r="U23" s="36"/>
      <c r="V23" s="36"/>
      <c r="W23" s="36"/>
    </row>
    <row r="24" spans="1:23" ht="24" customHeight="1">
      <c r="A24" s="42"/>
      <c r="B24" s="57" t="s">
        <v>459</v>
      </c>
      <c r="C24" s="22" t="s">
        <v>141</v>
      </c>
      <c r="D24" s="137" t="s">
        <v>152</v>
      </c>
      <c r="E24" s="139" t="s">
        <v>592</v>
      </c>
      <c r="F24" s="139" t="s">
        <v>545</v>
      </c>
      <c r="G24" s="139" t="s">
        <v>545</v>
      </c>
      <c r="H24" s="139">
        <v>80</v>
      </c>
      <c r="I24" s="139">
        <v>76</v>
      </c>
      <c r="J24" s="139">
        <v>74</v>
      </c>
      <c r="K24" s="139">
        <v>70</v>
      </c>
      <c r="L24" s="139">
        <v>58</v>
      </c>
      <c r="M24" s="139">
        <v>95</v>
      </c>
      <c r="N24" s="139">
        <v>76</v>
      </c>
      <c r="O24" s="139">
        <v>77</v>
      </c>
      <c r="P24" s="139" t="s">
        <v>545</v>
      </c>
      <c r="Q24" s="16"/>
      <c r="R24" s="22"/>
      <c r="S24" s="22"/>
      <c r="T24" s="22"/>
      <c r="U24" s="36"/>
      <c r="V24" s="36"/>
      <c r="W24" s="36"/>
    </row>
    <row r="25" spans="1:23" ht="24" customHeight="1">
      <c r="A25" s="42"/>
      <c r="B25" s="57" t="s">
        <v>460</v>
      </c>
      <c r="C25" s="22" t="s">
        <v>485</v>
      </c>
      <c r="D25" s="137" t="s">
        <v>152</v>
      </c>
      <c r="E25" s="139">
        <v>168</v>
      </c>
      <c r="F25" s="139">
        <v>157</v>
      </c>
      <c r="G25" s="139">
        <v>149</v>
      </c>
      <c r="H25" s="139">
        <v>130</v>
      </c>
      <c r="I25" s="139">
        <v>127</v>
      </c>
      <c r="J25" s="139">
        <v>99</v>
      </c>
      <c r="K25" s="139">
        <v>131</v>
      </c>
      <c r="L25" s="139">
        <v>164</v>
      </c>
      <c r="M25" s="139">
        <v>144</v>
      </c>
      <c r="N25" s="139">
        <v>138</v>
      </c>
      <c r="O25" s="139">
        <v>121</v>
      </c>
      <c r="P25" s="139">
        <v>136</v>
      </c>
      <c r="Q25" s="16"/>
      <c r="R25" s="22"/>
      <c r="S25" s="22"/>
      <c r="T25" s="22"/>
      <c r="U25" s="36"/>
      <c r="V25" s="36"/>
      <c r="W25" s="36"/>
    </row>
    <row r="26" spans="1:23" ht="24" customHeight="1">
      <c r="A26" s="42"/>
      <c r="B26" s="57" t="s">
        <v>461</v>
      </c>
      <c r="C26" s="22" t="s">
        <v>352</v>
      </c>
      <c r="D26" s="137" t="s">
        <v>152</v>
      </c>
      <c r="E26" s="139">
        <v>134</v>
      </c>
      <c r="F26" s="139">
        <v>136</v>
      </c>
      <c r="G26" s="139">
        <v>125</v>
      </c>
      <c r="H26" s="139">
        <v>150</v>
      </c>
      <c r="I26" s="139">
        <v>136</v>
      </c>
      <c r="J26" s="139">
        <v>142</v>
      </c>
      <c r="K26" s="139">
        <v>145</v>
      </c>
      <c r="L26" s="139">
        <v>147</v>
      </c>
      <c r="M26" s="139">
        <v>145</v>
      </c>
      <c r="N26" s="139">
        <v>148</v>
      </c>
      <c r="O26" s="139">
        <v>143</v>
      </c>
      <c r="P26" s="139">
        <v>138</v>
      </c>
      <c r="Q26" s="16"/>
      <c r="R26" s="22"/>
      <c r="S26" s="22"/>
      <c r="T26" s="22"/>
      <c r="U26" s="36"/>
      <c r="V26" s="36"/>
      <c r="W26" s="36"/>
    </row>
    <row r="27" spans="1:23" ht="24" customHeight="1">
      <c r="A27" s="42"/>
      <c r="B27" s="57" t="s">
        <v>462</v>
      </c>
      <c r="C27" s="22" t="s">
        <v>486</v>
      </c>
      <c r="D27" s="137" t="s">
        <v>152</v>
      </c>
      <c r="E27" s="139">
        <v>55</v>
      </c>
      <c r="F27" s="139">
        <v>30</v>
      </c>
      <c r="G27" s="139">
        <v>36</v>
      </c>
      <c r="H27" s="139">
        <v>34</v>
      </c>
      <c r="I27" s="139">
        <v>33</v>
      </c>
      <c r="J27" s="139">
        <v>41</v>
      </c>
      <c r="K27" s="139">
        <v>50</v>
      </c>
      <c r="L27" s="139">
        <v>47</v>
      </c>
      <c r="M27" s="139">
        <v>53</v>
      </c>
      <c r="N27" s="139">
        <v>37</v>
      </c>
      <c r="O27" s="139">
        <v>29</v>
      </c>
      <c r="P27" s="139">
        <v>37</v>
      </c>
      <c r="Q27" s="16"/>
      <c r="R27" s="22"/>
      <c r="S27" s="22"/>
      <c r="T27" s="22"/>
      <c r="U27" s="36"/>
      <c r="V27" s="36"/>
      <c r="W27" s="36"/>
    </row>
    <row r="28" spans="1:23" ht="24" customHeight="1">
      <c r="A28" s="42"/>
      <c r="B28" s="57" t="s">
        <v>463</v>
      </c>
      <c r="C28" s="22" t="s">
        <v>487</v>
      </c>
      <c r="D28" s="137" t="s">
        <v>152</v>
      </c>
      <c r="E28" s="139">
        <v>93</v>
      </c>
      <c r="F28" s="139">
        <v>90</v>
      </c>
      <c r="G28" s="139">
        <v>68</v>
      </c>
      <c r="H28" s="139">
        <v>70</v>
      </c>
      <c r="I28" s="139">
        <v>54</v>
      </c>
      <c r="J28" s="139">
        <v>85</v>
      </c>
      <c r="K28" s="139" t="s">
        <v>545</v>
      </c>
      <c r="L28" s="139">
        <v>75</v>
      </c>
      <c r="M28" s="139">
        <v>84</v>
      </c>
      <c r="N28" s="139">
        <v>69</v>
      </c>
      <c r="O28" s="139">
        <v>50</v>
      </c>
      <c r="P28" s="139">
        <v>53</v>
      </c>
      <c r="Q28" s="16"/>
      <c r="R28" s="22"/>
      <c r="S28" s="22"/>
      <c r="T28" s="22"/>
      <c r="U28" s="36"/>
      <c r="V28" s="36"/>
      <c r="W28" s="36"/>
    </row>
    <row r="29" spans="1:23" ht="24" customHeight="1">
      <c r="A29" s="42"/>
      <c r="B29" s="57" t="s">
        <v>464</v>
      </c>
      <c r="C29" s="22" t="s">
        <v>353</v>
      </c>
      <c r="D29" s="137" t="s">
        <v>152</v>
      </c>
      <c r="E29" s="139">
        <v>68</v>
      </c>
      <c r="F29" s="139">
        <v>66</v>
      </c>
      <c r="G29" s="139">
        <v>66</v>
      </c>
      <c r="H29" s="139">
        <v>63</v>
      </c>
      <c r="I29" s="139">
        <v>62</v>
      </c>
      <c r="J29" s="139">
        <v>66</v>
      </c>
      <c r="K29" s="139">
        <v>60</v>
      </c>
      <c r="L29" s="139">
        <v>58</v>
      </c>
      <c r="M29" s="139">
        <v>60</v>
      </c>
      <c r="N29" s="139">
        <v>63</v>
      </c>
      <c r="O29" s="139">
        <v>61</v>
      </c>
      <c r="P29" s="139">
        <v>64</v>
      </c>
      <c r="Q29" s="16"/>
      <c r="R29" s="22"/>
      <c r="S29" s="22"/>
      <c r="T29" s="22"/>
      <c r="U29" s="36"/>
      <c r="V29" s="36"/>
      <c r="W29" s="36"/>
    </row>
    <row r="30" spans="1:23" ht="24" customHeight="1">
      <c r="A30" s="42"/>
      <c r="B30" s="57" t="s">
        <v>465</v>
      </c>
      <c r="C30" s="22" t="s">
        <v>488</v>
      </c>
      <c r="D30" s="137" t="s">
        <v>152</v>
      </c>
      <c r="E30" s="139">
        <v>338</v>
      </c>
      <c r="F30" s="139">
        <v>339</v>
      </c>
      <c r="G30" s="139">
        <v>351</v>
      </c>
      <c r="H30" s="139">
        <v>352</v>
      </c>
      <c r="I30" s="139">
        <v>296</v>
      </c>
      <c r="J30" s="139">
        <v>273</v>
      </c>
      <c r="K30" s="139">
        <v>283</v>
      </c>
      <c r="L30" s="139">
        <v>306</v>
      </c>
      <c r="M30" s="139">
        <v>291</v>
      </c>
      <c r="N30" s="139">
        <v>302</v>
      </c>
      <c r="O30" s="139">
        <v>233</v>
      </c>
      <c r="P30" s="139">
        <v>248</v>
      </c>
      <c r="Q30" s="16"/>
      <c r="R30" s="22"/>
      <c r="S30" s="22"/>
      <c r="T30" s="22"/>
      <c r="U30" s="36"/>
      <c r="V30" s="36"/>
      <c r="W30" s="36"/>
    </row>
    <row r="31" spans="1:23" ht="24" customHeight="1">
      <c r="A31" s="42"/>
      <c r="B31" s="57" t="s">
        <v>466</v>
      </c>
      <c r="C31" s="22" t="s">
        <v>354</v>
      </c>
      <c r="D31" s="137" t="s">
        <v>152</v>
      </c>
      <c r="E31" s="139">
        <v>279</v>
      </c>
      <c r="F31" s="139">
        <v>243</v>
      </c>
      <c r="G31" s="139">
        <v>218</v>
      </c>
      <c r="H31" s="139">
        <v>196</v>
      </c>
      <c r="I31" s="139">
        <v>156</v>
      </c>
      <c r="J31" s="139">
        <v>182</v>
      </c>
      <c r="K31" s="139">
        <v>176</v>
      </c>
      <c r="L31" s="139">
        <v>194</v>
      </c>
      <c r="M31" s="139">
        <v>196</v>
      </c>
      <c r="N31" s="139">
        <v>223</v>
      </c>
      <c r="O31" s="139">
        <v>236</v>
      </c>
      <c r="P31" s="139">
        <v>220</v>
      </c>
      <c r="Q31" s="16"/>
      <c r="R31" s="22"/>
      <c r="S31" s="22"/>
      <c r="T31" s="22"/>
      <c r="U31" s="36"/>
      <c r="V31" s="36"/>
      <c r="W31" s="36"/>
    </row>
    <row r="32" spans="1:23" ht="24" customHeight="1">
      <c r="A32" s="42"/>
      <c r="B32" s="57" t="s">
        <v>467</v>
      </c>
      <c r="C32" s="22" t="s">
        <v>489</v>
      </c>
      <c r="D32" s="137" t="s">
        <v>152</v>
      </c>
      <c r="E32" s="139">
        <v>99</v>
      </c>
      <c r="F32" s="139">
        <v>118</v>
      </c>
      <c r="G32" s="139" t="s">
        <v>545</v>
      </c>
      <c r="H32" s="139">
        <v>94</v>
      </c>
      <c r="I32" s="139">
        <v>92</v>
      </c>
      <c r="J32" s="139">
        <v>90</v>
      </c>
      <c r="K32" s="139">
        <v>90</v>
      </c>
      <c r="L32" s="139">
        <v>96</v>
      </c>
      <c r="M32" s="139">
        <v>97</v>
      </c>
      <c r="N32" s="139">
        <v>91</v>
      </c>
      <c r="O32" s="139">
        <v>87</v>
      </c>
      <c r="P32" s="139">
        <v>106</v>
      </c>
      <c r="Q32" s="16"/>
      <c r="R32" s="22"/>
      <c r="S32" s="22"/>
      <c r="T32" s="22"/>
      <c r="U32" s="36"/>
      <c r="V32" s="36"/>
      <c r="W32" s="36"/>
    </row>
    <row r="33" spans="1:23" ht="24" customHeight="1">
      <c r="A33" s="42"/>
      <c r="B33" s="57" t="s">
        <v>468</v>
      </c>
      <c r="C33" s="22" t="s">
        <v>490</v>
      </c>
      <c r="D33" s="137" t="s">
        <v>152</v>
      </c>
      <c r="E33" s="139">
        <v>137</v>
      </c>
      <c r="F33" s="139">
        <v>142</v>
      </c>
      <c r="G33" s="139">
        <v>138</v>
      </c>
      <c r="H33" s="139">
        <v>140</v>
      </c>
      <c r="I33" s="139">
        <v>143</v>
      </c>
      <c r="J33" s="139">
        <v>138</v>
      </c>
      <c r="K33" s="139">
        <v>148</v>
      </c>
      <c r="L33" s="139">
        <v>135</v>
      </c>
      <c r="M33" s="139">
        <v>135</v>
      </c>
      <c r="N33" s="139">
        <v>135</v>
      </c>
      <c r="O33" s="139">
        <v>138</v>
      </c>
      <c r="P33" s="139">
        <v>138</v>
      </c>
      <c r="Q33" s="16"/>
      <c r="R33" s="22"/>
      <c r="S33" s="22"/>
      <c r="T33" s="22"/>
      <c r="U33" s="36"/>
      <c r="V33" s="36"/>
      <c r="W33" s="36"/>
    </row>
    <row r="34" spans="1:23" ht="24" customHeight="1">
      <c r="A34" s="42"/>
      <c r="B34" s="57" t="s">
        <v>469</v>
      </c>
      <c r="C34" s="22" t="s">
        <v>594</v>
      </c>
      <c r="D34" s="137" t="s">
        <v>152</v>
      </c>
      <c r="E34" s="139">
        <v>33</v>
      </c>
      <c r="F34" s="139">
        <v>36</v>
      </c>
      <c r="G34" s="139">
        <v>33</v>
      </c>
      <c r="H34" s="139">
        <v>30</v>
      </c>
      <c r="I34" s="139">
        <v>39</v>
      </c>
      <c r="J34" s="139">
        <v>40</v>
      </c>
      <c r="K34" s="139">
        <v>39</v>
      </c>
      <c r="L34" s="139">
        <v>43</v>
      </c>
      <c r="M34" s="139">
        <v>39</v>
      </c>
      <c r="N34" s="139">
        <v>45</v>
      </c>
      <c r="O34" s="139">
        <v>46</v>
      </c>
      <c r="P34" s="139">
        <v>37</v>
      </c>
      <c r="Q34" s="16"/>
      <c r="R34" s="22"/>
      <c r="S34" s="22"/>
      <c r="T34" s="22"/>
      <c r="U34" s="36"/>
      <c r="V34" s="36"/>
      <c r="W34" s="36"/>
    </row>
    <row r="35" spans="1:23" ht="24" customHeight="1">
      <c r="A35" s="42"/>
      <c r="B35" s="57" t="s">
        <v>470</v>
      </c>
      <c r="C35" s="22" t="s">
        <v>595</v>
      </c>
      <c r="D35" s="137" t="s">
        <v>152</v>
      </c>
      <c r="E35" s="139">
        <v>132</v>
      </c>
      <c r="F35" s="139">
        <v>105</v>
      </c>
      <c r="G35" s="139">
        <v>86</v>
      </c>
      <c r="H35" s="139">
        <v>67</v>
      </c>
      <c r="I35" s="139" t="s">
        <v>545</v>
      </c>
      <c r="J35" s="139" t="s">
        <v>545</v>
      </c>
      <c r="K35" s="139" t="s">
        <v>545</v>
      </c>
      <c r="L35" s="139" t="s">
        <v>545</v>
      </c>
      <c r="M35" s="139">
        <v>147</v>
      </c>
      <c r="N35" s="139">
        <v>145</v>
      </c>
      <c r="O35" s="139">
        <v>131</v>
      </c>
      <c r="P35" s="139">
        <v>142</v>
      </c>
      <c r="Q35" s="16"/>
      <c r="R35" s="22"/>
      <c r="S35" s="22"/>
      <c r="T35" s="22"/>
      <c r="U35" s="36"/>
      <c r="V35" s="36"/>
      <c r="W35" s="36"/>
    </row>
    <row r="36" spans="1:23" ht="24" customHeight="1">
      <c r="A36" s="39" t="s">
        <v>582</v>
      </c>
      <c r="B36" s="41"/>
      <c r="C36" s="18"/>
      <c r="D36" s="137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6"/>
      <c r="R36" s="22"/>
      <c r="S36" s="22"/>
      <c r="T36" s="22"/>
      <c r="U36" s="36"/>
      <c r="V36" s="36"/>
      <c r="W36" s="36"/>
    </row>
    <row r="37" spans="1:23" ht="24" customHeight="1">
      <c r="A37" s="42"/>
      <c r="B37" s="57" t="s">
        <v>474</v>
      </c>
      <c r="C37" s="22" t="s">
        <v>590</v>
      </c>
      <c r="D37" s="137" t="s">
        <v>433</v>
      </c>
      <c r="E37" s="139">
        <v>95</v>
      </c>
      <c r="F37" s="139">
        <v>93</v>
      </c>
      <c r="G37" s="139">
        <v>103</v>
      </c>
      <c r="H37" s="139">
        <v>103</v>
      </c>
      <c r="I37" s="139">
        <v>103</v>
      </c>
      <c r="J37" s="139">
        <v>107</v>
      </c>
      <c r="K37" s="139">
        <v>103</v>
      </c>
      <c r="L37" s="139">
        <v>107</v>
      </c>
      <c r="M37" s="139">
        <v>110</v>
      </c>
      <c r="N37" s="139">
        <v>110</v>
      </c>
      <c r="O37" s="139">
        <v>110</v>
      </c>
      <c r="P37" s="139">
        <v>110</v>
      </c>
      <c r="Q37" s="16"/>
      <c r="R37" s="22"/>
      <c r="S37" s="22"/>
      <c r="T37" s="22"/>
      <c r="U37" s="36"/>
      <c r="V37" s="36"/>
      <c r="W37" s="36"/>
    </row>
    <row r="38" spans="1:23" ht="24" customHeight="1">
      <c r="A38" s="42"/>
      <c r="B38" s="57" t="s">
        <v>473</v>
      </c>
      <c r="C38" s="22" t="s">
        <v>356</v>
      </c>
      <c r="D38" s="137" t="s">
        <v>152</v>
      </c>
      <c r="E38" s="139">
        <v>94</v>
      </c>
      <c r="F38" s="139">
        <v>81</v>
      </c>
      <c r="G38" s="139">
        <v>93</v>
      </c>
      <c r="H38" s="139">
        <v>90</v>
      </c>
      <c r="I38" s="139">
        <v>95</v>
      </c>
      <c r="J38" s="139">
        <v>88</v>
      </c>
      <c r="K38" s="139">
        <v>94</v>
      </c>
      <c r="L38" s="139">
        <v>100</v>
      </c>
      <c r="M38" s="139">
        <v>112</v>
      </c>
      <c r="N38" s="139">
        <v>97</v>
      </c>
      <c r="O38" s="139">
        <v>121</v>
      </c>
      <c r="P38" s="139">
        <v>106</v>
      </c>
      <c r="Q38" s="16"/>
      <c r="R38" s="22"/>
      <c r="S38" s="22"/>
      <c r="T38" s="22"/>
      <c r="U38" s="36"/>
      <c r="V38" s="36"/>
      <c r="W38" s="36"/>
    </row>
    <row r="39" spans="1:23" ht="24" customHeight="1">
      <c r="A39" s="42"/>
      <c r="B39" s="57" t="s">
        <v>475</v>
      </c>
      <c r="C39" s="22" t="s">
        <v>492</v>
      </c>
      <c r="D39" s="137" t="s">
        <v>152</v>
      </c>
      <c r="E39" s="139">
        <v>465</v>
      </c>
      <c r="F39" s="139">
        <v>465</v>
      </c>
      <c r="G39" s="139">
        <v>465</v>
      </c>
      <c r="H39" s="139">
        <v>465</v>
      </c>
      <c r="I39" s="139">
        <v>465</v>
      </c>
      <c r="J39" s="139">
        <v>465</v>
      </c>
      <c r="K39" s="139">
        <v>465</v>
      </c>
      <c r="L39" s="139">
        <v>465</v>
      </c>
      <c r="M39" s="139">
        <v>415</v>
      </c>
      <c r="N39" s="139">
        <v>415</v>
      </c>
      <c r="O39" s="139">
        <v>415</v>
      </c>
      <c r="P39" s="139">
        <v>415</v>
      </c>
      <c r="Q39" s="16"/>
      <c r="R39" s="22"/>
      <c r="S39" s="22"/>
      <c r="T39" s="22"/>
      <c r="U39" s="36"/>
      <c r="V39" s="36"/>
      <c r="W39" s="36"/>
    </row>
    <row r="40" spans="1:23" ht="24" customHeight="1">
      <c r="A40" s="42"/>
      <c r="B40" s="57" t="s">
        <v>471</v>
      </c>
      <c r="C40" s="22" t="s">
        <v>355</v>
      </c>
      <c r="D40" s="137" t="s">
        <v>152</v>
      </c>
      <c r="E40" s="139">
        <v>324</v>
      </c>
      <c r="F40" s="139">
        <v>308</v>
      </c>
      <c r="G40" s="139">
        <v>303</v>
      </c>
      <c r="H40" s="139">
        <v>295</v>
      </c>
      <c r="I40" s="139">
        <v>311</v>
      </c>
      <c r="J40" s="139">
        <v>307</v>
      </c>
      <c r="K40" s="139">
        <v>281</v>
      </c>
      <c r="L40" s="139">
        <v>279</v>
      </c>
      <c r="M40" s="139">
        <v>279</v>
      </c>
      <c r="N40" s="139">
        <v>275</v>
      </c>
      <c r="O40" s="139">
        <v>294</v>
      </c>
      <c r="P40" s="139">
        <v>297</v>
      </c>
      <c r="Q40" s="16"/>
      <c r="R40" s="22"/>
      <c r="S40" s="22"/>
      <c r="T40" s="22"/>
      <c r="U40" s="36"/>
      <c r="V40" s="36"/>
      <c r="W40" s="36"/>
    </row>
    <row r="41" spans="1:23" ht="24" customHeight="1">
      <c r="A41" s="42"/>
      <c r="B41" s="57" t="s">
        <v>481</v>
      </c>
      <c r="C41" s="22" t="s">
        <v>494</v>
      </c>
      <c r="D41" s="137" t="s">
        <v>152</v>
      </c>
      <c r="E41" s="139">
        <v>400</v>
      </c>
      <c r="F41" s="139">
        <v>400</v>
      </c>
      <c r="G41" s="139">
        <v>400</v>
      </c>
      <c r="H41" s="139">
        <v>400</v>
      </c>
      <c r="I41" s="139">
        <v>400</v>
      </c>
      <c r="J41" s="139">
        <v>400</v>
      </c>
      <c r="K41" s="139">
        <v>400</v>
      </c>
      <c r="L41" s="139">
        <v>400</v>
      </c>
      <c r="M41" s="139">
        <v>380</v>
      </c>
      <c r="N41" s="139">
        <v>380</v>
      </c>
      <c r="O41" s="139">
        <v>380</v>
      </c>
      <c r="P41" s="139">
        <v>380</v>
      </c>
      <c r="Q41" s="5"/>
      <c r="R41" s="5"/>
      <c r="S41" s="191"/>
      <c r="T41" s="5"/>
      <c r="U41" s="5"/>
      <c r="V41" s="5"/>
      <c r="W41" s="5"/>
    </row>
    <row r="42" spans="1:23" ht="24" customHeight="1">
      <c r="A42" s="42"/>
      <c r="B42" s="57" t="s">
        <v>472</v>
      </c>
      <c r="C42" s="22" t="s">
        <v>583</v>
      </c>
      <c r="D42" s="137" t="s">
        <v>152</v>
      </c>
      <c r="E42" s="139">
        <v>223</v>
      </c>
      <c r="F42" s="139">
        <v>223</v>
      </c>
      <c r="G42" s="139">
        <v>235</v>
      </c>
      <c r="H42" s="139">
        <v>235</v>
      </c>
      <c r="I42" s="139">
        <v>235</v>
      </c>
      <c r="J42" s="139">
        <v>235</v>
      </c>
      <c r="K42" s="139">
        <v>235</v>
      </c>
      <c r="L42" s="139">
        <v>235</v>
      </c>
      <c r="M42" s="139">
        <v>235</v>
      </c>
      <c r="N42" s="139">
        <v>235</v>
      </c>
      <c r="O42" s="139">
        <v>235</v>
      </c>
      <c r="P42" s="139">
        <v>243</v>
      </c>
      <c r="Q42" s="16"/>
      <c r="R42" s="22"/>
      <c r="S42" s="22"/>
      <c r="T42" s="22"/>
      <c r="U42" s="47"/>
      <c r="V42" s="47"/>
      <c r="W42" s="47"/>
    </row>
    <row r="43" spans="1:23" ht="24" customHeight="1">
      <c r="A43" s="42"/>
      <c r="B43" s="57" t="s">
        <v>476</v>
      </c>
      <c r="C43" s="22" t="s">
        <v>493</v>
      </c>
      <c r="D43" s="137" t="s">
        <v>152</v>
      </c>
      <c r="E43" s="139">
        <v>173</v>
      </c>
      <c r="F43" s="139">
        <v>170</v>
      </c>
      <c r="G43" s="139">
        <v>170</v>
      </c>
      <c r="H43" s="139">
        <v>177</v>
      </c>
      <c r="I43" s="139">
        <v>187</v>
      </c>
      <c r="J43" s="139">
        <v>187</v>
      </c>
      <c r="K43" s="139">
        <v>193</v>
      </c>
      <c r="L43" s="139">
        <v>195</v>
      </c>
      <c r="M43" s="139">
        <v>188</v>
      </c>
      <c r="N43" s="139">
        <v>195</v>
      </c>
      <c r="O43" s="139">
        <v>195</v>
      </c>
      <c r="P43" s="139">
        <v>195</v>
      </c>
      <c r="Q43" s="16"/>
      <c r="R43" s="22"/>
      <c r="S43" s="22"/>
      <c r="T43" s="22"/>
      <c r="U43" s="36"/>
      <c r="V43" s="36"/>
      <c r="W43" s="36"/>
    </row>
    <row r="44" spans="1:23" ht="24" customHeight="1">
      <c r="A44" s="66"/>
      <c r="B44" s="58"/>
      <c r="C44" s="68"/>
      <c r="D44" s="138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16"/>
      <c r="R44" s="5"/>
      <c r="S44" s="191"/>
      <c r="T44" s="5"/>
      <c r="U44" s="5"/>
      <c r="V44" s="5"/>
      <c r="W44" s="5"/>
    </row>
    <row r="45" spans="1:23" ht="24" customHeight="1">
      <c r="A45" s="3" t="s">
        <v>579</v>
      </c>
      <c r="B45" s="22"/>
      <c r="C45" s="22"/>
      <c r="D45" s="2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6"/>
      <c r="R45" s="22"/>
      <c r="S45" s="107"/>
      <c r="T45" s="22"/>
      <c r="U45" s="36"/>
      <c r="V45" s="36"/>
      <c r="W45" s="36"/>
    </row>
    <row r="46" spans="1:23" ht="24" customHeight="1">
      <c r="A46" s="3" t="s">
        <v>136</v>
      </c>
      <c r="B46" s="22"/>
      <c r="C46" s="22"/>
      <c r="D46" s="2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6"/>
      <c r="R46" s="22"/>
      <c r="S46" s="107"/>
      <c r="T46" s="22"/>
      <c r="U46" s="5"/>
      <c r="V46" s="5"/>
      <c r="W46" s="5"/>
    </row>
    <row r="47" spans="1:23" ht="24" customHeight="1">
      <c r="A47" s="16"/>
      <c r="B47" s="22"/>
      <c r="C47" s="22"/>
      <c r="D47" s="2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6"/>
      <c r="R47" s="22"/>
      <c r="S47" s="107"/>
      <c r="T47" s="22"/>
      <c r="U47" s="36"/>
      <c r="V47" s="36"/>
      <c r="W47" s="36"/>
    </row>
    <row r="48" spans="1:23" ht="24" customHeight="1">
      <c r="A48" s="16"/>
      <c r="B48" s="22"/>
      <c r="C48" s="22"/>
      <c r="D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6"/>
      <c r="R48" s="5"/>
      <c r="S48" s="191"/>
      <c r="T48" s="5"/>
      <c r="U48" s="36"/>
      <c r="V48" s="36"/>
      <c r="W48" s="36"/>
    </row>
    <row r="58" spans="1:23" ht="24" customHeight="1">
      <c r="A58" s="16"/>
      <c r="B58" s="22"/>
      <c r="C58" s="22"/>
      <c r="D58" s="22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5"/>
      <c r="R58" s="5"/>
      <c r="S58" s="191"/>
      <c r="T58" s="5"/>
      <c r="U58" s="36"/>
      <c r="V58" s="36"/>
      <c r="W58" s="36"/>
    </row>
    <row r="59" spans="1:23" ht="24" customHeight="1">
      <c r="A59" s="16"/>
      <c r="B59" s="22"/>
      <c r="C59" s="22"/>
      <c r="D59" s="22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5"/>
      <c r="R59" s="22"/>
      <c r="S59" s="22"/>
      <c r="T59" s="22"/>
      <c r="U59" s="36"/>
      <c r="V59" s="36"/>
      <c r="W59" s="36"/>
    </row>
    <row r="60" spans="1:23" ht="24" customHeight="1">
      <c r="A60" s="16"/>
      <c r="B60" s="22"/>
      <c r="C60" s="22"/>
      <c r="D60" s="22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60"/>
      <c r="R60" s="5"/>
      <c r="S60" s="5"/>
      <c r="T60" s="5"/>
      <c r="U60" s="5"/>
      <c r="V60" s="5"/>
      <c r="W60" s="5"/>
    </row>
    <row r="61" spans="1:23" ht="24" customHeight="1">
      <c r="A61" s="16"/>
      <c r="B61" s="22"/>
      <c r="C61" s="22"/>
      <c r="D61" s="22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6"/>
      <c r="R61" s="5"/>
      <c r="S61" s="5"/>
      <c r="T61" s="5"/>
      <c r="U61" s="5"/>
      <c r="V61" s="5"/>
      <c r="W61" s="5"/>
    </row>
    <row r="62" spans="1:23" ht="24" customHeight="1">
      <c r="A62" s="5"/>
      <c r="B62" s="22"/>
      <c r="C62" s="22"/>
      <c r="D62" s="2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6"/>
      <c r="R62" s="5"/>
      <c r="S62" s="5"/>
      <c r="T62" s="5"/>
      <c r="U62" s="5"/>
      <c r="V62" s="5"/>
      <c r="W62" s="5"/>
    </row>
    <row r="63" spans="1:23" ht="24" customHeight="1">
      <c r="A63" s="4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6"/>
      <c r="R63" s="5"/>
      <c r="S63" s="5"/>
      <c r="T63" s="5"/>
      <c r="U63" s="5"/>
      <c r="V63" s="5"/>
      <c r="W63" s="5"/>
    </row>
    <row r="64" spans="1:23" ht="24" customHeight="1">
      <c r="A64" s="46"/>
      <c r="B64" s="5"/>
      <c r="C64" s="5"/>
      <c r="D64" s="5"/>
      <c r="Q64" s="25"/>
      <c r="R64" s="5"/>
      <c r="S64" s="5"/>
      <c r="T64" s="5"/>
      <c r="U64" s="5"/>
      <c r="V64" s="5"/>
      <c r="W64" s="5"/>
    </row>
    <row r="65" spans="17:23" ht="24" customHeight="1">
      <c r="Q65" s="46"/>
      <c r="R65" s="5"/>
      <c r="S65" s="5"/>
      <c r="T65" s="5"/>
      <c r="U65" s="5"/>
      <c r="V65" s="5"/>
      <c r="W65" s="5"/>
    </row>
    <row r="66" spans="17:23" ht="24" customHeight="1">
      <c r="Q66" s="46"/>
      <c r="R66" s="5"/>
      <c r="S66" s="5"/>
      <c r="T66" s="5"/>
      <c r="U66" s="5"/>
      <c r="V66" s="5"/>
      <c r="W66" s="5"/>
    </row>
    <row r="67" spans="17:23" ht="24" customHeight="1">
      <c r="Q67" s="46"/>
      <c r="R67" s="5"/>
      <c r="S67" s="5"/>
      <c r="T67" s="5"/>
      <c r="U67" s="5"/>
      <c r="V67" s="5"/>
      <c r="W67" s="5"/>
    </row>
  </sheetData>
  <sheetProtection/>
  <mergeCells count="19">
    <mergeCell ref="T5:T6"/>
    <mergeCell ref="U5:W5"/>
    <mergeCell ref="M5:M6"/>
    <mergeCell ref="N5:N6"/>
    <mergeCell ref="S5:S6"/>
    <mergeCell ref="A5:B6"/>
    <mergeCell ref="C5:C6"/>
    <mergeCell ref="D5:D6"/>
    <mergeCell ref="E5:E6"/>
    <mergeCell ref="A3:P3"/>
    <mergeCell ref="F5:F6"/>
    <mergeCell ref="L5:L6"/>
    <mergeCell ref="G5:G6"/>
    <mergeCell ref="H5:H6"/>
    <mergeCell ref="I5:I6"/>
    <mergeCell ref="J5:J6"/>
    <mergeCell ref="O5:O6"/>
    <mergeCell ref="P5:P6"/>
    <mergeCell ref="K5:K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60" zoomScalePageLayoutView="0" workbookViewId="0" topLeftCell="A1">
      <selection activeCell="N10" sqref="N10"/>
    </sheetView>
  </sheetViews>
  <sheetFormatPr defaultColWidth="10.625" defaultRowHeight="23.25" customHeight="1"/>
  <cols>
    <col min="1" max="1" width="3.625" style="3" customWidth="1"/>
    <col min="2" max="2" width="19.25390625" style="3" customWidth="1"/>
    <col min="3" max="3" width="60.875" style="3" customWidth="1"/>
    <col min="4" max="13" width="11.625" style="3" customWidth="1"/>
    <col min="14" max="16" width="14.625" style="3" customWidth="1"/>
    <col min="17" max="17" width="3.625" style="3" customWidth="1"/>
    <col min="18" max="18" width="20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3.25" customHeight="1">
      <c r="A1" s="11" t="s">
        <v>596</v>
      </c>
      <c r="P1" s="13" t="s">
        <v>597</v>
      </c>
    </row>
    <row r="2" spans="1:16" ht="23.25" customHeight="1">
      <c r="A2" s="11"/>
      <c r="P2" s="13"/>
    </row>
    <row r="3" spans="1:23" ht="23.25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52"/>
      <c r="T3" s="52"/>
      <c r="U3" s="52"/>
      <c r="V3" s="52"/>
      <c r="W3" s="52"/>
    </row>
    <row r="4" spans="14:23" ht="23.25" customHeight="1" thickBot="1">
      <c r="N4" s="63"/>
      <c r="P4" s="14" t="s">
        <v>498</v>
      </c>
      <c r="W4" s="15"/>
    </row>
    <row r="5" spans="1:16" ht="23.25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</row>
    <row r="6" spans="1:16" ht="23.25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</row>
    <row r="7" spans="1:16" ht="23.25" customHeight="1">
      <c r="A7" s="110"/>
      <c r="B7" s="194"/>
      <c r="C7" s="155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41"/>
      <c r="O7" s="142"/>
      <c r="P7" s="142"/>
    </row>
    <row r="8" spans="1:23" ht="23.25" customHeight="1">
      <c r="A8" s="39" t="s">
        <v>599</v>
      </c>
      <c r="B8" s="51"/>
      <c r="C8" s="22"/>
      <c r="D8" s="137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5"/>
      <c r="R8" s="5"/>
      <c r="S8" s="191"/>
      <c r="T8" s="5"/>
      <c r="U8" s="5"/>
      <c r="V8" s="5"/>
      <c r="W8" s="5"/>
    </row>
    <row r="9" spans="1:23" ht="23.25" customHeight="1">
      <c r="A9" s="42"/>
      <c r="B9" s="57" t="s">
        <v>445</v>
      </c>
      <c r="C9" s="22" t="s">
        <v>496</v>
      </c>
      <c r="D9" s="137" t="s">
        <v>433</v>
      </c>
      <c r="E9" s="139">
        <v>550</v>
      </c>
      <c r="F9" s="139">
        <v>550</v>
      </c>
      <c r="G9" s="139">
        <v>550</v>
      </c>
      <c r="H9" s="139">
        <v>550</v>
      </c>
      <c r="I9" s="139">
        <v>550</v>
      </c>
      <c r="J9" s="139">
        <v>550</v>
      </c>
      <c r="K9" s="139">
        <v>550</v>
      </c>
      <c r="L9" s="139">
        <v>550</v>
      </c>
      <c r="M9" s="139">
        <v>550</v>
      </c>
      <c r="N9" s="139">
        <v>550</v>
      </c>
      <c r="O9" s="139">
        <v>550</v>
      </c>
      <c r="P9" s="139">
        <v>550</v>
      </c>
      <c r="Q9" s="16"/>
      <c r="R9" s="5"/>
      <c r="S9" s="191"/>
      <c r="T9" s="5"/>
      <c r="U9" s="5"/>
      <c r="V9" s="5"/>
      <c r="W9" s="5"/>
    </row>
    <row r="10" spans="1:23" ht="23.25" customHeight="1">
      <c r="A10" s="42"/>
      <c r="B10" s="57" t="s">
        <v>445</v>
      </c>
      <c r="C10" s="22" t="s">
        <v>138</v>
      </c>
      <c r="D10" s="137" t="s">
        <v>152</v>
      </c>
      <c r="E10" s="139">
        <v>298</v>
      </c>
      <c r="F10" s="139">
        <v>298</v>
      </c>
      <c r="G10" s="139">
        <v>298</v>
      </c>
      <c r="H10" s="139">
        <v>298</v>
      </c>
      <c r="I10" s="139">
        <v>298</v>
      </c>
      <c r="J10" s="139">
        <v>298</v>
      </c>
      <c r="K10" s="139">
        <v>298</v>
      </c>
      <c r="L10" s="139">
        <v>298</v>
      </c>
      <c r="M10" s="139">
        <v>298</v>
      </c>
      <c r="N10" s="139">
        <v>298</v>
      </c>
      <c r="O10" s="139">
        <v>298</v>
      </c>
      <c r="P10" s="139">
        <v>298</v>
      </c>
      <c r="Q10" s="5"/>
      <c r="R10" s="22"/>
      <c r="S10" s="107"/>
      <c r="T10" s="22"/>
      <c r="U10" s="36"/>
      <c r="V10" s="36"/>
      <c r="W10" s="36"/>
    </row>
    <row r="11" spans="1:23" ht="23.25" customHeight="1">
      <c r="A11" s="42"/>
      <c r="B11" s="57" t="s">
        <v>447</v>
      </c>
      <c r="C11" s="22" t="s">
        <v>496</v>
      </c>
      <c r="D11" s="137" t="s">
        <v>152</v>
      </c>
      <c r="E11" s="139">
        <v>217</v>
      </c>
      <c r="F11" s="139">
        <v>217</v>
      </c>
      <c r="G11" s="139">
        <v>217</v>
      </c>
      <c r="H11" s="139">
        <v>217</v>
      </c>
      <c r="I11" s="139">
        <v>215</v>
      </c>
      <c r="J11" s="139">
        <v>215</v>
      </c>
      <c r="K11" s="139">
        <v>222</v>
      </c>
      <c r="L11" s="139">
        <v>220</v>
      </c>
      <c r="M11" s="139">
        <v>223</v>
      </c>
      <c r="N11" s="139">
        <v>213</v>
      </c>
      <c r="O11" s="139">
        <v>213</v>
      </c>
      <c r="P11" s="139">
        <v>207</v>
      </c>
      <c r="Q11" s="16"/>
      <c r="R11" s="22"/>
      <c r="S11" s="107"/>
      <c r="T11" s="22"/>
      <c r="U11" s="36"/>
      <c r="V11" s="36"/>
      <c r="W11" s="36"/>
    </row>
    <row r="12" spans="1:23" ht="23.25" customHeight="1">
      <c r="A12" s="42"/>
      <c r="B12" s="57" t="s">
        <v>447</v>
      </c>
      <c r="C12" s="22" t="s">
        <v>138</v>
      </c>
      <c r="D12" s="137" t="s">
        <v>152</v>
      </c>
      <c r="E12" s="139">
        <v>172</v>
      </c>
      <c r="F12" s="139">
        <v>172</v>
      </c>
      <c r="G12" s="139">
        <v>172</v>
      </c>
      <c r="H12" s="139">
        <v>172</v>
      </c>
      <c r="I12" s="139">
        <v>170</v>
      </c>
      <c r="J12" s="139">
        <v>172</v>
      </c>
      <c r="K12" s="139">
        <v>177</v>
      </c>
      <c r="L12" s="139">
        <v>177</v>
      </c>
      <c r="M12" s="139">
        <v>177</v>
      </c>
      <c r="N12" s="139">
        <v>170</v>
      </c>
      <c r="O12" s="139">
        <v>172</v>
      </c>
      <c r="P12" s="139">
        <v>165</v>
      </c>
      <c r="Q12" s="16"/>
      <c r="R12" s="5"/>
      <c r="S12" s="191"/>
      <c r="T12" s="5"/>
      <c r="U12" s="5"/>
      <c r="V12" s="5"/>
      <c r="W12" s="5"/>
    </row>
    <row r="13" spans="1:23" ht="23.25" customHeight="1">
      <c r="A13" s="42"/>
      <c r="B13" s="57" t="s">
        <v>448</v>
      </c>
      <c r="C13" s="22" t="s">
        <v>172</v>
      </c>
      <c r="D13" s="137" t="s">
        <v>152</v>
      </c>
      <c r="E13" s="139">
        <v>137</v>
      </c>
      <c r="F13" s="139">
        <v>127</v>
      </c>
      <c r="G13" s="139">
        <v>127</v>
      </c>
      <c r="H13" s="139">
        <v>127</v>
      </c>
      <c r="I13" s="139">
        <v>122</v>
      </c>
      <c r="J13" s="139">
        <v>115</v>
      </c>
      <c r="K13" s="139">
        <v>113</v>
      </c>
      <c r="L13" s="139">
        <v>113</v>
      </c>
      <c r="M13" s="139">
        <v>113</v>
      </c>
      <c r="N13" s="139">
        <v>117</v>
      </c>
      <c r="O13" s="139">
        <v>118</v>
      </c>
      <c r="P13" s="139">
        <v>122</v>
      </c>
      <c r="Q13" s="16"/>
      <c r="R13" s="22"/>
      <c r="S13" s="107"/>
      <c r="T13" s="22"/>
      <c r="U13" s="36"/>
      <c r="V13" s="36"/>
      <c r="W13" s="36"/>
    </row>
    <row r="14" spans="1:23" ht="23.25" customHeight="1">
      <c r="A14" s="42"/>
      <c r="B14" s="57" t="s">
        <v>497</v>
      </c>
      <c r="C14" s="22" t="s">
        <v>618</v>
      </c>
      <c r="D14" s="137" t="s">
        <v>152</v>
      </c>
      <c r="E14" s="139">
        <v>182</v>
      </c>
      <c r="F14" s="139">
        <v>182</v>
      </c>
      <c r="G14" s="139">
        <v>182</v>
      </c>
      <c r="H14" s="139">
        <v>182</v>
      </c>
      <c r="I14" s="139">
        <v>182</v>
      </c>
      <c r="J14" s="139">
        <v>182</v>
      </c>
      <c r="K14" s="139">
        <v>182</v>
      </c>
      <c r="L14" s="139">
        <v>182</v>
      </c>
      <c r="M14" s="139">
        <v>182</v>
      </c>
      <c r="N14" s="139">
        <v>182</v>
      </c>
      <c r="O14" s="139">
        <v>182</v>
      </c>
      <c r="P14" s="139">
        <v>182</v>
      </c>
      <c r="Q14" s="16"/>
      <c r="R14" s="22"/>
      <c r="S14" s="22"/>
      <c r="T14" s="22"/>
      <c r="U14" s="36"/>
      <c r="V14" s="36"/>
      <c r="W14" s="36"/>
    </row>
    <row r="15" spans="1:16" ht="23.25" customHeight="1">
      <c r="A15" s="110"/>
      <c r="B15" s="85" t="s">
        <v>42</v>
      </c>
      <c r="C15" s="88" t="s">
        <v>619</v>
      </c>
      <c r="D15" s="137" t="s">
        <v>152</v>
      </c>
      <c r="E15" s="196">
        <v>123</v>
      </c>
      <c r="F15" s="196">
        <v>123</v>
      </c>
      <c r="G15" s="196">
        <v>123</v>
      </c>
      <c r="H15" s="196">
        <v>123</v>
      </c>
      <c r="I15" s="196">
        <v>122</v>
      </c>
      <c r="J15" s="196">
        <v>122</v>
      </c>
      <c r="K15" s="196">
        <v>122</v>
      </c>
      <c r="L15" s="196">
        <v>122</v>
      </c>
      <c r="M15" s="196">
        <v>122</v>
      </c>
      <c r="N15" s="196">
        <v>122</v>
      </c>
      <c r="O15" s="196">
        <v>122</v>
      </c>
      <c r="P15" s="196">
        <v>122</v>
      </c>
    </row>
    <row r="16" spans="1:16" ht="23.25" customHeight="1">
      <c r="A16" s="311" t="s">
        <v>601</v>
      </c>
      <c r="B16" s="312"/>
      <c r="C16" s="18"/>
      <c r="D16" s="197"/>
      <c r="E16" s="196"/>
      <c r="F16" s="196"/>
      <c r="G16" s="196"/>
      <c r="H16" s="196"/>
      <c r="I16" s="196"/>
      <c r="J16" s="196"/>
      <c r="K16" s="196"/>
      <c r="L16" s="196"/>
      <c r="M16" s="196"/>
      <c r="N16" s="141"/>
      <c r="O16" s="141"/>
      <c r="P16" s="141"/>
    </row>
    <row r="17" spans="1:16" ht="30.75" customHeight="1">
      <c r="A17" s="110"/>
      <c r="B17" s="85" t="s">
        <v>37</v>
      </c>
      <c r="C17" s="98" t="s">
        <v>620</v>
      </c>
      <c r="D17" s="197" t="s">
        <v>602</v>
      </c>
      <c r="E17" s="196">
        <v>56</v>
      </c>
      <c r="F17" s="196">
        <v>56</v>
      </c>
      <c r="G17" s="196">
        <v>56</v>
      </c>
      <c r="H17" s="196">
        <v>56</v>
      </c>
      <c r="I17" s="196">
        <v>56</v>
      </c>
      <c r="J17" s="196">
        <v>56</v>
      </c>
      <c r="K17" s="196">
        <v>58</v>
      </c>
      <c r="L17" s="196">
        <v>58</v>
      </c>
      <c r="M17" s="196">
        <v>58</v>
      </c>
      <c r="N17" s="142">
        <v>58</v>
      </c>
      <c r="O17" s="142">
        <v>58</v>
      </c>
      <c r="P17" s="142">
        <v>58</v>
      </c>
    </row>
    <row r="18" spans="1:16" ht="23.25" customHeight="1">
      <c r="A18" s="110"/>
      <c r="B18" s="85" t="s">
        <v>4</v>
      </c>
      <c r="C18" s="204" t="s">
        <v>614</v>
      </c>
      <c r="D18" s="197" t="s">
        <v>603</v>
      </c>
      <c r="E18" s="196">
        <v>1580</v>
      </c>
      <c r="F18" s="196">
        <v>1580</v>
      </c>
      <c r="G18" s="196">
        <v>1580</v>
      </c>
      <c r="H18" s="196">
        <v>1580</v>
      </c>
      <c r="I18" s="196">
        <v>1580</v>
      </c>
      <c r="J18" s="196">
        <v>1580</v>
      </c>
      <c r="K18" s="196">
        <v>1580</v>
      </c>
      <c r="L18" s="196">
        <v>1580</v>
      </c>
      <c r="M18" s="196">
        <v>1580</v>
      </c>
      <c r="N18" s="196">
        <v>1580</v>
      </c>
      <c r="O18" s="196">
        <v>1580</v>
      </c>
      <c r="P18" s="196">
        <v>1580</v>
      </c>
    </row>
    <row r="19" spans="1:16" ht="23.25" customHeight="1">
      <c r="A19" s="110"/>
      <c r="B19" s="85" t="s">
        <v>43</v>
      </c>
      <c r="C19" s="18" t="s">
        <v>615</v>
      </c>
      <c r="D19" s="197" t="s">
        <v>604</v>
      </c>
      <c r="E19" s="196">
        <v>313</v>
      </c>
      <c r="F19" s="196">
        <v>313</v>
      </c>
      <c r="G19" s="196">
        <v>353</v>
      </c>
      <c r="H19" s="196">
        <v>350</v>
      </c>
      <c r="I19" s="196">
        <v>350</v>
      </c>
      <c r="J19" s="196">
        <v>353</v>
      </c>
      <c r="K19" s="196">
        <v>353</v>
      </c>
      <c r="L19" s="196">
        <v>355</v>
      </c>
      <c r="M19" s="196">
        <v>348</v>
      </c>
      <c r="N19" s="141">
        <v>348</v>
      </c>
      <c r="O19" s="141">
        <v>348</v>
      </c>
      <c r="P19" s="141">
        <v>330</v>
      </c>
    </row>
    <row r="20" spans="1:16" ht="23.25" customHeight="1">
      <c r="A20" s="110"/>
      <c r="B20" s="85" t="s">
        <v>44</v>
      </c>
      <c r="C20" s="204" t="s">
        <v>616</v>
      </c>
      <c r="D20" s="197" t="s">
        <v>152</v>
      </c>
      <c r="E20" s="196">
        <v>244</v>
      </c>
      <c r="F20" s="196">
        <v>244</v>
      </c>
      <c r="G20" s="196">
        <v>253</v>
      </c>
      <c r="H20" s="196">
        <v>253</v>
      </c>
      <c r="I20" s="196">
        <v>253</v>
      </c>
      <c r="J20" s="196">
        <v>243</v>
      </c>
      <c r="K20" s="196">
        <v>243</v>
      </c>
      <c r="L20" s="196">
        <v>243</v>
      </c>
      <c r="M20" s="196">
        <v>243</v>
      </c>
      <c r="N20" s="141">
        <v>243</v>
      </c>
      <c r="O20" s="141">
        <v>243</v>
      </c>
      <c r="P20" s="141">
        <v>238</v>
      </c>
    </row>
    <row r="21" spans="1:16" ht="23.25" customHeight="1">
      <c r="A21" s="110"/>
      <c r="B21" s="85" t="s">
        <v>38</v>
      </c>
      <c r="C21" s="18" t="s">
        <v>617</v>
      </c>
      <c r="D21" s="197" t="s">
        <v>588</v>
      </c>
      <c r="E21" s="196">
        <v>341</v>
      </c>
      <c r="F21" s="196">
        <v>322</v>
      </c>
      <c r="G21" s="196">
        <v>315</v>
      </c>
      <c r="H21" s="196">
        <v>314</v>
      </c>
      <c r="I21" s="196">
        <v>313</v>
      </c>
      <c r="J21" s="196">
        <v>304</v>
      </c>
      <c r="K21" s="196">
        <v>301</v>
      </c>
      <c r="L21" s="196">
        <v>305</v>
      </c>
      <c r="M21" s="196">
        <v>311</v>
      </c>
      <c r="N21" s="141">
        <v>307</v>
      </c>
      <c r="O21" s="141">
        <v>308</v>
      </c>
      <c r="P21" s="141">
        <v>351</v>
      </c>
    </row>
    <row r="22" spans="1:16" ht="23.25" customHeight="1">
      <c r="A22" s="311" t="s">
        <v>600</v>
      </c>
      <c r="B22" s="312"/>
      <c r="C22" s="18"/>
      <c r="D22" s="197"/>
      <c r="E22" s="196"/>
      <c r="F22" s="196"/>
      <c r="G22" s="196"/>
      <c r="H22" s="196"/>
      <c r="I22" s="196"/>
      <c r="J22" s="196"/>
      <c r="K22" s="196"/>
      <c r="L22" s="196"/>
      <c r="M22" s="196"/>
      <c r="N22" s="141"/>
      <c r="O22" s="141"/>
      <c r="P22" s="141"/>
    </row>
    <row r="23" spans="1:16" ht="23.25" customHeight="1">
      <c r="A23" s="110"/>
      <c r="B23" s="85" t="s">
        <v>45</v>
      </c>
      <c r="C23" s="18"/>
      <c r="D23" s="197" t="s">
        <v>588</v>
      </c>
      <c r="E23" s="196">
        <v>43</v>
      </c>
      <c r="F23" s="196">
        <v>46</v>
      </c>
      <c r="G23" s="196">
        <v>43</v>
      </c>
      <c r="H23" s="196">
        <v>113</v>
      </c>
      <c r="I23" s="196">
        <v>206</v>
      </c>
      <c r="J23" s="196">
        <v>134</v>
      </c>
      <c r="K23" s="196">
        <v>164</v>
      </c>
      <c r="L23" s="196">
        <v>211</v>
      </c>
      <c r="M23" s="196">
        <v>186</v>
      </c>
      <c r="N23" s="141">
        <v>148</v>
      </c>
      <c r="O23" s="141">
        <v>101</v>
      </c>
      <c r="P23" s="141">
        <v>55</v>
      </c>
    </row>
    <row r="24" spans="1:16" ht="23.25" customHeight="1">
      <c r="A24" s="110"/>
      <c r="B24" s="85" t="s">
        <v>612</v>
      </c>
      <c r="C24" s="145"/>
      <c r="D24" s="197" t="s">
        <v>152</v>
      </c>
      <c r="E24" s="196">
        <v>266</v>
      </c>
      <c r="F24" s="196">
        <v>338</v>
      </c>
      <c r="G24" s="196">
        <v>332</v>
      </c>
      <c r="H24" s="196">
        <v>253</v>
      </c>
      <c r="I24" s="196">
        <v>300</v>
      </c>
      <c r="J24" s="196">
        <v>333</v>
      </c>
      <c r="K24" s="196">
        <v>1190</v>
      </c>
      <c r="L24" s="196">
        <v>1510</v>
      </c>
      <c r="M24" s="196">
        <v>1060</v>
      </c>
      <c r="N24" s="141">
        <v>258</v>
      </c>
      <c r="O24" s="141">
        <v>239</v>
      </c>
      <c r="P24" s="141">
        <v>211</v>
      </c>
    </row>
    <row r="25" spans="1:16" ht="23.25" customHeight="1">
      <c r="A25" s="110"/>
      <c r="B25" s="85" t="s">
        <v>17</v>
      </c>
      <c r="C25" s="18" t="s">
        <v>450</v>
      </c>
      <c r="D25" s="197" t="s">
        <v>152</v>
      </c>
      <c r="E25" s="196">
        <v>78</v>
      </c>
      <c r="F25" s="196">
        <v>78</v>
      </c>
      <c r="G25" s="196">
        <v>108</v>
      </c>
      <c r="H25" s="196">
        <v>164</v>
      </c>
      <c r="I25" s="196">
        <v>122</v>
      </c>
      <c r="J25" s="196">
        <v>131</v>
      </c>
      <c r="K25" s="196">
        <v>245</v>
      </c>
      <c r="L25" s="196">
        <v>195</v>
      </c>
      <c r="M25" s="196">
        <v>163</v>
      </c>
      <c r="N25" s="141">
        <v>93</v>
      </c>
      <c r="O25" s="141">
        <v>51</v>
      </c>
      <c r="P25" s="141">
        <v>51</v>
      </c>
    </row>
    <row r="26" spans="1:16" ht="23.25" customHeight="1">
      <c r="A26" s="110"/>
      <c r="B26" s="85" t="s">
        <v>46</v>
      </c>
      <c r="C26" s="18"/>
      <c r="D26" s="197" t="s">
        <v>152</v>
      </c>
      <c r="E26" s="196">
        <v>228</v>
      </c>
      <c r="F26" s="196">
        <v>208</v>
      </c>
      <c r="G26" s="196">
        <v>193</v>
      </c>
      <c r="H26" s="196">
        <v>195</v>
      </c>
      <c r="I26" s="196">
        <v>210</v>
      </c>
      <c r="J26" s="142">
        <v>244</v>
      </c>
      <c r="K26" s="142">
        <v>383</v>
      </c>
      <c r="L26" s="142">
        <v>383</v>
      </c>
      <c r="M26" s="196">
        <v>510</v>
      </c>
      <c r="N26" s="141">
        <v>416</v>
      </c>
      <c r="O26" s="141">
        <v>173</v>
      </c>
      <c r="P26" s="141">
        <v>174</v>
      </c>
    </row>
    <row r="27" spans="1:16" ht="23.25" customHeight="1">
      <c r="A27" s="110"/>
      <c r="B27" s="85" t="s">
        <v>47</v>
      </c>
      <c r="C27" s="18" t="s">
        <v>451</v>
      </c>
      <c r="D27" s="197" t="s">
        <v>152</v>
      </c>
      <c r="E27" s="196">
        <v>261</v>
      </c>
      <c r="F27" s="196">
        <v>254</v>
      </c>
      <c r="G27" s="196">
        <v>351</v>
      </c>
      <c r="H27" s="196">
        <v>406</v>
      </c>
      <c r="I27" s="196">
        <v>284</v>
      </c>
      <c r="J27" s="142">
        <v>203</v>
      </c>
      <c r="K27" s="142">
        <v>643</v>
      </c>
      <c r="L27" s="142">
        <v>558</v>
      </c>
      <c r="M27" s="196">
        <v>391</v>
      </c>
      <c r="N27" s="141">
        <v>421</v>
      </c>
      <c r="O27" s="141">
        <v>253</v>
      </c>
      <c r="P27" s="141">
        <v>217</v>
      </c>
    </row>
    <row r="28" spans="1:16" ht="23.25" customHeight="1">
      <c r="A28" s="110"/>
      <c r="B28" s="85" t="s">
        <v>605</v>
      </c>
      <c r="C28" s="18"/>
      <c r="D28" s="197" t="s">
        <v>152</v>
      </c>
      <c r="E28" s="196">
        <v>223</v>
      </c>
      <c r="F28" s="196">
        <v>268</v>
      </c>
      <c r="G28" s="196">
        <v>310</v>
      </c>
      <c r="H28" s="196">
        <v>313</v>
      </c>
      <c r="I28" s="196">
        <v>343</v>
      </c>
      <c r="J28" s="142">
        <v>293</v>
      </c>
      <c r="K28" s="142">
        <v>397</v>
      </c>
      <c r="L28" s="142">
        <v>450</v>
      </c>
      <c r="M28" s="196">
        <v>350</v>
      </c>
      <c r="N28" s="141">
        <v>313</v>
      </c>
      <c r="O28" s="141">
        <v>317</v>
      </c>
      <c r="P28" s="141">
        <v>317</v>
      </c>
    </row>
    <row r="29" spans="1:16" ht="23.25" customHeight="1">
      <c r="A29" s="110"/>
      <c r="B29" s="85" t="s">
        <v>153</v>
      </c>
      <c r="C29" s="18"/>
      <c r="D29" s="197" t="s">
        <v>152</v>
      </c>
      <c r="E29" s="196">
        <v>135</v>
      </c>
      <c r="F29" s="196">
        <v>137</v>
      </c>
      <c r="G29" s="196">
        <v>147</v>
      </c>
      <c r="H29" s="196">
        <v>144</v>
      </c>
      <c r="I29" s="196">
        <v>210</v>
      </c>
      <c r="J29" s="142">
        <v>193</v>
      </c>
      <c r="K29" s="142">
        <v>133</v>
      </c>
      <c r="L29" s="142">
        <v>141</v>
      </c>
      <c r="M29" s="196">
        <v>145</v>
      </c>
      <c r="N29" s="141">
        <v>153</v>
      </c>
      <c r="O29" s="141">
        <v>152</v>
      </c>
      <c r="P29" s="141">
        <v>145</v>
      </c>
    </row>
    <row r="30" spans="1:16" ht="23.25" customHeight="1">
      <c r="A30" s="110"/>
      <c r="B30" s="85" t="s">
        <v>606</v>
      </c>
      <c r="C30" s="18" t="s">
        <v>180</v>
      </c>
      <c r="D30" s="197" t="s">
        <v>152</v>
      </c>
      <c r="E30" s="196">
        <v>350</v>
      </c>
      <c r="F30" s="196">
        <v>342</v>
      </c>
      <c r="G30" s="196">
        <v>363</v>
      </c>
      <c r="H30" s="196">
        <v>323</v>
      </c>
      <c r="I30" s="196">
        <v>305</v>
      </c>
      <c r="J30" s="142">
        <v>967</v>
      </c>
      <c r="K30" s="142">
        <v>813</v>
      </c>
      <c r="L30" s="142">
        <v>558</v>
      </c>
      <c r="M30" s="196">
        <v>397</v>
      </c>
      <c r="N30" s="141">
        <v>425</v>
      </c>
      <c r="O30" s="141">
        <v>430</v>
      </c>
      <c r="P30" s="141">
        <v>413</v>
      </c>
    </row>
    <row r="31" spans="1:16" ht="23.25" customHeight="1">
      <c r="A31" s="110"/>
      <c r="B31" s="85" t="s">
        <v>158</v>
      </c>
      <c r="C31" s="18"/>
      <c r="D31" s="197" t="s">
        <v>152</v>
      </c>
      <c r="E31" s="196">
        <v>94</v>
      </c>
      <c r="F31" s="196">
        <v>97</v>
      </c>
      <c r="G31" s="196">
        <v>126</v>
      </c>
      <c r="H31" s="196">
        <v>187</v>
      </c>
      <c r="I31" s="196">
        <v>164</v>
      </c>
      <c r="J31" s="142">
        <v>169</v>
      </c>
      <c r="K31" s="142">
        <v>311</v>
      </c>
      <c r="L31" s="142">
        <v>270</v>
      </c>
      <c r="M31" s="196">
        <v>209</v>
      </c>
      <c r="N31" s="141">
        <v>164</v>
      </c>
      <c r="O31" s="141">
        <v>77</v>
      </c>
      <c r="P31" s="141">
        <v>63</v>
      </c>
    </row>
    <row r="32" spans="1:16" ht="23.25" customHeight="1">
      <c r="A32" s="110"/>
      <c r="B32" s="85" t="s">
        <v>607</v>
      </c>
      <c r="C32" s="18"/>
      <c r="D32" s="197" t="s">
        <v>152</v>
      </c>
      <c r="E32" s="196">
        <v>130</v>
      </c>
      <c r="F32" s="196">
        <v>127</v>
      </c>
      <c r="G32" s="196">
        <v>117</v>
      </c>
      <c r="H32" s="196">
        <v>138</v>
      </c>
      <c r="I32" s="196">
        <v>218</v>
      </c>
      <c r="J32" s="142">
        <v>185</v>
      </c>
      <c r="K32" s="142">
        <v>175</v>
      </c>
      <c r="L32" s="142">
        <v>213</v>
      </c>
      <c r="M32" s="196">
        <v>242</v>
      </c>
      <c r="N32" s="141">
        <v>315</v>
      </c>
      <c r="O32" s="141">
        <v>254</v>
      </c>
      <c r="P32" s="141">
        <v>207</v>
      </c>
    </row>
    <row r="33" spans="1:16" ht="23.25" customHeight="1">
      <c r="A33" s="110"/>
      <c r="B33" s="85" t="s">
        <v>608</v>
      </c>
      <c r="C33" s="18"/>
      <c r="D33" s="197" t="s">
        <v>152</v>
      </c>
      <c r="E33" s="196">
        <v>319</v>
      </c>
      <c r="F33" s="196">
        <v>285</v>
      </c>
      <c r="G33" s="196">
        <v>376</v>
      </c>
      <c r="H33" s="196">
        <v>357</v>
      </c>
      <c r="I33" s="196">
        <v>384</v>
      </c>
      <c r="J33" s="142">
        <v>517</v>
      </c>
      <c r="K33" s="142">
        <v>340</v>
      </c>
      <c r="L33" s="142">
        <v>343</v>
      </c>
      <c r="M33" s="196">
        <v>368</v>
      </c>
      <c r="N33" s="141">
        <v>301</v>
      </c>
      <c r="O33" s="141">
        <v>331</v>
      </c>
      <c r="P33" s="141">
        <v>328</v>
      </c>
    </row>
    <row r="34" spans="1:16" ht="23.25" customHeight="1">
      <c r="A34" s="110"/>
      <c r="B34" s="85" t="s">
        <v>609</v>
      </c>
      <c r="C34" s="18" t="s">
        <v>613</v>
      </c>
      <c r="D34" s="197" t="s">
        <v>152</v>
      </c>
      <c r="E34" s="196">
        <v>149</v>
      </c>
      <c r="F34" s="196">
        <v>161</v>
      </c>
      <c r="G34" s="196">
        <v>159</v>
      </c>
      <c r="H34" s="196">
        <v>129</v>
      </c>
      <c r="I34" s="196">
        <v>104</v>
      </c>
      <c r="J34" s="142">
        <v>73</v>
      </c>
      <c r="K34" s="142">
        <v>77</v>
      </c>
      <c r="L34" s="142">
        <v>79</v>
      </c>
      <c r="M34" s="196">
        <v>96</v>
      </c>
      <c r="N34" s="141">
        <v>129</v>
      </c>
      <c r="O34" s="141">
        <v>138</v>
      </c>
      <c r="P34" s="141">
        <v>176</v>
      </c>
    </row>
    <row r="35" spans="1:16" ht="23.25" customHeight="1">
      <c r="A35" s="110"/>
      <c r="B35" s="85" t="s">
        <v>610</v>
      </c>
      <c r="C35" s="18"/>
      <c r="D35" s="197" t="s">
        <v>152</v>
      </c>
      <c r="E35" s="196">
        <v>235</v>
      </c>
      <c r="F35" s="196">
        <v>282</v>
      </c>
      <c r="G35" s="196">
        <v>269</v>
      </c>
      <c r="H35" s="196">
        <v>233</v>
      </c>
      <c r="I35" s="196">
        <v>144</v>
      </c>
      <c r="J35" s="142">
        <v>195</v>
      </c>
      <c r="K35" s="139">
        <v>448</v>
      </c>
      <c r="L35" s="141" t="s">
        <v>545</v>
      </c>
      <c r="M35" s="196">
        <v>336</v>
      </c>
      <c r="N35" s="141">
        <v>116</v>
      </c>
      <c r="O35" s="141">
        <v>93</v>
      </c>
      <c r="P35" s="141">
        <v>117</v>
      </c>
    </row>
    <row r="36" spans="1:16" ht="23.25" customHeight="1">
      <c r="A36" s="110"/>
      <c r="B36" s="85" t="s">
        <v>20</v>
      </c>
      <c r="C36" s="18"/>
      <c r="D36" s="197" t="s">
        <v>152</v>
      </c>
      <c r="E36" s="196">
        <v>539</v>
      </c>
      <c r="F36" s="196">
        <v>519</v>
      </c>
      <c r="G36" s="196">
        <v>469</v>
      </c>
      <c r="H36" s="196">
        <v>436</v>
      </c>
      <c r="I36" s="196">
        <v>414</v>
      </c>
      <c r="J36" s="142">
        <v>415</v>
      </c>
      <c r="K36" s="142">
        <v>1580</v>
      </c>
      <c r="L36" s="142">
        <v>869</v>
      </c>
      <c r="M36" s="196">
        <v>514</v>
      </c>
      <c r="N36" s="141">
        <v>498</v>
      </c>
      <c r="O36" s="141">
        <v>456</v>
      </c>
      <c r="P36" s="141">
        <v>498</v>
      </c>
    </row>
    <row r="37" spans="1:16" ht="23.25" customHeight="1">
      <c r="A37" s="110"/>
      <c r="B37" s="85" t="s">
        <v>611</v>
      </c>
      <c r="C37" s="18"/>
      <c r="D37" s="197" t="s">
        <v>152</v>
      </c>
      <c r="E37" s="196">
        <v>294</v>
      </c>
      <c r="F37" s="196">
        <v>439</v>
      </c>
      <c r="G37" s="196">
        <v>485</v>
      </c>
      <c r="H37" s="196">
        <v>476</v>
      </c>
      <c r="I37" s="196">
        <v>395</v>
      </c>
      <c r="J37" s="196">
        <v>197</v>
      </c>
      <c r="K37" s="196">
        <v>128</v>
      </c>
      <c r="L37" s="196">
        <v>124</v>
      </c>
      <c r="M37" s="196">
        <v>139</v>
      </c>
      <c r="N37" s="141">
        <v>119</v>
      </c>
      <c r="O37" s="141">
        <v>311</v>
      </c>
      <c r="P37" s="141">
        <v>381</v>
      </c>
    </row>
    <row r="38" spans="1:16" ht="23.25" customHeight="1">
      <c r="A38" s="110"/>
      <c r="B38" s="85" t="s">
        <v>14</v>
      </c>
      <c r="C38" s="18"/>
      <c r="D38" s="197" t="s">
        <v>152</v>
      </c>
      <c r="E38" s="196">
        <v>399</v>
      </c>
      <c r="F38" s="196">
        <v>537</v>
      </c>
      <c r="G38" s="196">
        <v>406</v>
      </c>
      <c r="H38" s="196">
        <v>369</v>
      </c>
      <c r="I38" s="196">
        <v>393</v>
      </c>
      <c r="J38" s="196">
        <v>219</v>
      </c>
      <c r="K38" s="196">
        <v>257</v>
      </c>
      <c r="L38" s="196">
        <v>339</v>
      </c>
      <c r="M38" s="196">
        <v>391</v>
      </c>
      <c r="N38" s="141">
        <v>341</v>
      </c>
      <c r="O38" s="141">
        <v>502</v>
      </c>
      <c r="P38" s="141">
        <v>412</v>
      </c>
    </row>
    <row r="39" spans="1:16" ht="23.25" customHeight="1">
      <c r="A39" s="110"/>
      <c r="B39" s="85" t="s">
        <v>15</v>
      </c>
      <c r="C39" s="18"/>
      <c r="D39" s="197" t="s">
        <v>152</v>
      </c>
      <c r="E39" s="196">
        <v>404</v>
      </c>
      <c r="F39" s="196">
        <v>470</v>
      </c>
      <c r="G39" s="196">
        <v>449</v>
      </c>
      <c r="H39" s="196">
        <v>429</v>
      </c>
      <c r="I39" s="196">
        <v>409</v>
      </c>
      <c r="J39" s="196">
        <v>295</v>
      </c>
      <c r="K39" s="196">
        <v>342</v>
      </c>
      <c r="L39" s="196">
        <v>300</v>
      </c>
      <c r="M39" s="196">
        <v>295</v>
      </c>
      <c r="N39" s="141">
        <v>209</v>
      </c>
      <c r="O39" s="141">
        <v>494</v>
      </c>
      <c r="P39" s="141">
        <v>475</v>
      </c>
    </row>
    <row r="40" spans="1:16" ht="23.25" customHeight="1">
      <c r="A40" s="110"/>
      <c r="B40" s="85" t="s">
        <v>48</v>
      </c>
      <c r="C40" s="18"/>
      <c r="D40" s="197" t="s">
        <v>152</v>
      </c>
      <c r="E40" s="196">
        <v>608</v>
      </c>
      <c r="F40" s="196">
        <v>630</v>
      </c>
      <c r="G40" s="196">
        <v>473</v>
      </c>
      <c r="H40" s="196">
        <v>483</v>
      </c>
      <c r="I40" s="196">
        <v>419</v>
      </c>
      <c r="J40" s="196">
        <v>293</v>
      </c>
      <c r="K40" s="196">
        <v>326</v>
      </c>
      <c r="L40" s="196">
        <v>454</v>
      </c>
      <c r="M40" s="196">
        <v>519</v>
      </c>
      <c r="N40" s="141">
        <v>444</v>
      </c>
      <c r="O40" s="141">
        <v>396</v>
      </c>
      <c r="P40" s="141">
        <v>432</v>
      </c>
    </row>
    <row r="41" spans="1:16" ht="23.25" customHeight="1">
      <c r="A41" s="110"/>
      <c r="B41" s="85" t="s">
        <v>49</v>
      </c>
      <c r="C41" s="18"/>
      <c r="D41" s="197" t="s">
        <v>152</v>
      </c>
      <c r="E41" s="196">
        <v>412</v>
      </c>
      <c r="F41" s="196">
        <v>722</v>
      </c>
      <c r="G41" s="196">
        <v>471</v>
      </c>
      <c r="H41" s="196">
        <v>371</v>
      </c>
      <c r="I41" s="196">
        <v>280</v>
      </c>
      <c r="J41" s="196">
        <v>211</v>
      </c>
      <c r="K41" s="196">
        <v>496</v>
      </c>
      <c r="L41" s="196">
        <v>485</v>
      </c>
      <c r="M41" s="196">
        <v>440</v>
      </c>
      <c r="N41" s="141">
        <v>390</v>
      </c>
      <c r="O41" s="141">
        <v>424</v>
      </c>
      <c r="P41" s="141">
        <v>377</v>
      </c>
    </row>
    <row r="42" spans="1:16" ht="23.25" customHeight="1">
      <c r="A42" s="110"/>
      <c r="B42" s="85" t="s">
        <v>383</v>
      </c>
      <c r="C42" s="18"/>
      <c r="D42" s="197" t="s">
        <v>152</v>
      </c>
      <c r="E42" s="196">
        <v>219</v>
      </c>
      <c r="F42" s="196">
        <v>275</v>
      </c>
      <c r="G42" s="196">
        <v>328</v>
      </c>
      <c r="H42" s="196">
        <v>261</v>
      </c>
      <c r="I42" s="196">
        <v>255</v>
      </c>
      <c r="J42" s="142">
        <v>243</v>
      </c>
      <c r="K42" s="139" t="s">
        <v>545</v>
      </c>
      <c r="L42" s="139" t="s">
        <v>545</v>
      </c>
      <c r="M42" s="206" t="s">
        <v>545</v>
      </c>
      <c r="N42" s="141">
        <v>276</v>
      </c>
      <c r="O42" s="141">
        <v>194</v>
      </c>
      <c r="P42" s="141">
        <v>188</v>
      </c>
    </row>
    <row r="43" spans="1:23" ht="23.25" customHeight="1">
      <c r="A43" s="198"/>
      <c r="B43" s="198"/>
      <c r="C43" s="199"/>
      <c r="D43" s="200"/>
      <c r="E43" s="201"/>
      <c r="F43" s="201"/>
      <c r="G43" s="201"/>
      <c r="H43" s="201"/>
      <c r="I43" s="201"/>
      <c r="J43" s="201"/>
      <c r="K43" s="201"/>
      <c r="L43" s="201"/>
      <c r="M43" s="201"/>
      <c r="N43" s="202"/>
      <c r="O43" s="201"/>
      <c r="P43" s="201"/>
      <c r="Q43" s="205"/>
      <c r="R43" s="5"/>
      <c r="S43" s="5"/>
      <c r="T43" s="5"/>
      <c r="U43" s="5"/>
      <c r="V43" s="5"/>
      <c r="W43" s="5"/>
    </row>
    <row r="44" spans="1:24" ht="23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"/>
      <c r="O44" s="37"/>
      <c r="P44" s="37"/>
      <c r="Q44" s="60"/>
      <c r="R44" s="5"/>
      <c r="S44" s="5"/>
      <c r="T44" s="5"/>
      <c r="U44" s="5"/>
      <c r="V44" s="5"/>
      <c r="W44" s="5"/>
      <c r="X44" s="173"/>
    </row>
    <row r="45" spans="4:24" ht="23.2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T45" s="5"/>
      <c r="U45" s="5"/>
      <c r="V45" s="5"/>
      <c r="W45" s="5"/>
      <c r="X45" s="173"/>
    </row>
    <row r="46" ht="23.25" customHeight="1">
      <c r="X46" s="173"/>
    </row>
    <row r="48" ht="23.25" customHeight="1">
      <c r="X48" s="173"/>
    </row>
    <row r="49" ht="23.25" customHeight="1">
      <c r="X49" s="173"/>
    </row>
    <row r="50" ht="23.25" customHeight="1">
      <c r="X50" s="173"/>
    </row>
    <row r="51" ht="23.25" customHeight="1">
      <c r="X51" s="173"/>
    </row>
    <row r="52" ht="23.25" customHeight="1">
      <c r="X52" s="198"/>
    </row>
    <row r="53" ht="23.25" customHeight="1">
      <c r="X53" s="198"/>
    </row>
    <row r="54" ht="23.25" customHeight="1">
      <c r="X54" s="198"/>
    </row>
  </sheetData>
  <sheetProtection/>
  <mergeCells count="18">
    <mergeCell ref="D5:D6"/>
    <mergeCell ref="A22:B22"/>
    <mergeCell ref="A16:B16"/>
    <mergeCell ref="A5:B6"/>
    <mergeCell ref="C5:C6"/>
    <mergeCell ref="A3:P3"/>
    <mergeCell ref="E5:E6"/>
    <mergeCell ref="F5:F6"/>
    <mergeCell ref="G5:G6"/>
    <mergeCell ref="N5:N6"/>
    <mergeCell ref="O5:O6"/>
    <mergeCell ref="P5:P6"/>
    <mergeCell ref="H5:H6"/>
    <mergeCell ref="I5:I6"/>
    <mergeCell ref="J5:J6"/>
    <mergeCell ref="K5:K6"/>
    <mergeCell ref="L5:L6"/>
    <mergeCell ref="M5:M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N10" sqref="N10"/>
    </sheetView>
  </sheetViews>
  <sheetFormatPr defaultColWidth="10.625" defaultRowHeight="23.25" customHeight="1"/>
  <cols>
    <col min="1" max="1" width="4.625" style="3" customWidth="1"/>
    <col min="2" max="2" width="17.625" style="3" customWidth="1"/>
    <col min="3" max="3" width="6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3.25" customHeight="1">
      <c r="A1" s="11" t="s">
        <v>621</v>
      </c>
      <c r="P1" s="74" t="s">
        <v>622</v>
      </c>
    </row>
    <row r="2" spans="1:16" ht="23.25" customHeight="1">
      <c r="A2" s="189"/>
      <c r="P2" s="15"/>
    </row>
    <row r="3" spans="1:23" ht="23.25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75"/>
      <c r="T3" s="75"/>
      <c r="U3" s="75"/>
      <c r="V3" s="75"/>
      <c r="W3" s="75"/>
    </row>
    <row r="4" spans="14:23" ht="23.25" customHeight="1" thickBot="1">
      <c r="N4" s="63"/>
      <c r="P4" s="14" t="s">
        <v>498</v>
      </c>
      <c r="Q4" s="5"/>
      <c r="R4" s="5"/>
      <c r="S4" s="5"/>
      <c r="T4" s="5"/>
      <c r="U4" s="5"/>
      <c r="V4" s="5"/>
      <c r="W4" s="4"/>
    </row>
    <row r="5" spans="1:23" ht="23.25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22"/>
      <c r="R5" s="5"/>
      <c r="S5" s="22"/>
      <c r="T5" s="22"/>
      <c r="U5" s="301"/>
      <c r="V5" s="313"/>
      <c r="W5" s="313"/>
    </row>
    <row r="6" spans="1:23" ht="23.25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Q6" s="5"/>
      <c r="R6" s="5"/>
      <c r="S6" s="5"/>
      <c r="T6" s="5"/>
      <c r="U6" s="20"/>
      <c r="V6" s="20"/>
      <c r="W6" s="20"/>
    </row>
    <row r="7" spans="1:23" ht="23.25" customHeight="1">
      <c r="A7" s="44"/>
      <c r="B7" s="72"/>
      <c r="C7" s="38"/>
      <c r="D7" s="55"/>
      <c r="E7" s="143"/>
      <c r="F7" s="2"/>
      <c r="G7" s="2"/>
      <c r="H7" s="143"/>
      <c r="I7" s="2"/>
      <c r="J7" s="2"/>
      <c r="K7" s="143"/>
      <c r="L7" s="2"/>
      <c r="M7" s="2"/>
      <c r="N7" s="143"/>
      <c r="O7" s="2"/>
      <c r="P7" s="2"/>
      <c r="Q7" s="16"/>
      <c r="R7" s="22"/>
      <c r="S7" s="22"/>
      <c r="T7" s="22"/>
      <c r="U7" s="19"/>
      <c r="V7" s="19"/>
      <c r="W7" s="19"/>
    </row>
    <row r="8" spans="1:16" ht="23.25" customHeight="1">
      <c r="A8" s="311" t="s">
        <v>623</v>
      </c>
      <c r="B8" s="312"/>
      <c r="C8" s="18"/>
      <c r="D8" s="197"/>
      <c r="E8" s="196"/>
      <c r="F8" s="196"/>
      <c r="G8" s="196"/>
      <c r="H8" s="196"/>
      <c r="I8" s="196"/>
      <c r="J8" s="196"/>
      <c r="K8" s="196"/>
      <c r="L8" s="196"/>
      <c r="M8" s="196"/>
      <c r="N8" s="141"/>
      <c r="O8" s="141"/>
      <c r="P8" s="141"/>
    </row>
    <row r="9" spans="1:16" ht="23.25" customHeight="1">
      <c r="A9" s="110"/>
      <c r="B9" s="85" t="s">
        <v>173</v>
      </c>
      <c r="C9" s="18" t="s">
        <v>58</v>
      </c>
      <c r="D9" s="137" t="s">
        <v>433</v>
      </c>
      <c r="E9" s="196">
        <v>70</v>
      </c>
      <c r="F9" s="196">
        <v>70</v>
      </c>
      <c r="G9" s="196">
        <v>75</v>
      </c>
      <c r="H9" s="196">
        <v>75</v>
      </c>
      <c r="I9" s="196">
        <v>75</v>
      </c>
      <c r="J9" s="196">
        <v>75</v>
      </c>
      <c r="K9" s="196">
        <v>75</v>
      </c>
      <c r="L9" s="196">
        <v>75</v>
      </c>
      <c r="M9" s="196">
        <v>75</v>
      </c>
      <c r="N9" s="196">
        <v>75</v>
      </c>
      <c r="O9" s="196">
        <v>75</v>
      </c>
      <c r="P9" s="196">
        <v>75</v>
      </c>
    </row>
    <row r="10" spans="1:16" ht="23.25" customHeight="1">
      <c r="A10" s="110"/>
      <c r="B10" s="85" t="s">
        <v>56</v>
      </c>
      <c r="C10" s="18" t="s">
        <v>57</v>
      </c>
      <c r="D10" s="197" t="s">
        <v>152</v>
      </c>
      <c r="E10" s="196">
        <v>825</v>
      </c>
      <c r="F10" s="196">
        <v>825</v>
      </c>
      <c r="G10" s="196">
        <v>875</v>
      </c>
      <c r="H10" s="196">
        <v>875</v>
      </c>
      <c r="I10" s="196">
        <v>875</v>
      </c>
      <c r="J10" s="196">
        <v>875</v>
      </c>
      <c r="K10" s="196">
        <v>875</v>
      </c>
      <c r="L10" s="196">
        <v>875</v>
      </c>
      <c r="M10" s="196">
        <v>875</v>
      </c>
      <c r="N10" s="196">
        <v>875</v>
      </c>
      <c r="O10" s="196">
        <v>875</v>
      </c>
      <c r="P10" s="196">
        <v>875</v>
      </c>
    </row>
    <row r="11" spans="1:16" ht="23.25" customHeight="1">
      <c r="A11" s="110"/>
      <c r="B11" s="85" t="s">
        <v>263</v>
      </c>
      <c r="C11" s="18" t="s">
        <v>634</v>
      </c>
      <c r="D11" s="197" t="s">
        <v>631</v>
      </c>
      <c r="E11" s="196">
        <v>233</v>
      </c>
      <c r="F11" s="196">
        <v>242</v>
      </c>
      <c r="G11" s="196">
        <v>248</v>
      </c>
      <c r="H11" s="196">
        <v>248</v>
      </c>
      <c r="I11" s="196">
        <v>250</v>
      </c>
      <c r="J11" s="196">
        <v>264</v>
      </c>
      <c r="K11" s="196">
        <v>268</v>
      </c>
      <c r="L11" s="196">
        <v>268</v>
      </c>
      <c r="M11" s="196">
        <v>274</v>
      </c>
      <c r="N11" s="141">
        <v>274</v>
      </c>
      <c r="O11" s="141">
        <v>274</v>
      </c>
      <c r="P11" s="141">
        <v>285</v>
      </c>
    </row>
    <row r="12" spans="1:16" ht="23.25" customHeight="1">
      <c r="A12" s="110"/>
      <c r="B12" s="85" t="s">
        <v>420</v>
      </c>
      <c r="C12" s="18" t="s">
        <v>181</v>
      </c>
      <c r="D12" s="137" t="s">
        <v>433</v>
      </c>
      <c r="E12" s="196">
        <v>246</v>
      </c>
      <c r="F12" s="196">
        <v>246</v>
      </c>
      <c r="G12" s="196">
        <v>251</v>
      </c>
      <c r="H12" s="196">
        <v>246</v>
      </c>
      <c r="I12" s="196">
        <v>246</v>
      </c>
      <c r="J12" s="196">
        <v>246</v>
      </c>
      <c r="K12" s="196">
        <v>246</v>
      </c>
      <c r="L12" s="196">
        <v>246</v>
      </c>
      <c r="M12" s="196">
        <v>254</v>
      </c>
      <c r="N12" s="141">
        <v>271</v>
      </c>
      <c r="O12" s="141">
        <v>278</v>
      </c>
      <c r="P12" s="141">
        <v>278</v>
      </c>
    </row>
    <row r="13" spans="1:16" ht="23.25" customHeight="1">
      <c r="A13" s="110"/>
      <c r="B13" s="85" t="s">
        <v>421</v>
      </c>
      <c r="C13" s="18" t="s">
        <v>635</v>
      </c>
      <c r="D13" s="197" t="s">
        <v>152</v>
      </c>
      <c r="E13" s="196">
        <v>273</v>
      </c>
      <c r="F13" s="196">
        <v>273</v>
      </c>
      <c r="G13" s="196">
        <v>273</v>
      </c>
      <c r="H13" s="196">
        <v>279</v>
      </c>
      <c r="I13" s="196">
        <v>315</v>
      </c>
      <c r="J13" s="196">
        <v>315</v>
      </c>
      <c r="K13" s="196">
        <v>315</v>
      </c>
      <c r="L13" s="196">
        <v>315</v>
      </c>
      <c r="M13" s="196">
        <v>315</v>
      </c>
      <c r="N13" s="142">
        <v>302</v>
      </c>
      <c r="O13" s="142">
        <v>302</v>
      </c>
      <c r="P13" s="142">
        <v>305</v>
      </c>
    </row>
    <row r="14" spans="1:16" ht="23.25" customHeight="1">
      <c r="A14" s="110"/>
      <c r="B14" s="85"/>
      <c r="C14" s="18"/>
      <c r="D14" s="197"/>
      <c r="E14" s="196"/>
      <c r="F14" s="196"/>
      <c r="G14" s="196"/>
      <c r="H14" s="196"/>
      <c r="I14" s="196"/>
      <c r="J14" s="196"/>
      <c r="K14" s="196"/>
      <c r="L14" s="196"/>
      <c r="M14" s="196"/>
      <c r="N14" s="142"/>
      <c r="O14" s="142"/>
      <c r="P14" s="142"/>
    </row>
    <row r="15" spans="1:16" ht="23.25" customHeight="1">
      <c r="A15" s="311" t="s">
        <v>624</v>
      </c>
      <c r="B15" s="312"/>
      <c r="C15" s="18"/>
      <c r="D15" s="197"/>
      <c r="E15" s="196"/>
      <c r="F15" s="196"/>
      <c r="G15" s="196"/>
      <c r="H15" s="196"/>
      <c r="I15" s="196"/>
      <c r="J15" s="196"/>
      <c r="K15" s="196"/>
      <c r="L15" s="196"/>
      <c r="M15" s="196"/>
      <c r="N15" s="141"/>
      <c r="O15" s="141"/>
      <c r="P15" s="141"/>
    </row>
    <row r="16" spans="1:16" ht="23.25" customHeight="1">
      <c r="A16" s="110"/>
      <c r="B16" s="85" t="s">
        <v>39</v>
      </c>
      <c r="C16" s="18" t="s">
        <v>636</v>
      </c>
      <c r="D16" s="137" t="s">
        <v>433</v>
      </c>
      <c r="E16" s="196">
        <v>15</v>
      </c>
      <c r="F16" s="196">
        <v>15</v>
      </c>
      <c r="G16" s="196">
        <v>15</v>
      </c>
      <c r="H16" s="196">
        <v>15</v>
      </c>
      <c r="I16" s="196">
        <v>15</v>
      </c>
      <c r="J16" s="196">
        <v>15</v>
      </c>
      <c r="K16" s="196">
        <v>15</v>
      </c>
      <c r="L16" s="196">
        <v>15</v>
      </c>
      <c r="M16" s="196">
        <v>15</v>
      </c>
      <c r="N16" s="196">
        <v>15</v>
      </c>
      <c r="O16" s="142">
        <v>16</v>
      </c>
      <c r="P16" s="142">
        <v>16</v>
      </c>
    </row>
    <row r="17" spans="1:16" ht="23.25" customHeight="1">
      <c r="A17" s="110"/>
      <c r="B17" s="85" t="s">
        <v>40</v>
      </c>
      <c r="C17" s="18" t="s">
        <v>229</v>
      </c>
      <c r="D17" s="197" t="s">
        <v>152</v>
      </c>
      <c r="E17" s="196">
        <v>65</v>
      </c>
      <c r="F17" s="196">
        <v>65</v>
      </c>
      <c r="G17" s="196">
        <v>65</v>
      </c>
      <c r="H17" s="196">
        <v>65</v>
      </c>
      <c r="I17" s="196">
        <v>65</v>
      </c>
      <c r="J17" s="196">
        <v>65</v>
      </c>
      <c r="K17" s="196">
        <v>65</v>
      </c>
      <c r="L17" s="196">
        <v>65</v>
      </c>
      <c r="M17" s="196">
        <v>65</v>
      </c>
      <c r="N17" s="196">
        <v>65</v>
      </c>
      <c r="O17" s="196">
        <v>65</v>
      </c>
      <c r="P17" s="196">
        <v>65</v>
      </c>
    </row>
    <row r="18" spans="1:16" ht="23.25" customHeight="1">
      <c r="A18" s="110"/>
      <c r="B18" s="85" t="s">
        <v>41</v>
      </c>
      <c r="C18" s="18" t="s">
        <v>230</v>
      </c>
      <c r="D18" s="197" t="s">
        <v>152</v>
      </c>
      <c r="E18" s="196">
        <v>41</v>
      </c>
      <c r="F18" s="196">
        <v>42</v>
      </c>
      <c r="G18" s="196">
        <v>42</v>
      </c>
      <c r="H18" s="196">
        <v>41</v>
      </c>
      <c r="I18" s="196">
        <v>41</v>
      </c>
      <c r="J18" s="196">
        <v>41</v>
      </c>
      <c r="K18" s="196">
        <v>41</v>
      </c>
      <c r="L18" s="196">
        <v>42</v>
      </c>
      <c r="M18" s="196">
        <v>42</v>
      </c>
      <c r="N18" s="142">
        <v>42</v>
      </c>
      <c r="O18" s="142">
        <v>42</v>
      </c>
      <c r="P18" s="142">
        <v>42</v>
      </c>
    </row>
    <row r="19" spans="1:16" ht="23.25" customHeight="1">
      <c r="A19" s="110"/>
      <c r="B19" s="85" t="s">
        <v>50</v>
      </c>
      <c r="C19" s="18" t="s">
        <v>231</v>
      </c>
      <c r="D19" s="197" t="s">
        <v>152</v>
      </c>
      <c r="E19" s="196">
        <v>22</v>
      </c>
      <c r="F19" s="196">
        <v>22</v>
      </c>
      <c r="G19" s="196">
        <v>22</v>
      </c>
      <c r="H19" s="196">
        <v>22</v>
      </c>
      <c r="I19" s="196">
        <v>22</v>
      </c>
      <c r="J19" s="196">
        <v>22</v>
      </c>
      <c r="K19" s="196">
        <v>22</v>
      </c>
      <c r="L19" s="196">
        <v>22</v>
      </c>
      <c r="M19" s="196">
        <v>22</v>
      </c>
      <c r="N19" s="196">
        <v>22</v>
      </c>
      <c r="O19" s="141">
        <v>23</v>
      </c>
      <c r="P19" s="141">
        <v>23</v>
      </c>
    </row>
    <row r="20" spans="1:23" ht="23.25" customHeight="1">
      <c r="A20" s="42"/>
      <c r="B20" s="57" t="s">
        <v>477</v>
      </c>
      <c r="C20" s="22" t="s">
        <v>491</v>
      </c>
      <c r="D20" s="56" t="s">
        <v>152</v>
      </c>
      <c r="E20" s="139">
        <v>56</v>
      </c>
      <c r="F20" s="139">
        <v>56</v>
      </c>
      <c r="G20" s="139">
        <v>57</v>
      </c>
      <c r="H20" s="139">
        <v>57</v>
      </c>
      <c r="I20" s="139">
        <v>57</v>
      </c>
      <c r="J20" s="139">
        <v>57</v>
      </c>
      <c r="K20" s="139">
        <v>57</v>
      </c>
      <c r="L20" s="139">
        <v>57</v>
      </c>
      <c r="M20" s="139">
        <v>57</v>
      </c>
      <c r="N20" s="139">
        <v>59</v>
      </c>
      <c r="O20" s="139">
        <v>60</v>
      </c>
      <c r="P20" s="139">
        <v>60</v>
      </c>
      <c r="Q20" s="16"/>
      <c r="R20" s="22"/>
      <c r="S20" s="22"/>
      <c r="T20" s="22"/>
      <c r="U20" s="36"/>
      <c r="V20" s="36"/>
      <c r="W20" s="36"/>
    </row>
    <row r="21" spans="1:23" ht="23.25" customHeight="1">
      <c r="A21" s="42"/>
      <c r="B21" s="57" t="s">
        <v>478</v>
      </c>
      <c r="C21" s="22" t="s">
        <v>357</v>
      </c>
      <c r="D21" s="56" t="s">
        <v>152</v>
      </c>
      <c r="E21" s="139">
        <v>60</v>
      </c>
      <c r="F21" s="139">
        <v>60</v>
      </c>
      <c r="G21" s="139">
        <v>60</v>
      </c>
      <c r="H21" s="139">
        <v>60</v>
      </c>
      <c r="I21" s="139">
        <v>60</v>
      </c>
      <c r="J21" s="139">
        <v>60</v>
      </c>
      <c r="K21" s="139">
        <v>60</v>
      </c>
      <c r="L21" s="139">
        <v>60</v>
      </c>
      <c r="M21" s="139">
        <v>60</v>
      </c>
      <c r="N21" s="139">
        <v>60</v>
      </c>
      <c r="O21" s="139">
        <v>60</v>
      </c>
      <c r="P21" s="139">
        <v>60</v>
      </c>
      <c r="Q21" s="16"/>
      <c r="R21" s="22"/>
      <c r="S21" s="22"/>
      <c r="T21" s="22"/>
      <c r="U21" s="36"/>
      <c r="V21" s="36"/>
      <c r="W21" s="36"/>
    </row>
    <row r="22" spans="1:23" ht="23.25" customHeight="1">
      <c r="A22" s="42"/>
      <c r="B22" s="57" t="s">
        <v>479</v>
      </c>
      <c r="C22" s="22" t="s">
        <v>637</v>
      </c>
      <c r="D22" s="56" t="s">
        <v>152</v>
      </c>
      <c r="E22" s="139">
        <v>58</v>
      </c>
      <c r="F22" s="139">
        <v>58</v>
      </c>
      <c r="G22" s="139">
        <v>58</v>
      </c>
      <c r="H22" s="139">
        <v>58</v>
      </c>
      <c r="I22" s="139">
        <v>58</v>
      </c>
      <c r="J22" s="139">
        <v>58</v>
      </c>
      <c r="K22" s="139">
        <v>58</v>
      </c>
      <c r="L22" s="139">
        <v>58</v>
      </c>
      <c r="M22" s="139">
        <v>58</v>
      </c>
      <c r="N22" s="139">
        <v>58</v>
      </c>
      <c r="O22" s="139">
        <v>58</v>
      </c>
      <c r="P22" s="139">
        <v>58</v>
      </c>
      <c r="Q22" s="16"/>
      <c r="R22" s="22"/>
      <c r="S22" s="22"/>
      <c r="T22" s="22"/>
      <c r="U22" s="36"/>
      <c r="V22" s="36"/>
      <c r="W22" s="36"/>
    </row>
    <row r="23" spans="1:23" ht="23.25" customHeight="1">
      <c r="A23" s="42"/>
      <c r="B23" s="57" t="s">
        <v>480</v>
      </c>
      <c r="C23" s="22" t="s">
        <v>638</v>
      </c>
      <c r="D23" s="137" t="s">
        <v>602</v>
      </c>
      <c r="E23" s="139">
        <v>58</v>
      </c>
      <c r="F23" s="139">
        <v>61</v>
      </c>
      <c r="G23" s="139">
        <v>63</v>
      </c>
      <c r="H23" s="139">
        <v>63</v>
      </c>
      <c r="I23" s="139">
        <v>63</v>
      </c>
      <c r="J23" s="139">
        <v>63</v>
      </c>
      <c r="K23" s="139">
        <v>63</v>
      </c>
      <c r="L23" s="139">
        <v>63</v>
      </c>
      <c r="M23" s="139">
        <v>63</v>
      </c>
      <c r="N23" s="139">
        <v>63</v>
      </c>
      <c r="O23" s="139">
        <v>63</v>
      </c>
      <c r="P23" s="139">
        <v>56</v>
      </c>
      <c r="Q23" s="16"/>
      <c r="R23" s="22"/>
      <c r="S23" s="107"/>
      <c r="T23" s="22"/>
      <c r="U23" s="36"/>
      <c r="V23" s="36"/>
      <c r="W23" s="36"/>
    </row>
    <row r="24" spans="1:23" ht="23.25" customHeight="1">
      <c r="A24" s="42"/>
      <c r="B24" s="57" t="s">
        <v>482</v>
      </c>
      <c r="C24" s="22" t="s">
        <v>495</v>
      </c>
      <c r="D24" s="137" t="s">
        <v>433</v>
      </c>
      <c r="E24" s="139">
        <v>255</v>
      </c>
      <c r="F24" s="139">
        <v>253</v>
      </c>
      <c r="G24" s="139">
        <v>244</v>
      </c>
      <c r="H24" s="139">
        <v>241</v>
      </c>
      <c r="I24" s="139">
        <v>242</v>
      </c>
      <c r="J24" s="139">
        <v>246</v>
      </c>
      <c r="K24" s="139">
        <v>244</v>
      </c>
      <c r="L24" s="139">
        <v>244</v>
      </c>
      <c r="M24" s="139">
        <v>241</v>
      </c>
      <c r="N24" s="139">
        <v>235</v>
      </c>
      <c r="O24" s="139">
        <v>232</v>
      </c>
      <c r="P24" s="139">
        <v>229</v>
      </c>
      <c r="Q24" s="5"/>
      <c r="R24" s="5"/>
      <c r="S24" s="191"/>
      <c r="T24" s="5"/>
      <c r="U24" s="5"/>
      <c r="V24" s="5"/>
      <c r="W24" s="5"/>
    </row>
    <row r="25" spans="1:16" ht="23.25" customHeight="1">
      <c r="A25" s="110"/>
      <c r="B25" s="85" t="s">
        <v>55</v>
      </c>
      <c r="C25" s="145" t="s">
        <v>491</v>
      </c>
      <c r="D25" s="56" t="s">
        <v>152</v>
      </c>
      <c r="E25" s="196">
        <v>104</v>
      </c>
      <c r="F25" s="196">
        <v>104</v>
      </c>
      <c r="G25" s="196">
        <v>104</v>
      </c>
      <c r="H25" s="196">
        <v>106</v>
      </c>
      <c r="I25" s="196">
        <v>106</v>
      </c>
      <c r="J25" s="196">
        <v>108</v>
      </c>
      <c r="K25" s="196">
        <v>108</v>
      </c>
      <c r="L25" s="196">
        <v>108</v>
      </c>
      <c r="M25" s="196">
        <v>108</v>
      </c>
      <c r="N25" s="196">
        <v>108</v>
      </c>
      <c r="O25" s="196">
        <v>108</v>
      </c>
      <c r="P25" s="196">
        <v>108</v>
      </c>
    </row>
    <row r="26" spans="1:16" ht="23.25" customHeight="1">
      <c r="A26" s="110"/>
      <c r="B26" s="85" t="s">
        <v>626</v>
      </c>
      <c r="C26" s="18" t="s">
        <v>358</v>
      </c>
      <c r="D26" s="56" t="s">
        <v>152</v>
      </c>
      <c r="E26" s="196">
        <v>69</v>
      </c>
      <c r="F26" s="196">
        <v>60</v>
      </c>
      <c r="G26" s="196">
        <v>62</v>
      </c>
      <c r="H26" s="196">
        <v>62</v>
      </c>
      <c r="I26" s="196">
        <v>62</v>
      </c>
      <c r="J26" s="196">
        <v>61</v>
      </c>
      <c r="K26" s="196">
        <v>63</v>
      </c>
      <c r="L26" s="196">
        <v>59</v>
      </c>
      <c r="M26" s="196">
        <v>55</v>
      </c>
      <c r="N26" s="141">
        <v>53</v>
      </c>
      <c r="O26" s="141">
        <v>52</v>
      </c>
      <c r="P26" s="141">
        <v>52</v>
      </c>
    </row>
    <row r="27" spans="1:16" ht="23.25" customHeight="1">
      <c r="A27" s="110"/>
      <c r="B27" s="85" t="s">
        <v>627</v>
      </c>
      <c r="C27" s="145" t="s">
        <v>639</v>
      </c>
      <c r="D27" s="56" t="s">
        <v>152</v>
      </c>
      <c r="E27" s="196">
        <v>53</v>
      </c>
      <c r="F27" s="196">
        <v>53</v>
      </c>
      <c r="G27" s="196">
        <v>53</v>
      </c>
      <c r="H27" s="196">
        <v>53</v>
      </c>
      <c r="I27" s="196">
        <v>54</v>
      </c>
      <c r="J27" s="196">
        <v>54</v>
      </c>
      <c r="K27" s="196">
        <v>54</v>
      </c>
      <c r="L27" s="196">
        <v>54</v>
      </c>
      <c r="M27" s="196">
        <v>56</v>
      </c>
      <c r="N27" s="141">
        <v>56</v>
      </c>
      <c r="O27" s="141">
        <v>56</v>
      </c>
      <c r="P27" s="141">
        <v>56</v>
      </c>
    </row>
    <row r="28" spans="1:23" ht="32.25" customHeight="1">
      <c r="A28" s="42"/>
      <c r="B28" s="57" t="s">
        <v>628</v>
      </c>
      <c r="C28" s="107" t="s">
        <v>640</v>
      </c>
      <c r="D28" s="137" t="s">
        <v>603</v>
      </c>
      <c r="E28" s="139">
        <v>263</v>
      </c>
      <c r="F28" s="139">
        <v>263</v>
      </c>
      <c r="G28" s="139">
        <v>319</v>
      </c>
      <c r="H28" s="139">
        <v>319</v>
      </c>
      <c r="I28" s="139">
        <v>319</v>
      </c>
      <c r="J28" s="139">
        <v>319</v>
      </c>
      <c r="K28" s="139">
        <v>319</v>
      </c>
      <c r="L28" s="139">
        <v>319</v>
      </c>
      <c r="M28" s="139">
        <v>319</v>
      </c>
      <c r="N28" s="139">
        <v>319</v>
      </c>
      <c r="O28" s="139">
        <v>319</v>
      </c>
      <c r="P28" s="139">
        <v>319</v>
      </c>
      <c r="Q28" s="16"/>
      <c r="R28" s="22"/>
      <c r="S28" s="107"/>
      <c r="T28" s="22"/>
      <c r="U28" s="36"/>
      <c r="V28" s="36"/>
      <c r="W28" s="36"/>
    </row>
    <row r="29" spans="1:23" ht="23.25" customHeight="1">
      <c r="A29" s="42"/>
      <c r="B29" s="57" t="s">
        <v>629</v>
      </c>
      <c r="C29" s="22" t="s">
        <v>641</v>
      </c>
      <c r="D29" s="56" t="s">
        <v>152</v>
      </c>
      <c r="E29" s="139">
        <v>102</v>
      </c>
      <c r="F29" s="139">
        <v>98</v>
      </c>
      <c r="G29" s="139">
        <v>96</v>
      </c>
      <c r="H29" s="139">
        <v>93</v>
      </c>
      <c r="I29" s="139">
        <v>93</v>
      </c>
      <c r="J29" s="139">
        <v>89</v>
      </c>
      <c r="K29" s="139">
        <v>89</v>
      </c>
      <c r="L29" s="139">
        <v>89</v>
      </c>
      <c r="M29" s="139">
        <v>84</v>
      </c>
      <c r="N29" s="139">
        <v>83</v>
      </c>
      <c r="O29" s="139">
        <v>84</v>
      </c>
      <c r="P29" s="139">
        <v>84</v>
      </c>
      <c r="Q29" s="16"/>
      <c r="R29" s="22"/>
      <c r="S29" s="107"/>
      <c r="T29" s="22"/>
      <c r="U29" s="36"/>
      <c r="V29" s="36"/>
      <c r="W29" s="36"/>
    </row>
    <row r="30" spans="1:16" ht="23.25" customHeight="1">
      <c r="A30" s="110"/>
      <c r="B30" s="85" t="s">
        <v>504</v>
      </c>
      <c r="C30" s="18" t="s">
        <v>642</v>
      </c>
      <c r="D30" s="56" t="s">
        <v>152</v>
      </c>
      <c r="E30" s="196">
        <v>280</v>
      </c>
      <c r="F30" s="196">
        <v>280</v>
      </c>
      <c r="G30" s="196">
        <v>280</v>
      </c>
      <c r="H30" s="196">
        <v>280</v>
      </c>
      <c r="I30" s="196">
        <v>280</v>
      </c>
      <c r="J30" s="196">
        <v>280</v>
      </c>
      <c r="K30" s="196">
        <v>280</v>
      </c>
      <c r="L30" s="196">
        <v>280</v>
      </c>
      <c r="M30" s="196">
        <v>280</v>
      </c>
      <c r="N30" s="196">
        <v>280</v>
      </c>
      <c r="O30" s="196">
        <v>280</v>
      </c>
      <c r="P30" s="196">
        <v>280</v>
      </c>
    </row>
    <row r="31" spans="1:23" ht="23.25" customHeight="1">
      <c r="A31" s="80"/>
      <c r="B31" s="81" t="s">
        <v>630</v>
      </c>
      <c r="C31" s="77" t="s">
        <v>643</v>
      </c>
      <c r="D31" s="56" t="s">
        <v>152</v>
      </c>
      <c r="E31" s="139">
        <v>160</v>
      </c>
      <c r="F31" s="139">
        <v>160</v>
      </c>
      <c r="G31" s="139">
        <v>160</v>
      </c>
      <c r="H31" s="139">
        <v>160</v>
      </c>
      <c r="I31" s="139">
        <v>160</v>
      </c>
      <c r="J31" s="139">
        <v>160</v>
      </c>
      <c r="K31" s="139">
        <v>160</v>
      </c>
      <c r="L31" s="139">
        <v>160</v>
      </c>
      <c r="M31" s="139">
        <v>160</v>
      </c>
      <c r="N31" s="139">
        <v>160</v>
      </c>
      <c r="O31" s="139">
        <v>160</v>
      </c>
      <c r="P31" s="139">
        <v>160</v>
      </c>
      <c r="Q31" s="16"/>
      <c r="R31" s="22"/>
      <c r="S31" s="22"/>
      <c r="T31" s="22"/>
      <c r="U31" s="36"/>
      <c r="V31" s="36"/>
      <c r="W31" s="36"/>
    </row>
    <row r="32" spans="1:23" ht="23.25" customHeight="1">
      <c r="A32" s="78"/>
      <c r="B32" s="81" t="s">
        <v>31</v>
      </c>
      <c r="C32" s="77" t="s">
        <v>30</v>
      </c>
      <c r="D32" s="76" t="s">
        <v>433</v>
      </c>
      <c r="E32" s="139">
        <v>55</v>
      </c>
      <c r="F32" s="139">
        <v>55</v>
      </c>
      <c r="G32" s="139">
        <v>55</v>
      </c>
      <c r="H32" s="139">
        <v>55</v>
      </c>
      <c r="I32" s="139">
        <v>55</v>
      </c>
      <c r="J32" s="139">
        <v>55</v>
      </c>
      <c r="K32" s="139">
        <v>61</v>
      </c>
      <c r="L32" s="139">
        <v>61</v>
      </c>
      <c r="M32" s="139">
        <v>61</v>
      </c>
      <c r="N32" s="139">
        <v>61</v>
      </c>
      <c r="O32" s="139">
        <v>61</v>
      </c>
      <c r="P32" s="139">
        <v>61</v>
      </c>
      <c r="Q32" s="16"/>
      <c r="R32" s="22"/>
      <c r="S32" s="314"/>
      <c r="T32" s="22"/>
      <c r="U32" s="36"/>
      <c r="V32" s="36"/>
      <c r="W32" s="36"/>
    </row>
    <row r="33" spans="1:23" ht="23.25" customHeight="1">
      <c r="A33" s="80"/>
      <c r="B33" s="81" t="s">
        <v>348</v>
      </c>
      <c r="C33" s="77" t="s">
        <v>30</v>
      </c>
      <c r="D33" s="83" t="s">
        <v>152</v>
      </c>
      <c r="E33" s="139">
        <v>70</v>
      </c>
      <c r="F33" s="139">
        <v>70</v>
      </c>
      <c r="G33" s="139">
        <v>70</v>
      </c>
      <c r="H33" s="139">
        <v>70</v>
      </c>
      <c r="I33" s="139">
        <v>70</v>
      </c>
      <c r="J33" s="139">
        <v>70</v>
      </c>
      <c r="K33" s="139">
        <v>70</v>
      </c>
      <c r="L33" s="139">
        <v>70</v>
      </c>
      <c r="M33" s="139">
        <v>70</v>
      </c>
      <c r="N33" s="139">
        <v>70</v>
      </c>
      <c r="O33" s="139">
        <v>70</v>
      </c>
      <c r="P33" s="139">
        <v>70</v>
      </c>
      <c r="Q33" s="5"/>
      <c r="R33" s="5"/>
      <c r="S33" s="315"/>
      <c r="T33" s="5"/>
      <c r="U33" s="5"/>
      <c r="V33" s="5"/>
      <c r="W33" s="5"/>
    </row>
    <row r="34" spans="1:23" ht="23.25" customHeight="1">
      <c r="A34" s="80"/>
      <c r="B34" s="81" t="s">
        <v>349</v>
      </c>
      <c r="C34" s="77" t="s">
        <v>183</v>
      </c>
      <c r="D34" s="76" t="s">
        <v>152</v>
      </c>
      <c r="E34" s="139">
        <v>90</v>
      </c>
      <c r="F34" s="139">
        <v>90</v>
      </c>
      <c r="G34" s="139">
        <v>90</v>
      </c>
      <c r="H34" s="139">
        <v>90</v>
      </c>
      <c r="I34" s="139">
        <v>90</v>
      </c>
      <c r="J34" s="139">
        <v>90</v>
      </c>
      <c r="K34" s="139">
        <v>90</v>
      </c>
      <c r="L34" s="139">
        <v>90</v>
      </c>
      <c r="M34" s="139">
        <v>90</v>
      </c>
      <c r="N34" s="139">
        <v>95</v>
      </c>
      <c r="O34" s="139">
        <v>95</v>
      </c>
      <c r="P34" s="139">
        <v>95</v>
      </c>
      <c r="Q34" s="5"/>
      <c r="R34" s="5"/>
      <c r="S34" s="207"/>
      <c r="T34" s="5"/>
      <c r="U34" s="5"/>
      <c r="V34" s="5"/>
      <c r="W34" s="5"/>
    </row>
    <row r="35" spans="1:23" ht="23.25" customHeight="1">
      <c r="A35" s="80"/>
      <c r="B35" s="81"/>
      <c r="C35" s="77"/>
      <c r="D35" s="76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5"/>
      <c r="R35" s="5"/>
      <c r="S35" s="207"/>
      <c r="T35" s="5"/>
      <c r="U35" s="5"/>
      <c r="V35" s="5"/>
      <c r="W35" s="5"/>
    </row>
    <row r="36" spans="1:23" ht="23.25" customHeight="1">
      <c r="A36" s="208" t="s">
        <v>625</v>
      </c>
      <c r="B36" s="79"/>
      <c r="C36" s="77"/>
      <c r="D36" s="76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6"/>
      <c r="R36" s="22"/>
      <c r="S36" s="22"/>
      <c r="T36" s="22"/>
      <c r="U36" s="36"/>
      <c r="V36" s="36"/>
      <c r="W36" s="36"/>
    </row>
    <row r="37" spans="2:28" ht="50.25" customHeight="1">
      <c r="B37" s="150" t="s">
        <v>236</v>
      </c>
      <c r="C37" s="149" t="s">
        <v>644</v>
      </c>
      <c r="D37" s="76" t="s">
        <v>632</v>
      </c>
      <c r="E37" s="163">
        <v>494</v>
      </c>
      <c r="F37" s="139">
        <v>494</v>
      </c>
      <c r="G37" s="139">
        <v>494</v>
      </c>
      <c r="H37" s="139">
        <v>494</v>
      </c>
      <c r="I37" s="139">
        <v>494</v>
      </c>
      <c r="J37" s="139">
        <v>494</v>
      </c>
      <c r="K37" s="139">
        <v>494</v>
      </c>
      <c r="L37" s="139">
        <v>494</v>
      </c>
      <c r="M37" s="139">
        <v>494</v>
      </c>
      <c r="N37" s="139">
        <v>494</v>
      </c>
      <c r="O37" s="139">
        <v>494</v>
      </c>
      <c r="P37" s="139">
        <v>494</v>
      </c>
      <c r="Q37" s="151"/>
      <c r="R37" s="19"/>
      <c r="S37" s="19"/>
      <c r="T37" s="19"/>
      <c r="U37" s="36"/>
      <c r="V37" s="36"/>
      <c r="W37" s="36"/>
      <c r="X37" s="15"/>
      <c r="Y37" s="15"/>
      <c r="Z37" s="15"/>
      <c r="AA37" s="15"/>
      <c r="AB37" s="15"/>
    </row>
    <row r="38" spans="1:23" ht="23.25" customHeight="1">
      <c r="A38" s="80"/>
      <c r="B38" s="81" t="s">
        <v>237</v>
      </c>
      <c r="C38" s="77" t="s">
        <v>645</v>
      </c>
      <c r="D38" s="83" t="s">
        <v>589</v>
      </c>
      <c r="E38" s="139">
        <v>291</v>
      </c>
      <c r="F38" s="139">
        <v>291</v>
      </c>
      <c r="G38" s="139">
        <v>295</v>
      </c>
      <c r="H38" s="139">
        <v>295</v>
      </c>
      <c r="I38" s="139">
        <v>296</v>
      </c>
      <c r="J38" s="139">
        <v>300</v>
      </c>
      <c r="K38" s="139">
        <v>300</v>
      </c>
      <c r="L38" s="139">
        <v>300</v>
      </c>
      <c r="M38" s="139">
        <v>300</v>
      </c>
      <c r="N38" s="139">
        <v>300</v>
      </c>
      <c r="O38" s="139">
        <v>300</v>
      </c>
      <c r="P38" s="139">
        <v>300</v>
      </c>
      <c r="Q38" s="16"/>
      <c r="R38" s="22"/>
      <c r="S38" s="22"/>
      <c r="T38" s="22"/>
      <c r="U38" s="36"/>
      <c r="V38" s="36"/>
      <c r="W38" s="36"/>
    </row>
    <row r="39" spans="1:23" ht="23.25" customHeight="1">
      <c r="A39" s="80"/>
      <c r="B39" s="81" t="s">
        <v>238</v>
      </c>
      <c r="C39" s="77" t="s">
        <v>646</v>
      </c>
      <c r="D39" s="83" t="s">
        <v>152</v>
      </c>
      <c r="E39" s="139">
        <v>224</v>
      </c>
      <c r="F39" s="139">
        <v>228</v>
      </c>
      <c r="G39" s="139">
        <v>236</v>
      </c>
      <c r="H39" s="139">
        <v>236</v>
      </c>
      <c r="I39" s="139">
        <v>239</v>
      </c>
      <c r="J39" s="139">
        <v>239</v>
      </c>
      <c r="K39" s="139">
        <v>239</v>
      </c>
      <c r="L39" s="139">
        <v>244</v>
      </c>
      <c r="M39" s="139">
        <v>243</v>
      </c>
      <c r="N39" s="139">
        <v>243</v>
      </c>
      <c r="O39" s="139">
        <v>243</v>
      </c>
      <c r="P39" s="139">
        <v>242</v>
      </c>
      <c r="Q39" s="16"/>
      <c r="R39" s="22"/>
      <c r="S39" s="22"/>
      <c r="T39" s="22"/>
      <c r="U39" s="36"/>
      <c r="V39" s="36"/>
      <c r="W39" s="36"/>
    </row>
    <row r="40" spans="1:23" ht="23.25" customHeight="1">
      <c r="A40" s="80"/>
      <c r="B40" s="81" t="s">
        <v>234</v>
      </c>
      <c r="C40" s="77" t="s">
        <v>360</v>
      </c>
      <c r="D40" s="76" t="s">
        <v>632</v>
      </c>
      <c r="E40" s="139">
        <v>383</v>
      </c>
      <c r="F40" s="139">
        <v>383</v>
      </c>
      <c r="G40" s="139">
        <v>387</v>
      </c>
      <c r="H40" s="139">
        <v>380</v>
      </c>
      <c r="I40" s="139">
        <v>380</v>
      </c>
      <c r="J40" s="139">
        <v>378</v>
      </c>
      <c r="K40" s="139">
        <v>378</v>
      </c>
      <c r="L40" s="139">
        <v>378</v>
      </c>
      <c r="M40" s="139">
        <v>383</v>
      </c>
      <c r="N40" s="139">
        <v>383</v>
      </c>
      <c r="O40" s="139">
        <v>383</v>
      </c>
      <c r="P40" s="139">
        <v>374</v>
      </c>
      <c r="Q40" s="16"/>
      <c r="R40" s="22"/>
      <c r="S40" s="22"/>
      <c r="T40" s="22"/>
      <c r="U40" s="36"/>
      <c r="V40" s="36"/>
      <c r="W40" s="36"/>
    </row>
    <row r="41" spans="1:23" ht="41.25" customHeight="1">
      <c r="A41" s="80"/>
      <c r="B41" s="81" t="s">
        <v>235</v>
      </c>
      <c r="C41" s="211" t="s">
        <v>647</v>
      </c>
      <c r="D41" s="76" t="s">
        <v>633</v>
      </c>
      <c r="E41" s="139">
        <v>177</v>
      </c>
      <c r="F41" s="139">
        <v>177</v>
      </c>
      <c r="G41" s="139">
        <v>193</v>
      </c>
      <c r="H41" s="139">
        <v>193</v>
      </c>
      <c r="I41" s="139">
        <v>193</v>
      </c>
      <c r="J41" s="139">
        <v>193</v>
      </c>
      <c r="K41" s="139">
        <v>193</v>
      </c>
      <c r="L41" s="139">
        <v>177</v>
      </c>
      <c r="M41" s="139">
        <v>188</v>
      </c>
      <c r="N41" s="139">
        <v>188</v>
      </c>
      <c r="O41" s="139">
        <v>188</v>
      </c>
      <c r="P41" s="139">
        <v>188</v>
      </c>
      <c r="Q41" s="16"/>
      <c r="R41" s="22"/>
      <c r="S41" s="22"/>
      <c r="T41" s="22"/>
      <c r="U41" s="36"/>
      <c r="V41" s="36"/>
      <c r="W41" s="36"/>
    </row>
    <row r="42" spans="1:23" ht="23.25" customHeight="1">
      <c r="A42" s="80"/>
      <c r="B42" s="82" t="s">
        <v>287</v>
      </c>
      <c r="C42" s="84" t="s">
        <v>184</v>
      </c>
      <c r="D42" s="76" t="s">
        <v>632</v>
      </c>
      <c r="E42" s="140">
        <v>165</v>
      </c>
      <c r="F42" s="140">
        <v>165</v>
      </c>
      <c r="G42" s="140">
        <v>165</v>
      </c>
      <c r="H42" s="140">
        <v>165</v>
      </c>
      <c r="I42" s="140">
        <v>165</v>
      </c>
      <c r="J42" s="140">
        <v>165</v>
      </c>
      <c r="K42" s="140">
        <v>165</v>
      </c>
      <c r="L42" s="140">
        <v>165</v>
      </c>
      <c r="M42" s="140">
        <v>165</v>
      </c>
      <c r="N42" s="140">
        <v>165</v>
      </c>
      <c r="O42" s="140">
        <v>165</v>
      </c>
      <c r="P42" s="140">
        <v>165</v>
      </c>
      <c r="Q42" s="16"/>
      <c r="R42" s="22"/>
      <c r="S42" s="22"/>
      <c r="T42" s="22"/>
      <c r="U42" s="36"/>
      <c r="V42" s="36"/>
      <c r="W42" s="36"/>
    </row>
    <row r="43" spans="2:23" ht="31.5" customHeight="1">
      <c r="B43" s="82" t="s">
        <v>239</v>
      </c>
      <c r="C43" s="210" t="s">
        <v>648</v>
      </c>
      <c r="D43" s="76" t="s">
        <v>152</v>
      </c>
      <c r="E43" s="139">
        <v>199</v>
      </c>
      <c r="F43" s="139">
        <v>199</v>
      </c>
      <c r="G43" s="139">
        <v>213</v>
      </c>
      <c r="H43" s="139">
        <v>213</v>
      </c>
      <c r="I43" s="139">
        <v>213</v>
      </c>
      <c r="J43" s="139">
        <v>213</v>
      </c>
      <c r="K43" s="139">
        <v>213</v>
      </c>
      <c r="L43" s="139">
        <v>213</v>
      </c>
      <c r="M43" s="139">
        <v>213</v>
      </c>
      <c r="N43" s="139">
        <v>213</v>
      </c>
      <c r="O43" s="139">
        <v>213</v>
      </c>
      <c r="P43" s="139">
        <v>215</v>
      </c>
      <c r="Q43" s="16"/>
      <c r="R43" s="22"/>
      <c r="S43" s="22"/>
      <c r="T43" s="22"/>
      <c r="U43" s="36"/>
      <c r="V43" s="36"/>
      <c r="W43" s="36"/>
    </row>
    <row r="44" spans="2:23" ht="23.25" customHeight="1">
      <c r="B44" s="81" t="s">
        <v>25</v>
      </c>
      <c r="C44" s="77" t="s">
        <v>649</v>
      </c>
      <c r="D44" s="83" t="s">
        <v>589</v>
      </c>
      <c r="E44" s="139">
        <v>214</v>
      </c>
      <c r="F44" s="139">
        <v>214</v>
      </c>
      <c r="G44" s="139">
        <v>214</v>
      </c>
      <c r="H44" s="139">
        <v>214</v>
      </c>
      <c r="I44" s="139">
        <v>214</v>
      </c>
      <c r="J44" s="139">
        <v>204</v>
      </c>
      <c r="K44" s="139">
        <v>216</v>
      </c>
      <c r="L44" s="139">
        <v>246</v>
      </c>
      <c r="M44" s="139">
        <v>246</v>
      </c>
      <c r="N44" s="139">
        <v>246</v>
      </c>
      <c r="O44" s="139">
        <v>246</v>
      </c>
      <c r="P44" s="139">
        <v>246</v>
      </c>
      <c r="Q44" s="16"/>
      <c r="R44" s="22"/>
      <c r="S44" s="22"/>
      <c r="T44" s="22"/>
      <c r="U44" s="36"/>
      <c r="V44" s="36"/>
      <c r="W44" s="36"/>
    </row>
    <row r="45" spans="1:23" ht="23.25" customHeight="1">
      <c r="A45" s="66"/>
      <c r="B45" s="58"/>
      <c r="C45" s="68"/>
      <c r="D45" s="68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"/>
      <c r="R45" s="5"/>
      <c r="S45" s="207"/>
      <c r="T45" s="5"/>
      <c r="U45" s="36"/>
      <c r="V45" s="36"/>
      <c r="W45" s="36"/>
    </row>
    <row r="46" spans="1:23" ht="23.25" customHeight="1">
      <c r="A46" s="16"/>
      <c r="B46" s="22"/>
      <c r="C46" s="22"/>
      <c r="D46" s="2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5"/>
      <c r="R46" s="5"/>
      <c r="S46" s="207"/>
      <c r="T46" s="5"/>
      <c r="U46" s="36"/>
      <c r="V46" s="36"/>
      <c r="W46" s="36"/>
    </row>
    <row r="47" spans="1:23" ht="23.25" customHeight="1">
      <c r="A47" s="16"/>
      <c r="B47" s="22"/>
      <c r="C47" s="22"/>
      <c r="D47" s="22"/>
      <c r="E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5"/>
      <c r="R47" s="22"/>
      <c r="S47" s="22"/>
      <c r="T47" s="22"/>
      <c r="U47" s="36"/>
      <c r="V47" s="36"/>
      <c r="W47" s="36"/>
    </row>
    <row r="48" spans="1:23" ht="23.25" customHeight="1">
      <c r="A48" s="16"/>
      <c r="B48" s="22"/>
      <c r="C48" s="22"/>
      <c r="D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5"/>
      <c r="R48" s="5"/>
      <c r="S48" s="5"/>
      <c r="T48" s="5"/>
      <c r="U48" s="5"/>
      <c r="V48" s="5"/>
      <c r="W48" s="5"/>
    </row>
    <row r="49" spans="1:23" ht="23.25" customHeight="1">
      <c r="A49" s="16"/>
      <c r="B49" s="22"/>
      <c r="C49" s="22"/>
      <c r="D49" s="2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69"/>
      <c r="R49" s="5"/>
      <c r="S49" s="5"/>
      <c r="T49" s="5"/>
      <c r="U49" s="5"/>
      <c r="V49" s="5"/>
      <c r="W49" s="5"/>
    </row>
    <row r="50" spans="1:23" ht="23.25" customHeight="1">
      <c r="A50" s="5"/>
      <c r="B50" s="22"/>
      <c r="C50" s="22"/>
      <c r="D50" s="22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69"/>
      <c r="R50" s="5"/>
      <c r="S50" s="5"/>
      <c r="T50" s="5"/>
      <c r="U50" s="5"/>
      <c r="V50" s="5"/>
      <c r="W50" s="5"/>
    </row>
    <row r="51" spans="1:23" ht="23.25" customHeight="1">
      <c r="A51" s="6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9"/>
      <c r="R51" s="5"/>
      <c r="S51" s="5"/>
      <c r="T51" s="5"/>
      <c r="U51" s="5"/>
      <c r="V51" s="5"/>
      <c r="W51" s="5"/>
    </row>
    <row r="52" spans="1:23" ht="23.25" customHeight="1">
      <c r="A52" s="69"/>
      <c r="B52" s="5"/>
      <c r="C52" s="5"/>
      <c r="D52" s="5"/>
      <c r="Q52" s="42"/>
      <c r="R52" s="5"/>
      <c r="S52" s="5"/>
      <c r="T52" s="5"/>
      <c r="U52" s="5"/>
      <c r="V52" s="5"/>
      <c r="W52" s="5"/>
    </row>
    <row r="53" spans="17:23" ht="23.25" customHeight="1">
      <c r="Q53" s="69"/>
      <c r="R53" s="5"/>
      <c r="S53" s="5"/>
      <c r="T53" s="5"/>
      <c r="U53" s="5"/>
      <c r="V53" s="5"/>
      <c r="W53" s="5"/>
    </row>
    <row r="54" spans="17:23" ht="23.25" customHeight="1">
      <c r="Q54" s="69"/>
      <c r="R54" s="5"/>
      <c r="S54" s="5"/>
      <c r="T54" s="5"/>
      <c r="U54" s="5"/>
      <c r="V54" s="5"/>
      <c r="W54" s="5"/>
    </row>
    <row r="55" spans="17:23" ht="23.25" customHeight="1">
      <c r="Q55" s="69"/>
      <c r="R55" s="5"/>
      <c r="S55" s="5"/>
      <c r="T55" s="5"/>
      <c r="U55" s="5"/>
      <c r="V55" s="5"/>
      <c r="W55" s="5"/>
    </row>
  </sheetData>
  <sheetProtection/>
  <mergeCells count="20">
    <mergeCell ref="S32:S33"/>
    <mergeCell ref="A15:B15"/>
    <mergeCell ref="A8:B8"/>
    <mergeCell ref="I5:I6"/>
    <mergeCell ref="J5:J6"/>
    <mergeCell ref="K5:K6"/>
    <mergeCell ref="L5:L6"/>
    <mergeCell ref="A5:B6"/>
    <mergeCell ref="C5:C6"/>
    <mergeCell ref="D5:D6"/>
    <mergeCell ref="A3:P3"/>
    <mergeCell ref="E5:E6"/>
    <mergeCell ref="F5:F6"/>
    <mergeCell ref="G5:G6"/>
    <mergeCell ref="H5:H6"/>
    <mergeCell ref="U5:W5"/>
    <mergeCell ref="M5:M6"/>
    <mergeCell ref="N5:N6"/>
    <mergeCell ref="O5:O6"/>
    <mergeCell ref="P5:P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N10" sqref="N10"/>
    </sheetView>
  </sheetViews>
  <sheetFormatPr defaultColWidth="10.625" defaultRowHeight="26.25" customHeight="1"/>
  <cols>
    <col min="1" max="1" width="4.625" style="3" customWidth="1"/>
    <col min="2" max="2" width="17.625" style="3" customWidth="1"/>
    <col min="3" max="3" width="7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6.25" customHeight="1">
      <c r="A1" s="11" t="s">
        <v>650</v>
      </c>
      <c r="P1" s="13" t="s">
        <v>651</v>
      </c>
    </row>
    <row r="2" spans="1:16" ht="26.25" customHeight="1">
      <c r="A2" s="189"/>
      <c r="P2" s="190"/>
    </row>
    <row r="3" spans="1:23" ht="26.25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52"/>
      <c r="T3" s="52"/>
      <c r="U3" s="52"/>
      <c r="V3" s="52"/>
      <c r="W3" s="52"/>
    </row>
    <row r="4" spans="14:23" ht="26.25" customHeight="1" thickBot="1">
      <c r="N4" s="63"/>
      <c r="P4" s="14" t="s">
        <v>498</v>
      </c>
      <c r="Q4" s="5"/>
      <c r="R4" s="5"/>
      <c r="S4" s="5"/>
      <c r="T4" s="5"/>
      <c r="U4" s="5"/>
      <c r="V4" s="5"/>
      <c r="W4" s="4"/>
    </row>
    <row r="5" spans="1:23" ht="26.25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22"/>
      <c r="R5" s="5"/>
      <c r="S5" s="22"/>
      <c r="T5" s="22"/>
      <c r="U5" s="301"/>
      <c r="V5" s="303"/>
      <c r="W5" s="303"/>
    </row>
    <row r="6" spans="1:23" ht="26.25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Q6" s="5"/>
      <c r="R6" s="5"/>
      <c r="S6" s="5"/>
      <c r="T6" s="5"/>
      <c r="U6" s="20"/>
      <c r="V6" s="20"/>
      <c r="W6" s="20"/>
    </row>
    <row r="7" spans="1:23" ht="26.25" customHeight="1">
      <c r="A7" s="44"/>
      <c r="B7" s="71"/>
      <c r="C7" s="86"/>
      <c r="D7" s="87"/>
      <c r="E7" s="16"/>
      <c r="F7" s="22"/>
      <c r="G7" s="22"/>
      <c r="H7" s="16"/>
      <c r="I7" s="22"/>
      <c r="J7" s="22"/>
      <c r="K7" s="16"/>
      <c r="L7" s="22"/>
      <c r="M7" s="22"/>
      <c r="N7" s="16"/>
      <c r="O7" s="22"/>
      <c r="P7" s="22"/>
      <c r="Q7" s="16"/>
      <c r="R7" s="22"/>
      <c r="S7" s="22"/>
      <c r="T7" s="22"/>
      <c r="U7" s="19"/>
      <c r="V7" s="19"/>
      <c r="W7" s="19"/>
    </row>
    <row r="8" spans="1:23" ht="26.25" customHeight="1">
      <c r="A8" s="208" t="s">
        <v>677</v>
      </c>
      <c r="B8" s="79"/>
      <c r="C8" s="77"/>
      <c r="D8" s="83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6"/>
      <c r="R8" s="22"/>
      <c r="S8" s="22"/>
      <c r="T8" s="22"/>
      <c r="U8" s="36"/>
      <c r="V8" s="36"/>
      <c r="W8" s="36"/>
    </row>
    <row r="9" spans="1:23" ht="26.25" customHeight="1">
      <c r="A9" s="78"/>
      <c r="B9" s="81" t="s">
        <v>344</v>
      </c>
      <c r="C9" s="77" t="s">
        <v>656</v>
      </c>
      <c r="D9" s="76" t="s">
        <v>433</v>
      </c>
      <c r="E9" s="139">
        <v>77</v>
      </c>
      <c r="F9" s="139">
        <v>74</v>
      </c>
      <c r="G9" s="139">
        <v>100</v>
      </c>
      <c r="H9" s="139">
        <v>100</v>
      </c>
      <c r="I9" s="139">
        <v>100</v>
      </c>
      <c r="J9" s="139">
        <v>100</v>
      </c>
      <c r="K9" s="139">
        <v>100</v>
      </c>
      <c r="L9" s="139">
        <v>100</v>
      </c>
      <c r="M9" s="139">
        <v>100</v>
      </c>
      <c r="N9" s="139">
        <v>100</v>
      </c>
      <c r="O9" s="139">
        <v>100</v>
      </c>
      <c r="P9" s="139">
        <v>100</v>
      </c>
      <c r="Q9" s="16"/>
      <c r="R9" s="22"/>
      <c r="S9" s="22"/>
      <c r="T9" s="22"/>
      <c r="U9" s="36"/>
      <c r="V9" s="36"/>
      <c r="W9" s="36"/>
    </row>
    <row r="10" spans="1:23" ht="26.25" customHeight="1">
      <c r="A10" s="80"/>
      <c r="B10" s="81" t="s">
        <v>654</v>
      </c>
      <c r="C10" s="77" t="s">
        <v>657</v>
      </c>
      <c r="D10" s="76" t="s">
        <v>152</v>
      </c>
      <c r="E10" s="139">
        <v>106</v>
      </c>
      <c r="F10" s="139">
        <v>106</v>
      </c>
      <c r="G10" s="139">
        <v>106</v>
      </c>
      <c r="H10" s="139">
        <v>106</v>
      </c>
      <c r="I10" s="139">
        <v>106</v>
      </c>
      <c r="J10" s="139">
        <v>106</v>
      </c>
      <c r="K10" s="139">
        <v>106</v>
      </c>
      <c r="L10" s="139">
        <v>106</v>
      </c>
      <c r="M10" s="139">
        <v>106</v>
      </c>
      <c r="N10" s="139">
        <v>106</v>
      </c>
      <c r="O10" s="139">
        <v>106</v>
      </c>
      <c r="P10" s="139">
        <v>106</v>
      </c>
      <c r="Q10" s="16"/>
      <c r="R10" s="22"/>
      <c r="S10" s="22"/>
      <c r="T10" s="22"/>
      <c r="U10" s="36"/>
      <c r="V10" s="36"/>
      <c r="W10" s="36"/>
    </row>
    <row r="11" spans="1:23" ht="26.25" customHeight="1">
      <c r="A11" s="78"/>
      <c r="B11" s="81" t="s">
        <v>240</v>
      </c>
      <c r="C11" s="77" t="s">
        <v>28</v>
      </c>
      <c r="D11" s="76" t="s">
        <v>152</v>
      </c>
      <c r="E11" s="139">
        <v>79</v>
      </c>
      <c r="F11" s="139">
        <v>79</v>
      </c>
      <c r="G11" s="139">
        <v>79</v>
      </c>
      <c r="H11" s="139">
        <v>79</v>
      </c>
      <c r="I11" s="139">
        <v>79</v>
      </c>
      <c r="J11" s="139">
        <v>79</v>
      </c>
      <c r="K11" s="139">
        <v>79</v>
      </c>
      <c r="L11" s="139">
        <v>79</v>
      </c>
      <c r="M11" s="139">
        <v>79</v>
      </c>
      <c r="N11" s="139">
        <v>78</v>
      </c>
      <c r="O11" s="139">
        <v>77</v>
      </c>
      <c r="P11" s="139">
        <v>77</v>
      </c>
      <c r="Q11" s="16"/>
      <c r="R11" s="22"/>
      <c r="S11" s="22"/>
      <c r="T11" s="22"/>
      <c r="U11" s="36"/>
      <c r="V11" s="36"/>
      <c r="W11" s="36"/>
    </row>
    <row r="12" spans="1:23" ht="26.25" customHeight="1">
      <c r="A12" s="80"/>
      <c r="B12" s="81" t="s">
        <v>241</v>
      </c>
      <c r="C12" s="77" t="s">
        <v>658</v>
      </c>
      <c r="D12" s="76" t="s">
        <v>152</v>
      </c>
      <c r="E12" s="139">
        <v>106</v>
      </c>
      <c r="F12" s="139">
        <v>106</v>
      </c>
      <c r="G12" s="139">
        <v>106</v>
      </c>
      <c r="H12" s="139">
        <v>106</v>
      </c>
      <c r="I12" s="139">
        <v>106</v>
      </c>
      <c r="J12" s="139">
        <v>106</v>
      </c>
      <c r="K12" s="139">
        <v>106</v>
      </c>
      <c r="L12" s="139">
        <v>106</v>
      </c>
      <c r="M12" s="139">
        <v>106</v>
      </c>
      <c r="N12" s="139">
        <v>105</v>
      </c>
      <c r="O12" s="139">
        <v>105</v>
      </c>
      <c r="P12" s="139">
        <v>105</v>
      </c>
      <c r="Q12" s="16"/>
      <c r="R12" s="22"/>
      <c r="S12" s="22"/>
      <c r="T12" s="22"/>
      <c r="U12" s="36"/>
      <c r="V12" s="36"/>
      <c r="W12" s="36"/>
    </row>
    <row r="13" spans="1:23" ht="26.25" customHeight="1">
      <c r="A13" s="80"/>
      <c r="B13" s="81" t="s">
        <v>26</v>
      </c>
      <c r="C13" s="77" t="s">
        <v>659</v>
      </c>
      <c r="D13" s="76" t="s">
        <v>152</v>
      </c>
      <c r="E13" s="140">
        <v>140</v>
      </c>
      <c r="F13" s="140">
        <v>140</v>
      </c>
      <c r="G13" s="140">
        <v>136</v>
      </c>
      <c r="H13" s="140">
        <v>136</v>
      </c>
      <c r="I13" s="140">
        <v>136</v>
      </c>
      <c r="J13" s="140">
        <v>136</v>
      </c>
      <c r="K13" s="140">
        <v>136</v>
      </c>
      <c r="L13" s="140">
        <v>136</v>
      </c>
      <c r="M13" s="140">
        <v>136</v>
      </c>
      <c r="N13" s="140">
        <v>118</v>
      </c>
      <c r="O13" s="140">
        <v>118</v>
      </c>
      <c r="P13" s="140">
        <v>122</v>
      </c>
      <c r="Q13" s="16"/>
      <c r="R13" s="22"/>
      <c r="S13" s="22"/>
      <c r="T13" s="22"/>
      <c r="U13" s="47"/>
      <c r="V13" s="47"/>
      <c r="W13" s="47"/>
    </row>
    <row r="14" spans="1:23" ht="26.25" customHeight="1">
      <c r="A14" s="80"/>
      <c r="B14" s="81" t="s">
        <v>345</v>
      </c>
      <c r="C14" s="77" t="s">
        <v>29</v>
      </c>
      <c r="D14" s="76" t="s">
        <v>152</v>
      </c>
      <c r="E14" s="139">
        <v>90</v>
      </c>
      <c r="F14" s="139">
        <v>90</v>
      </c>
      <c r="G14" s="139">
        <v>90</v>
      </c>
      <c r="H14" s="139">
        <v>90</v>
      </c>
      <c r="I14" s="139">
        <v>90</v>
      </c>
      <c r="J14" s="139">
        <v>90</v>
      </c>
      <c r="K14" s="139">
        <v>90</v>
      </c>
      <c r="L14" s="139">
        <v>90</v>
      </c>
      <c r="M14" s="139">
        <v>90</v>
      </c>
      <c r="N14" s="139">
        <v>94</v>
      </c>
      <c r="O14" s="139">
        <v>92</v>
      </c>
      <c r="P14" s="139">
        <v>92</v>
      </c>
      <c r="Q14" s="16"/>
      <c r="R14" s="22"/>
      <c r="S14" s="22"/>
      <c r="T14" s="22"/>
      <c r="U14" s="36"/>
      <c r="V14" s="36"/>
      <c r="W14" s="36"/>
    </row>
    <row r="15" spans="1:23" ht="26.25" customHeight="1">
      <c r="A15" s="80"/>
      <c r="B15" s="81" t="s">
        <v>249</v>
      </c>
      <c r="C15" s="77" t="s">
        <v>250</v>
      </c>
      <c r="D15" s="76" t="s">
        <v>152</v>
      </c>
      <c r="E15" s="139">
        <v>88</v>
      </c>
      <c r="F15" s="139">
        <v>88</v>
      </c>
      <c r="G15" s="139">
        <v>88</v>
      </c>
      <c r="H15" s="139">
        <v>88</v>
      </c>
      <c r="I15" s="139">
        <v>88</v>
      </c>
      <c r="J15" s="139">
        <v>93</v>
      </c>
      <c r="K15" s="139">
        <v>93</v>
      </c>
      <c r="L15" s="139">
        <v>93</v>
      </c>
      <c r="M15" s="139">
        <v>93</v>
      </c>
      <c r="N15" s="139">
        <v>82</v>
      </c>
      <c r="O15" s="139">
        <v>82</v>
      </c>
      <c r="P15" s="139">
        <v>82</v>
      </c>
      <c r="Q15" s="16"/>
      <c r="R15" s="22"/>
      <c r="S15" s="22"/>
      <c r="T15" s="22"/>
      <c r="U15" s="36"/>
      <c r="V15" s="36"/>
      <c r="W15" s="36"/>
    </row>
    <row r="16" spans="1:23" ht="26.25" customHeight="1">
      <c r="A16" s="80"/>
      <c r="B16" s="81" t="s">
        <v>346</v>
      </c>
      <c r="C16" s="77" t="s">
        <v>30</v>
      </c>
      <c r="D16" s="76" t="s">
        <v>152</v>
      </c>
      <c r="E16" s="139">
        <v>62</v>
      </c>
      <c r="F16" s="139">
        <v>61</v>
      </c>
      <c r="G16" s="139">
        <v>62</v>
      </c>
      <c r="H16" s="139">
        <v>62</v>
      </c>
      <c r="I16" s="139">
        <v>62</v>
      </c>
      <c r="J16" s="139">
        <v>65</v>
      </c>
      <c r="K16" s="139">
        <v>64</v>
      </c>
      <c r="L16" s="139">
        <v>64</v>
      </c>
      <c r="M16" s="139">
        <v>61</v>
      </c>
      <c r="N16" s="139">
        <v>60</v>
      </c>
      <c r="O16" s="139">
        <v>58</v>
      </c>
      <c r="P16" s="139">
        <v>58</v>
      </c>
      <c r="Q16" s="16"/>
      <c r="R16" s="22"/>
      <c r="S16" s="22"/>
      <c r="T16" s="22"/>
      <c r="U16" s="36"/>
      <c r="V16" s="36"/>
      <c r="W16" s="36"/>
    </row>
    <row r="17" spans="1:23" ht="26.25" customHeight="1">
      <c r="A17" s="80"/>
      <c r="B17" s="81" t="s">
        <v>27</v>
      </c>
      <c r="C17" s="77" t="s">
        <v>347</v>
      </c>
      <c r="D17" s="76" t="s">
        <v>152</v>
      </c>
      <c r="E17" s="139">
        <v>139</v>
      </c>
      <c r="F17" s="139">
        <v>139</v>
      </c>
      <c r="G17" s="139">
        <v>139</v>
      </c>
      <c r="H17" s="139">
        <v>139</v>
      </c>
      <c r="I17" s="139">
        <v>139</v>
      </c>
      <c r="J17" s="139">
        <v>139</v>
      </c>
      <c r="K17" s="139">
        <v>139</v>
      </c>
      <c r="L17" s="139">
        <v>139</v>
      </c>
      <c r="M17" s="139">
        <v>137</v>
      </c>
      <c r="N17" s="139">
        <v>140</v>
      </c>
      <c r="O17" s="139">
        <v>135</v>
      </c>
      <c r="P17" s="139">
        <v>135</v>
      </c>
      <c r="Q17" s="16"/>
      <c r="R17" s="22"/>
      <c r="S17" s="22"/>
      <c r="T17" s="22"/>
      <c r="U17" s="36"/>
      <c r="V17" s="36"/>
      <c r="W17" s="36"/>
    </row>
    <row r="18" spans="1:23" ht="26.25" customHeight="1">
      <c r="A18" s="80"/>
      <c r="B18" s="81"/>
      <c r="C18" s="77"/>
      <c r="D18" s="76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6"/>
      <c r="R18" s="22"/>
      <c r="S18" s="22"/>
      <c r="T18" s="22"/>
      <c r="U18" s="36"/>
      <c r="V18" s="36"/>
      <c r="W18" s="36"/>
    </row>
    <row r="19" spans="1:16" ht="26.25" customHeight="1">
      <c r="A19" s="311" t="s">
        <v>652</v>
      </c>
      <c r="B19" s="312"/>
      <c r="C19" s="18"/>
      <c r="D19" s="197"/>
      <c r="E19" s="196"/>
      <c r="F19" s="196"/>
      <c r="G19" s="196"/>
      <c r="H19" s="196"/>
      <c r="I19" s="196"/>
      <c r="J19" s="196"/>
      <c r="K19" s="196"/>
      <c r="L19" s="196"/>
      <c r="M19" s="196"/>
      <c r="N19" s="132"/>
      <c r="O19" s="132"/>
      <c r="P19" s="132"/>
    </row>
    <row r="20" spans="1:16" ht="26.25" customHeight="1">
      <c r="A20" s="110"/>
      <c r="B20" s="85" t="s">
        <v>52</v>
      </c>
      <c r="C20" s="18" t="s">
        <v>660</v>
      </c>
      <c r="D20" s="76" t="s">
        <v>588</v>
      </c>
      <c r="E20" s="142">
        <v>213</v>
      </c>
      <c r="F20" s="142">
        <v>202</v>
      </c>
      <c r="G20" s="142">
        <v>207</v>
      </c>
      <c r="H20" s="142">
        <v>256</v>
      </c>
      <c r="I20" s="139" t="s">
        <v>545</v>
      </c>
      <c r="J20" s="139" t="s">
        <v>545</v>
      </c>
      <c r="K20" s="139" t="s">
        <v>545</v>
      </c>
      <c r="L20" s="139" t="s">
        <v>545</v>
      </c>
      <c r="M20" s="142">
        <v>1100</v>
      </c>
      <c r="N20" s="141">
        <v>459</v>
      </c>
      <c r="O20" s="141">
        <v>239</v>
      </c>
      <c r="P20" s="141">
        <v>252</v>
      </c>
    </row>
    <row r="21" spans="1:16" ht="26.25" customHeight="1">
      <c r="A21" s="110"/>
      <c r="B21" s="85" t="s">
        <v>505</v>
      </c>
      <c r="C21" s="18" t="s">
        <v>661</v>
      </c>
      <c r="D21" s="89" t="s">
        <v>152</v>
      </c>
      <c r="E21" s="139" t="s">
        <v>545</v>
      </c>
      <c r="F21" s="142">
        <v>308</v>
      </c>
      <c r="G21" s="142">
        <v>279</v>
      </c>
      <c r="H21" s="142">
        <v>297</v>
      </c>
      <c r="I21" s="142">
        <v>386</v>
      </c>
      <c r="J21" s="142">
        <v>440</v>
      </c>
      <c r="K21" s="141" t="s">
        <v>545</v>
      </c>
      <c r="L21" s="139" t="s">
        <v>545</v>
      </c>
      <c r="M21" s="139" t="s">
        <v>545</v>
      </c>
      <c r="N21" s="139" t="s">
        <v>545</v>
      </c>
      <c r="O21" s="139" t="s">
        <v>545</v>
      </c>
      <c r="P21" s="139" t="s">
        <v>545</v>
      </c>
    </row>
    <row r="22" spans="1:16" ht="26.25" customHeight="1">
      <c r="A22" s="110"/>
      <c r="B22" s="85" t="s">
        <v>51</v>
      </c>
      <c r="C22" s="18" t="s">
        <v>662</v>
      </c>
      <c r="D22" s="89" t="s">
        <v>152</v>
      </c>
      <c r="E22" s="142">
        <v>274</v>
      </c>
      <c r="F22" s="142">
        <v>283</v>
      </c>
      <c r="G22" s="142">
        <v>266</v>
      </c>
      <c r="H22" s="142">
        <v>296</v>
      </c>
      <c r="I22" s="139" t="s">
        <v>545</v>
      </c>
      <c r="J22" s="139" t="s">
        <v>545</v>
      </c>
      <c r="K22" s="139" t="s">
        <v>545</v>
      </c>
      <c r="L22" s="139" t="s">
        <v>545</v>
      </c>
      <c r="M22" s="139">
        <v>415</v>
      </c>
      <c r="N22" s="141">
        <v>415</v>
      </c>
      <c r="O22" s="141">
        <v>424</v>
      </c>
      <c r="P22" s="141">
        <v>429</v>
      </c>
    </row>
    <row r="23" spans="1:16" ht="26.25" customHeight="1">
      <c r="A23" s="110"/>
      <c r="B23" s="85" t="s">
        <v>51</v>
      </c>
      <c r="C23" s="18" t="s">
        <v>663</v>
      </c>
      <c r="D23" s="89" t="s">
        <v>152</v>
      </c>
      <c r="E23" s="142">
        <v>413</v>
      </c>
      <c r="F23" s="142">
        <v>391</v>
      </c>
      <c r="G23" s="142">
        <v>376</v>
      </c>
      <c r="H23" s="142">
        <v>448</v>
      </c>
      <c r="I23" s="142">
        <v>547</v>
      </c>
      <c r="J23" s="142">
        <v>586</v>
      </c>
      <c r="K23" s="139" t="s">
        <v>545</v>
      </c>
      <c r="L23" s="139" t="s">
        <v>545</v>
      </c>
      <c r="M23" s="139" t="s">
        <v>545</v>
      </c>
      <c r="N23" s="141" t="s">
        <v>545</v>
      </c>
      <c r="O23" s="141">
        <v>505</v>
      </c>
      <c r="P23" s="141">
        <v>495</v>
      </c>
    </row>
    <row r="24" spans="1:17" ht="26.25" customHeight="1">
      <c r="A24" s="110"/>
      <c r="B24" s="85" t="s">
        <v>53</v>
      </c>
      <c r="C24" s="18" t="s">
        <v>664</v>
      </c>
      <c r="D24" s="89" t="s">
        <v>152</v>
      </c>
      <c r="E24" s="139" t="s">
        <v>545</v>
      </c>
      <c r="F24" s="139" t="s">
        <v>545</v>
      </c>
      <c r="G24" s="139" t="s">
        <v>545</v>
      </c>
      <c r="H24" s="139" t="s">
        <v>545</v>
      </c>
      <c r="I24" s="139" t="s">
        <v>545</v>
      </c>
      <c r="J24" s="139" t="s">
        <v>545</v>
      </c>
      <c r="K24" s="139" t="s">
        <v>545</v>
      </c>
      <c r="L24" s="139" t="s">
        <v>545</v>
      </c>
      <c r="M24" s="142">
        <v>363</v>
      </c>
      <c r="N24" s="141">
        <v>383</v>
      </c>
      <c r="O24" s="141">
        <v>480</v>
      </c>
      <c r="P24" s="139" t="s">
        <v>545</v>
      </c>
      <c r="Q24" s="173"/>
    </row>
    <row r="25" spans="1:17" ht="26.25" customHeight="1">
      <c r="A25" s="110"/>
      <c r="B25" s="85" t="s">
        <v>54</v>
      </c>
      <c r="C25" s="18" t="s">
        <v>665</v>
      </c>
      <c r="D25" s="89" t="s">
        <v>152</v>
      </c>
      <c r="E25" s="139" t="s">
        <v>545</v>
      </c>
      <c r="F25" s="139" t="s">
        <v>545</v>
      </c>
      <c r="G25" s="139" t="s">
        <v>545</v>
      </c>
      <c r="H25" s="139" t="s">
        <v>545</v>
      </c>
      <c r="I25" s="139" t="s">
        <v>545</v>
      </c>
      <c r="J25" s="142">
        <v>1520</v>
      </c>
      <c r="K25" s="142">
        <v>1110</v>
      </c>
      <c r="L25" s="142">
        <v>689</v>
      </c>
      <c r="M25" s="142">
        <v>873</v>
      </c>
      <c r="N25" s="141" t="s">
        <v>545</v>
      </c>
      <c r="O25" s="139" t="s">
        <v>545</v>
      </c>
      <c r="P25" s="139" t="s">
        <v>545</v>
      </c>
      <c r="Q25" s="173"/>
    </row>
    <row r="26" spans="1:23" ht="26.25" customHeight="1">
      <c r="A26" s="78"/>
      <c r="B26" s="213" t="s">
        <v>655</v>
      </c>
      <c r="C26" s="77" t="s">
        <v>666</v>
      </c>
      <c r="D26" s="76" t="s">
        <v>152</v>
      </c>
      <c r="E26" s="139" t="s">
        <v>545</v>
      </c>
      <c r="F26" s="139" t="s">
        <v>545</v>
      </c>
      <c r="G26" s="139" t="s">
        <v>545</v>
      </c>
      <c r="H26" s="139">
        <v>753</v>
      </c>
      <c r="I26" s="139">
        <v>395</v>
      </c>
      <c r="J26" s="139">
        <v>290</v>
      </c>
      <c r="K26" s="139">
        <v>188</v>
      </c>
      <c r="L26" s="139">
        <v>203</v>
      </c>
      <c r="M26" s="139">
        <v>289</v>
      </c>
      <c r="N26" s="139" t="s">
        <v>545</v>
      </c>
      <c r="O26" s="139" t="s">
        <v>545</v>
      </c>
      <c r="P26" s="139" t="s">
        <v>545</v>
      </c>
      <c r="Q26" s="16"/>
      <c r="R26" s="22"/>
      <c r="S26" s="22"/>
      <c r="T26" s="22"/>
      <c r="U26" s="36"/>
      <c r="V26" s="36"/>
      <c r="W26" s="36"/>
    </row>
    <row r="27" spans="1:23" ht="26.25" customHeight="1">
      <c r="A27" s="43"/>
      <c r="B27" s="57" t="s">
        <v>24</v>
      </c>
      <c r="C27" s="77" t="s">
        <v>667</v>
      </c>
      <c r="D27" s="76" t="s">
        <v>152</v>
      </c>
      <c r="E27" s="139" t="s">
        <v>545</v>
      </c>
      <c r="F27" s="139" t="s">
        <v>545</v>
      </c>
      <c r="G27" s="139" t="s">
        <v>545</v>
      </c>
      <c r="H27" s="139" t="s">
        <v>545</v>
      </c>
      <c r="I27" s="139" t="s">
        <v>545</v>
      </c>
      <c r="J27" s="139" t="s">
        <v>545</v>
      </c>
      <c r="K27" s="139">
        <v>602</v>
      </c>
      <c r="L27" s="139">
        <v>602</v>
      </c>
      <c r="M27" s="139">
        <v>606</v>
      </c>
      <c r="N27" s="139" t="s">
        <v>545</v>
      </c>
      <c r="O27" s="139" t="s">
        <v>545</v>
      </c>
      <c r="P27" s="139" t="s">
        <v>545</v>
      </c>
      <c r="Q27" s="16"/>
      <c r="R27" s="22"/>
      <c r="S27" s="22"/>
      <c r="T27" s="22"/>
      <c r="U27" s="36"/>
      <c r="V27" s="36"/>
      <c r="W27" s="36"/>
    </row>
    <row r="28" spans="1:23" ht="26.25" customHeight="1">
      <c r="A28" s="80"/>
      <c r="B28" s="81" t="s">
        <v>232</v>
      </c>
      <c r="C28" s="77" t="s">
        <v>668</v>
      </c>
      <c r="D28" s="76" t="s">
        <v>152</v>
      </c>
      <c r="E28" s="139" t="s">
        <v>545</v>
      </c>
      <c r="F28" s="139">
        <v>1380</v>
      </c>
      <c r="G28" s="139">
        <v>1380</v>
      </c>
      <c r="H28" s="139">
        <v>1160</v>
      </c>
      <c r="I28" s="139">
        <v>995</v>
      </c>
      <c r="J28" s="139">
        <v>857</v>
      </c>
      <c r="K28" s="139" t="s">
        <v>545</v>
      </c>
      <c r="L28" s="139" t="s">
        <v>545</v>
      </c>
      <c r="M28" s="139" t="s">
        <v>545</v>
      </c>
      <c r="N28" s="139" t="s">
        <v>545</v>
      </c>
      <c r="O28" s="139" t="s">
        <v>545</v>
      </c>
      <c r="P28" s="139" t="s">
        <v>545</v>
      </c>
      <c r="Q28" s="16"/>
      <c r="R28" s="22"/>
      <c r="S28" s="22"/>
      <c r="T28" s="22"/>
      <c r="U28" s="36"/>
      <c r="V28" s="36"/>
      <c r="W28" s="36"/>
    </row>
    <row r="29" spans="1:23" ht="26.25" customHeight="1">
      <c r="A29" s="80"/>
      <c r="B29" s="81" t="s">
        <v>233</v>
      </c>
      <c r="C29" s="77"/>
      <c r="D29" s="76" t="s">
        <v>152</v>
      </c>
      <c r="E29" s="139">
        <v>186</v>
      </c>
      <c r="F29" s="139">
        <v>186</v>
      </c>
      <c r="G29" s="139">
        <v>239</v>
      </c>
      <c r="H29" s="139">
        <v>249</v>
      </c>
      <c r="I29" s="139">
        <v>244</v>
      </c>
      <c r="J29" s="139">
        <v>195</v>
      </c>
      <c r="K29" s="139">
        <v>181</v>
      </c>
      <c r="L29" s="139">
        <v>177</v>
      </c>
      <c r="M29" s="139">
        <v>191</v>
      </c>
      <c r="N29" s="139">
        <v>186</v>
      </c>
      <c r="O29" s="139">
        <v>180</v>
      </c>
      <c r="P29" s="139">
        <v>181</v>
      </c>
      <c r="Q29" s="16"/>
      <c r="R29" s="22"/>
      <c r="S29" s="22"/>
      <c r="T29" s="22"/>
      <c r="U29" s="36"/>
      <c r="V29" s="36"/>
      <c r="W29" s="36"/>
    </row>
    <row r="30" spans="1:16" ht="26.25" customHeight="1">
      <c r="A30" s="110"/>
      <c r="B30" s="85" t="s">
        <v>422</v>
      </c>
      <c r="C30" s="28" t="s">
        <v>669</v>
      </c>
      <c r="D30" s="76" t="s">
        <v>152</v>
      </c>
      <c r="E30" s="142">
        <v>375</v>
      </c>
      <c r="F30" s="142">
        <v>355</v>
      </c>
      <c r="G30" s="142">
        <v>321</v>
      </c>
      <c r="H30" s="142">
        <v>330</v>
      </c>
      <c r="I30" s="142">
        <v>337</v>
      </c>
      <c r="J30" s="142">
        <v>395</v>
      </c>
      <c r="K30" s="142">
        <v>607</v>
      </c>
      <c r="L30" s="142">
        <v>683</v>
      </c>
      <c r="M30" s="142">
        <v>468</v>
      </c>
      <c r="N30" s="141">
        <v>464</v>
      </c>
      <c r="O30" s="141">
        <v>331</v>
      </c>
      <c r="P30" s="141">
        <v>334</v>
      </c>
    </row>
    <row r="31" spans="1:23" ht="26.25" customHeight="1">
      <c r="A31" s="80"/>
      <c r="B31" s="81" t="s">
        <v>359</v>
      </c>
      <c r="C31" s="77" t="s">
        <v>670</v>
      </c>
      <c r="D31" s="76" t="s">
        <v>152</v>
      </c>
      <c r="E31" s="139" t="s">
        <v>545</v>
      </c>
      <c r="F31" s="139" t="s">
        <v>545</v>
      </c>
      <c r="G31" s="139" t="s">
        <v>545</v>
      </c>
      <c r="H31" s="139">
        <v>740</v>
      </c>
      <c r="I31" s="139">
        <v>571</v>
      </c>
      <c r="J31" s="139">
        <v>483</v>
      </c>
      <c r="K31" s="139">
        <v>426</v>
      </c>
      <c r="L31" s="139">
        <v>264</v>
      </c>
      <c r="M31" s="139" t="s">
        <v>545</v>
      </c>
      <c r="N31" s="139" t="s">
        <v>545</v>
      </c>
      <c r="O31" s="139" t="s">
        <v>545</v>
      </c>
      <c r="P31" s="139" t="s">
        <v>545</v>
      </c>
      <c r="Q31" s="16"/>
      <c r="R31" s="22"/>
      <c r="S31" s="22"/>
      <c r="T31" s="22"/>
      <c r="U31" s="36"/>
      <c r="V31" s="36"/>
      <c r="W31" s="36"/>
    </row>
    <row r="32" spans="1:23" ht="26.25" customHeight="1">
      <c r="A32" s="80"/>
      <c r="B32" s="82"/>
      <c r="C32" s="84"/>
      <c r="D32" s="83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6"/>
      <c r="R32" s="22"/>
      <c r="S32" s="22"/>
      <c r="T32" s="22"/>
      <c r="U32" s="36"/>
      <c r="V32" s="36"/>
      <c r="W32" s="36"/>
    </row>
    <row r="33" spans="1:23" ht="26.25" customHeight="1">
      <c r="A33" s="316" t="s">
        <v>284</v>
      </c>
      <c r="B33" s="317"/>
      <c r="C33" s="84"/>
      <c r="D33" s="91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6"/>
      <c r="R33" s="22"/>
      <c r="S33" s="22"/>
      <c r="T33" s="22"/>
      <c r="U33" s="36"/>
      <c r="V33" s="36"/>
      <c r="W33" s="36"/>
    </row>
    <row r="34" spans="1:23" ht="26.25" customHeight="1">
      <c r="A34" s="80"/>
      <c r="B34" s="82" t="s">
        <v>285</v>
      </c>
      <c r="C34" s="84" t="s">
        <v>671</v>
      </c>
      <c r="D34" s="83" t="s">
        <v>632</v>
      </c>
      <c r="E34" s="139">
        <v>1430</v>
      </c>
      <c r="F34" s="139">
        <v>1430</v>
      </c>
      <c r="G34" s="139">
        <v>1430</v>
      </c>
      <c r="H34" s="139">
        <v>1430</v>
      </c>
      <c r="I34" s="139">
        <v>1460</v>
      </c>
      <c r="J34" s="139">
        <v>1460</v>
      </c>
      <c r="K34" s="139">
        <v>1460</v>
      </c>
      <c r="L34" s="139">
        <v>1460</v>
      </c>
      <c r="M34" s="139">
        <v>1460</v>
      </c>
      <c r="N34" s="139">
        <v>1460</v>
      </c>
      <c r="O34" s="139">
        <v>1460</v>
      </c>
      <c r="P34" s="139">
        <v>1460</v>
      </c>
      <c r="Q34" s="16"/>
      <c r="R34" s="22"/>
      <c r="S34" s="22"/>
      <c r="T34" s="22"/>
      <c r="U34" s="36"/>
      <c r="V34" s="36"/>
      <c r="W34" s="36"/>
    </row>
    <row r="35" spans="1:23" ht="26.25" customHeight="1">
      <c r="A35" s="80"/>
      <c r="B35" s="82" t="s">
        <v>285</v>
      </c>
      <c r="C35" s="84" t="s">
        <v>672</v>
      </c>
      <c r="D35" s="89" t="s">
        <v>152</v>
      </c>
      <c r="E35" s="139">
        <v>1080</v>
      </c>
      <c r="F35" s="139">
        <v>1080</v>
      </c>
      <c r="G35" s="139">
        <v>1080</v>
      </c>
      <c r="H35" s="139">
        <v>1080</v>
      </c>
      <c r="I35" s="139">
        <v>1080</v>
      </c>
      <c r="J35" s="139">
        <v>1080</v>
      </c>
      <c r="K35" s="139">
        <v>1080</v>
      </c>
      <c r="L35" s="139">
        <v>1080</v>
      </c>
      <c r="M35" s="139">
        <v>1080</v>
      </c>
      <c r="N35" s="139">
        <v>1080</v>
      </c>
      <c r="O35" s="139">
        <v>1080</v>
      </c>
      <c r="P35" s="139">
        <v>1080</v>
      </c>
      <c r="Q35" s="16"/>
      <c r="R35" s="22"/>
      <c r="S35" s="22"/>
      <c r="T35" s="22"/>
      <c r="U35" s="36"/>
      <c r="V35" s="36"/>
      <c r="W35" s="36"/>
    </row>
    <row r="36" spans="1:23" ht="26.25" customHeight="1">
      <c r="A36" s="80"/>
      <c r="B36" s="82"/>
      <c r="C36" s="212"/>
      <c r="D36" s="76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6"/>
      <c r="R36" s="22"/>
      <c r="S36" s="22"/>
      <c r="T36" s="22"/>
      <c r="U36" s="36"/>
      <c r="V36" s="36"/>
      <c r="W36" s="36"/>
    </row>
    <row r="37" spans="1:23" ht="26.25" customHeight="1">
      <c r="A37" s="208" t="s">
        <v>653</v>
      </c>
      <c r="B37" s="79"/>
      <c r="C37" s="77"/>
      <c r="D37" s="76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6"/>
      <c r="R37" s="5"/>
      <c r="S37" s="107"/>
      <c r="T37" s="5"/>
      <c r="U37" s="5"/>
      <c r="V37" s="5"/>
      <c r="W37" s="5"/>
    </row>
    <row r="38" spans="1:23" ht="26.25" customHeight="1">
      <c r="A38" s="78"/>
      <c r="B38" s="81" t="s">
        <v>350</v>
      </c>
      <c r="C38" s="77" t="s">
        <v>32</v>
      </c>
      <c r="D38" s="76" t="s">
        <v>433</v>
      </c>
      <c r="E38" s="139">
        <v>218</v>
      </c>
      <c r="F38" s="139">
        <v>218</v>
      </c>
      <c r="G38" s="139">
        <v>223</v>
      </c>
      <c r="H38" s="139">
        <v>223</v>
      </c>
      <c r="I38" s="139">
        <v>223</v>
      </c>
      <c r="J38" s="139">
        <v>223</v>
      </c>
      <c r="K38" s="139">
        <v>223</v>
      </c>
      <c r="L38" s="139">
        <v>223</v>
      </c>
      <c r="M38" s="139">
        <v>223</v>
      </c>
      <c r="N38" s="139">
        <v>223</v>
      </c>
      <c r="O38" s="139">
        <v>236</v>
      </c>
      <c r="P38" s="139">
        <v>236</v>
      </c>
      <c r="Q38" s="16"/>
      <c r="R38" s="22"/>
      <c r="S38" s="314"/>
      <c r="T38" s="22"/>
      <c r="U38" s="36"/>
      <c r="V38" s="36"/>
      <c r="W38" s="36"/>
    </row>
    <row r="39" spans="1:23" ht="26.25" customHeight="1">
      <c r="A39" s="80"/>
      <c r="B39" s="81" t="s">
        <v>350</v>
      </c>
      <c r="C39" s="77" t="s">
        <v>33</v>
      </c>
      <c r="D39" s="76" t="s">
        <v>152</v>
      </c>
      <c r="E39" s="139">
        <v>282</v>
      </c>
      <c r="F39" s="139">
        <v>282</v>
      </c>
      <c r="G39" s="139">
        <v>282</v>
      </c>
      <c r="H39" s="139">
        <v>282</v>
      </c>
      <c r="I39" s="139">
        <v>282</v>
      </c>
      <c r="J39" s="139">
        <v>282</v>
      </c>
      <c r="K39" s="139">
        <v>282</v>
      </c>
      <c r="L39" s="139">
        <v>282</v>
      </c>
      <c r="M39" s="139">
        <v>282</v>
      </c>
      <c r="N39" s="139">
        <v>282</v>
      </c>
      <c r="O39" s="139">
        <v>298</v>
      </c>
      <c r="P39" s="139">
        <v>298</v>
      </c>
      <c r="Q39" s="16"/>
      <c r="R39" s="5"/>
      <c r="S39" s="315"/>
      <c r="T39" s="5"/>
      <c r="U39" s="5"/>
      <c r="V39" s="5"/>
      <c r="W39" s="5"/>
    </row>
    <row r="40" spans="1:23" ht="36" customHeight="1">
      <c r="A40" s="80"/>
      <c r="B40" s="81" t="s">
        <v>34</v>
      </c>
      <c r="C40" s="209" t="s">
        <v>673</v>
      </c>
      <c r="D40" s="76" t="s">
        <v>633</v>
      </c>
      <c r="E40" s="139">
        <v>340</v>
      </c>
      <c r="F40" s="139">
        <v>340</v>
      </c>
      <c r="G40" s="139">
        <v>375</v>
      </c>
      <c r="H40" s="139">
        <v>375</v>
      </c>
      <c r="I40" s="139">
        <v>375</v>
      </c>
      <c r="J40" s="139">
        <v>375</v>
      </c>
      <c r="K40" s="139">
        <v>375</v>
      </c>
      <c r="L40" s="139">
        <v>375</v>
      </c>
      <c r="M40" s="139">
        <v>375</v>
      </c>
      <c r="N40" s="139">
        <v>388</v>
      </c>
      <c r="O40" s="139">
        <v>388</v>
      </c>
      <c r="P40" s="139">
        <v>388</v>
      </c>
      <c r="Q40" s="16"/>
      <c r="R40" s="22"/>
      <c r="S40" s="22"/>
      <c r="T40" s="22"/>
      <c r="U40" s="36"/>
      <c r="V40" s="36"/>
      <c r="W40" s="36"/>
    </row>
    <row r="41" spans="1:23" ht="26.25" customHeight="1">
      <c r="A41" s="80"/>
      <c r="B41" s="81" t="s">
        <v>351</v>
      </c>
      <c r="C41" s="77" t="s">
        <v>674</v>
      </c>
      <c r="D41" s="83" t="s">
        <v>632</v>
      </c>
      <c r="E41" s="139">
        <v>1330</v>
      </c>
      <c r="F41" s="139">
        <v>1330</v>
      </c>
      <c r="G41" s="139">
        <v>1320</v>
      </c>
      <c r="H41" s="139">
        <v>1320</v>
      </c>
      <c r="I41" s="139">
        <v>1320</v>
      </c>
      <c r="J41" s="139">
        <v>1270</v>
      </c>
      <c r="K41" s="139">
        <v>1270</v>
      </c>
      <c r="L41" s="139">
        <v>1140</v>
      </c>
      <c r="M41" s="139">
        <v>1070</v>
      </c>
      <c r="N41" s="139">
        <v>1070</v>
      </c>
      <c r="O41" s="139">
        <v>1070</v>
      </c>
      <c r="P41" s="139">
        <v>1070</v>
      </c>
      <c r="Q41" s="16"/>
      <c r="R41" s="22"/>
      <c r="S41" s="107"/>
      <c r="T41" s="22"/>
      <c r="U41" s="36"/>
      <c r="V41" s="36"/>
      <c r="W41" s="36"/>
    </row>
    <row r="42" spans="1:23" ht="26.25" customHeight="1">
      <c r="A42" s="43"/>
      <c r="B42" s="85" t="s">
        <v>161</v>
      </c>
      <c r="C42" s="88" t="s">
        <v>675</v>
      </c>
      <c r="D42" s="89" t="s">
        <v>152</v>
      </c>
      <c r="E42" s="139">
        <v>70</v>
      </c>
      <c r="F42" s="139">
        <v>70</v>
      </c>
      <c r="G42" s="139">
        <v>70</v>
      </c>
      <c r="H42" s="139">
        <v>70</v>
      </c>
      <c r="I42" s="139">
        <v>70</v>
      </c>
      <c r="J42" s="139">
        <v>70</v>
      </c>
      <c r="K42" s="139">
        <v>70</v>
      </c>
      <c r="L42" s="139">
        <v>70</v>
      </c>
      <c r="M42" s="139">
        <v>70</v>
      </c>
      <c r="N42" s="139">
        <v>70</v>
      </c>
      <c r="O42" s="139">
        <v>70</v>
      </c>
      <c r="P42" s="139">
        <v>70</v>
      </c>
      <c r="Q42" s="16"/>
      <c r="R42" s="22"/>
      <c r="S42" s="22"/>
      <c r="T42" s="22"/>
      <c r="U42" s="36"/>
      <c r="V42" s="36"/>
      <c r="W42" s="36"/>
    </row>
    <row r="43" spans="1:23" ht="26.25" customHeight="1">
      <c r="A43" s="43"/>
      <c r="B43" s="85" t="s">
        <v>283</v>
      </c>
      <c r="C43" s="84" t="s">
        <v>676</v>
      </c>
      <c r="D43" s="89" t="s">
        <v>152</v>
      </c>
      <c r="E43" s="139">
        <v>360</v>
      </c>
      <c r="F43" s="139">
        <v>360</v>
      </c>
      <c r="G43" s="139">
        <v>360</v>
      </c>
      <c r="H43" s="139">
        <v>360</v>
      </c>
      <c r="I43" s="139">
        <v>360</v>
      </c>
      <c r="J43" s="139">
        <v>360</v>
      </c>
      <c r="K43" s="139">
        <v>360</v>
      </c>
      <c r="L43" s="139">
        <v>360</v>
      </c>
      <c r="M43" s="139">
        <v>380</v>
      </c>
      <c r="N43" s="139">
        <v>380</v>
      </c>
      <c r="O43" s="139">
        <v>380</v>
      </c>
      <c r="P43" s="139">
        <v>380</v>
      </c>
      <c r="Q43" s="16"/>
      <c r="R43" s="22"/>
      <c r="S43" s="22"/>
      <c r="T43" s="22"/>
      <c r="U43" s="36"/>
      <c r="V43" s="36"/>
      <c r="W43" s="36"/>
    </row>
    <row r="44" spans="1:23" ht="26.25" customHeight="1">
      <c r="A44" s="66"/>
      <c r="B44" s="58"/>
      <c r="C44" s="68"/>
      <c r="D44" s="68"/>
      <c r="E44" s="146"/>
      <c r="F44" s="147"/>
      <c r="G44" s="147"/>
      <c r="H44" s="147"/>
      <c r="I44" s="147"/>
      <c r="J44" s="148"/>
      <c r="K44" s="148"/>
      <c r="L44" s="148"/>
      <c r="M44" s="148"/>
      <c r="N44" s="148"/>
      <c r="O44" s="148"/>
      <c r="P44" s="148"/>
      <c r="Q44" s="60"/>
      <c r="R44" s="5"/>
      <c r="S44" s="5"/>
      <c r="T44" s="5"/>
      <c r="U44" s="5"/>
      <c r="V44" s="5"/>
      <c r="W44" s="5"/>
    </row>
    <row r="45" spans="1:23" ht="26.25" customHeight="1">
      <c r="A45" s="16"/>
      <c r="B45" s="22"/>
      <c r="C45" s="22"/>
      <c r="D45" s="2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6"/>
      <c r="R45" s="5"/>
      <c r="S45" s="5"/>
      <c r="T45" s="5"/>
      <c r="U45" s="5"/>
      <c r="V45" s="5"/>
      <c r="W45" s="5"/>
    </row>
    <row r="46" spans="1:23" ht="26.25" customHeight="1">
      <c r="A46" s="5"/>
      <c r="B46" s="22"/>
      <c r="C46" s="22"/>
      <c r="D46" s="22"/>
      <c r="F46" s="21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46"/>
      <c r="R46" s="5"/>
      <c r="S46" s="5"/>
      <c r="T46" s="5"/>
      <c r="U46" s="5"/>
      <c r="V46" s="5"/>
      <c r="W46" s="5"/>
    </row>
    <row r="50" spans="1:23" ht="26.25" customHeight="1">
      <c r="A50" s="6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6"/>
      <c r="R50" s="5"/>
      <c r="S50" s="5"/>
      <c r="T50" s="5"/>
      <c r="U50" s="5"/>
      <c r="V50" s="5"/>
      <c r="W50" s="5"/>
    </row>
    <row r="51" spans="1:23" ht="26.25" customHeight="1">
      <c r="A51" s="69"/>
      <c r="B51" s="5"/>
      <c r="C51" s="5"/>
      <c r="D51" s="5"/>
      <c r="Q51" s="25"/>
      <c r="R51" s="5"/>
      <c r="S51" s="5"/>
      <c r="T51" s="5"/>
      <c r="U51" s="5"/>
      <c r="V51" s="5"/>
      <c r="W51" s="5"/>
    </row>
    <row r="54" spans="17:23" ht="26.25" customHeight="1">
      <c r="Q54" s="46"/>
      <c r="R54" s="5"/>
      <c r="S54" s="5"/>
      <c r="T54" s="5"/>
      <c r="U54" s="5"/>
      <c r="V54" s="5"/>
      <c r="W54" s="5"/>
    </row>
    <row r="55" spans="17:23" ht="26.25" customHeight="1">
      <c r="Q55" s="46"/>
      <c r="R55" s="5"/>
      <c r="S55" s="5"/>
      <c r="T55" s="5"/>
      <c r="U55" s="5"/>
      <c r="V55" s="5"/>
      <c r="W55" s="5"/>
    </row>
    <row r="56" spans="17:23" ht="26.25" customHeight="1">
      <c r="Q56" s="46"/>
      <c r="R56" s="5"/>
      <c r="S56" s="5"/>
      <c r="T56" s="5"/>
      <c r="U56" s="5"/>
      <c r="V56" s="5"/>
      <c r="W56" s="5"/>
    </row>
  </sheetData>
  <sheetProtection/>
  <mergeCells count="20">
    <mergeCell ref="C5:C6"/>
    <mergeCell ref="D5:D6"/>
    <mergeCell ref="I5:I6"/>
    <mergeCell ref="J5:J6"/>
    <mergeCell ref="S38:S39"/>
    <mergeCell ref="U5:W5"/>
    <mergeCell ref="M5:M6"/>
    <mergeCell ref="N5:N6"/>
    <mergeCell ref="O5:O6"/>
    <mergeCell ref="P5:P6"/>
    <mergeCell ref="A33:B33"/>
    <mergeCell ref="A3:P3"/>
    <mergeCell ref="E5:E6"/>
    <mergeCell ref="F5:F6"/>
    <mergeCell ref="G5:G6"/>
    <mergeCell ref="H5:H6"/>
    <mergeCell ref="K5:K6"/>
    <mergeCell ref="L5:L6"/>
    <mergeCell ref="A19:B19"/>
    <mergeCell ref="A5:B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24"/>
  <sheetViews>
    <sheetView zoomScalePageLayoutView="0" workbookViewId="0" topLeftCell="A11">
      <selection activeCell="N10" sqref="N10"/>
    </sheetView>
  </sheetViews>
  <sheetFormatPr defaultColWidth="10.625" defaultRowHeight="23.25" customHeight="1"/>
  <cols>
    <col min="1" max="1" width="4.625" style="3" customWidth="1"/>
    <col min="2" max="2" width="18.75390625" style="70" customWidth="1"/>
    <col min="3" max="3" width="77.125" style="97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3.25" customHeight="1">
      <c r="A1" s="11" t="s">
        <v>678</v>
      </c>
      <c r="P1" s="13" t="s">
        <v>679</v>
      </c>
    </row>
    <row r="2" spans="1:16" ht="23.25" customHeight="1">
      <c r="A2" s="189"/>
      <c r="P2" s="190"/>
    </row>
    <row r="3" spans="1:23" ht="23.25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52"/>
      <c r="T3" s="52"/>
      <c r="U3" s="52"/>
      <c r="V3" s="52"/>
      <c r="W3" s="52"/>
    </row>
    <row r="4" spans="2:23" ht="23.25" customHeight="1" thickBot="1">
      <c r="B4" s="3"/>
      <c r="C4" s="3"/>
      <c r="D4" s="3"/>
      <c r="N4" s="63"/>
      <c r="P4" s="14" t="s">
        <v>498</v>
      </c>
      <c r="Q4" s="5"/>
      <c r="R4" s="5"/>
      <c r="S4" s="5"/>
      <c r="T4" s="5"/>
      <c r="U4" s="5"/>
      <c r="V4" s="5"/>
      <c r="W4" s="4"/>
    </row>
    <row r="5" spans="1:23" ht="23.25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22"/>
      <c r="R5" s="5"/>
      <c r="S5" s="22"/>
      <c r="T5" s="301"/>
      <c r="U5" s="301"/>
      <c r="V5" s="303"/>
      <c r="W5" s="303"/>
    </row>
    <row r="6" spans="1:23" ht="23.25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Q6" s="5"/>
      <c r="R6" s="5"/>
      <c r="S6" s="5"/>
      <c r="T6" s="302"/>
      <c r="U6" s="20"/>
      <c r="V6" s="20"/>
      <c r="W6" s="20"/>
    </row>
    <row r="7" spans="1:23" ht="23.25" customHeight="1">
      <c r="A7" s="35"/>
      <c r="B7" s="35"/>
      <c r="C7" s="156"/>
      <c r="D7" s="15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35"/>
      <c r="R7" s="35"/>
      <c r="S7" s="35"/>
      <c r="T7" s="35"/>
      <c r="U7" s="20"/>
      <c r="V7" s="20"/>
      <c r="W7" s="20"/>
    </row>
    <row r="8" spans="1:23" ht="23.25" customHeight="1">
      <c r="A8" s="208" t="s">
        <v>680</v>
      </c>
      <c r="B8" s="90"/>
      <c r="C8" s="84"/>
      <c r="D8" s="91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6"/>
      <c r="R8" s="22"/>
      <c r="S8" s="22"/>
      <c r="T8" s="22"/>
      <c r="U8" s="36"/>
      <c r="V8" s="36"/>
      <c r="W8" s="36"/>
    </row>
    <row r="9" spans="1:23" ht="23.25" customHeight="1">
      <c r="A9" s="78"/>
      <c r="B9" s="82" t="s">
        <v>439</v>
      </c>
      <c r="C9" s="84" t="s">
        <v>440</v>
      </c>
      <c r="D9" s="91" t="s">
        <v>713</v>
      </c>
      <c r="E9" s="139">
        <v>200</v>
      </c>
      <c r="F9" s="139">
        <v>200</v>
      </c>
      <c r="G9" s="139">
        <v>200</v>
      </c>
      <c r="H9" s="139">
        <v>200</v>
      </c>
      <c r="I9" s="139">
        <v>200</v>
      </c>
      <c r="J9" s="139">
        <v>200</v>
      </c>
      <c r="K9" s="139">
        <v>200</v>
      </c>
      <c r="L9" s="139">
        <v>200</v>
      </c>
      <c r="M9" s="139">
        <v>200</v>
      </c>
      <c r="N9" s="139">
        <v>200</v>
      </c>
      <c r="O9" s="139">
        <v>200</v>
      </c>
      <c r="P9" s="139">
        <v>200</v>
      </c>
      <c r="Q9" s="16"/>
      <c r="R9" s="22"/>
      <c r="S9" s="22"/>
      <c r="T9" s="22"/>
      <c r="U9" s="36"/>
      <c r="V9" s="36"/>
      <c r="W9" s="36"/>
    </row>
    <row r="10" spans="1:23" ht="23.25" customHeight="1">
      <c r="A10" s="80"/>
      <c r="B10" s="82" t="s">
        <v>441</v>
      </c>
      <c r="C10" s="84" t="s">
        <v>442</v>
      </c>
      <c r="D10" s="91" t="s">
        <v>152</v>
      </c>
      <c r="E10" s="139">
        <v>220</v>
      </c>
      <c r="F10" s="139">
        <v>220</v>
      </c>
      <c r="G10" s="139">
        <v>220</v>
      </c>
      <c r="H10" s="139">
        <v>220</v>
      </c>
      <c r="I10" s="139">
        <v>220</v>
      </c>
      <c r="J10" s="139">
        <v>220</v>
      </c>
      <c r="K10" s="139">
        <v>220</v>
      </c>
      <c r="L10" s="139">
        <v>220</v>
      </c>
      <c r="M10" s="139">
        <v>220</v>
      </c>
      <c r="N10" s="139">
        <v>220</v>
      </c>
      <c r="O10" s="139">
        <v>220</v>
      </c>
      <c r="P10" s="139">
        <v>220</v>
      </c>
      <c r="Q10" s="16"/>
      <c r="R10" s="22"/>
      <c r="S10" s="22"/>
      <c r="T10" s="22"/>
      <c r="U10" s="36"/>
      <c r="V10" s="36"/>
      <c r="W10" s="36"/>
    </row>
    <row r="11" spans="1:23" ht="23.25" customHeight="1">
      <c r="A11" s="78"/>
      <c r="B11" s="82" t="s">
        <v>444</v>
      </c>
      <c r="C11" s="84" t="s">
        <v>440</v>
      </c>
      <c r="D11" s="91" t="s">
        <v>714</v>
      </c>
      <c r="E11" s="139">
        <v>307</v>
      </c>
      <c r="F11" s="139">
        <v>307</v>
      </c>
      <c r="G11" s="139">
        <v>307</v>
      </c>
      <c r="H11" s="139">
        <v>307</v>
      </c>
      <c r="I11" s="139">
        <v>307</v>
      </c>
      <c r="J11" s="139">
        <v>307</v>
      </c>
      <c r="K11" s="139">
        <v>307</v>
      </c>
      <c r="L11" s="139">
        <v>307</v>
      </c>
      <c r="M11" s="139">
        <v>307</v>
      </c>
      <c r="N11" s="139">
        <v>307</v>
      </c>
      <c r="O11" s="139">
        <v>307</v>
      </c>
      <c r="P11" s="139">
        <v>307</v>
      </c>
      <c r="Q11" s="16"/>
      <c r="R11" s="22"/>
      <c r="S11" s="22"/>
      <c r="T11" s="22"/>
      <c r="U11" s="36"/>
      <c r="V11" s="36"/>
      <c r="W11" s="36"/>
    </row>
    <row r="12" spans="1:23" ht="23.25" customHeight="1">
      <c r="A12" s="80"/>
      <c r="B12" s="82" t="s">
        <v>443</v>
      </c>
      <c r="C12" s="84" t="s">
        <v>440</v>
      </c>
      <c r="D12" s="91" t="s">
        <v>713</v>
      </c>
      <c r="E12" s="139">
        <v>380</v>
      </c>
      <c r="F12" s="139">
        <v>380</v>
      </c>
      <c r="G12" s="139">
        <v>380</v>
      </c>
      <c r="H12" s="139">
        <v>380</v>
      </c>
      <c r="I12" s="139">
        <v>380</v>
      </c>
      <c r="J12" s="139">
        <v>380</v>
      </c>
      <c r="K12" s="139">
        <v>380</v>
      </c>
      <c r="L12" s="139">
        <v>380</v>
      </c>
      <c r="M12" s="139">
        <v>380</v>
      </c>
      <c r="N12" s="139">
        <v>380</v>
      </c>
      <c r="O12" s="139">
        <v>380</v>
      </c>
      <c r="P12" s="139">
        <v>380</v>
      </c>
      <c r="Q12" s="16"/>
      <c r="R12" s="22"/>
      <c r="S12" s="22"/>
      <c r="T12" s="22"/>
      <c r="U12" s="36"/>
      <c r="V12" s="36"/>
      <c r="W12" s="36"/>
    </row>
    <row r="13" spans="2:23" ht="23.25" customHeight="1">
      <c r="B13" s="82" t="s">
        <v>446</v>
      </c>
      <c r="C13" s="84" t="s">
        <v>286</v>
      </c>
      <c r="D13" s="91" t="s">
        <v>152</v>
      </c>
      <c r="E13" s="139">
        <v>250</v>
      </c>
      <c r="F13" s="139">
        <v>250</v>
      </c>
      <c r="G13" s="139">
        <v>250</v>
      </c>
      <c r="H13" s="139">
        <v>250</v>
      </c>
      <c r="I13" s="139">
        <v>250</v>
      </c>
      <c r="J13" s="139">
        <v>250</v>
      </c>
      <c r="K13" s="139">
        <v>250</v>
      </c>
      <c r="L13" s="139">
        <v>250</v>
      </c>
      <c r="M13" s="139">
        <v>250</v>
      </c>
      <c r="N13" s="139">
        <v>250</v>
      </c>
      <c r="O13" s="139">
        <v>250</v>
      </c>
      <c r="P13" s="139">
        <v>250</v>
      </c>
      <c r="Q13" s="16"/>
      <c r="R13" s="22"/>
      <c r="S13" s="22"/>
      <c r="T13" s="22"/>
      <c r="U13" s="36"/>
      <c r="V13" s="36"/>
      <c r="W13" s="36"/>
    </row>
    <row r="14" spans="2:23" ht="23.25" customHeight="1">
      <c r="B14" s="92" t="s">
        <v>280</v>
      </c>
      <c r="C14" s="84" t="s">
        <v>692</v>
      </c>
      <c r="D14" s="89" t="s">
        <v>632</v>
      </c>
      <c r="E14" s="139">
        <v>337</v>
      </c>
      <c r="F14" s="139">
        <v>337</v>
      </c>
      <c r="G14" s="139">
        <v>337</v>
      </c>
      <c r="H14" s="139">
        <v>337</v>
      </c>
      <c r="I14" s="139">
        <v>350</v>
      </c>
      <c r="J14" s="139">
        <v>350</v>
      </c>
      <c r="K14" s="139">
        <v>350</v>
      </c>
      <c r="L14" s="139">
        <v>350</v>
      </c>
      <c r="M14" s="139">
        <v>350</v>
      </c>
      <c r="N14" s="139">
        <v>350</v>
      </c>
      <c r="O14" s="139">
        <v>350</v>
      </c>
      <c r="P14" s="139">
        <v>350</v>
      </c>
      <c r="Q14" s="16"/>
      <c r="R14" s="22"/>
      <c r="S14" s="22"/>
      <c r="T14" s="22"/>
      <c r="U14" s="36"/>
      <c r="V14" s="36"/>
      <c r="W14" s="36"/>
    </row>
    <row r="15" spans="2:23" ht="23.25" customHeight="1">
      <c r="B15" s="92"/>
      <c r="C15" s="84"/>
      <c r="D15" s="83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6"/>
      <c r="R15" s="22"/>
      <c r="S15" s="22"/>
      <c r="T15" s="22"/>
      <c r="U15" s="36"/>
      <c r="V15" s="36"/>
      <c r="W15" s="36"/>
    </row>
    <row r="16" spans="1:23" ht="23.25" customHeight="1">
      <c r="A16" s="208" t="s">
        <v>681</v>
      </c>
      <c r="B16" s="90"/>
      <c r="C16" s="84"/>
      <c r="D16" s="9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6"/>
      <c r="R16" s="22"/>
      <c r="S16" s="22"/>
      <c r="T16" s="22"/>
      <c r="U16" s="36"/>
      <c r="V16" s="36"/>
      <c r="W16" s="36"/>
    </row>
    <row r="17" spans="1:23" ht="23.25" customHeight="1">
      <c r="A17" s="208" t="s">
        <v>682</v>
      </c>
      <c r="B17" s="90"/>
      <c r="C17" s="84"/>
      <c r="D17" s="91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6"/>
      <c r="R17" s="22"/>
      <c r="S17" s="22"/>
      <c r="T17" s="22"/>
      <c r="U17" s="36"/>
      <c r="V17" s="36"/>
      <c r="W17" s="36"/>
    </row>
    <row r="18" spans="1:23" ht="23.25" customHeight="1">
      <c r="A18" s="80"/>
      <c r="B18" s="82" t="s">
        <v>449</v>
      </c>
      <c r="C18" s="84" t="s">
        <v>693</v>
      </c>
      <c r="D18" s="91" t="s">
        <v>716</v>
      </c>
      <c r="E18" s="139">
        <v>1200</v>
      </c>
      <c r="F18" s="139">
        <v>1410</v>
      </c>
      <c r="G18" s="139">
        <v>1400</v>
      </c>
      <c r="H18" s="139">
        <v>1430</v>
      </c>
      <c r="I18" s="139">
        <v>1430</v>
      </c>
      <c r="J18" s="139">
        <v>1460</v>
      </c>
      <c r="K18" s="139">
        <v>1450</v>
      </c>
      <c r="L18" s="139">
        <v>1460</v>
      </c>
      <c r="M18" s="139">
        <v>1460</v>
      </c>
      <c r="N18" s="139">
        <v>1460</v>
      </c>
      <c r="O18" s="139">
        <v>1470</v>
      </c>
      <c r="P18" s="139">
        <v>1470</v>
      </c>
      <c r="Q18" s="16"/>
      <c r="R18" s="22"/>
      <c r="S18" s="22"/>
      <c r="T18" s="22"/>
      <c r="U18" s="36"/>
      <c r="V18" s="36"/>
      <c r="W18" s="36"/>
    </row>
    <row r="19" spans="2:23" ht="23.25" customHeight="1">
      <c r="B19" s="82" t="s">
        <v>449</v>
      </c>
      <c r="C19" s="62" t="s">
        <v>694</v>
      </c>
      <c r="D19" s="91" t="s">
        <v>717</v>
      </c>
      <c r="E19" s="139">
        <v>489</v>
      </c>
      <c r="F19" s="139">
        <v>489</v>
      </c>
      <c r="G19" s="139">
        <v>489</v>
      </c>
      <c r="H19" s="139">
        <v>489</v>
      </c>
      <c r="I19" s="139">
        <v>566</v>
      </c>
      <c r="J19" s="139">
        <v>708</v>
      </c>
      <c r="K19" s="139">
        <v>708</v>
      </c>
      <c r="L19" s="139">
        <v>708</v>
      </c>
      <c r="M19" s="139">
        <v>708</v>
      </c>
      <c r="N19" s="139">
        <v>708</v>
      </c>
      <c r="O19" s="139">
        <v>708</v>
      </c>
      <c r="P19" s="139">
        <v>708</v>
      </c>
      <c r="Q19" s="16"/>
      <c r="R19" s="22"/>
      <c r="S19" s="22"/>
      <c r="T19" s="22"/>
      <c r="U19" s="36"/>
      <c r="V19" s="36"/>
      <c r="W19" s="36"/>
    </row>
    <row r="20" spans="2:23" ht="23.25" customHeight="1">
      <c r="B20" s="82" t="s">
        <v>449</v>
      </c>
      <c r="C20" s="62" t="s">
        <v>695</v>
      </c>
      <c r="D20" s="91" t="s">
        <v>717</v>
      </c>
      <c r="E20" s="139">
        <v>488</v>
      </c>
      <c r="F20" s="139">
        <v>488</v>
      </c>
      <c r="G20" s="139">
        <v>488</v>
      </c>
      <c r="H20" s="139">
        <v>488</v>
      </c>
      <c r="I20" s="139">
        <v>649</v>
      </c>
      <c r="J20" s="139">
        <v>649</v>
      </c>
      <c r="K20" s="139">
        <v>649</v>
      </c>
      <c r="L20" s="139">
        <v>649</v>
      </c>
      <c r="M20" s="139">
        <v>649</v>
      </c>
      <c r="N20" s="139">
        <v>649</v>
      </c>
      <c r="O20" s="139">
        <v>649</v>
      </c>
      <c r="P20" s="139">
        <v>649</v>
      </c>
      <c r="Q20" s="16"/>
      <c r="R20" s="22"/>
      <c r="S20" s="22"/>
      <c r="T20" s="22"/>
      <c r="U20" s="36"/>
      <c r="V20" s="36"/>
      <c r="W20" s="36"/>
    </row>
    <row r="21" spans="1:23" ht="23.25" customHeight="1">
      <c r="A21" s="80"/>
      <c r="B21" s="82" t="s">
        <v>361</v>
      </c>
      <c r="C21" s="84" t="s">
        <v>693</v>
      </c>
      <c r="D21" s="91" t="s">
        <v>715</v>
      </c>
      <c r="E21" s="139">
        <v>1100</v>
      </c>
      <c r="F21" s="139">
        <v>1100</v>
      </c>
      <c r="G21" s="139">
        <v>1110</v>
      </c>
      <c r="H21" s="139">
        <v>1110</v>
      </c>
      <c r="I21" s="139">
        <v>1110</v>
      </c>
      <c r="J21" s="139">
        <v>1140</v>
      </c>
      <c r="K21" s="139">
        <v>1140</v>
      </c>
      <c r="L21" s="139">
        <v>1160</v>
      </c>
      <c r="M21" s="139">
        <v>1170</v>
      </c>
      <c r="N21" s="139">
        <v>1170</v>
      </c>
      <c r="O21" s="139">
        <v>1170</v>
      </c>
      <c r="P21" s="139">
        <v>1170</v>
      </c>
      <c r="Q21" s="16"/>
      <c r="R21" s="22"/>
      <c r="S21" s="22"/>
      <c r="T21" s="22"/>
      <c r="U21" s="36"/>
      <c r="V21" s="36"/>
      <c r="W21" s="36"/>
    </row>
    <row r="22" spans="1:23" ht="23.25" customHeight="1">
      <c r="A22" s="80"/>
      <c r="B22" s="82"/>
      <c r="C22" s="84"/>
      <c r="D22" s="91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6"/>
      <c r="R22" s="22"/>
      <c r="S22" s="22"/>
      <c r="T22" s="22"/>
      <c r="U22" s="36"/>
      <c r="V22" s="36"/>
      <c r="W22" s="36"/>
    </row>
    <row r="23" spans="1:23" ht="23.25" customHeight="1">
      <c r="A23" s="208" t="s">
        <v>683</v>
      </c>
      <c r="B23" s="82"/>
      <c r="C23" s="84"/>
      <c r="D23" s="91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6"/>
      <c r="R23" s="22"/>
      <c r="S23" s="22"/>
      <c r="T23" s="22"/>
      <c r="U23" s="47"/>
      <c r="V23" s="47"/>
      <c r="W23" s="47"/>
    </row>
    <row r="24" spans="2:23" ht="23.25" customHeight="1">
      <c r="B24" s="70" t="s">
        <v>281</v>
      </c>
      <c r="C24" s="152" t="s">
        <v>696</v>
      </c>
      <c r="D24" s="93" t="s">
        <v>718</v>
      </c>
      <c r="E24" s="139">
        <v>700</v>
      </c>
      <c r="F24" s="139">
        <v>690</v>
      </c>
      <c r="G24" s="139">
        <v>690</v>
      </c>
      <c r="H24" s="139">
        <v>690</v>
      </c>
      <c r="I24" s="139">
        <v>690</v>
      </c>
      <c r="J24" s="139">
        <v>690</v>
      </c>
      <c r="K24" s="139">
        <v>690</v>
      </c>
      <c r="L24" s="139">
        <v>690</v>
      </c>
      <c r="M24" s="139">
        <v>690</v>
      </c>
      <c r="N24" s="139">
        <v>690</v>
      </c>
      <c r="O24" s="139">
        <v>690</v>
      </c>
      <c r="P24" s="139">
        <v>690</v>
      </c>
      <c r="Q24" s="16"/>
      <c r="R24" s="22"/>
      <c r="S24" s="22"/>
      <c r="T24" s="22"/>
      <c r="U24" s="36"/>
      <c r="V24" s="36"/>
      <c r="W24" s="36"/>
    </row>
    <row r="25" spans="2:23" ht="23.25" customHeight="1">
      <c r="B25" s="70" t="s">
        <v>506</v>
      </c>
      <c r="C25" s="152" t="s">
        <v>697</v>
      </c>
      <c r="D25" s="93" t="s">
        <v>152</v>
      </c>
      <c r="E25" s="139">
        <v>412</v>
      </c>
      <c r="F25" s="139">
        <v>408</v>
      </c>
      <c r="G25" s="139">
        <v>412</v>
      </c>
      <c r="H25" s="139">
        <v>412</v>
      </c>
      <c r="I25" s="139">
        <v>412</v>
      </c>
      <c r="J25" s="139">
        <v>410</v>
      </c>
      <c r="K25" s="139">
        <v>410</v>
      </c>
      <c r="L25" s="139">
        <v>404</v>
      </c>
      <c r="M25" s="139">
        <v>394</v>
      </c>
      <c r="N25" s="139">
        <v>390</v>
      </c>
      <c r="O25" s="139">
        <v>384</v>
      </c>
      <c r="P25" s="139">
        <v>378</v>
      </c>
      <c r="Q25" s="16"/>
      <c r="R25" s="22"/>
      <c r="S25" s="22"/>
      <c r="T25" s="22"/>
      <c r="U25" s="36"/>
      <c r="V25" s="36"/>
      <c r="W25" s="36"/>
    </row>
    <row r="26" spans="2:23" ht="23.25" customHeight="1">
      <c r="B26" s="70" t="s">
        <v>162</v>
      </c>
      <c r="C26" s="152" t="s">
        <v>698</v>
      </c>
      <c r="D26" s="91" t="s">
        <v>433</v>
      </c>
      <c r="E26" s="139">
        <v>40</v>
      </c>
      <c r="F26" s="139">
        <v>40</v>
      </c>
      <c r="G26" s="139">
        <v>40</v>
      </c>
      <c r="H26" s="139">
        <v>40</v>
      </c>
      <c r="I26" s="139">
        <v>40</v>
      </c>
      <c r="J26" s="139">
        <v>40</v>
      </c>
      <c r="K26" s="139">
        <v>40</v>
      </c>
      <c r="L26" s="139">
        <v>40</v>
      </c>
      <c r="M26" s="139">
        <v>40</v>
      </c>
      <c r="N26" s="139">
        <v>40</v>
      </c>
      <c r="O26" s="139">
        <v>40</v>
      </c>
      <c r="P26" s="139">
        <v>40</v>
      </c>
      <c r="Q26" s="16"/>
      <c r="R26" s="22"/>
      <c r="S26" s="22"/>
      <c r="T26" s="22"/>
      <c r="U26" s="36"/>
      <c r="V26" s="36"/>
      <c r="W26" s="36"/>
    </row>
    <row r="27" spans="2:23" ht="23.25" customHeight="1">
      <c r="B27" s="70" t="s">
        <v>362</v>
      </c>
      <c r="C27" s="152" t="s">
        <v>699</v>
      </c>
      <c r="D27" s="93" t="s">
        <v>719</v>
      </c>
      <c r="E27" s="139">
        <v>575</v>
      </c>
      <c r="F27" s="139">
        <v>575</v>
      </c>
      <c r="G27" s="139">
        <v>575</v>
      </c>
      <c r="H27" s="139">
        <v>585</v>
      </c>
      <c r="I27" s="139">
        <v>585</v>
      </c>
      <c r="J27" s="139">
        <v>585</v>
      </c>
      <c r="K27" s="139">
        <v>585</v>
      </c>
      <c r="L27" s="139">
        <v>585</v>
      </c>
      <c r="M27" s="139">
        <v>585</v>
      </c>
      <c r="N27" s="139">
        <v>585</v>
      </c>
      <c r="O27" s="139">
        <v>585</v>
      </c>
      <c r="P27" s="139">
        <v>585</v>
      </c>
      <c r="Q27" s="16"/>
      <c r="R27" s="22"/>
      <c r="S27" s="22"/>
      <c r="T27" s="22"/>
      <c r="U27" s="36"/>
      <c r="V27" s="36"/>
      <c r="W27" s="36"/>
    </row>
    <row r="28" spans="2:23" ht="31.5" customHeight="1">
      <c r="B28" s="70" t="s">
        <v>689</v>
      </c>
      <c r="C28" s="152" t="s">
        <v>700</v>
      </c>
      <c r="D28" s="93" t="s">
        <v>718</v>
      </c>
      <c r="E28" s="139">
        <v>3880</v>
      </c>
      <c r="F28" s="139">
        <v>3880</v>
      </c>
      <c r="G28" s="139">
        <v>3880</v>
      </c>
      <c r="H28" s="139">
        <v>3880</v>
      </c>
      <c r="I28" s="139">
        <v>3880</v>
      </c>
      <c r="J28" s="139">
        <v>3880</v>
      </c>
      <c r="K28" s="139">
        <v>3880</v>
      </c>
      <c r="L28" s="139">
        <v>3880</v>
      </c>
      <c r="M28" s="139">
        <v>3880</v>
      </c>
      <c r="N28" s="139">
        <v>3880</v>
      </c>
      <c r="O28" s="139">
        <v>3880</v>
      </c>
      <c r="P28" s="139">
        <v>3880</v>
      </c>
      <c r="Q28" s="16"/>
      <c r="R28" s="22"/>
      <c r="S28" s="22"/>
      <c r="T28" s="22"/>
      <c r="U28" s="36"/>
      <c r="V28" s="36"/>
      <c r="W28" s="36"/>
    </row>
    <row r="29" spans="2:23" ht="30.75" customHeight="1">
      <c r="B29" s="215" t="s">
        <v>688</v>
      </c>
      <c r="C29" s="152" t="s">
        <v>701</v>
      </c>
      <c r="D29" s="93" t="s">
        <v>152</v>
      </c>
      <c r="E29" s="139">
        <v>3430</v>
      </c>
      <c r="F29" s="139">
        <v>3430</v>
      </c>
      <c r="G29" s="139">
        <v>3430</v>
      </c>
      <c r="H29" s="139">
        <v>3430</v>
      </c>
      <c r="I29" s="139">
        <v>3430</v>
      </c>
      <c r="J29" s="139">
        <v>3430</v>
      </c>
      <c r="K29" s="139">
        <v>3430</v>
      </c>
      <c r="L29" s="139">
        <v>3430</v>
      </c>
      <c r="M29" s="139">
        <v>3430</v>
      </c>
      <c r="N29" s="139">
        <v>3430</v>
      </c>
      <c r="O29" s="139">
        <v>3430</v>
      </c>
      <c r="P29" s="139">
        <v>3430</v>
      </c>
      <c r="Q29" s="16"/>
      <c r="R29" s="22"/>
      <c r="S29" s="22"/>
      <c r="T29" s="22"/>
      <c r="U29" s="36"/>
      <c r="V29" s="36"/>
      <c r="W29" s="36"/>
    </row>
    <row r="30" spans="2:23" ht="30" customHeight="1">
      <c r="B30" s="70" t="s">
        <v>174</v>
      </c>
      <c r="C30" s="152" t="s">
        <v>702</v>
      </c>
      <c r="D30" s="93" t="s">
        <v>602</v>
      </c>
      <c r="E30" s="139">
        <v>394</v>
      </c>
      <c r="F30" s="139">
        <v>394</v>
      </c>
      <c r="G30" s="139">
        <v>394</v>
      </c>
      <c r="H30" s="139">
        <v>394</v>
      </c>
      <c r="I30" s="139">
        <v>394</v>
      </c>
      <c r="J30" s="139">
        <v>394</v>
      </c>
      <c r="K30" s="139">
        <v>406</v>
      </c>
      <c r="L30" s="139">
        <v>406</v>
      </c>
      <c r="M30" s="139">
        <v>406</v>
      </c>
      <c r="N30" s="139">
        <v>406</v>
      </c>
      <c r="O30" s="139">
        <v>406</v>
      </c>
      <c r="P30" s="139">
        <v>406</v>
      </c>
      <c r="Q30" s="16"/>
      <c r="R30" s="22"/>
      <c r="S30" s="22"/>
      <c r="T30" s="22"/>
      <c r="U30" s="36"/>
      <c r="V30" s="36"/>
      <c r="W30" s="36"/>
    </row>
    <row r="31" spans="1:23" ht="23.25" customHeight="1">
      <c r="A31" s="78"/>
      <c r="B31" s="218" t="s">
        <v>687</v>
      </c>
      <c r="C31" s="153" t="s">
        <v>703</v>
      </c>
      <c r="D31" s="91" t="s">
        <v>718</v>
      </c>
      <c r="E31" s="139">
        <v>2000</v>
      </c>
      <c r="F31" s="139">
        <v>2000</v>
      </c>
      <c r="G31" s="139">
        <v>2000</v>
      </c>
      <c r="H31" s="139">
        <v>2000</v>
      </c>
      <c r="I31" s="139">
        <v>2000</v>
      </c>
      <c r="J31" s="139">
        <v>2000</v>
      </c>
      <c r="K31" s="139">
        <v>2000</v>
      </c>
      <c r="L31" s="139">
        <v>2000</v>
      </c>
      <c r="M31" s="139">
        <v>2000</v>
      </c>
      <c r="N31" s="139">
        <v>2000</v>
      </c>
      <c r="O31" s="139">
        <v>2000</v>
      </c>
      <c r="P31" s="139">
        <v>2000</v>
      </c>
      <c r="Q31" s="16"/>
      <c r="R31" s="22"/>
      <c r="S31" s="107"/>
      <c r="T31" s="22"/>
      <c r="U31" s="36"/>
      <c r="V31" s="36"/>
      <c r="W31" s="36"/>
    </row>
    <row r="32" spans="2:23" ht="23.25" customHeight="1">
      <c r="B32" s="70" t="s">
        <v>282</v>
      </c>
      <c r="C32" s="221" t="s">
        <v>432</v>
      </c>
      <c r="D32" s="93" t="s">
        <v>720</v>
      </c>
      <c r="E32" s="139">
        <v>2100</v>
      </c>
      <c r="F32" s="139">
        <v>2100</v>
      </c>
      <c r="G32" s="139">
        <v>2100</v>
      </c>
      <c r="H32" s="139">
        <v>2300</v>
      </c>
      <c r="I32" s="139">
        <v>2300</v>
      </c>
      <c r="J32" s="139">
        <v>2300</v>
      </c>
      <c r="K32" s="139">
        <v>2350</v>
      </c>
      <c r="L32" s="139">
        <v>2350</v>
      </c>
      <c r="M32" s="139">
        <v>2350</v>
      </c>
      <c r="N32" s="139">
        <v>2350</v>
      </c>
      <c r="O32" s="139">
        <v>2350</v>
      </c>
      <c r="P32" s="139">
        <v>2700</v>
      </c>
      <c r="Q32" s="5"/>
      <c r="R32" s="5"/>
      <c r="S32" s="191"/>
      <c r="T32" s="5"/>
      <c r="U32" s="5"/>
      <c r="V32" s="5"/>
      <c r="W32" s="5"/>
    </row>
    <row r="33" spans="1:23" ht="23.25" customHeight="1">
      <c r="A33" s="78"/>
      <c r="B33" s="82" t="s">
        <v>690</v>
      </c>
      <c r="C33" s="153" t="s">
        <v>363</v>
      </c>
      <c r="D33" s="91" t="s">
        <v>721</v>
      </c>
      <c r="E33" s="139">
        <v>7350</v>
      </c>
      <c r="F33" s="139">
        <v>7350</v>
      </c>
      <c r="G33" s="139">
        <v>7350</v>
      </c>
      <c r="H33" s="139">
        <v>8000</v>
      </c>
      <c r="I33" s="139">
        <v>8000</v>
      </c>
      <c r="J33" s="139">
        <v>8000</v>
      </c>
      <c r="K33" s="139">
        <v>8500</v>
      </c>
      <c r="L33" s="139">
        <v>8500</v>
      </c>
      <c r="M33" s="139">
        <v>8500</v>
      </c>
      <c r="N33" s="139">
        <v>8500</v>
      </c>
      <c r="O33" s="139">
        <v>8500</v>
      </c>
      <c r="P33" s="139">
        <v>9000</v>
      </c>
      <c r="Q33" s="5"/>
      <c r="R33" s="5"/>
      <c r="S33" s="191"/>
      <c r="T33" s="5"/>
      <c r="U33" s="5"/>
      <c r="V33" s="5"/>
      <c r="W33" s="5"/>
    </row>
    <row r="34" spans="1:23" ht="23.25" customHeight="1">
      <c r="A34" s="78"/>
      <c r="B34" s="82"/>
      <c r="C34" s="153"/>
      <c r="D34" s="83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5"/>
      <c r="R34" s="5"/>
      <c r="S34" s="191"/>
      <c r="T34" s="5"/>
      <c r="U34" s="5"/>
      <c r="V34" s="5"/>
      <c r="W34" s="5"/>
    </row>
    <row r="35" spans="1:53" ht="23.25" customHeight="1">
      <c r="A35" s="311" t="s">
        <v>376</v>
      </c>
      <c r="B35" s="312"/>
      <c r="C35" s="98"/>
      <c r="D35" s="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0"/>
      <c r="R35" s="20"/>
      <c r="S35" s="20"/>
      <c r="T35" s="48"/>
      <c r="U35" s="48"/>
      <c r="V35" s="48"/>
      <c r="W35" s="48"/>
      <c r="X35" s="48"/>
      <c r="Y35" s="48"/>
      <c r="Z35" s="2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23.25" customHeight="1">
      <c r="A36" s="17"/>
      <c r="B36" s="57" t="s">
        <v>377</v>
      </c>
      <c r="C36" s="98" t="s">
        <v>704</v>
      </c>
      <c r="D36" s="56" t="s">
        <v>722</v>
      </c>
      <c r="E36" s="214">
        <v>190</v>
      </c>
      <c r="F36" s="214">
        <v>190</v>
      </c>
      <c r="G36" s="214">
        <v>190</v>
      </c>
      <c r="H36" s="214">
        <v>190</v>
      </c>
      <c r="I36" s="214">
        <v>190</v>
      </c>
      <c r="J36" s="214">
        <v>190</v>
      </c>
      <c r="K36" s="214">
        <v>190</v>
      </c>
      <c r="L36" s="214">
        <v>190</v>
      </c>
      <c r="M36" s="214">
        <v>190</v>
      </c>
      <c r="N36" s="214">
        <v>190</v>
      </c>
      <c r="O36" s="214">
        <v>190</v>
      </c>
      <c r="P36" s="214">
        <v>190</v>
      </c>
      <c r="Q36" s="20"/>
      <c r="R36" s="20"/>
      <c r="S36" s="20"/>
      <c r="T36" s="48"/>
      <c r="U36" s="48"/>
      <c r="V36" s="48"/>
      <c r="W36" s="48"/>
      <c r="X36" s="48"/>
      <c r="Y36" s="48"/>
      <c r="Z36" s="21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3.25" customHeight="1">
      <c r="A37" s="17"/>
      <c r="B37" s="57" t="s">
        <v>152</v>
      </c>
      <c r="C37" s="219" t="s">
        <v>705</v>
      </c>
      <c r="D37" s="56" t="s">
        <v>152</v>
      </c>
      <c r="E37" s="214">
        <v>50</v>
      </c>
      <c r="F37" s="214">
        <v>50</v>
      </c>
      <c r="G37" s="214">
        <v>50</v>
      </c>
      <c r="H37" s="214">
        <v>50</v>
      </c>
      <c r="I37" s="214">
        <v>50</v>
      </c>
      <c r="J37" s="214">
        <v>50</v>
      </c>
      <c r="K37" s="214">
        <v>50</v>
      </c>
      <c r="L37" s="214">
        <v>50</v>
      </c>
      <c r="M37" s="214">
        <v>50</v>
      </c>
      <c r="N37" s="214">
        <v>50</v>
      </c>
      <c r="O37" s="214">
        <v>50</v>
      </c>
      <c r="P37" s="214">
        <v>50</v>
      </c>
      <c r="Q37" s="20"/>
      <c r="R37" s="20"/>
      <c r="S37" s="20"/>
      <c r="T37" s="48"/>
      <c r="U37" s="48"/>
      <c r="V37" s="48"/>
      <c r="W37" s="48"/>
      <c r="X37" s="48"/>
      <c r="Y37" s="48"/>
      <c r="Z37" s="21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3.25" customHeight="1">
      <c r="A38" s="17"/>
      <c r="B38" s="57"/>
      <c r="C38" s="133"/>
      <c r="D38" s="56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"/>
      <c r="R38" s="20"/>
      <c r="S38" s="20"/>
      <c r="T38" s="48"/>
      <c r="U38" s="48"/>
      <c r="V38" s="48"/>
      <c r="W38" s="48"/>
      <c r="X38" s="48"/>
      <c r="Y38" s="48"/>
      <c r="Z38" s="21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3.25" customHeight="1">
      <c r="A39" s="311" t="s">
        <v>684</v>
      </c>
      <c r="B39" s="312"/>
      <c r="C39" s="98"/>
      <c r="D39" s="56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"/>
      <c r="R39" s="20"/>
      <c r="S39" s="20"/>
      <c r="T39" s="48"/>
      <c r="U39" s="48"/>
      <c r="V39" s="48"/>
      <c r="W39" s="48"/>
      <c r="X39" s="48"/>
      <c r="Y39" s="48"/>
      <c r="Z39" s="2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3.25" customHeight="1">
      <c r="A40" s="17"/>
      <c r="B40" s="57" t="s">
        <v>685</v>
      </c>
      <c r="C40" s="98" t="s">
        <v>706</v>
      </c>
      <c r="D40" s="56" t="s">
        <v>723</v>
      </c>
      <c r="E40" s="214">
        <v>180</v>
      </c>
      <c r="F40" s="214">
        <v>180</v>
      </c>
      <c r="G40" s="214">
        <v>210</v>
      </c>
      <c r="H40" s="214">
        <v>210</v>
      </c>
      <c r="I40" s="214">
        <v>210</v>
      </c>
      <c r="J40" s="214">
        <v>210</v>
      </c>
      <c r="K40" s="214">
        <v>210</v>
      </c>
      <c r="L40" s="214">
        <v>210</v>
      </c>
      <c r="M40" s="214">
        <v>210</v>
      </c>
      <c r="N40" s="214">
        <v>210</v>
      </c>
      <c r="O40" s="214">
        <v>210</v>
      </c>
      <c r="P40" s="214">
        <v>210</v>
      </c>
      <c r="Q40" s="20"/>
      <c r="R40" s="20"/>
      <c r="S40" s="20"/>
      <c r="T40" s="48"/>
      <c r="U40" s="48"/>
      <c r="V40" s="48"/>
      <c r="W40" s="48"/>
      <c r="X40" s="48"/>
      <c r="Y40" s="48"/>
      <c r="Z40" s="2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3.25" customHeight="1">
      <c r="A41" s="17"/>
      <c r="B41" s="57" t="s">
        <v>428</v>
      </c>
      <c r="C41" s="98" t="s">
        <v>712</v>
      </c>
      <c r="D41" s="56" t="s">
        <v>724</v>
      </c>
      <c r="E41" s="214">
        <v>127</v>
      </c>
      <c r="F41" s="214">
        <v>127</v>
      </c>
      <c r="G41" s="214">
        <v>140</v>
      </c>
      <c r="H41" s="214">
        <v>140</v>
      </c>
      <c r="I41" s="214">
        <v>140</v>
      </c>
      <c r="J41" s="214">
        <v>140</v>
      </c>
      <c r="K41" s="214">
        <v>140</v>
      </c>
      <c r="L41" s="214">
        <v>140</v>
      </c>
      <c r="M41" s="214">
        <v>140</v>
      </c>
      <c r="N41" s="214">
        <v>140</v>
      </c>
      <c r="O41" s="214">
        <v>140</v>
      </c>
      <c r="P41" s="214">
        <v>140</v>
      </c>
      <c r="Q41" s="20"/>
      <c r="R41" s="20"/>
      <c r="S41" s="20"/>
      <c r="T41" s="48"/>
      <c r="U41" s="48"/>
      <c r="V41" s="48"/>
      <c r="W41" s="48"/>
      <c r="X41" s="48"/>
      <c r="Y41" s="48"/>
      <c r="Z41" s="2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3.25" customHeight="1">
      <c r="A42" s="16"/>
      <c r="B42" s="121" t="s">
        <v>427</v>
      </c>
      <c r="C42" s="98" t="s">
        <v>691</v>
      </c>
      <c r="D42" s="56" t="s">
        <v>725</v>
      </c>
      <c r="E42" s="214">
        <v>120</v>
      </c>
      <c r="F42" s="214">
        <v>120</v>
      </c>
      <c r="G42" s="214">
        <v>120</v>
      </c>
      <c r="H42" s="214">
        <v>120</v>
      </c>
      <c r="I42" s="214">
        <v>120</v>
      </c>
      <c r="J42" s="214">
        <v>120</v>
      </c>
      <c r="K42" s="214">
        <v>120</v>
      </c>
      <c r="L42" s="214">
        <v>120</v>
      </c>
      <c r="M42" s="214">
        <v>120</v>
      </c>
      <c r="N42" s="214">
        <v>120</v>
      </c>
      <c r="O42" s="214">
        <v>120</v>
      </c>
      <c r="P42" s="214">
        <v>120</v>
      </c>
      <c r="Q42" s="20"/>
      <c r="R42" s="20"/>
      <c r="S42" s="20"/>
      <c r="T42" s="48"/>
      <c r="U42" s="48"/>
      <c r="V42" s="48"/>
      <c r="W42" s="48"/>
      <c r="X42" s="48"/>
      <c r="Y42" s="48"/>
      <c r="Z42" s="2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3.25" customHeight="1">
      <c r="A43" s="17"/>
      <c r="B43" s="57" t="s">
        <v>686</v>
      </c>
      <c r="C43" s="98" t="s">
        <v>707</v>
      </c>
      <c r="D43" s="56" t="s">
        <v>724</v>
      </c>
      <c r="E43" s="214">
        <v>4200</v>
      </c>
      <c r="F43" s="214">
        <v>4200</v>
      </c>
      <c r="G43" s="214">
        <v>4200</v>
      </c>
      <c r="H43" s="214">
        <v>4200</v>
      </c>
      <c r="I43" s="214">
        <v>4200</v>
      </c>
      <c r="J43" s="214">
        <v>4200</v>
      </c>
      <c r="K43" s="214">
        <v>4200</v>
      </c>
      <c r="L43" s="214">
        <v>4200</v>
      </c>
      <c r="M43" s="214">
        <v>4200</v>
      </c>
      <c r="N43" s="214">
        <v>4200</v>
      </c>
      <c r="O43" s="214">
        <v>4200</v>
      </c>
      <c r="P43" s="214">
        <v>4200</v>
      </c>
      <c r="Q43" s="20"/>
      <c r="R43" s="20"/>
      <c r="S43" s="20"/>
      <c r="T43" s="48"/>
      <c r="U43" s="48"/>
      <c r="V43" s="48"/>
      <c r="W43" s="48"/>
      <c r="X43" s="48"/>
      <c r="Y43" s="48"/>
      <c r="Z43" s="2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30.75" customHeight="1">
      <c r="A44" s="16"/>
      <c r="B44" s="121" t="s">
        <v>429</v>
      </c>
      <c r="C44" s="220" t="s">
        <v>711</v>
      </c>
      <c r="D44" s="56" t="s">
        <v>717</v>
      </c>
      <c r="E44" s="214">
        <v>1350</v>
      </c>
      <c r="F44" s="214">
        <v>1350</v>
      </c>
      <c r="G44" s="214">
        <v>1600</v>
      </c>
      <c r="H44" s="214">
        <v>1600</v>
      </c>
      <c r="I44" s="214">
        <v>1600</v>
      </c>
      <c r="J44" s="214">
        <v>1600</v>
      </c>
      <c r="K44" s="214">
        <v>1600</v>
      </c>
      <c r="L44" s="214">
        <v>1600</v>
      </c>
      <c r="M44" s="214">
        <v>1600</v>
      </c>
      <c r="N44" s="214">
        <v>1600</v>
      </c>
      <c r="O44" s="214">
        <v>1600</v>
      </c>
      <c r="P44" s="214">
        <v>1600</v>
      </c>
      <c r="Q44" s="20"/>
      <c r="R44" s="20"/>
      <c r="S44" s="20"/>
      <c r="T44" s="48"/>
      <c r="U44" s="48"/>
      <c r="V44" s="48"/>
      <c r="W44" s="48"/>
      <c r="X44" s="48"/>
      <c r="Y44" s="48"/>
      <c r="Z44" s="21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3.25" customHeight="1">
      <c r="A45" s="16"/>
      <c r="B45" s="57" t="s">
        <v>507</v>
      </c>
      <c r="C45" s="98" t="s">
        <v>708</v>
      </c>
      <c r="D45" s="56" t="s">
        <v>717</v>
      </c>
      <c r="E45" s="214">
        <v>1550</v>
      </c>
      <c r="F45" s="214">
        <v>1550</v>
      </c>
      <c r="G45" s="214">
        <v>1900</v>
      </c>
      <c r="H45" s="214">
        <v>1900</v>
      </c>
      <c r="I45" s="214">
        <v>1900</v>
      </c>
      <c r="J45" s="214">
        <v>1900</v>
      </c>
      <c r="K45" s="214">
        <v>1900</v>
      </c>
      <c r="L45" s="214">
        <v>1900</v>
      </c>
      <c r="M45" s="214">
        <v>1900</v>
      </c>
      <c r="N45" s="214">
        <v>1900</v>
      </c>
      <c r="O45" s="214">
        <v>1900</v>
      </c>
      <c r="P45" s="214">
        <v>1900</v>
      </c>
      <c r="Q45" s="20"/>
      <c r="R45" s="20"/>
      <c r="S45" s="20"/>
      <c r="T45" s="48"/>
      <c r="U45" s="48"/>
      <c r="V45" s="48"/>
      <c r="W45" s="48"/>
      <c r="X45" s="48"/>
      <c r="Y45" s="48"/>
      <c r="Z45" s="19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5"/>
    </row>
    <row r="46" spans="1:53" ht="23.25" customHeight="1">
      <c r="A46" s="16"/>
      <c r="B46" s="57" t="s">
        <v>175</v>
      </c>
      <c r="C46" s="98" t="s">
        <v>709</v>
      </c>
      <c r="D46" s="56" t="s">
        <v>717</v>
      </c>
      <c r="E46" s="214">
        <v>530</v>
      </c>
      <c r="F46" s="214">
        <v>530</v>
      </c>
      <c r="G46" s="214">
        <v>600</v>
      </c>
      <c r="H46" s="214">
        <v>600</v>
      </c>
      <c r="I46" s="214">
        <v>600</v>
      </c>
      <c r="J46" s="214">
        <v>600</v>
      </c>
      <c r="K46" s="214">
        <v>600</v>
      </c>
      <c r="L46" s="214">
        <v>600</v>
      </c>
      <c r="M46" s="214">
        <v>600</v>
      </c>
      <c r="N46" s="214">
        <v>600</v>
      </c>
      <c r="O46" s="214">
        <v>600</v>
      </c>
      <c r="P46" s="214">
        <v>600</v>
      </c>
      <c r="Q46" s="20"/>
      <c r="R46" s="20"/>
      <c r="S46" s="20"/>
      <c r="T46" s="48"/>
      <c r="U46" s="48"/>
      <c r="V46" s="48"/>
      <c r="W46" s="48"/>
      <c r="X46" s="48"/>
      <c r="Y46" s="48"/>
      <c r="Z46" s="19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5"/>
    </row>
    <row r="47" spans="1:53" ht="29.25" customHeight="1">
      <c r="A47" s="16"/>
      <c r="B47" s="57" t="s">
        <v>426</v>
      </c>
      <c r="C47" s="220" t="s">
        <v>710</v>
      </c>
      <c r="D47" s="56" t="s">
        <v>726</v>
      </c>
      <c r="E47" s="214">
        <v>16900</v>
      </c>
      <c r="F47" s="214">
        <v>16900</v>
      </c>
      <c r="G47" s="214">
        <v>16900</v>
      </c>
      <c r="H47" s="214">
        <v>14400</v>
      </c>
      <c r="I47" s="214">
        <v>14400</v>
      </c>
      <c r="J47" s="214">
        <v>14400</v>
      </c>
      <c r="K47" s="214">
        <v>14400</v>
      </c>
      <c r="L47" s="214">
        <v>14400</v>
      </c>
      <c r="M47" s="214">
        <v>14900</v>
      </c>
      <c r="N47" s="214">
        <v>14900</v>
      </c>
      <c r="O47" s="214">
        <v>12800</v>
      </c>
      <c r="P47" s="214">
        <v>12800</v>
      </c>
      <c r="Q47" s="20"/>
      <c r="R47" s="20"/>
      <c r="S47" s="20"/>
      <c r="T47" s="48"/>
      <c r="U47" s="48"/>
      <c r="V47" s="48"/>
      <c r="W47" s="48"/>
      <c r="X47" s="48"/>
      <c r="Y47" s="48"/>
      <c r="Z47" s="21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3.25" customHeight="1">
      <c r="A48" s="217"/>
      <c r="B48" s="216"/>
      <c r="C48" s="98"/>
      <c r="D48" s="5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0"/>
      <c r="R48" s="20"/>
      <c r="S48" s="20"/>
      <c r="T48" s="48"/>
      <c r="U48" s="48"/>
      <c r="V48" s="48"/>
      <c r="W48" s="48"/>
      <c r="X48" s="48"/>
      <c r="Y48" s="48"/>
      <c r="Z48" s="21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23.25" customHeight="1">
      <c r="A49" s="38"/>
      <c r="B49" s="3"/>
      <c r="C49" s="122"/>
      <c r="D49" s="40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20"/>
      <c r="R49" s="20"/>
      <c r="S49" s="20"/>
      <c r="T49" s="48"/>
      <c r="U49" s="48"/>
      <c r="V49" s="48"/>
      <c r="W49" s="48"/>
      <c r="X49" s="49"/>
      <c r="Y49" s="49"/>
      <c r="Z49" s="21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5"/>
    </row>
    <row r="56" spans="1:53" ht="23.25" customHeight="1">
      <c r="A56" s="39"/>
      <c r="B56" s="123"/>
      <c r="C56" s="107"/>
      <c r="D56" s="20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20"/>
      <c r="R56" s="20"/>
      <c r="S56" s="20"/>
      <c r="T56" s="48"/>
      <c r="U56" s="48"/>
      <c r="V56" s="48"/>
      <c r="W56" s="48"/>
      <c r="X56" s="48"/>
      <c r="Y56" s="48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</row>
    <row r="65" spans="1:53" ht="23.25" customHeight="1">
      <c r="A65" s="22"/>
      <c r="B65" s="85"/>
      <c r="C65" s="107"/>
      <c r="D65" s="20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23.25" customHeight="1">
      <c r="A66" s="16"/>
      <c r="B66" s="85"/>
      <c r="C66" s="107"/>
      <c r="D66" s="20"/>
      <c r="F66" s="2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23.25" customHeight="1">
      <c r="A67" s="22"/>
      <c r="B67" s="85"/>
      <c r="C67" s="107"/>
      <c r="D67" s="20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23.25" customHeight="1">
      <c r="A68" s="5"/>
      <c r="B68" s="92"/>
      <c r="C68" s="109"/>
      <c r="D68" s="35"/>
      <c r="Q68" s="2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23.25" customHeight="1">
      <c r="A69" s="39"/>
      <c r="B69" s="124"/>
      <c r="C69" s="109"/>
      <c r="D69" s="35"/>
      <c r="Q69" s="4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23" ht="23.25" customHeight="1">
      <c r="A70" s="39"/>
      <c r="B70" s="124"/>
      <c r="C70" s="107"/>
      <c r="D70" s="20"/>
      <c r="Q70" s="46"/>
      <c r="R70" s="5"/>
      <c r="S70" s="5"/>
      <c r="T70" s="5"/>
      <c r="U70" s="5"/>
      <c r="V70" s="5"/>
      <c r="W70" s="5"/>
    </row>
    <row r="71" spans="1:23" ht="23.25" customHeight="1">
      <c r="A71" s="16"/>
      <c r="B71" s="85"/>
      <c r="C71" s="107"/>
      <c r="D71" s="20"/>
      <c r="Q71" s="46"/>
      <c r="R71" s="5"/>
      <c r="S71" s="5"/>
      <c r="T71" s="5"/>
      <c r="U71" s="5"/>
      <c r="V71" s="5"/>
      <c r="W71" s="5"/>
    </row>
    <row r="72" spans="1:4" ht="23.25" customHeight="1">
      <c r="A72" s="22"/>
      <c r="B72" s="85"/>
      <c r="C72" s="107"/>
      <c r="D72" s="20"/>
    </row>
    <row r="73" spans="1:4" ht="23.25" customHeight="1">
      <c r="A73" s="22"/>
      <c r="B73" s="85"/>
      <c r="C73" s="107"/>
      <c r="D73" s="20"/>
    </row>
    <row r="74" spans="1:4" ht="23.25" customHeight="1">
      <c r="A74" s="22"/>
      <c r="B74" s="85"/>
      <c r="C74" s="107"/>
      <c r="D74" s="20"/>
    </row>
    <row r="75" spans="1:4" ht="23.25" customHeight="1">
      <c r="A75" s="22"/>
      <c r="B75" s="85"/>
      <c r="C75" s="107"/>
      <c r="D75" s="20"/>
    </row>
    <row r="76" spans="1:4" ht="23.25" customHeight="1">
      <c r="A76" s="22"/>
      <c r="B76" s="85"/>
      <c r="C76" s="107"/>
      <c r="D76" s="20"/>
    </row>
    <row r="77" spans="1:4" ht="23.25" customHeight="1">
      <c r="A77" s="22"/>
      <c r="B77" s="85"/>
      <c r="C77" s="107"/>
      <c r="D77" s="20"/>
    </row>
    <row r="78" spans="1:4" ht="23.25" customHeight="1">
      <c r="A78" s="39"/>
      <c r="B78" s="123"/>
      <c r="C78" s="107"/>
      <c r="D78" s="20"/>
    </row>
    <row r="79" spans="1:4" ht="23.25" customHeight="1">
      <c r="A79" s="5"/>
      <c r="B79" s="85"/>
      <c r="C79" s="107"/>
      <c r="D79" s="20"/>
    </row>
    <row r="80" spans="1:4" ht="23.25" customHeight="1">
      <c r="A80" s="22"/>
      <c r="B80" s="85"/>
      <c r="C80" s="107"/>
      <c r="D80" s="20"/>
    </row>
    <row r="81" spans="1:4" ht="23.25" customHeight="1">
      <c r="A81" s="5"/>
      <c r="B81" s="92"/>
      <c r="C81" s="109"/>
      <c r="D81" s="35"/>
    </row>
    <row r="82" spans="1:4" ht="23.25" customHeight="1">
      <c r="A82" s="39"/>
      <c r="B82" s="123"/>
      <c r="C82" s="109"/>
      <c r="D82" s="35"/>
    </row>
    <row r="83" spans="1:4" ht="23.25" customHeight="1">
      <c r="A83" s="39"/>
      <c r="B83" s="123"/>
      <c r="C83" s="107"/>
      <c r="D83" s="20"/>
    </row>
    <row r="84" spans="1:4" ht="23.25" customHeight="1">
      <c r="A84" s="5"/>
      <c r="B84" s="85"/>
      <c r="C84" s="107"/>
      <c r="D84" s="20"/>
    </row>
    <row r="85" spans="1:4" ht="23.25" customHeight="1">
      <c r="A85" s="16"/>
      <c r="B85" s="85"/>
      <c r="C85" s="111"/>
      <c r="D85" s="20"/>
    </row>
    <row r="86" spans="1:4" ht="23.25" customHeight="1">
      <c r="A86" s="5"/>
      <c r="B86" s="85"/>
      <c r="C86" s="107"/>
      <c r="D86" s="20"/>
    </row>
    <row r="87" spans="1:4" ht="23.25" customHeight="1">
      <c r="A87" s="22"/>
      <c r="B87" s="112"/>
      <c r="C87" s="109"/>
      <c r="D87" s="35"/>
    </row>
    <row r="88" spans="1:4" ht="23.25" customHeight="1">
      <c r="A88" s="39"/>
      <c r="B88" s="124"/>
      <c r="C88" s="107"/>
      <c r="D88" s="20"/>
    </row>
    <row r="89" spans="1:4" ht="23.25" customHeight="1">
      <c r="A89" s="16"/>
      <c r="B89" s="85"/>
      <c r="C89" s="107"/>
      <c r="D89" s="20"/>
    </row>
    <row r="90" spans="1:4" ht="23.25" customHeight="1">
      <c r="A90" s="16"/>
      <c r="B90" s="85"/>
      <c r="C90" s="107"/>
      <c r="D90" s="20"/>
    </row>
    <row r="91" spans="1:4" ht="23.25" customHeight="1">
      <c r="A91" s="22"/>
      <c r="B91" s="85"/>
      <c r="C91" s="107"/>
      <c r="D91" s="20"/>
    </row>
    <row r="92" spans="1:4" ht="23.25" customHeight="1">
      <c r="A92" s="39"/>
      <c r="B92" s="123"/>
      <c r="C92" s="107"/>
      <c r="D92" s="20"/>
    </row>
    <row r="93" spans="1:4" ht="23.25" customHeight="1">
      <c r="A93" s="22"/>
      <c r="B93" s="85"/>
      <c r="C93" s="107"/>
      <c r="D93" s="20"/>
    </row>
    <row r="94" spans="1:4" ht="23.25" customHeight="1">
      <c r="A94" s="22"/>
      <c r="B94" s="85"/>
      <c r="C94" s="107"/>
      <c r="D94" s="20"/>
    </row>
    <row r="95" spans="1:4" ht="23.25" customHeight="1">
      <c r="A95" s="39"/>
      <c r="B95" s="123"/>
      <c r="C95" s="107"/>
      <c r="D95" s="20"/>
    </row>
    <row r="96" spans="1:4" ht="23.25" customHeight="1">
      <c r="A96" s="22"/>
      <c r="B96" s="85"/>
      <c r="C96" s="107"/>
      <c r="D96" s="20"/>
    </row>
    <row r="97" spans="1:4" ht="23.25" customHeight="1">
      <c r="A97" s="16"/>
      <c r="B97" s="85"/>
      <c r="C97" s="107"/>
      <c r="D97" s="20"/>
    </row>
    <row r="98" spans="1:4" ht="23.25" customHeight="1">
      <c r="A98" s="22"/>
      <c r="B98" s="85"/>
      <c r="C98" s="107"/>
      <c r="D98" s="20"/>
    </row>
    <row r="99" spans="1:4" ht="23.25" customHeight="1">
      <c r="A99" s="16"/>
      <c r="B99" s="85"/>
      <c r="C99" s="107"/>
      <c r="D99" s="20"/>
    </row>
    <row r="100" spans="1:4" ht="23.25" customHeight="1">
      <c r="A100" s="16"/>
      <c r="B100" s="85"/>
      <c r="C100" s="107"/>
      <c r="D100" s="20"/>
    </row>
    <row r="101" spans="1:4" ht="23.25" customHeight="1">
      <c r="A101" s="22"/>
      <c r="B101" s="85"/>
      <c r="C101" s="107"/>
      <c r="D101" s="20"/>
    </row>
    <row r="102" spans="1:4" ht="23.25" customHeight="1">
      <c r="A102" s="5"/>
      <c r="B102" s="92"/>
      <c r="C102" s="107"/>
      <c r="D102" s="20"/>
    </row>
    <row r="103" spans="1:4" ht="23.25" customHeight="1">
      <c r="A103" s="39"/>
      <c r="B103" s="124"/>
      <c r="C103" s="109"/>
      <c r="D103" s="35"/>
    </row>
    <row r="104" spans="1:4" ht="23.25" customHeight="1">
      <c r="A104" s="39"/>
      <c r="B104" s="123"/>
      <c r="C104" s="107"/>
      <c r="D104" s="20"/>
    </row>
    <row r="105" spans="1:4" ht="23.25" customHeight="1">
      <c r="A105" s="22"/>
      <c r="B105" s="85"/>
      <c r="C105" s="107"/>
      <c r="D105" s="20"/>
    </row>
    <row r="106" spans="1:4" ht="23.25" customHeight="1">
      <c r="A106" s="16"/>
      <c r="B106" s="85"/>
      <c r="C106" s="107"/>
      <c r="D106" s="20"/>
    </row>
    <row r="107" spans="1:4" ht="23.25" customHeight="1">
      <c r="A107" s="22"/>
      <c r="B107" s="85"/>
      <c r="C107" s="107"/>
      <c r="D107" s="20"/>
    </row>
    <row r="108" spans="1:4" ht="23.25" customHeight="1">
      <c r="A108" s="39"/>
      <c r="B108" s="123"/>
      <c r="C108" s="107"/>
      <c r="D108" s="20"/>
    </row>
    <row r="109" spans="1:4" ht="23.25" customHeight="1">
      <c r="A109" s="22"/>
      <c r="B109" s="85"/>
      <c r="C109" s="107"/>
      <c r="D109" s="20"/>
    </row>
    <row r="110" spans="1:4" ht="23.25" customHeight="1">
      <c r="A110" s="22"/>
      <c r="B110" s="85"/>
      <c r="C110" s="107"/>
      <c r="D110" s="20"/>
    </row>
    <row r="111" spans="1:4" ht="23.25" customHeight="1">
      <c r="A111" s="22"/>
      <c r="B111" s="85"/>
      <c r="C111" s="107"/>
      <c r="D111" s="20"/>
    </row>
    <row r="112" spans="1:4" ht="23.25" customHeight="1">
      <c r="A112" s="22"/>
      <c r="B112" s="85"/>
      <c r="C112" s="107"/>
      <c r="D112" s="20"/>
    </row>
    <row r="113" spans="1:4" ht="23.25" customHeight="1">
      <c r="A113" s="22"/>
      <c r="B113" s="85"/>
      <c r="C113" s="107"/>
      <c r="D113" s="20"/>
    </row>
    <row r="114" spans="1:4" ht="23.25" customHeight="1">
      <c r="A114" s="22"/>
      <c r="B114" s="85"/>
      <c r="C114" s="107"/>
      <c r="D114" s="20"/>
    </row>
    <row r="115" spans="1:4" ht="23.25" customHeight="1">
      <c r="A115" s="39"/>
      <c r="B115" s="124"/>
      <c r="C115" s="109"/>
      <c r="D115" s="35"/>
    </row>
    <row r="116" spans="1:4" ht="23.25" customHeight="1">
      <c r="A116" s="5"/>
      <c r="B116" s="85"/>
      <c r="C116" s="109"/>
      <c r="D116" s="20"/>
    </row>
    <row r="117" spans="1:4" ht="23.25" customHeight="1">
      <c r="A117" s="22"/>
      <c r="B117" s="85"/>
      <c r="C117" s="107"/>
      <c r="D117" s="20"/>
    </row>
    <row r="118" spans="1:4" ht="23.25" customHeight="1">
      <c r="A118" s="22"/>
      <c r="B118" s="85"/>
      <c r="C118" s="107"/>
      <c r="D118" s="20"/>
    </row>
    <row r="119" spans="1:4" ht="23.25" customHeight="1">
      <c r="A119" s="22"/>
      <c r="B119" s="85"/>
      <c r="C119" s="107"/>
      <c r="D119" s="20"/>
    </row>
    <row r="120" spans="1:4" ht="23.25" customHeight="1">
      <c r="A120" s="22"/>
      <c r="B120" s="85"/>
      <c r="C120" s="107"/>
      <c r="D120" s="20"/>
    </row>
    <row r="121" spans="1:4" ht="23.25" customHeight="1">
      <c r="A121" s="39"/>
      <c r="B121" s="124"/>
      <c r="C121" s="107"/>
      <c r="D121" s="20"/>
    </row>
    <row r="122" spans="1:4" ht="23.25" customHeight="1">
      <c r="A122" s="22"/>
      <c r="B122" s="113"/>
      <c r="C122" s="107"/>
      <c r="D122" s="20"/>
    </row>
    <row r="123" spans="1:4" ht="23.25" customHeight="1">
      <c r="A123" s="5"/>
      <c r="B123" s="92"/>
      <c r="C123" s="109"/>
      <c r="D123" s="35"/>
    </row>
    <row r="124" spans="1:4" ht="23.25" customHeight="1">
      <c r="A124" s="5"/>
      <c r="B124" s="92"/>
      <c r="C124" s="109"/>
      <c r="D124" s="35"/>
    </row>
  </sheetData>
  <sheetProtection/>
  <mergeCells count="20">
    <mergeCell ref="J5:J6"/>
    <mergeCell ref="M5:M6"/>
    <mergeCell ref="N5:N6"/>
    <mergeCell ref="A39:B39"/>
    <mergeCell ref="A35:B35"/>
    <mergeCell ref="U5:W5"/>
    <mergeCell ref="T5:T6"/>
    <mergeCell ref="A5:B6"/>
    <mergeCell ref="C5:C6"/>
    <mergeCell ref="D5:D6"/>
    <mergeCell ref="E5:E6"/>
    <mergeCell ref="F5:F6"/>
    <mergeCell ref="G5:G6"/>
    <mergeCell ref="A3:P3"/>
    <mergeCell ref="K5:K6"/>
    <mergeCell ref="L5:L6"/>
    <mergeCell ref="O5:O6"/>
    <mergeCell ref="P5:P6"/>
    <mergeCell ref="H5:H6"/>
    <mergeCell ref="I5:I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4"/>
  <sheetViews>
    <sheetView zoomScalePageLayoutView="0" workbookViewId="0" topLeftCell="A1">
      <selection activeCell="N10" sqref="N10"/>
    </sheetView>
  </sheetViews>
  <sheetFormatPr defaultColWidth="10.625" defaultRowHeight="28.5" customHeight="1"/>
  <cols>
    <col min="1" max="1" width="4.625" style="3" customWidth="1"/>
    <col min="2" max="2" width="28.25390625" style="70" bestFit="1" customWidth="1"/>
    <col min="3" max="3" width="84.50390625" style="97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8.5" customHeight="1">
      <c r="A1" s="11" t="s">
        <v>727</v>
      </c>
      <c r="P1" s="13" t="s">
        <v>728</v>
      </c>
    </row>
    <row r="2" spans="1:16" ht="28.5" customHeight="1">
      <c r="A2" s="11"/>
      <c r="P2" s="190"/>
    </row>
    <row r="3" spans="1:23" ht="28.5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52"/>
      <c r="T3" s="52"/>
      <c r="U3" s="52"/>
      <c r="V3" s="52"/>
      <c r="W3" s="52"/>
    </row>
    <row r="4" spans="2:23" ht="28.5" customHeight="1" thickBot="1">
      <c r="B4" s="3"/>
      <c r="C4" s="3"/>
      <c r="D4" s="3"/>
      <c r="N4" s="63"/>
      <c r="P4" s="14" t="s">
        <v>498</v>
      </c>
      <c r="Q4" s="5"/>
      <c r="R4" s="5"/>
      <c r="S4" s="5"/>
      <c r="T4" s="5"/>
      <c r="U4" s="5"/>
      <c r="V4" s="5"/>
      <c r="W4" s="4"/>
    </row>
    <row r="5" spans="1:23" ht="28.5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22"/>
      <c r="R5" s="5"/>
      <c r="S5" s="22"/>
      <c r="T5" s="301"/>
      <c r="U5" s="301"/>
      <c r="V5" s="303"/>
      <c r="W5" s="303"/>
    </row>
    <row r="6" spans="1:23" ht="28.5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Q6" s="5"/>
      <c r="R6" s="5"/>
      <c r="S6" s="5"/>
      <c r="T6" s="302"/>
      <c r="U6" s="20"/>
      <c r="V6" s="20"/>
      <c r="W6" s="20"/>
    </row>
    <row r="7" spans="3:4" ht="28.5" customHeight="1">
      <c r="C7" s="222"/>
      <c r="D7" s="157"/>
    </row>
    <row r="8" spans="1:53" ht="28.5" customHeight="1">
      <c r="A8" s="16"/>
      <c r="B8" s="73" t="s">
        <v>742</v>
      </c>
      <c r="C8" s="98" t="s">
        <v>133</v>
      </c>
      <c r="D8" s="56" t="s">
        <v>725</v>
      </c>
      <c r="E8" s="214">
        <v>280</v>
      </c>
      <c r="F8" s="214">
        <v>280</v>
      </c>
      <c r="G8" s="214">
        <v>280</v>
      </c>
      <c r="H8" s="214">
        <v>280</v>
      </c>
      <c r="I8" s="214">
        <v>280</v>
      </c>
      <c r="J8" s="214">
        <v>280</v>
      </c>
      <c r="K8" s="214">
        <v>280</v>
      </c>
      <c r="L8" s="214">
        <v>280</v>
      </c>
      <c r="M8" s="214">
        <v>280</v>
      </c>
      <c r="N8" s="214">
        <v>280</v>
      </c>
      <c r="O8" s="214">
        <v>280</v>
      </c>
      <c r="P8" s="214">
        <v>280</v>
      </c>
      <c r="Q8" s="20"/>
      <c r="R8" s="20"/>
      <c r="S8" s="20"/>
      <c r="T8" s="48"/>
      <c r="U8" s="48"/>
      <c r="V8" s="48"/>
      <c r="W8" s="48"/>
      <c r="X8" s="48"/>
      <c r="Y8" s="48"/>
      <c r="Z8" s="2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8.5" customHeight="1">
      <c r="A9" s="17"/>
      <c r="B9" s="57" t="s">
        <v>381</v>
      </c>
      <c r="C9" s="98" t="s">
        <v>749</v>
      </c>
      <c r="D9" s="56" t="s">
        <v>726</v>
      </c>
      <c r="E9" s="214">
        <v>6460</v>
      </c>
      <c r="F9" s="214">
        <v>6460</v>
      </c>
      <c r="G9" s="214">
        <v>6460</v>
      </c>
      <c r="H9" s="214">
        <v>6460</v>
      </c>
      <c r="I9" s="214">
        <v>6390</v>
      </c>
      <c r="J9" s="214">
        <v>6390</v>
      </c>
      <c r="K9" s="214">
        <v>6390</v>
      </c>
      <c r="L9" s="214">
        <v>6390</v>
      </c>
      <c r="M9" s="214">
        <v>6390</v>
      </c>
      <c r="N9" s="214">
        <v>6490</v>
      </c>
      <c r="O9" s="214">
        <v>6490</v>
      </c>
      <c r="P9" s="214">
        <v>6490</v>
      </c>
      <c r="Q9" s="20"/>
      <c r="R9" s="20"/>
      <c r="S9" s="20"/>
      <c r="T9" s="48"/>
      <c r="U9" s="48"/>
      <c r="V9" s="48"/>
      <c r="W9" s="48"/>
      <c r="X9" s="48"/>
      <c r="Y9" s="48"/>
      <c r="Z9" s="21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8.5" customHeight="1">
      <c r="A10" s="17"/>
      <c r="B10" s="57" t="s">
        <v>378</v>
      </c>
      <c r="C10" s="159" t="s">
        <v>750</v>
      </c>
      <c r="D10" s="56" t="s">
        <v>717</v>
      </c>
      <c r="E10" s="214">
        <v>7760</v>
      </c>
      <c r="F10" s="214">
        <v>7760</v>
      </c>
      <c r="G10" s="214">
        <v>7760</v>
      </c>
      <c r="H10" s="214">
        <v>7760</v>
      </c>
      <c r="I10" s="214">
        <v>7730</v>
      </c>
      <c r="J10" s="214">
        <v>7730</v>
      </c>
      <c r="K10" s="214">
        <v>7730</v>
      </c>
      <c r="L10" s="214">
        <v>7730</v>
      </c>
      <c r="M10" s="214">
        <v>7730</v>
      </c>
      <c r="N10" s="214">
        <v>7730</v>
      </c>
      <c r="O10" s="214">
        <v>7730</v>
      </c>
      <c r="P10" s="214">
        <v>8630</v>
      </c>
      <c r="Q10" s="20"/>
      <c r="R10" s="20"/>
      <c r="S10" s="20"/>
      <c r="T10" s="48"/>
      <c r="U10" s="48"/>
      <c r="V10" s="48"/>
      <c r="W10" s="48"/>
      <c r="X10" s="48"/>
      <c r="Y10" s="48"/>
      <c r="Z10" s="21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28.5" customHeight="1">
      <c r="A11" s="16"/>
      <c r="B11" s="57" t="s">
        <v>185</v>
      </c>
      <c r="C11" s="98" t="s">
        <v>771</v>
      </c>
      <c r="D11" s="56" t="s">
        <v>717</v>
      </c>
      <c r="E11" s="214">
        <v>13500</v>
      </c>
      <c r="F11" s="214">
        <v>13500</v>
      </c>
      <c r="G11" s="214">
        <v>13500</v>
      </c>
      <c r="H11" s="214">
        <v>13500</v>
      </c>
      <c r="I11" s="214">
        <v>13500</v>
      </c>
      <c r="J11" s="214">
        <v>13500</v>
      </c>
      <c r="K11" s="214">
        <v>13500</v>
      </c>
      <c r="L11" s="214">
        <v>13500</v>
      </c>
      <c r="M11" s="214">
        <v>13500</v>
      </c>
      <c r="N11" s="214">
        <v>13500</v>
      </c>
      <c r="O11" s="214">
        <v>13500</v>
      </c>
      <c r="P11" s="214">
        <v>13500</v>
      </c>
      <c r="Q11" s="20"/>
      <c r="R11" s="20"/>
      <c r="S11" s="20"/>
      <c r="T11" s="48"/>
      <c r="U11" s="48"/>
      <c r="V11" s="48"/>
      <c r="W11" s="48"/>
      <c r="X11" s="48"/>
      <c r="Y11" s="48"/>
      <c r="Z11" s="2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8.5" customHeight="1">
      <c r="A12" s="17"/>
      <c r="B12" s="57" t="s">
        <v>186</v>
      </c>
      <c r="C12" s="98" t="s">
        <v>770</v>
      </c>
      <c r="D12" s="56" t="s">
        <v>717</v>
      </c>
      <c r="E12" s="214">
        <v>125000</v>
      </c>
      <c r="F12" s="214">
        <v>125000</v>
      </c>
      <c r="G12" s="214">
        <v>125000</v>
      </c>
      <c r="H12" s="214">
        <v>125000</v>
      </c>
      <c r="I12" s="214">
        <v>129000</v>
      </c>
      <c r="J12" s="214">
        <v>129000</v>
      </c>
      <c r="K12" s="214">
        <v>128000</v>
      </c>
      <c r="L12" s="214">
        <v>128000</v>
      </c>
      <c r="M12" s="214">
        <v>128000</v>
      </c>
      <c r="N12" s="214">
        <v>128000</v>
      </c>
      <c r="O12" s="214">
        <v>128000</v>
      </c>
      <c r="P12" s="214">
        <v>132000</v>
      </c>
      <c r="Q12" s="20"/>
      <c r="R12" s="20"/>
      <c r="S12" s="20"/>
      <c r="T12" s="48"/>
      <c r="U12" s="48"/>
      <c r="V12" s="48"/>
      <c r="W12" s="48"/>
      <c r="X12" s="48"/>
      <c r="Y12" s="48"/>
      <c r="Z12" s="21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8.5" customHeight="1">
      <c r="A13" s="16"/>
      <c r="B13" s="57" t="s">
        <v>743</v>
      </c>
      <c r="C13" s="98" t="s">
        <v>751</v>
      </c>
      <c r="D13" s="56" t="s">
        <v>717</v>
      </c>
      <c r="E13" s="214">
        <v>30100</v>
      </c>
      <c r="F13" s="214">
        <v>30100</v>
      </c>
      <c r="G13" s="214">
        <v>30100</v>
      </c>
      <c r="H13" s="214">
        <v>30100</v>
      </c>
      <c r="I13" s="214">
        <v>29000</v>
      </c>
      <c r="J13" s="214">
        <v>29000</v>
      </c>
      <c r="K13" s="214">
        <v>29000</v>
      </c>
      <c r="L13" s="214">
        <v>29000</v>
      </c>
      <c r="M13" s="214">
        <v>29000</v>
      </c>
      <c r="N13" s="214">
        <v>28600</v>
      </c>
      <c r="O13" s="214">
        <v>28600</v>
      </c>
      <c r="P13" s="214">
        <v>31000</v>
      </c>
      <c r="Q13" s="20"/>
      <c r="R13" s="20"/>
      <c r="S13" s="20"/>
      <c r="T13" s="48"/>
      <c r="U13" s="48"/>
      <c r="V13" s="48"/>
      <c r="W13" s="48"/>
      <c r="X13" s="48"/>
      <c r="Y13" s="48"/>
      <c r="Z13" s="2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8.5" customHeight="1">
      <c r="A14" s="17"/>
      <c r="B14" s="57" t="s">
        <v>379</v>
      </c>
      <c r="C14" s="98" t="s">
        <v>752</v>
      </c>
      <c r="D14" s="56" t="s">
        <v>717</v>
      </c>
      <c r="E14" s="214">
        <v>108000</v>
      </c>
      <c r="F14" s="214">
        <v>108000</v>
      </c>
      <c r="G14" s="214">
        <v>108000</v>
      </c>
      <c r="H14" s="214">
        <v>108000</v>
      </c>
      <c r="I14" s="214">
        <v>108000</v>
      </c>
      <c r="J14" s="214">
        <v>108000</v>
      </c>
      <c r="K14" s="214">
        <v>108000</v>
      </c>
      <c r="L14" s="214">
        <v>108000</v>
      </c>
      <c r="M14" s="214">
        <v>108000</v>
      </c>
      <c r="N14" s="214">
        <v>108000</v>
      </c>
      <c r="O14" s="214">
        <v>108000</v>
      </c>
      <c r="P14" s="214">
        <v>108000</v>
      </c>
      <c r="Q14" s="20"/>
      <c r="R14" s="20"/>
      <c r="S14" s="20"/>
      <c r="T14" s="48"/>
      <c r="U14" s="48"/>
      <c r="V14" s="48"/>
      <c r="W14" s="48"/>
      <c r="X14" s="48"/>
      <c r="Y14" s="48"/>
      <c r="Z14" s="2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8.5" customHeight="1">
      <c r="A15" s="17"/>
      <c r="B15" s="57" t="s">
        <v>380</v>
      </c>
      <c r="C15" s="98" t="s">
        <v>753</v>
      </c>
      <c r="D15" s="56" t="s">
        <v>717</v>
      </c>
      <c r="E15" s="214">
        <v>22800</v>
      </c>
      <c r="F15" s="214">
        <v>22800</v>
      </c>
      <c r="G15" s="214">
        <v>22800</v>
      </c>
      <c r="H15" s="214">
        <v>22800</v>
      </c>
      <c r="I15" s="214">
        <v>23300</v>
      </c>
      <c r="J15" s="214">
        <v>23300</v>
      </c>
      <c r="K15" s="214">
        <v>23300</v>
      </c>
      <c r="L15" s="214">
        <v>23300</v>
      </c>
      <c r="M15" s="214">
        <v>23300</v>
      </c>
      <c r="N15" s="214">
        <v>23300</v>
      </c>
      <c r="O15" s="214">
        <v>23300</v>
      </c>
      <c r="P15" s="214" t="s">
        <v>144</v>
      </c>
      <c r="Q15" s="20"/>
      <c r="R15" s="20"/>
      <c r="S15" s="20"/>
      <c r="T15" s="48"/>
      <c r="U15" s="48"/>
      <c r="V15" s="48"/>
      <c r="W15" s="48"/>
      <c r="X15" s="48"/>
      <c r="Y15" s="48"/>
      <c r="Z15" s="2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8.5" customHeight="1">
      <c r="A16" s="17"/>
      <c r="B16" s="57" t="s">
        <v>207</v>
      </c>
      <c r="C16" s="98" t="s">
        <v>208</v>
      </c>
      <c r="D16" s="56" t="s">
        <v>741</v>
      </c>
      <c r="E16" s="214">
        <v>3430</v>
      </c>
      <c r="F16" s="214">
        <v>3430</v>
      </c>
      <c r="G16" s="214">
        <v>3430</v>
      </c>
      <c r="H16" s="214">
        <v>3430</v>
      </c>
      <c r="I16" s="214">
        <v>3500</v>
      </c>
      <c r="J16" s="214">
        <v>3500</v>
      </c>
      <c r="K16" s="214">
        <v>3500</v>
      </c>
      <c r="L16" s="214">
        <v>3500</v>
      </c>
      <c r="M16" s="214">
        <v>3500</v>
      </c>
      <c r="N16" s="214">
        <v>3500</v>
      </c>
      <c r="O16" s="214">
        <v>3500</v>
      </c>
      <c r="P16" s="214">
        <v>3500</v>
      </c>
      <c r="Q16" s="20"/>
      <c r="R16" s="20"/>
      <c r="S16" s="20"/>
      <c r="T16" s="48"/>
      <c r="U16" s="48"/>
      <c r="V16" s="48"/>
      <c r="W16" s="48"/>
      <c r="X16" s="48"/>
      <c r="Y16" s="48"/>
      <c r="Z16" s="21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8.5" customHeight="1">
      <c r="A17" s="16"/>
      <c r="B17" s="57" t="s">
        <v>744</v>
      </c>
      <c r="C17" s="98" t="s">
        <v>754</v>
      </c>
      <c r="D17" s="56" t="s">
        <v>740</v>
      </c>
      <c r="E17" s="214">
        <v>3500</v>
      </c>
      <c r="F17" s="214">
        <v>3500</v>
      </c>
      <c r="G17" s="214">
        <v>3500</v>
      </c>
      <c r="H17" s="214">
        <v>3500</v>
      </c>
      <c r="I17" s="214">
        <v>3500</v>
      </c>
      <c r="J17" s="214">
        <v>3500</v>
      </c>
      <c r="K17" s="214">
        <v>3500</v>
      </c>
      <c r="L17" s="214">
        <v>3500</v>
      </c>
      <c r="M17" s="214">
        <v>3500</v>
      </c>
      <c r="N17" s="214">
        <v>3500</v>
      </c>
      <c r="O17" s="214">
        <v>3500</v>
      </c>
      <c r="P17" s="214">
        <v>3500</v>
      </c>
      <c r="Q17" s="20"/>
      <c r="R17" s="20"/>
      <c r="S17" s="20"/>
      <c r="T17" s="48"/>
      <c r="U17" s="48"/>
      <c r="V17" s="48"/>
      <c r="W17" s="48"/>
      <c r="X17" s="48"/>
      <c r="Y17" s="48"/>
      <c r="Z17" s="21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45.75" customHeight="1">
      <c r="A18" s="17"/>
      <c r="B18" s="57" t="s">
        <v>264</v>
      </c>
      <c r="C18" s="98" t="s">
        <v>755</v>
      </c>
      <c r="D18" s="56" t="s">
        <v>717</v>
      </c>
      <c r="E18" s="214">
        <v>26000</v>
      </c>
      <c r="F18" s="214">
        <v>26000</v>
      </c>
      <c r="G18" s="214">
        <v>26000</v>
      </c>
      <c r="H18" s="214">
        <v>26000</v>
      </c>
      <c r="I18" s="214">
        <v>26000</v>
      </c>
      <c r="J18" s="214">
        <v>26000</v>
      </c>
      <c r="K18" s="214">
        <v>26000</v>
      </c>
      <c r="L18" s="214">
        <v>26000</v>
      </c>
      <c r="M18" s="214">
        <v>26000</v>
      </c>
      <c r="N18" s="214">
        <v>26000</v>
      </c>
      <c r="O18" s="214">
        <v>26000</v>
      </c>
      <c r="P18" s="214">
        <v>26000</v>
      </c>
      <c r="Q18" s="20"/>
      <c r="R18" s="20"/>
      <c r="S18" s="20"/>
      <c r="T18" s="48"/>
      <c r="U18" s="48"/>
      <c r="V18" s="48"/>
      <c r="W18" s="48"/>
      <c r="X18" s="48"/>
      <c r="Y18" s="48"/>
      <c r="Z18" s="2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8.5" customHeight="1">
      <c r="A19" s="17"/>
      <c r="B19" s="57" t="s">
        <v>510</v>
      </c>
      <c r="C19" s="98" t="s">
        <v>756</v>
      </c>
      <c r="D19" s="56" t="s">
        <v>717</v>
      </c>
      <c r="E19" s="214">
        <v>4000</v>
      </c>
      <c r="F19" s="214">
        <v>4000</v>
      </c>
      <c r="G19" s="214">
        <v>4000</v>
      </c>
      <c r="H19" s="214">
        <v>4000</v>
      </c>
      <c r="I19" s="214">
        <v>4000</v>
      </c>
      <c r="J19" s="214">
        <v>4000</v>
      </c>
      <c r="K19" s="214">
        <v>4000</v>
      </c>
      <c r="L19" s="214">
        <v>4000</v>
      </c>
      <c r="M19" s="214">
        <v>4000</v>
      </c>
      <c r="N19" s="214">
        <v>4000</v>
      </c>
      <c r="O19" s="214">
        <v>4000</v>
      </c>
      <c r="P19" s="214">
        <v>4000</v>
      </c>
      <c r="Q19" s="20"/>
      <c r="R19" s="20"/>
      <c r="S19" s="20"/>
      <c r="T19" s="48"/>
      <c r="U19" s="48"/>
      <c r="V19" s="48"/>
      <c r="W19" s="48"/>
      <c r="X19" s="48"/>
      <c r="Y19" s="48"/>
      <c r="Z19" s="2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8.5" customHeight="1">
      <c r="A20" s="17"/>
      <c r="B20" s="57" t="s">
        <v>423</v>
      </c>
      <c r="C20" s="98" t="s">
        <v>259</v>
      </c>
      <c r="D20" s="56" t="s">
        <v>739</v>
      </c>
      <c r="E20" s="214">
        <v>5100</v>
      </c>
      <c r="F20" s="214">
        <v>5100</v>
      </c>
      <c r="G20" s="214">
        <v>5100</v>
      </c>
      <c r="H20" s="214">
        <v>5100</v>
      </c>
      <c r="I20" s="214">
        <v>5100</v>
      </c>
      <c r="J20" s="214">
        <v>5100</v>
      </c>
      <c r="K20" s="214">
        <v>5100</v>
      </c>
      <c r="L20" s="214">
        <v>5100</v>
      </c>
      <c r="M20" s="214">
        <v>5100</v>
      </c>
      <c r="N20" s="214">
        <v>5100</v>
      </c>
      <c r="O20" s="214">
        <v>5100</v>
      </c>
      <c r="P20" s="214">
        <v>5100</v>
      </c>
      <c r="Q20" s="20"/>
      <c r="R20" s="20"/>
      <c r="S20" s="20"/>
      <c r="T20" s="48"/>
      <c r="U20" s="48"/>
      <c r="V20" s="48"/>
      <c r="W20" s="48"/>
      <c r="X20" s="48"/>
      <c r="Y20" s="48"/>
      <c r="Z20" s="21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28.5" customHeight="1">
      <c r="A21" s="17"/>
      <c r="B21" s="57" t="s">
        <v>748</v>
      </c>
      <c r="C21" s="220" t="s">
        <v>757</v>
      </c>
      <c r="D21" s="56" t="s">
        <v>736</v>
      </c>
      <c r="E21" s="214">
        <v>18000</v>
      </c>
      <c r="F21" s="214">
        <v>18000</v>
      </c>
      <c r="G21" s="214">
        <v>18000</v>
      </c>
      <c r="H21" s="214">
        <v>18000</v>
      </c>
      <c r="I21" s="214">
        <v>18000</v>
      </c>
      <c r="J21" s="214">
        <v>18000</v>
      </c>
      <c r="K21" s="214">
        <v>18000</v>
      </c>
      <c r="L21" s="214">
        <v>18000</v>
      </c>
      <c r="M21" s="214">
        <v>18000</v>
      </c>
      <c r="N21" s="214">
        <v>18000</v>
      </c>
      <c r="O21" s="214">
        <v>18000</v>
      </c>
      <c r="P21" s="214">
        <v>18000</v>
      </c>
      <c r="Q21" s="20"/>
      <c r="R21" s="20"/>
      <c r="S21" s="20"/>
      <c r="T21" s="48"/>
      <c r="U21" s="48"/>
      <c r="V21" s="48"/>
      <c r="W21" s="48"/>
      <c r="X21" s="48"/>
      <c r="Y21" s="48"/>
      <c r="Z21" s="2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28.5" customHeight="1">
      <c r="A22" s="16"/>
      <c r="B22" s="57" t="s">
        <v>187</v>
      </c>
      <c r="C22" s="98" t="s">
        <v>758</v>
      </c>
      <c r="D22" s="56" t="s">
        <v>726</v>
      </c>
      <c r="E22" s="214">
        <v>91600</v>
      </c>
      <c r="F22" s="214">
        <v>91600</v>
      </c>
      <c r="G22" s="214">
        <v>91600</v>
      </c>
      <c r="H22" s="214">
        <v>91600</v>
      </c>
      <c r="I22" s="214">
        <v>91600</v>
      </c>
      <c r="J22" s="214">
        <v>91600</v>
      </c>
      <c r="K22" s="214">
        <v>91600</v>
      </c>
      <c r="L22" s="214">
        <v>91600</v>
      </c>
      <c r="M22" s="214">
        <v>91600</v>
      </c>
      <c r="N22" s="214">
        <v>91600</v>
      </c>
      <c r="O22" s="214">
        <v>91600</v>
      </c>
      <c r="P22" s="214">
        <v>91600</v>
      </c>
      <c r="Q22" s="20"/>
      <c r="R22" s="20"/>
      <c r="S22" s="20"/>
      <c r="T22" s="48"/>
      <c r="U22" s="48"/>
      <c r="V22" s="48"/>
      <c r="W22" s="48"/>
      <c r="X22" s="48"/>
      <c r="Y22" s="48"/>
      <c r="Z22" s="2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8.5" customHeight="1">
      <c r="A23" s="16"/>
      <c r="B23" s="57" t="s">
        <v>188</v>
      </c>
      <c r="C23" s="98" t="s">
        <v>251</v>
      </c>
      <c r="D23" s="56" t="s">
        <v>737</v>
      </c>
      <c r="E23" s="214">
        <v>2080</v>
      </c>
      <c r="F23" s="214">
        <v>2080</v>
      </c>
      <c r="G23" s="214">
        <v>2080</v>
      </c>
      <c r="H23" s="214">
        <v>2080</v>
      </c>
      <c r="I23" s="214">
        <v>2080</v>
      </c>
      <c r="J23" s="214">
        <v>2080</v>
      </c>
      <c r="K23" s="214">
        <v>2300</v>
      </c>
      <c r="L23" s="214">
        <v>2300</v>
      </c>
      <c r="M23" s="214">
        <v>2300</v>
      </c>
      <c r="N23" s="214">
        <v>2300</v>
      </c>
      <c r="O23" s="214">
        <v>2300</v>
      </c>
      <c r="P23" s="214">
        <v>2300</v>
      </c>
      <c r="Q23" s="20"/>
      <c r="R23" s="20"/>
      <c r="S23" s="20"/>
      <c r="T23" s="48"/>
      <c r="U23" s="48"/>
      <c r="V23" s="48"/>
      <c r="W23" s="48"/>
      <c r="X23" s="48"/>
      <c r="Y23" s="48"/>
      <c r="Z23" s="2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28.5" customHeight="1">
      <c r="A24" s="17"/>
      <c r="B24" s="57" t="s">
        <v>372</v>
      </c>
      <c r="C24" s="98" t="s">
        <v>134</v>
      </c>
      <c r="D24" s="56" t="s">
        <v>724</v>
      </c>
      <c r="E24" s="214">
        <v>74</v>
      </c>
      <c r="F24" s="214">
        <v>74</v>
      </c>
      <c r="G24" s="214">
        <v>74</v>
      </c>
      <c r="H24" s="214">
        <v>74</v>
      </c>
      <c r="I24" s="214">
        <v>74</v>
      </c>
      <c r="J24" s="214">
        <v>74</v>
      </c>
      <c r="K24" s="214">
        <v>76</v>
      </c>
      <c r="L24" s="214">
        <v>78</v>
      </c>
      <c r="M24" s="214">
        <v>78</v>
      </c>
      <c r="N24" s="214">
        <v>78</v>
      </c>
      <c r="O24" s="214">
        <v>78</v>
      </c>
      <c r="P24" s="214">
        <v>78</v>
      </c>
      <c r="Q24" s="20"/>
      <c r="R24" s="20"/>
      <c r="S24" s="20"/>
      <c r="T24" s="48"/>
      <c r="U24" s="48"/>
      <c r="V24" s="48"/>
      <c r="W24" s="48"/>
      <c r="X24" s="48"/>
      <c r="Y24" s="48"/>
      <c r="Z24" s="19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8.5" customHeight="1">
      <c r="A25" s="17"/>
      <c r="B25" s="57" t="s">
        <v>243</v>
      </c>
      <c r="C25" s="98" t="s">
        <v>759</v>
      </c>
      <c r="D25" s="56" t="s">
        <v>736</v>
      </c>
      <c r="E25" s="214">
        <v>136</v>
      </c>
      <c r="F25" s="214">
        <v>136</v>
      </c>
      <c r="G25" s="214">
        <v>136</v>
      </c>
      <c r="H25" s="214">
        <v>136</v>
      </c>
      <c r="I25" s="214">
        <v>136</v>
      </c>
      <c r="J25" s="214">
        <v>136</v>
      </c>
      <c r="K25" s="214">
        <v>136</v>
      </c>
      <c r="L25" s="214">
        <v>136</v>
      </c>
      <c r="M25" s="214">
        <v>136</v>
      </c>
      <c r="N25" s="214">
        <v>136</v>
      </c>
      <c r="O25" s="214">
        <v>136</v>
      </c>
      <c r="P25" s="214">
        <v>136</v>
      </c>
      <c r="Q25" s="20"/>
      <c r="R25" s="20"/>
      <c r="S25" s="20"/>
      <c r="T25" s="48"/>
      <c r="U25" s="48"/>
      <c r="V25" s="48"/>
      <c r="W25" s="48"/>
      <c r="X25" s="48"/>
      <c r="Y25" s="48"/>
      <c r="Z25" s="19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28.5" customHeight="1">
      <c r="A26" s="17"/>
      <c r="B26" s="85"/>
      <c r="C26" s="227"/>
      <c r="D26" s="2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0"/>
      <c r="R26" s="20"/>
      <c r="S26" s="20"/>
      <c r="T26" s="48"/>
      <c r="U26" s="48"/>
      <c r="V26" s="48"/>
      <c r="W26" s="48"/>
      <c r="X26" s="48"/>
      <c r="Y26" s="48"/>
      <c r="Z26" s="1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23" ht="28.5" customHeight="1">
      <c r="A27" s="208" t="s">
        <v>729</v>
      </c>
      <c r="B27" s="90"/>
      <c r="C27" s="154"/>
      <c r="D27" s="91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5"/>
      <c r="R27" s="22"/>
      <c r="S27" s="107"/>
      <c r="T27" s="22"/>
      <c r="U27" s="36"/>
      <c r="V27" s="36"/>
      <c r="W27" s="36"/>
    </row>
    <row r="28" spans="1:23" ht="28.5" customHeight="1">
      <c r="A28" s="80"/>
      <c r="B28" s="82" t="s">
        <v>431</v>
      </c>
      <c r="C28" s="154" t="s">
        <v>190</v>
      </c>
      <c r="D28" s="91" t="s">
        <v>735</v>
      </c>
      <c r="E28" s="224">
        <v>5000</v>
      </c>
      <c r="F28" s="225">
        <v>5000</v>
      </c>
      <c r="G28" s="225">
        <v>5000</v>
      </c>
      <c r="H28" s="225">
        <v>5000</v>
      </c>
      <c r="I28" s="225">
        <v>5000</v>
      </c>
      <c r="J28" s="225">
        <v>5000</v>
      </c>
      <c r="K28" s="225">
        <v>5000</v>
      </c>
      <c r="L28" s="225">
        <v>5000</v>
      </c>
      <c r="M28" s="225">
        <v>5000</v>
      </c>
      <c r="N28" s="225">
        <v>5000</v>
      </c>
      <c r="O28" s="225">
        <v>5000</v>
      </c>
      <c r="P28" s="225">
        <v>5000</v>
      </c>
      <c r="Q28" s="16"/>
      <c r="R28" s="22"/>
      <c r="S28" s="314"/>
      <c r="T28" s="22"/>
      <c r="U28" s="36"/>
      <c r="V28" s="36"/>
      <c r="W28" s="36"/>
    </row>
    <row r="29" spans="1:23" ht="28.5" customHeight="1">
      <c r="A29" s="80"/>
      <c r="B29" s="70" t="s">
        <v>152</v>
      </c>
      <c r="C29" s="158" t="s">
        <v>760</v>
      </c>
      <c r="D29" s="91" t="s">
        <v>734</v>
      </c>
      <c r="E29" s="223">
        <v>490</v>
      </c>
      <c r="F29" s="226">
        <v>490</v>
      </c>
      <c r="G29" s="226">
        <v>490</v>
      </c>
      <c r="H29" s="226">
        <v>490</v>
      </c>
      <c r="I29" s="226">
        <v>490</v>
      </c>
      <c r="J29" s="226">
        <v>490</v>
      </c>
      <c r="K29" s="226">
        <v>490</v>
      </c>
      <c r="L29" s="226">
        <v>490</v>
      </c>
      <c r="M29" s="226">
        <v>490</v>
      </c>
      <c r="N29" s="226">
        <v>490</v>
      </c>
      <c r="O29" s="226">
        <v>490</v>
      </c>
      <c r="P29" s="226">
        <v>490</v>
      </c>
      <c r="Q29" s="16"/>
      <c r="R29" s="22"/>
      <c r="S29" s="314"/>
      <c r="T29" s="22"/>
      <c r="U29" s="5"/>
      <c r="V29" s="5"/>
      <c r="W29" s="5"/>
    </row>
    <row r="30" spans="1:23" ht="28.5" customHeight="1">
      <c r="A30" s="80"/>
      <c r="B30" s="82" t="s">
        <v>152</v>
      </c>
      <c r="C30" s="154" t="s">
        <v>761</v>
      </c>
      <c r="D30" s="93" t="s">
        <v>769</v>
      </c>
      <c r="E30" s="231">
        <v>64.7</v>
      </c>
      <c r="F30" s="232">
        <v>64.7</v>
      </c>
      <c r="G30" s="232">
        <v>64.7</v>
      </c>
      <c r="H30" s="232">
        <v>64.7</v>
      </c>
      <c r="I30" s="232">
        <v>64.7</v>
      </c>
      <c r="J30" s="232">
        <v>64.7</v>
      </c>
      <c r="K30" s="232">
        <v>64.7</v>
      </c>
      <c r="L30" s="232">
        <v>64.7</v>
      </c>
      <c r="M30" s="232">
        <v>64.7</v>
      </c>
      <c r="N30" s="232">
        <v>64.7</v>
      </c>
      <c r="O30" s="232">
        <v>64.7</v>
      </c>
      <c r="P30" s="232">
        <v>64.7</v>
      </c>
      <c r="Q30" s="16"/>
      <c r="R30" s="22"/>
      <c r="S30" s="107"/>
      <c r="T30" s="22"/>
      <c r="U30" s="36"/>
      <c r="V30" s="36"/>
      <c r="W30" s="36"/>
    </row>
    <row r="31" spans="1:53" ht="28.5" customHeight="1">
      <c r="A31" s="17"/>
      <c r="B31" s="57" t="s">
        <v>271</v>
      </c>
      <c r="C31" s="98" t="s">
        <v>762</v>
      </c>
      <c r="D31" s="83" t="s">
        <v>589</v>
      </c>
      <c r="E31" s="223">
        <v>1010</v>
      </c>
      <c r="F31" s="226">
        <v>1010</v>
      </c>
      <c r="G31" s="226">
        <v>1010</v>
      </c>
      <c r="H31" s="226">
        <v>1010</v>
      </c>
      <c r="I31" s="226">
        <v>1010</v>
      </c>
      <c r="J31" s="226">
        <v>1010</v>
      </c>
      <c r="K31" s="226">
        <v>1010</v>
      </c>
      <c r="L31" s="226">
        <v>1010</v>
      </c>
      <c r="M31" s="226">
        <v>1010</v>
      </c>
      <c r="N31" s="226">
        <v>1010</v>
      </c>
      <c r="O31" s="226">
        <v>1010</v>
      </c>
      <c r="P31" s="226">
        <v>1010</v>
      </c>
      <c r="Q31" s="20"/>
      <c r="R31" s="20"/>
      <c r="S31" s="20"/>
      <c r="T31" s="48"/>
      <c r="U31" s="48"/>
      <c r="V31" s="48"/>
      <c r="W31" s="48"/>
      <c r="X31" s="48"/>
      <c r="Y31" s="48"/>
      <c r="Z31" s="2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28.5" customHeight="1">
      <c r="A32" s="17"/>
      <c r="B32" s="57" t="s">
        <v>745</v>
      </c>
      <c r="C32" s="98" t="s">
        <v>763</v>
      </c>
      <c r="D32" s="83" t="s">
        <v>152</v>
      </c>
      <c r="E32" s="214">
        <v>1140</v>
      </c>
      <c r="F32" s="214">
        <v>1140</v>
      </c>
      <c r="G32" s="214">
        <v>1140</v>
      </c>
      <c r="H32" s="214">
        <v>1140</v>
      </c>
      <c r="I32" s="214">
        <v>1150</v>
      </c>
      <c r="J32" s="214">
        <v>1160</v>
      </c>
      <c r="K32" s="214">
        <v>1180</v>
      </c>
      <c r="L32" s="214">
        <v>1180</v>
      </c>
      <c r="M32" s="214">
        <v>1180</v>
      </c>
      <c r="N32" s="214">
        <v>1180</v>
      </c>
      <c r="O32" s="214">
        <v>1160</v>
      </c>
      <c r="P32" s="214">
        <v>1160</v>
      </c>
      <c r="Q32" s="20"/>
      <c r="R32" s="20"/>
      <c r="S32" s="20"/>
      <c r="T32" s="48"/>
      <c r="U32" s="48"/>
      <c r="V32" s="48"/>
      <c r="W32" s="48"/>
      <c r="X32" s="48"/>
      <c r="Y32" s="48"/>
      <c r="Z32" s="2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28.5" customHeight="1">
      <c r="A33" s="17"/>
      <c r="B33" s="57" t="s">
        <v>746</v>
      </c>
      <c r="C33" s="98" t="s">
        <v>747</v>
      </c>
      <c r="D33" s="56" t="s">
        <v>738</v>
      </c>
      <c r="E33" s="214">
        <v>720</v>
      </c>
      <c r="F33" s="214">
        <v>718</v>
      </c>
      <c r="G33" s="214">
        <v>705</v>
      </c>
      <c r="H33" s="214">
        <v>705</v>
      </c>
      <c r="I33" s="214">
        <v>703</v>
      </c>
      <c r="J33" s="214">
        <v>703</v>
      </c>
      <c r="K33" s="214">
        <v>703</v>
      </c>
      <c r="L33" s="214">
        <v>703</v>
      </c>
      <c r="M33" s="214">
        <v>703</v>
      </c>
      <c r="N33" s="214">
        <v>690</v>
      </c>
      <c r="O33" s="214">
        <v>670</v>
      </c>
      <c r="P33" s="214">
        <v>665</v>
      </c>
      <c r="Q33" s="20"/>
      <c r="R33" s="20"/>
      <c r="S33" s="20"/>
      <c r="T33" s="48"/>
      <c r="U33" s="48"/>
      <c r="V33" s="48"/>
      <c r="W33" s="48"/>
      <c r="X33" s="48"/>
      <c r="Y33" s="48"/>
      <c r="Z33" s="21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2:23" ht="28.5" customHeight="1">
      <c r="B34" s="82" t="s">
        <v>228</v>
      </c>
      <c r="C34" s="154" t="s">
        <v>189</v>
      </c>
      <c r="D34" s="56" t="s">
        <v>733</v>
      </c>
      <c r="E34" s="223">
        <v>3520</v>
      </c>
      <c r="F34" s="223">
        <v>3520</v>
      </c>
      <c r="G34" s="223">
        <v>3520</v>
      </c>
      <c r="H34" s="223">
        <v>3520</v>
      </c>
      <c r="I34" s="223">
        <v>3520</v>
      </c>
      <c r="J34" s="223">
        <v>3520</v>
      </c>
      <c r="K34" s="223">
        <v>3520</v>
      </c>
      <c r="L34" s="223">
        <v>3520</v>
      </c>
      <c r="M34" s="223">
        <v>3520</v>
      </c>
      <c r="N34" s="223">
        <v>3470</v>
      </c>
      <c r="O34" s="223">
        <v>3420</v>
      </c>
      <c r="P34" s="223">
        <v>3400</v>
      </c>
      <c r="Q34" s="5"/>
      <c r="R34" s="5"/>
      <c r="S34" s="191"/>
      <c r="T34" s="5"/>
      <c r="U34" s="36"/>
      <c r="V34" s="36"/>
      <c r="W34" s="36"/>
    </row>
    <row r="35" spans="2:23" ht="28.5" customHeight="1">
      <c r="B35" s="82"/>
      <c r="C35" s="229"/>
      <c r="D35" s="56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5"/>
      <c r="R35" s="5"/>
      <c r="S35" s="191"/>
      <c r="T35" s="5"/>
      <c r="U35" s="36"/>
      <c r="V35" s="36"/>
      <c r="W35" s="36"/>
    </row>
    <row r="36" spans="1:53" ht="28.5" customHeight="1">
      <c r="A36" s="39" t="s">
        <v>730</v>
      </c>
      <c r="B36" s="120"/>
      <c r="C36" s="98"/>
      <c r="D36" s="56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"/>
      <c r="R36" s="20"/>
      <c r="S36" s="20"/>
      <c r="T36" s="48"/>
      <c r="U36" s="48"/>
      <c r="V36" s="48"/>
      <c r="W36" s="48"/>
      <c r="X36" s="48"/>
      <c r="Y36" s="48"/>
      <c r="Z36" s="21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28.5" customHeight="1">
      <c r="A37" s="39" t="s">
        <v>731</v>
      </c>
      <c r="B37" s="120"/>
      <c r="C37" s="98"/>
      <c r="D37" s="56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"/>
      <c r="R37" s="20"/>
      <c r="S37" s="20"/>
      <c r="T37" s="48"/>
      <c r="U37" s="48"/>
      <c r="V37" s="48"/>
      <c r="W37" s="48"/>
      <c r="X37" s="48"/>
      <c r="Y37" s="48"/>
      <c r="Z37" s="21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28.5" customHeight="1">
      <c r="A38" s="17"/>
      <c r="B38" s="57" t="s">
        <v>508</v>
      </c>
      <c r="C38" s="98" t="s">
        <v>764</v>
      </c>
      <c r="D38" s="56" t="s">
        <v>732</v>
      </c>
      <c r="E38" s="214" t="s">
        <v>545</v>
      </c>
      <c r="F38" s="214" t="s">
        <v>545</v>
      </c>
      <c r="G38" s="214" t="s">
        <v>545</v>
      </c>
      <c r="H38" s="214">
        <v>35700</v>
      </c>
      <c r="I38" s="214">
        <v>35700</v>
      </c>
      <c r="J38" s="214">
        <v>35300</v>
      </c>
      <c r="K38" s="214">
        <v>35300</v>
      </c>
      <c r="L38" s="214">
        <v>35300</v>
      </c>
      <c r="M38" s="214">
        <v>35300</v>
      </c>
      <c r="N38" s="214" t="s">
        <v>545</v>
      </c>
      <c r="O38" s="214" t="s">
        <v>545</v>
      </c>
      <c r="P38" s="214" t="s">
        <v>545</v>
      </c>
      <c r="Q38" s="20"/>
      <c r="R38" s="20"/>
      <c r="S38" s="20"/>
      <c r="T38" s="48"/>
      <c r="U38" s="48"/>
      <c r="V38" s="48"/>
      <c r="W38" s="48"/>
      <c r="X38" s="48"/>
      <c r="Y38" s="48"/>
      <c r="Z38" s="19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8.5" customHeight="1">
      <c r="A39" s="17"/>
      <c r="B39" s="57" t="s">
        <v>508</v>
      </c>
      <c r="C39" s="98" t="s">
        <v>765</v>
      </c>
      <c r="D39" s="56" t="s">
        <v>717</v>
      </c>
      <c r="E39" s="214">
        <v>41600</v>
      </c>
      <c r="F39" s="214">
        <v>41600</v>
      </c>
      <c r="G39" s="214">
        <v>41600</v>
      </c>
      <c r="H39" s="214">
        <v>41600</v>
      </c>
      <c r="I39" s="214">
        <v>41600</v>
      </c>
      <c r="J39" s="214" t="s">
        <v>545</v>
      </c>
      <c r="K39" s="214" t="s">
        <v>545</v>
      </c>
      <c r="L39" s="214" t="s">
        <v>545</v>
      </c>
      <c r="M39" s="214">
        <v>42300</v>
      </c>
      <c r="N39" s="214">
        <v>42300</v>
      </c>
      <c r="O39" s="214">
        <v>42300</v>
      </c>
      <c r="P39" s="214">
        <v>42300</v>
      </c>
      <c r="Q39" s="20"/>
      <c r="R39" s="20"/>
      <c r="S39" s="20"/>
      <c r="T39" s="48"/>
      <c r="U39" s="48"/>
      <c r="V39" s="48"/>
      <c r="W39" s="48"/>
      <c r="X39" s="48"/>
      <c r="Y39" s="48"/>
      <c r="Z39" s="2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8.5" customHeight="1">
      <c r="A40" s="17"/>
      <c r="B40" s="57" t="s">
        <v>272</v>
      </c>
      <c r="C40" s="98" t="s">
        <v>766</v>
      </c>
      <c r="D40" s="56" t="s">
        <v>717</v>
      </c>
      <c r="E40" s="214">
        <v>21900</v>
      </c>
      <c r="F40" s="214">
        <v>21900</v>
      </c>
      <c r="G40" s="214">
        <v>21900</v>
      </c>
      <c r="H40" s="214">
        <v>23000</v>
      </c>
      <c r="I40" s="214">
        <v>21900</v>
      </c>
      <c r="J40" s="214">
        <v>22300</v>
      </c>
      <c r="K40" s="214">
        <v>22300</v>
      </c>
      <c r="L40" s="214">
        <v>22300</v>
      </c>
      <c r="M40" s="214">
        <v>22300</v>
      </c>
      <c r="N40" s="214">
        <v>22300</v>
      </c>
      <c r="O40" s="214">
        <v>22300</v>
      </c>
      <c r="P40" s="214">
        <v>22300</v>
      </c>
      <c r="Q40" s="20"/>
      <c r="R40" s="20"/>
      <c r="S40" s="20"/>
      <c r="T40" s="48"/>
      <c r="U40" s="48"/>
      <c r="V40" s="48"/>
      <c r="W40" s="48"/>
      <c r="X40" s="48"/>
      <c r="Y40" s="48"/>
      <c r="Z40" s="2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8.5" customHeight="1">
      <c r="A41" s="17"/>
      <c r="B41" s="57" t="s">
        <v>366</v>
      </c>
      <c r="C41" s="98" t="s">
        <v>767</v>
      </c>
      <c r="D41" s="56" t="s">
        <v>717</v>
      </c>
      <c r="E41" s="214">
        <v>23000</v>
      </c>
      <c r="F41" s="214">
        <v>23000</v>
      </c>
      <c r="G41" s="214">
        <v>23000</v>
      </c>
      <c r="H41" s="214">
        <v>23000</v>
      </c>
      <c r="I41" s="214" t="s">
        <v>545</v>
      </c>
      <c r="J41" s="214" t="s">
        <v>545</v>
      </c>
      <c r="K41" s="214" t="s">
        <v>545</v>
      </c>
      <c r="L41" s="214" t="s">
        <v>545</v>
      </c>
      <c r="M41" s="214" t="s">
        <v>545</v>
      </c>
      <c r="N41" s="214">
        <v>23400</v>
      </c>
      <c r="O41" s="214">
        <v>23400</v>
      </c>
      <c r="P41" s="214">
        <v>23400</v>
      </c>
      <c r="Q41" s="20"/>
      <c r="R41" s="20"/>
      <c r="S41" s="20"/>
      <c r="T41" s="48"/>
      <c r="U41" s="48"/>
      <c r="V41" s="48"/>
      <c r="W41" s="48"/>
      <c r="X41" s="48"/>
      <c r="Y41" s="48"/>
      <c r="Z41" s="2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8.5" customHeight="1">
      <c r="A42" s="17"/>
      <c r="B42" s="57" t="s">
        <v>368</v>
      </c>
      <c r="C42" s="98" t="s">
        <v>768</v>
      </c>
      <c r="D42" s="56" t="s">
        <v>717</v>
      </c>
      <c r="E42" s="214">
        <v>23500</v>
      </c>
      <c r="F42" s="214">
        <v>23500</v>
      </c>
      <c r="G42" s="214" t="s">
        <v>545</v>
      </c>
      <c r="H42" s="214" t="s">
        <v>545</v>
      </c>
      <c r="I42" s="214" t="s">
        <v>545</v>
      </c>
      <c r="J42" s="214" t="s">
        <v>545</v>
      </c>
      <c r="K42" s="214" t="s">
        <v>545</v>
      </c>
      <c r="L42" s="214" t="s">
        <v>545</v>
      </c>
      <c r="M42" s="214" t="s">
        <v>545</v>
      </c>
      <c r="N42" s="214">
        <v>23500</v>
      </c>
      <c r="O42" s="214">
        <v>23500</v>
      </c>
      <c r="P42" s="214">
        <v>23500</v>
      </c>
      <c r="Q42" s="20"/>
      <c r="R42" s="20"/>
      <c r="S42" s="20"/>
      <c r="T42" s="48"/>
      <c r="U42" s="48"/>
      <c r="V42" s="48"/>
      <c r="W42" s="48"/>
      <c r="X42" s="48"/>
      <c r="Y42" s="48"/>
      <c r="Z42" s="19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8.5" customHeight="1">
      <c r="A43" s="58"/>
      <c r="B43" s="117"/>
      <c r="C43" s="102"/>
      <c r="D43" s="59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20"/>
      <c r="R43" s="20"/>
      <c r="S43" s="20"/>
      <c r="T43" s="48"/>
      <c r="U43" s="48"/>
      <c r="V43" s="48"/>
      <c r="W43" s="48"/>
      <c r="X43" s="48"/>
      <c r="Y43" s="48"/>
      <c r="Z43" s="2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ht="28.5" customHeight="1">
      <c r="B44" s="160" t="s">
        <v>191</v>
      </c>
    </row>
  </sheetData>
  <sheetProtection/>
  <mergeCells count="19">
    <mergeCell ref="S28:S29"/>
    <mergeCell ref="K5:K6"/>
    <mergeCell ref="N5:N6"/>
    <mergeCell ref="M5:M6"/>
    <mergeCell ref="L5:L6"/>
    <mergeCell ref="F5:F6"/>
    <mergeCell ref="J5:J6"/>
    <mergeCell ref="I5:I6"/>
    <mergeCell ref="H5:H6"/>
    <mergeCell ref="G5:G6"/>
    <mergeCell ref="A3:P3"/>
    <mergeCell ref="U5:W5"/>
    <mergeCell ref="A5:B6"/>
    <mergeCell ref="C5:C6"/>
    <mergeCell ref="D5:D6"/>
    <mergeCell ref="T5:T6"/>
    <mergeCell ref="P5:P6"/>
    <mergeCell ref="O5:O6"/>
    <mergeCell ref="E5:E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22"/>
  <sheetViews>
    <sheetView zoomScalePageLayoutView="0" workbookViewId="0" topLeftCell="A32">
      <selection activeCell="N10" sqref="N10"/>
    </sheetView>
  </sheetViews>
  <sheetFormatPr defaultColWidth="10.625" defaultRowHeight="28.5" customHeight="1"/>
  <cols>
    <col min="1" max="1" width="4.625" style="3" customWidth="1"/>
    <col min="2" max="2" width="21.25390625" style="70" bestFit="1" customWidth="1"/>
    <col min="3" max="3" width="78.50390625" style="97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2" customFormat="1" ht="28.5" customHeight="1">
      <c r="A1" s="11" t="s">
        <v>772</v>
      </c>
      <c r="B1" s="70"/>
      <c r="C1" s="96"/>
      <c r="D1" s="53"/>
      <c r="P1" s="13" t="s">
        <v>773</v>
      </c>
    </row>
    <row r="2" spans="1:16" s="12" customFormat="1" ht="28.5" customHeight="1">
      <c r="A2" s="11"/>
      <c r="B2" s="70"/>
      <c r="C2" s="96"/>
      <c r="D2" s="53"/>
      <c r="P2" s="13"/>
    </row>
    <row r="3" spans="1:23" ht="28.5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52"/>
      <c r="T3" s="52"/>
      <c r="U3" s="52"/>
      <c r="V3" s="52"/>
      <c r="W3" s="52"/>
    </row>
    <row r="4" spans="2:23" ht="28.5" customHeight="1" thickBot="1">
      <c r="B4" s="3"/>
      <c r="C4" s="3"/>
      <c r="D4" s="3"/>
      <c r="N4" s="63"/>
      <c r="P4" s="14" t="s">
        <v>498</v>
      </c>
      <c r="Q4" s="5"/>
      <c r="R4" s="5"/>
      <c r="S4" s="5"/>
      <c r="T4" s="5"/>
      <c r="U4" s="5"/>
      <c r="V4" s="5"/>
      <c r="W4" s="4"/>
    </row>
    <row r="5" spans="1:23" ht="28.5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301"/>
      <c r="R5" s="302"/>
      <c r="S5" s="301"/>
      <c r="T5" s="301"/>
      <c r="U5" s="301"/>
      <c r="V5" s="303"/>
      <c r="W5" s="303"/>
    </row>
    <row r="6" spans="1:23" ht="28.5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Q6" s="302"/>
      <c r="R6" s="302"/>
      <c r="S6" s="302"/>
      <c r="T6" s="302"/>
      <c r="U6" s="20"/>
      <c r="V6" s="20"/>
      <c r="W6" s="20"/>
    </row>
    <row r="7" spans="1:23" ht="28.5" customHeight="1">
      <c r="A7" s="16"/>
      <c r="B7" s="57"/>
      <c r="C7" s="98"/>
      <c r="D7" s="56"/>
      <c r="E7" s="50"/>
      <c r="F7" s="50"/>
      <c r="G7" s="50"/>
      <c r="H7" s="48"/>
      <c r="I7" s="48"/>
      <c r="J7" s="48"/>
      <c r="K7" s="48"/>
      <c r="L7" s="114"/>
      <c r="M7" s="114"/>
      <c r="N7" s="50"/>
      <c r="O7" s="50"/>
      <c r="P7" s="50"/>
      <c r="Q7" s="46"/>
      <c r="R7" s="5"/>
      <c r="S7" s="5"/>
      <c r="T7" s="5"/>
      <c r="U7" s="5"/>
      <c r="V7" s="5"/>
      <c r="W7" s="5"/>
    </row>
    <row r="8" spans="1:53" ht="28.5" customHeight="1">
      <c r="A8" s="17"/>
      <c r="B8" s="57" t="s">
        <v>373</v>
      </c>
      <c r="C8" s="98" t="s">
        <v>783</v>
      </c>
      <c r="D8" s="56" t="s">
        <v>723</v>
      </c>
      <c r="E8" s="214" t="s">
        <v>545</v>
      </c>
      <c r="F8" s="214" t="s">
        <v>545</v>
      </c>
      <c r="G8" s="214">
        <v>4370</v>
      </c>
      <c r="H8" s="214">
        <v>4370</v>
      </c>
      <c r="I8" s="214">
        <v>4370</v>
      </c>
      <c r="J8" s="214">
        <v>4370</v>
      </c>
      <c r="K8" s="214">
        <v>4370</v>
      </c>
      <c r="L8" s="214">
        <v>4370</v>
      </c>
      <c r="M8" s="214">
        <v>4370</v>
      </c>
      <c r="N8" s="214" t="s">
        <v>545</v>
      </c>
      <c r="O8" s="214" t="s">
        <v>545</v>
      </c>
      <c r="P8" s="214" t="s">
        <v>545</v>
      </c>
      <c r="Q8" s="20"/>
      <c r="R8" s="20"/>
      <c r="S8" s="20"/>
      <c r="T8" s="48"/>
      <c r="U8" s="48"/>
      <c r="V8" s="48"/>
      <c r="W8" s="48"/>
      <c r="X8" s="48"/>
      <c r="Y8" s="48"/>
      <c r="Z8" s="2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8.5" customHeight="1">
      <c r="A9" s="17"/>
      <c r="B9" s="57" t="s">
        <v>373</v>
      </c>
      <c r="C9" s="98" t="s">
        <v>784</v>
      </c>
      <c r="D9" s="56" t="s">
        <v>717</v>
      </c>
      <c r="E9" s="214">
        <v>3370</v>
      </c>
      <c r="F9" s="214">
        <v>3370</v>
      </c>
      <c r="G9" s="214">
        <v>3370</v>
      </c>
      <c r="H9" s="214" t="s">
        <v>545</v>
      </c>
      <c r="I9" s="214" t="s">
        <v>545</v>
      </c>
      <c r="J9" s="214" t="s">
        <v>545</v>
      </c>
      <c r="K9" s="214" t="s">
        <v>545</v>
      </c>
      <c r="L9" s="214" t="s">
        <v>545</v>
      </c>
      <c r="M9" s="214">
        <v>3800</v>
      </c>
      <c r="N9" s="214">
        <v>3800</v>
      </c>
      <c r="O9" s="214">
        <v>3800</v>
      </c>
      <c r="P9" s="214">
        <v>3800</v>
      </c>
      <c r="Q9" s="20"/>
      <c r="R9" s="20"/>
      <c r="S9" s="20"/>
      <c r="T9" s="48"/>
      <c r="U9" s="48"/>
      <c r="V9" s="48"/>
      <c r="W9" s="48"/>
      <c r="X9" s="48"/>
      <c r="Y9" s="48"/>
      <c r="Z9" s="21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8.5" customHeight="1">
      <c r="A10" s="17"/>
      <c r="B10" s="57" t="s">
        <v>373</v>
      </c>
      <c r="C10" s="98" t="s">
        <v>785</v>
      </c>
      <c r="D10" s="56" t="s">
        <v>717</v>
      </c>
      <c r="E10" s="214">
        <v>4430</v>
      </c>
      <c r="F10" s="214">
        <v>4430</v>
      </c>
      <c r="G10" s="214">
        <v>4430</v>
      </c>
      <c r="H10" s="214">
        <v>4430</v>
      </c>
      <c r="I10" s="214">
        <v>4430</v>
      </c>
      <c r="J10" s="214">
        <v>4430</v>
      </c>
      <c r="K10" s="214" t="s">
        <v>545</v>
      </c>
      <c r="L10" s="214" t="s">
        <v>545</v>
      </c>
      <c r="M10" s="214">
        <v>4430</v>
      </c>
      <c r="N10" s="214">
        <v>4430</v>
      </c>
      <c r="O10" s="214">
        <v>4430</v>
      </c>
      <c r="P10" s="214">
        <v>4430</v>
      </c>
      <c r="Q10" s="20"/>
      <c r="R10" s="20"/>
      <c r="S10" s="20"/>
      <c r="T10" s="48"/>
      <c r="U10" s="48"/>
      <c r="V10" s="48"/>
      <c r="W10" s="48"/>
      <c r="X10" s="48"/>
      <c r="Y10" s="48"/>
      <c r="Z10" s="21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28.5" customHeight="1">
      <c r="A11" s="17"/>
      <c r="B11" s="57" t="s">
        <v>365</v>
      </c>
      <c r="C11" s="98" t="s">
        <v>786</v>
      </c>
      <c r="D11" s="56" t="s">
        <v>736</v>
      </c>
      <c r="E11" s="214">
        <v>7800</v>
      </c>
      <c r="F11" s="214">
        <v>7800</v>
      </c>
      <c r="G11" s="214">
        <v>7800</v>
      </c>
      <c r="H11" s="214">
        <v>7800</v>
      </c>
      <c r="I11" s="214">
        <v>7800</v>
      </c>
      <c r="J11" s="214" t="s">
        <v>545</v>
      </c>
      <c r="K11" s="214" t="s">
        <v>545</v>
      </c>
      <c r="L11" s="214" t="s">
        <v>545</v>
      </c>
      <c r="M11" s="214">
        <v>8000</v>
      </c>
      <c r="N11" s="214">
        <v>8000</v>
      </c>
      <c r="O11" s="214">
        <v>8000</v>
      </c>
      <c r="P11" s="214">
        <v>8000</v>
      </c>
      <c r="Q11" s="20"/>
      <c r="R11" s="20"/>
      <c r="S11" s="20"/>
      <c r="T11" s="48"/>
      <c r="U11" s="48"/>
      <c r="V11" s="48"/>
      <c r="W11" s="48"/>
      <c r="X11" s="48"/>
      <c r="Y11" s="48"/>
      <c r="Z11" s="19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8.5" customHeight="1">
      <c r="A12" s="17"/>
      <c r="B12" s="57" t="s">
        <v>365</v>
      </c>
      <c r="C12" s="98" t="s">
        <v>787</v>
      </c>
      <c r="D12" s="56" t="s">
        <v>717</v>
      </c>
      <c r="E12" s="214" t="s">
        <v>545</v>
      </c>
      <c r="F12" s="214" t="s">
        <v>545</v>
      </c>
      <c r="G12" s="214" t="s">
        <v>545</v>
      </c>
      <c r="H12" s="214">
        <v>6800</v>
      </c>
      <c r="I12" s="214">
        <v>6800</v>
      </c>
      <c r="J12" s="214">
        <v>6800</v>
      </c>
      <c r="K12" s="214">
        <v>6800</v>
      </c>
      <c r="L12" s="214">
        <v>6800</v>
      </c>
      <c r="M12" s="214">
        <v>6800</v>
      </c>
      <c r="N12" s="214" t="s">
        <v>545</v>
      </c>
      <c r="O12" s="214" t="s">
        <v>545</v>
      </c>
      <c r="P12" s="214" t="s">
        <v>545</v>
      </c>
      <c r="Q12" s="20"/>
      <c r="R12" s="20"/>
      <c r="S12" s="20"/>
      <c r="T12" s="48"/>
      <c r="U12" s="48"/>
      <c r="V12" s="48"/>
      <c r="W12" s="48"/>
      <c r="X12" s="48"/>
      <c r="Y12" s="48"/>
      <c r="Z12" s="21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8.5" customHeight="1">
      <c r="A13" s="17"/>
      <c r="B13" s="57" t="s">
        <v>367</v>
      </c>
      <c r="C13" s="98" t="s">
        <v>788</v>
      </c>
      <c r="D13" s="56" t="s">
        <v>717</v>
      </c>
      <c r="E13" s="214">
        <v>5570</v>
      </c>
      <c r="F13" s="214">
        <v>5570</v>
      </c>
      <c r="G13" s="214">
        <v>5570</v>
      </c>
      <c r="H13" s="214">
        <v>5570</v>
      </c>
      <c r="I13" s="214">
        <v>5570</v>
      </c>
      <c r="J13" s="214" t="s">
        <v>545</v>
      </c>
      <c r="K13" s="214" t="s">
        <v>545</v>
      </c>
      <c r="L13" s="214" t="s">
        <v>545</v>
      </c>
      <c r="M13" s="214">
        <v>5570</v>
      </c>
      <c r="N13" s="214">
        <v>5570</v>
      </c>
      <c r="O13" s="214">
        <v>5570</v>
      </c>
      <c r="P13" s="214">
        <v>5570</v>
      </c>
      <c r="Q13" s="20"/>
      <c r="R13" s="20"/>
      <c r="S13" s="20"/>
      <c r="T13" s="48"/>
      <c r="U13" s="48"/>
      <c r="V13" s="48"/>
      <c r="W13" s="48"/>
      <c r="X13" s="48"/>
      <c r="Y13" s="48"/>
      <c r="Z13" s="2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8.5" customHeight="1">
      <c r="A14" s="17"/>
      <c r="B14" s="57" t="s">
        <v>511</v>
      </c>
      <c r="C14" s="98" t="s">
        <v>789</v>
      </c>
      <c r="D14" s="56" t="s">
        <v>732</v>
      </c>
      <c r="E14" s="214">
        <v>17200</v>
      </c>
      <c r="F14" s="214">
        <v>17200</v>
      </c>
      <c r="G14" s="214">
        <v>17200</v>
      </c>
      <c r="H14" s="214">
        <v>17200</v>
      </c>
      <c r="I14" s="214">
        <v>17200</v>
      </c>
      <c r="J14" s="214">
        <v>17200</v>
      </c>
      <c r="K14" s="214">
        <v>17200</v>
      </c>
      <c r="L14" s="214">
        <v>17200</v>
      </c>
      <c r="M14" s="214">
        <v>17200</v>
      </c>
      <c r="N14" s="214">
        <v>17200</v>
      </c>
      <c r="O14" s="214">
        <v>17200</v>
      </c>
      <c r="P14" s="214">
        <v>17200</v>
      </c>
      <c r="Q14" s="20"/>
      <c r="R14" s="20"/>
      <c r="S14" s="20"/>
      <c r="T14" s="48"/>
      <c r="U14" s="48"/>
      <c r="V14" s="48"/>
      <c r="W14" s="48"/>
      <c r="X14" s="48"/>
      <c r="Y14" s="48"/>
      <c r="Z14" s="2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8.5" customHeight="1">
      <c r="A15" s="17"/>
      <c r="B15" s="57" t="s">
        <v>369</v>
      </c>
      <c r="C15" s="98" t="s">
        <v>790</v>
      </c>
      <c r="D15" s="56" t="s">
        <v>736</v>
      </c>
      <c r="E15" s="214" t="s">
        <v>545</v>
      </c>
      <c r="F15" s="214" t="s">
        <v>545</v>
      </c>
      <c r="G15" s="214">
        <v>1440</v>
      </c>
      <c r="H15" s="214">
        <v>1440</v>
      </c>
      <c r="I15" s="214">
        <v>1440</v>
      </c>
      <c r="J15" s="214">
        <v>1440</v>
      </c>
      <c r="K15" s="214">
        <v>1440</v>
      </c>
      <c r="L15" s="214">
        <v>1440</v>
      </c>
      <c r="M15" s="214">
        <v>1440</v>
      </c>
      <c r="N15" s="214">
        <v>1440</v>
      </c>
      <c r="O15" s="214">
        <v>1440</v>
      </c>
      <c r="P15" s="214" t="s">
        <v>545</v>
      </c>
      <c r="Q15" s="20"/>
      <c r="R15" s="20"/>
      <c r="S15" s="20"/>
      <c r="T15" s="48"/>
      <c r="U15" s="48"/>
      <c r="V15" s="48"/>
      <c r="W15" s="48"/>
      <c r="X15" s="48"/>
      <c r="Y15" s="48"/>
      <c r="Z15" s="2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8.5" customHeight="1">
      <c r="A16" s="16"/>
      <c r="B16" s="57" t="s">
        <v>370</v>
      </c>
      <c r="C16" s="98" t="s">
        <v>791</v>
      </c>
      <c r="D16" s="56" t="s">
        <v>723</v>
      </c>
      <c r="E16" s="214">
        <v>1990</v>
      </c>
      <c r="F16" s="214">
        <v>1990</v>
      </c>
      <c r="G16" s="214">
        <v>1990</v>
      </c>
      <c r="H16" s="214">
        <v>2000</v>
      </c>
      <c r="I16" s="214">
        <v>2000</v>
      </c>
      <c r="J16" s="214">
        <v>2000</v>
      </c>
      <c r="K16" s="214">
        <v>2000</v>
      </c>
      <c r="L16" s="214">
        <v>2000</v>
      </c>
      <c r="M16" s="214">
        <v>2000</v>
      </c>
      <c r="N16" s="214">
        <v>2000</v>
      </c>
      <c r="O16" s="214">
        <v>2000</v>
      </c>
      <c r="P16" s="214">
        <v>2000</v>
      </c>
      <c r="Q16" s="20"/>
      <c r="R16" s="20"/>
      <c r="S16" s="20"/>
      <c r="T16" s="48"/>
      <c r="U16" s="48"/>
      <c r="V16" s="48"/>
      <c r="W16" s="48"/>
      <c r="X16" s="48"/>
      <c r="Y16" s="48"/>
      <c r="Z16" s="19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5"/>
    </row>
    <row r="17" spans="1:23" ht="28.5" customHeight="1">
      <c r="A17" s="16"/>
      <c r="B17" s="57" t="s">
        <v>245</v>
      </c>
      <c r="C17" s="98" t="s">
        <v>792</v>
      </c>
      <c r="D17" s="56" t="s">
        <v>717</v>
      </c>
      <c r="E17" s="233">
        <v>3870</v>
      </c>
      <c r="F17" s="233">
        <v>3870</v>
      </c>
      <c r="G17" s="233">
        <v>3870</v>
      </c>
      <c r="H17" s="233">
        <v>3870</v>
      </c>
      <c r="I17" s="214" t="s">
        <v>545</v>
      </c>
      <c r="J17" s="214" t="s">
        <v>545</v>
      </c>
      <c r="K17" s="214" t="s">
        <v>545</v>
      </c>
      <c r="L17" s="214" t="s">
        <v>545</v>
      </c>
      <c r="M17" s="234">
        <v>3870</v>
      </c>
      <c r="N17" s="234">
        <v>3870</v>
      </c>
      <c r="O17" s="234">
        <v>3870</v>
      </c>
      <c r="P17" s="234">
        <v>3870</v>
      </c>
      <c r="Q17" s="46"/>
      <c r="R17" s="5"/>
      <c r="S17" s="5"/>
      <c r="T17" s="5"/>
      <c r="U17" s="5"/>
      <c r="V17" s="5"/>
      <c r="W17" s="5"/>
    </row>
    <row r="18" spans="1:23" ht="28.5" customHeight="1">
      <c r="A18" s="22"/>
      <c r="B18" s="57" t="s">
        <v>245</v>
      </c>
      <c r="C18" s="98" t="s">
        <v>793</v>
      </c>
      <c r="D18" s="56" t="s">
        <v>717</v>
      </c>
      <c r="E18" s="214" t="s">
        <v>545</v>
      </c>
      <c r="F18" s="214" t="s">
        <v>545</v>
      </c>
      <c r="G18" s="214" t="s">
        <v>545</v>
      </c>
      <c r="H18" s="214">
        <v>2870</v>
      </c>
      <c r="I18" s="214">
        <v>2870</v>
      </c>
      <c r="J18" s="214">
        <v>2870</v>
      </c>
      <c r="K18" s="214">
        <v>2870</v>
      </c>
      <c r="L18" s="214">
        <v>2870</v>
      </c>
      <c r="M18" s="214">
        <v>2870</v>
      </c>
      <c r="N18" s="214" t="s">
        <v>545</v>
      </c>
      <c r="O18" s="214" t="s">
        <v>545</v>
      </c>
      <c r="P18" s="214" t="s">
        <v>545</v>
      </c>
      <c r="Q18" s="46"/>
      <c r="R18" s="5"/>
      <c r="S18" s="5"/>
      <c r="T18" s="5"/>
      <c r="U18" s="5"/>
      <c r="V18" s="5"/>
      <c r="W18" s="5"/>
    </row>
    <row r="19" spans="1:53" ht="28.5" customHeight="1">
      <c r="A19" s="22"/>
      <c r="B19" s="73" t="s">
        <v>371</v>
      </c>
      <c r="C19" s="98" t="s">
        <v>792</v>
      </c>
      <c r="D19" s="56" t="s">
        <v>717</v>
      </c>
      <c r="E19" s="214">
        <v>7000</v>
      </c>
      <c r="F19" s="214">
        <v>7000</v>
      </c>
      <c r="G19" s="214">
        <v>7000</v>
      </c>
      <c r="H19" s="214">
        <v>7000</v>
      </c>
      <c r="I19" s="214" t="s">
        <v>545</v>
      </c>
      <c r="J19" s="214" t="s">
        <v>545</v>
      </c>
      <c r="K19" s="214" t="s">
        <v>545</v>
      </c>
      <c r="L19" s="214" t="s">
        <v>545</v>
      </c>
      <c r="M19" s="214">
        <v>7730</v>
      </c>
      <c r="N19" s="214">
        <v>7730</v>
      </c>
      <c r="O19" s="214">
        <v>7730</v>
      </c>
      <c r="P19" s="214">
        <v>7730</v>
      </c>
      <c r="Q19" s="20"/>
      <c r="R19" s="20"/>
      <c r="S19" s="20"/>
      <c r="T19" s="48"/>
      <c r="U19" s="48"/>
      <c r="V19" s="48"/>
      <c r="W19" s="48"/>
      <c r="X19" s="48"/>
      <c r="Y19" s="48"/>
      <c r="Z19" s="2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8.5" customHeight="1">
      <c r="A20" s="22"/>
      <c r="B20" s="57" t="s">
        <v>374</v>
      </c>
      <c r="C20" s="98" t="s">
        <v>794</v>
      </c>
      <c r="D20" s="56" t="s">
        <v>717</v>
      </c>
      <c r="E20" s="214">
        <v>2500</v>
      </c>
      <c r="F20" s="214">
        <v>2500</v>
      </c>
      <c r="G20" s="214">
        <v>2500</v>
      </c>
      <c r="H20" s="214">
        <v>2500</v>
      </c>
      <c r="I20" s="214">
        <v>2500</v>
      </c>
      <c r="J20" s="214">
        <v>2500</v>
      </c>
      <c r="K20" s="214">
        <v>2500</v>
      </c>
      <c r="L20" s="214">
        <v>2500</v>
      </c>
      <c r="M20" s="214">
        <v>2500</v>
      </c>
      <c r="N20" s="214">
        <v>2500</v>
      </c>
      <c r="O20" s="214">
        <v>2500</v>
      </c>
      <c r="P20" s="214">
        <v>2500</v>
      </c>
      <c r="Q20" s="20"/>
      <c r="R20" s="20"/>
      <c r="S20" s="20"/>
      <c r="T20" s="48"/>
      <c r="U20" s="48"/>
      <c r="V20" s="48"/>
      <c r="W20" s="48"/>
      <c r="X20" s="48"/>
      <c r="Y20" s="4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28.5" customHeight="1">
      <c r="A21" s="17"/>
      <c r="B21" s="57" t="s">
        <v>276</v>
      </c>
      <c r="C21" s="98" t="s">
        <v>795</v>
      </c>
      <c r="D21" s="56" t="s">
        <v>717</v>
      </c>
      <c r="E21" s="214">
        <v>617</v>
      </c>
      <c r="F21" s="214">
        <v>617</v>
      </c>
      <c r="G21" s="214">
        <v>617</v>
      </c>
      <c r="H21" s="214">
        <v>617</v>
      </c>
      <c r="I21" s="214">
        <v>617</v>
      </c>
      <c r="J21" s="214">
        <v>617</v>
      </c>
      <c r="K21" s="214">
        <v>617</v>
      </c>
      <c r="L21" s="214">
        <v>617</v>
      </c>
      <c r="M21" s="214">
        <v>617</v>
      </c>
      <c r="N21" s="214">
        <v>617</v>
      </c>
      <c r="O21" s="214">
        <v>617</v>
      </c>
      <c r="P21" s="214">
        <v>617</v>
      </c>
      <c r="Q21" s="20"/>
      <c r="R21" s="20"/>
      <c r="S21" s="20"/>
      <c r="T21" s="48"/>
      <c r="U21" s="48"/>
      <c r="V21" s="48"/>
      <c r="W21" s="48"/>
      <c r="X21" s="48"/>
      <c r="Y21" s="48"/>
      <c r="Z21" s="2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28.5" customHeight="1">
      <c r="A22" s="17"/>
      <c r="B22" s="57" t="s">
        <v>276</v>
      </c>
      <c r="C22" s="98" t="s">
        <v>796</v>
      </c>
      <c r="D22" s="56" t="s">
        <v>717</v>
      </c>
      <c r="E22" s="214" t="s">
        <v>545</v>
      </c>
      <c r="F22" s="214" t="s">
        <v>545</v>
      </c>
      <c r="G22" s="214" t="s">
        <v>545</v>
      </c>
      <c r="H22" s="214">
        <v>477</v>
      </c>
      <c r="I22" s="214">
        <v>477</v>
      </c>
      <c r="J22" s="214">
        <v>477</v>
      </c>
      <c r="K22" s="214">
        <v>477</v>
      </c>
      <c r="L22" s="214">
        <v>477</v>
      </c>
      <c r="M22" s="214">
        <v>477</v>
      </c>
      <c r="N22" s="214" t="s">
        <v>545</v>
      </c>
      <c r="O22" s="214" t="s">
        <v>545</v>
      </c>
      <c r="P22" s="214" t="s">
        <v>545</v>
      </c>
      <c r="Q22" s="20"/>
      <c r="R22" s="20"/>
      <c r="S22" s="20"/>
      <c r="T22" s="48"/>
      <c r="U22" s="48"/>
      <c r="V22" s="48"/>
      <c r="W22" s="48"/>
      <c r="X22" s="48"/>
      <c r="Y22" s="48"/>
      <c r="Z22" s="2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8.5" customHeight="1">
      <c r="A23" s="17"/>
      <c r="B23" s="57" t="s">
        <v>276</v>
      </c>
      <c r="C23" s="98" t="s">
        <v>797</v>
      </c>
      <c r="D23" s="56" t="s">
        <v>717</v>
      </c>
      <c r="E23" s="214">
        <v>850</v>
      </c>
      <c r="F23" s="214">
        <v>850</v>
      </c>
      <c r="G23" s="214">
        <v>850</v>
      </c>
      <c r="H23" s="214">
        <v>850</v>
      </c>
      <c r="I23" s="214" t="s">
        <v>545</v>
      </c>
      <c r="J23" s="214" t="s">
        <v>545</v>
      </c>
      <c r="K23" s="214" t="s">
        <v>545</v>
      </c>
      <c r="L23" s="214" t="s">
        <v>545</v>
      </c>
      <c r="M23" s="214">
        <v>880</v>
      </c>
      <c r="N23" s="214">
        <v>880</v>
      </c>
      <c r="O23" s="214">
        <v>880</v>
      </c>
      <c r="P23" s="214">
        <v>880</v>
      </c>
      <c r="Q23" s="20"/>
      <c r="R23" s="20"/>
      <c r="S23" s="20"/>
      <c r="T23" s="48"/>
      <c r="U23" s="48"/>
      <c r="V23" s="48"/>
      <c r="W23" s="48"/>
      <c r="X23" s="48"/>
      <c r="Y23" s="48"/>
      <c r="Z23" s="2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8.5" customHeight="1">
      <c r="A24" s="17"/>
      <c r="B24" s="57" t="s">
        <v>246</v>
      </c>
      <c r="C24" s="98" t="s">
        <v>798</v>
      </c>
      <c r="D24" s="56" t="s">
        <v>717</v>
      </c>
      <c r="E24" s="214">
        <v>583</v>
      </c>
      <c r="F24" s="214">
        <v>583</v>
      </c>
      <c r="G24" s="214">
        <v>583</v>
      </c>
      <c r="H24" s="214">
        <v>583</v>
      </c>
      <c r="I24" s="214">
        <v>583</v>
      </c>
      <c r="J24" s="214">
        <v>583</v>
      </c>
      <c r="K24" s="214">
        <v>583</v>
      </c>
      <c r="L24" s="214">
        <v>583</v>
      </c>
      <c r="M24" s="214">
        <v>623</v>
      </c>
      <c r="N24" s="214">
        <v>623</v>
      </c>
      <c r="O24" s="214">
        <v>623</v>
      </c>
      <c r="P24" s="214">
        <v>623</v>
      </c>
      <c r="Q24" s="20"/>
      <c r="R24" s="20"/>
      <c r="S24" s="20"/>
      <c r="T24" s="48"/>
      <c r="U24" s="48"/>
      <c r="V24" s="48"/>
      <c r="W24" s="48"/>
      <c r="X24" s="48"/>
      <c r="Y24" s="48"/>
      <c r="Z24" s="21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8.5" customHeight="1">
      <c r="A25" s="17"/>
      <c r="B25" s="57" t="s">
        <v>265</v>
      </c>
      <c r="C25" s="98" t="s">
        <v>799</v>
      </c>
      <c r="D25" s="56" t="s">
        <v>717</v>
      </c>
      <c r="E25" s="214">
        <v>1160</v>
      </c>
      <c r="F25" s="214">
        <v>1160</v>
      </c>
      <c r="G25" s="214">
        <v>1160</v>
      </c>
      <c r="H25" s="214">
        <v>1160</v>
      </c>
      <c r="I25" s="214">
        <v>1160</v>
      </c>
      <c r="J25" s="214">
        <v>1160</v>
      </c>
      <c r="K25" s="214">
        <v>1160</v>
      </c>
      <c r="L25" s="214">
        <v>1160</v>
      </c>
      <c r="M25" s="214">
        <v>1180</v>
      </c>
      <c r="N25" s="214">
        <v>1180</v>
      </c>
      <c r="O25" s="214">
        <v>1180</v>
      </c>
      <c r="P25" s="214">
        <v>1180</v>
      </c>
      <c r="Q25" s="20"/>
      <c r="R25" s="20"/>
      <c r="S25" s="20"/>
      <c r="T25" s="48"/>
      <c r="U25" s="48"/>
      <c r="V25" s="48"/>
      <c r="W25" s="48"/>
      <c r="X25" s="48"/>
      <c r="Y25" s="48"/>
      <c r="Z25" s="21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28.5" customHeight="1">
      <c r="A26" s="17"/>
      <c r="B26" s="57" t="s">
        <v>247</v>
      </c>
      <c r="C26" s="98" t="s">
        <v>800</v>
      </c>
      <c r="D26" s="56" t="s">
        <v>717</v>
      </c>
      <c r="E26" s="214">
        <v>573</v>
      </c>
      <c r="F26" s="214">
        <v>573</v>
      </c>
      <c r="G26" s="214">
        <v>573</v>
      </c>
      <c r="H26" s="214">
        <v>573</v>
      </c>
      <c r="I26" s="214" t="s">
        <v>545</v>
      </c>
      <c r="J26" s="214" t="s">
        <v>545</v>
      </c>
      <c r="K26" s="214" t="s">
        <v>545</v>
      </c>
      <c r="L26" s="214" t="s">
        <v>545</v>
      </c>
      <c r="M26" s="214">
        <v>597</v>
      </c>
      <c r="N26" s="214">
        <v>597</v>
      </c>
      <c r="O26" s="214">
        <v>597</v>
      </c>
      <c r="P26" s="214">
        <v>597</v>
      </c>
      <c r="Q26" s="20"/>
      <c r="R26" s="20"/>
      <c r="S26" s="20"/>
      <c r="T26" s="48"/>
      <c r="U26" s="48"/>
      <c r="V26" s="48"/>
      <c r="W26" s="48"/>
      <c r="X26" s="48"/>
      <c r="Y26" s="48"/>
      <c r="Z26" s="21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8.5" customHeight="1">
      <c r="A27" s="17"/>
      <c r="B27" s="57" t="s">
        <v>247</v>
      </c>
      <c r="C27" s="98" t="s">
        <v>801</v>
      </c>
      <c r="D27" s="56" t="s">
        <v>717</v>
      </c>
      <c r="E27" s="233" t="s">
        <v>545</v>
      </c>
      <c r="F27" s="233" t="s">
        <v>545</v>
      </c>
      <c r="G27" s="233" t="s">
        <v>545</v>
      </c>
      <c r="H27" s="235">
        <v>527</v>
      </c>
      <c r="I27" s="235">
        <v>527</v>
      </c>
      <c r="J27" s="235">
        <v>527</v>
      </c>
      <c r="K27" s="235">
        <v>527</v>
      </c>
      <c r="L27" s="235">
        <v>527</v>
      </c>
      <c r="M27" s="235">
        <v>527</v>
      </c>
      <c r="N27" s="214" t="s">
        <v>545</v>
      </c>
      <c r="O27" s="214" t="s">
        <v>545</v>
      </c>
      <c r="P27" s="214" t="s">
        <v>545</v>
      </c>
      <c r="Q27" s="20"/>
      <c r="R27" s="20"/>
      <c r="S27" s="20"/>
      <c r="T27" s="48"/>
      <c r="U27" s="48"/>
      <c r="V27" s="48"/>
      <c r="W27" s="48"/>
      <c r="X27" s="48"/>
      <c r="Y27" s="48"/>
      <c r="Z27" s="21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8.5" customHeight="1">
      <c r="A28" s="17"/>
      <c r="B28" s="57" t="s">
        <v>774</v>
      </c>
      <c r="C28" s="98" t="s">
        <v>802</v>
      </c>
      <c r="D28" s="56" t="s">
        <v>778</v>
      </c>
      <c r="E28" s="214">
        <v>350</v>
      </c>
      <c r="F28" s="214">
        <v>350</v>
      </c>
      <c r="G28" s="214">
        <v>350</v>
      </c>
      <c r="H28" s="214">
        <v>350</v>
      </c>
      <c r="I28" s="214">
        <v>350</v>
      </c>
      <c r="J28" s="214">
        <v>350</v>
      </c>
      <c r="K28" s="214">
        <v>350</v>
      </c>
      <c r="L28" s="214">
        <v>350</v>
      </c>
      <c r="M28" s="214">
        <v>350</v>
      </c>
      <c r="N28" s="214">
        <v>350</v>
      </c>
      <c r="O28" s="214">
        <v>350</v>
      </c>
      <c r="P28" s="214">
        <v>350</v>
      </c>
      <c r="Q28" s="20"/>
      <c r="R28" s="20"/>
      <c r="S28" s="20"/>
      <c r="T28" s="48"/>
      <c r="U28" s="48"/>
      <c r="V28" s="48"/>
      <c r="W28" s="48"/>
      <c r="X28" s="48"/>
      <c r="Y28" s="48"/>
      <c r="Z28" s="21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28.5" customHeight="1">
      <c r="A29" s="17"/>
      <c r="B29" s="57" t="s">
        <v>775</v>
      </c>
      <c r="C29" s="98" t="s">
        <v>803</v>
      </c>
      <c r="D29" s="56" t="s">
        <v>717</v>
      </c>
      <c r="E29" s="214">
        <v>250</v>
      </c>
      <c r="F29" s="214">
        <v>250</v>
      </c>
      <c r="G29" s="214">
        <v>250</v>
      </c>
      <c r="H29" s="214">
        <v>250</v>
      </c>
      <c r="I29" s="214">
        <v>250</v>
      </c>
      <c r="J29" s="214">
        <v>250</v>
      </c>
      <c r="K29" s="214">
        <v>250</v>
      </c>
      <c r="L29" s="214">
        <v>233</v>
      </c>
      <c r="M29" s="214">
        <v>233</v>
      </c>
      <c r="N29" s="214">
        <v>233</v>
      </c>
      <c r="O29" s="214">
        <v>233</v>
      </c>
      <c r="P29" s="214">
        <v>233</v>
      </c>
      <c r="Q29" s="20"/>
      <c r="R29" s="20"/>
      <c r="S29" s="20"/>
      <c r="T29" s="48"/>
      <c r="U29" s="48"/>
      <c r="V29" s="48"/>
      <c r="W29" s="48"/>
      <c r="X29" s="48"/>
      <c r="Y29" s="48"/>
      <c r="Z29" s="2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8.5" customHeight="1">
      <c r="A30" s="17"/>
      <c r="B30" s="57" t="s">
        <v>23</v>
      </c>
      <c r="C30" s="98" t="s">
        <v>262</v>
      </c>
      <c r="D30" s="56" t="s">
        <v>717</v>
      </c>
      <c r="E30" s="214">
        <v>350</v>
      </c>
      <c r="F30" s="214">
        <v>350</v>
      </c>
      <c r="G30" s="214">
        <v>350</v>
      </c>
      <c r="H30" s="214">
        <v>350</v>
      </c>
      <c r="I30" s="214">
        <v>350</v>
      </c>
      <c r="J30" s="214">
        <v>350</v>
      </c>
      <c r="K30" s="214">
        <v>350</v>
      </c>
      <c r="L30" s="214">
        <v>350</v>
      </c>
      <c r="M30" s="214">
        <v>350</v>
      </c>
      <c r="N30" s="214">
        <v>350</v>
      </c>
      <c r="O30" s="214">
        <v>350</v>
      </c>
      <c r="P30" s="214">
        <v>350</v>
      </c>
      <c r="Q30" s="20"/>
      <c r="R30" s="20"/>
      <c r="S30" s="20"/>
      <c r="T30" s="48"/>
      <c r="U30" s="48"/>
      <c r="V30" s="48"/>
      <c r="W30" s="48"/>
      <c r="X30" s="48"/>
      <c r="Y30" s="48"/>
      <c r="Z30" s="2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8.5" customHeight="1">
      <c r="A31" s="17"/>
      <c r="B31" s="57" t="s">
        <v>776</v>
      </c>
      <c r="C31" s="98" t="s">
        <v>804</v>
      </c>
      <c r="D31" s="56" t="s">
        <v>717</v>
      </c>
      <c r="E31" s="214">
        <v>1100</v>
      </c>
      <c r="F31" s="214">
        <v>1100</v>
      </c>
      <c r="G31" s="214">
        <v>1100</v>
      </c>
      <c r="H31" s="214">
        <v>1100</v>
      </c>
      <c r="I31" s="214">
        <v>1100</v>
      </c>
      <c r="J31" s="214">
        <v>1100</v>
      </c>
      <c r="K31" s="214">
        <v>1100</v>
      </c>
      <c r="L31" s="214">
        <v>1100</v>
      </c>
      <c r="M31" s="214">
        <v>1100</v>
      </c>
      <c r="N31" s="214">
        <v>1100</v>
      </c>
      <c r="O31" s="214">
        <v>1100</v>
      </c>
      <c r="P31" s="214">
        <v>1100</v>
      </c>
      <c r="Q31" s="20"/>
      <c r="R31" s="20"/>
      <c r="S31" s="20"/>
      <c r="T31" s="48"/>
      <c r="U31" s="48"/>
      <c r="V31" s="48"/>
      <c r="W31" s="48"/>
      <c r="X31" s="48"/>
      <c r="Y31" s="48"/>
      <c r="Z31" s="2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8.5" customHeight="1">
      <c r="A32" s="17"/>
      <c r="B32" s="57" t="s">
        <v>248</v>
      </c>
      <c r="C32" s="98" t="s">
        <v>805</v>
      </c>
      <c r="D32" s="56" t="s">
        <v>779</v>
      </c>
      <c r="E32" s="214">
        <v>36300</v>
      </c>
      <c r="F32" s="214">
        <v>36300</v>
      </c>
      <c r="G32" s="214">
        <v>36300</v>
      </c>
      <c r="H32" s="214">
        <v>36300</v>
      </c>
      <c r="I32" s="214">
        <v>36300</v>
      </c>
      <c r="J32" s="214">
        <v>36300</v>
      </c>
      <c r="K32" s="214">
        <v>36300</v>
      </c>
      <c r="L32" s="214">
        <v>36300</v>
      </c>
      <c r="M32" s="214">
        <v>36300</v>
      </c>
      <c r="N32" s="214">
        <v>36300</v>
      </c>
      <c r="O32" s="214">
        <v>36300</v>
      </c>
      <c r="P32" s="214">
        <v>36300</v>
      </c>
      <c r="Q32" s="20"/>
      <c r="R32" s="20"/>
      <c r="S32" s="20"/>
      <c r="T32" s="48"/>
      <c r="U32" s="48"/>
      <c r="V32" s="48"/>
      <c r="W32" s="48"/>
      <c r="X32" s="48"/>
      <c r="Y32" s="48"/>
      <c r="Z32" s="2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36" customHeight="1">
      <c r="A33" s="17"/>
      <c r="B33" s="57" t="s">
        <v>6</v>
      </c>
      <c r="C33" s="334" t="s">
        <v>806</v>
      </c>
      <c r="D33" s="56" t="s">
        <v>780</v>
      </c>
      <c r="E33" s="214" t="s">
        <v>545</v>
      </c>
      <c r="F33" s="214" t="s">
        <v>545</v>
      </c>
      <c r="G33" s="214" t="s">
        <v>545</v>
      </c>
      <c r="H33" s="214" t="s">
        <v>545</v>
      </c>
      <c r="I33" s="214">
        <v>780</v>
      </c>
      <c r="J33" s="214">
        <v>780</v>
      </c>
      <c r="K33" s="214">
        <v>780</v>
      </c>
      <c r="L33" s="214">
        <v>780</v>
      </c>
      <c r="M33" s="214">
        <v>780</v>
      </c>
      <c r="N33" s="214" t="s">
        <v>545</v>
      </c>
      <c r="O33" s="214" t="s">
        <v>545</v>
      </c>
      <c r="P33" s="214" t="s">
        <v>545</v>
      </c>
      <c r="Q33" s="20"/>
      <c r="R33" s="20"/>
      <c r="S33" s="20"/>
      <c r="T33" s="48"/>
      <c r="U33" s="48"/>
      <c r="V33" s="48"/>
      <c r="W33" s="48"/>
      <c r="X33" s="48"/>
      <c r="Y33" s="48"/>
      <c r="Z33" s="21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8.5" customHeight="1">
      <c r="A34" s="17"/>
      <c r="B34" s="57" t="s">
        <v>5</v>
      </c>
      <c r="C34" s="98" t="s">
        <v>807</v>
      </c>
      <c r="D34" s="56" t="s">
        <v>779</v>
      </c>
      <c r="E34" s="214">
        <v>777</v>
      </c>
      <c r="F34" s="214">
        <v>777</v>
      </c>
      <c r="G34" s="214">
        <v>777</v>
      </c>
      <c r="H34" s="214">
        <v>777</v>
      </c>
      <c r="I34" s="214">
        <v>777</v>
      </c>
      <c r="J34" s="214">
        <v>777</v>
      </c>
      <c r="K34" s="214">
        <v>777</v>
      </c>
      <c r="L34" s="214">
        <v>777</v>
      </c>
      <c r="M34" s="214">
        <v>777</v>
      </c>
      <c r="N34" s="214">
        <v>777</v>
      </c>
      <c r="O34" s="214">
        <v>777</v>
      </c>
      <c r="P34" s="214">
        <v>777</v>
      </c>
      <c r="Q34" s="20"/>
      <c r="R34" s="20"/>
      <c r="S34" s="20"/>
      <c r="T34" s="48"/>
      <c r="U34" s="48"/>
      <c r="V34" s="48"/>
      <c r="W34" s="48"/>
      <c r="X34" s="48"/>
      <c r="Y34" s="48"/>
      <c r="Z34" s="21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8.5" customHeight="1">
      <c r="A35" s="17"/>
      <c r="B35" s="57" t="s">
        <v>274</v>
      </c>
      <c r="C35" s="98" t="s">
        <v>140</v>
      </c>
      <c r="D35" s="56" t="s">
        <v>780</v>
      </c>
      <c r="E35" s="214">
        <v>440</v>
      </c>
      <c r="F35" s="214">
        <v>440</v>
      </c>
      <c r="G35" s="214">
        <v>450</v>
      </c>
      <c r="H35" s="214">
        <v>450</v>
      </c>
      <c r="I35" s="214">
        <v>450</v>
      </c>
      <c r="J35" s="214">
        <v>450</v>
      </c>
      <c r="K35" s="214">
        <v>450</v>
      </c>
      <c r="L35" s="214">
        <v>450</v>
      </c>
      <c r="M35" s="214">
        <v>450</v>
      </c>
      <c r="N35" s="214">
        <v>450</v>
      </c>
      <c r="O35" s="214">
        <v>450</v>
      </c>
      <c r="P35" s="214">
        <v>450</v>
      </c>
      <c r="Q35" s="20"/>
      <c r="R35" s="20"/>
      <c r="S35" s="20"/>
      <c r="T35" s="48"/>
      <c r="U35" s="48"/>
      <c r="V35" s="48"/>
      <c r="W35" s="48"/>
      <c r="X35" s="48"/>
      <c r="Y35" s="48"/>
      <c r="Z35" s="2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8.5" customHeight="1">
      <c r="A36" s="17"/>
      <c r="B36" s="57" t="s">
        <v>512</v>
      </c>
      <c r="C36" s="98" t="s">
        <v>808</v>
      </c>
      <c r="D36" s="56" t="s">
        <v>717</v>
      </c>
      <c r="E36" s="235">
        <v>8500</v>
      </c>
      <c r="F36" s="235">
        <v>8500</v>
      </c>
      <c r="G36" s="214" t="s">
        <v>545</v>
      </c>
      <c r="H36" s="214" t="s">
        <v>545</v>
      </c>
      <c r="I36" s="214" t="s">
        <v>545</v>
      </c>
      <c r="J36" s="214" t="s">
        <v>545</v>
      </c>
      <c r="K36" s="214" t="s">
        <v>545</v>
      </c>
      <c r="L36" s="214" t="s">
        <v>545</v>
      </c>
      <c r="M36" s="214" t="s">
        <v>545</v>
      </c>
      <c r="N36" s="235">
        <v>8800</v>
      </c>
      <c r="O36" s="214">
        <v>8800</v>
      </c>
      <c r="P36" s="214">
        <v>8800</v>
      </c>
      <c r="Q36" s="20"/>
      <c r="R36" s="20"/>
      <c r="S36" s="20"/>
      <c r="T36" s="48"/>
      <c r="U36" s="48"/>
      <c r="V36" s="48"/>
      <c r="W36" s="48"/>
      <c r="X36" s="48"/>
      <c r="Y36" s="48"/>
      <c r="Z36" s="21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8.5" customHeight="1">
      <c r="A37" s="17"/>
      <c r="B37" s="57" t="s">
        <v>509</v>
      </c>
      <c r="C37" s="98" t="s">
        <v>809</v>
      </c>
      <c r="D37" s="56" t="s">
        <v>717</v>
      </c>
      <c r="E37" s="214">
        <v>9000</v>
      </c>
      <c r="F37" s="214">
        <v>9000</v>
      </c>
      <c r="G37" s="214">
        <v>9000</v>
      </c>
      <c r="H37" s="214">
        <v>9000</v>
      </c>
      <c r="I37" s="214">
        <v>9000</v>
      </c>
      <c r="J37" s="214">
        <v>9670</v>
      </c>
      <c r="K37" s="214">
        <v>9670</v>
      </c>
      <c r="L37" s="214">
        <v>9670</v>
      </c>
      <c r="M37" s="214">
        <v>10000</v>
      </c>
      <c r="N37" s="214">
        <v>10000</v>
      </c>
      <c r="O37" s="214">
        <v>10000</v>
      </c>
      <c r="P37" s="214">
        <v>10000</v>
      </c>
      <c r="Q37" s="20"/>
      <c r="R37" s="20"/>
      <c r="S37" s="20"/>
      <c r="T37" s="48"/>
      <c r="U37" s="48"/>
      <c r="V37" s="48"/>
      <c r="W37" s="48"/>
      <c r="X37" s="48"/>
      <c r="Y37" s="48"/>
      <c r="Z37" s="21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8.5" customHeight="1">
      <c r="A38" s="17"/>
      <c r="B38" s="57" t="s">
        <v>275</v>
      </c>
      <c r="C38" s="98" t="s">
        <v>810</v>
      </c>
      <c r="D38" s="56" t="s">
        <v>779</v>
      </c>
      <c r="E38" s="214">
        <v>8770</v>
      </c>
      <c r="F38" s="214">
        <v>8770</v>
      </c>
      <c r="G38" s="214">
        <v>8770</v>
      </c>
      <c r="H38" s="214">
        <v>8770</v>
      </c>
      <c r="I38" s="214">
        <v>8770</v>
      </c>
      <c r="J38" s="214">
        <v>8770</v>
      </c>
      <c r="K38" s="214">
        <v>8770</v>
      </c>
      <c r="L38" s="214">
        <v>8770</v>
      </c>
      <c r="M38" s="214">
        <v>9070</v>
      </c>
      <c r="N38" s="214">
        <v>9070</v>
      </c>
      <c r="O38" s="214">
        <v>9070</v>
      </c>
      <c r="P38" s="214">
        <v>9070</v>
      </c>
      <c r="Q38" s="20"/>
      <c r="R38" s="20"/>
      <c r="S38" s="20"/>
      <c r="T38" s="48"/>
      <c r="U38" s="48"/>
      <c r="V38" s="48"/>
      <c r="W38" s="48"/>
      <c r="X38" s="48"/>
      <c r="Y38" s="48"/>
      <c r="Z38" s="21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8.5" customHeight="1">
      <c r="A39" s="16"/>
      <c r="B39" s="57" t="s">
        <v>430</v>
      </c>
      <c r="C39" s="98" t="s">
        <v>811</v>
      </c>
      <c r="D39" s="56" t="s">
        <v>723</v>
      </c>
      <c r="E39" s="214">
        <v>160</v>
      </c>
      <c r="F39" s="214">
        <v>160</v>
      </c>
      <c r="G39" s="214">
        <v>180</v>
      </c>
      <c r="H39" s="214">
        <v>180</v>
      </c>
      <c r="I39" s="214">
        <v>180</v>
      </c>
      <c r="J39" s="214">
        <v>180</v>
      </c>
      <c r="K39" s="214">
        <v>180</v>
      </c>
      <c r="L39" s="214">
        <v>180</v>
      </c>
      <c r="M39" s="214">
        <v>180</v>
      </c>
      <c r="N39" s="214">
        <v>180</v>
      </c>
      <c r="O39" s="214">
        <v>180</v>
      </c>
      <c r="P39" s="214">
        <v>180</v>
      </c>
      <c r="Q39" s="20"/>
      <c r="R39" s="20"/>
      <c r="S39" s="20"/>
      <c r="T39" s="48"/>
      <c r="U39" s="48"/>
      <c r="V39" s="48"/>
      <c r="W39" s="48"/>
      <c r="X39" s="48"/>
      <c r="Y39" s="48"/>
      <c r="Z39" s="2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28.5" customHeight="1">
      <c r="A40" s="17"/>
      <c r="B40" s="57" t="s">
        <v>22</v>
      </c>
      <c r="C40" s="98" t="s">
        <v>812</v>
      </c>
      <c r="D40" s="56" t="s">
        <v>781</v>
      </c>
      <c r="E40" s="214">
        <v>3000</v>
      </c>
      <c r="F40" s="214">
        <v>3000</v>
      </c>
      <c r="G40" s="214">
        <v>3000</v>
      </c>
      <c r="H40" s="214">
        <v>3000</v>
      </c>
      <c r="I40" s="214">
        <v>3000</v>
      </c>
      <c r="J40" s="214">
        <v>3000</v>
      </c>
      <c r="K40" s="214">
        <v>3000</v>
      </c>
      <c r="L40" s="214">
        <v>3000</v>
      </c>
      <c r="M40" s="214">
        <v>3000</v>
      </c>
      <c r="N40" s="214">
        <v>3000</v>
      </c>
      <c r="O40" s="214">
        <v>3000</v>
      </c>
      <c r="P40" s="214">
        <v>3000</v>
      </c>
      <c r="Q40" s="20"/>
      <c r="R40" s="20"/>
      <c r="S40" s="20"/>
      <c r="T40" s="48"/>
      <c r="U40" s="48"/>
      <c r="V40" s="48"/>
      <c r="W40" s="48"/>
      <c r="X40" s="48"/>
      <c r="Y40" s="48"/>
      <c r="Z40" s="2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8.5" customHeight="1">
      <c r="A41" s="17"/>
      <c r="B41" s="57" t="s">
        <v>777</v>
      </c>
      <c r="C41" s="98" t="s">
        <v>813</v>
      </c>
      <c r="D41" s="56" t="s">
        <v>782</v>
      </c>
      <c r="E41" s="235">
        <v>352</v>
      </c>
      <c r="F41" s="235">
        <v>352</v>
      </c>
      <c r="G41" s="235">
        <v>352</v>
      </c>
      <c r="H41" s="235">
        <v>352</v>
      </c>
      <c r="I41" s="235">
        <v>352</v>
      </c>
      <c r="J41" s="235">
        <v>352</v>
      </c>
      <c r="K41" s="235">
        <v>352</v>
      </c>
      <c r="L41" s="235">
        <v>352</v>
      </c>
      <c r="M41" s="235">
        <v>352</v>
      </c>
      <c r="N41" s="235">
        <v>352</v>
      </c>
      <c r="O41" s="235">
        <v>352</v>
      </c>
      <c r="P41" s="235">
        <v>352</v>
      </c>
      <c r="Q41" s="20"/>
      <c r="R41" s="20"/>
      <c r="S41" s="20"/>
      <c r="T41" s="48"/>
      <c r="U41" s="48"/>
      <c r="V41" s="48"/>
      <c r="W41" s="48"/>
      <c r="X41" s="48"/>
      <c r="Y41" s="48"/>
      <c r="Z41" s="2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8.5" customHeight="1">
      <c r="A42" s="101"/>
      <c r="B42" s="134"/>
      <c r="C42" s="135"/>
      <c r="D42" s="61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0"/>
      <c r="R42" s="20"/>
      <c r="S42" s="20"/>
      <c r="T42" s="48"/>
      <c r="U42" s="48"/>
      <c r="V42" s="48"/>
      <c r="W42" s="48"/>
      <c r="X42" s="48"/>
      <c r="Y42" s="48"/>
      <c r="Z42" s="19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8.5" customHeight="1">
      <c r="A43" s="17"/>
      <c r="B43" s="3"/>
      <c r="C43" s="3"/>
      <c r="D43" s="3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20"/>
      <c r="R43" s="20"/>
      <c r="S43" s="20"/>
      <c r="T43" s="48"/>
      <c r="U43" s="48"/>
      <c r="V43" s="48"/>
      <c r="W43" s="48"/>
      <c r="X43" s="48"/>
      <c r="Y43" s="48"/>
      <c r="Z43" s="19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8" spans="1:53" ht="28.5" customHeight="1">
      <c r="A48" s="17"/>
      <c r="B48" s="85"/>
      <c r="C48" s="107"/>
      <c r="D48" s="20"/>
      <c r="Q48" s="20"/>
      <c r="R48" s="20"/>
      <c r="S48" s="20"/>
      <c r="T48" s="48"/>
      <c r="U48" s="48"/>
      <c r="V48" s="48"/>
      <c r="W48" s="48"/>
      <c r="X48" s="48"/>
      <c r="Y48" s="48"/>
      <c r="Z48" s="21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53" spans="1:53" ht="28.5" customHeight="1">
      <c r="A53" s="16"/>
      <c r="B53" s="106"/>
      <c r="C53" s="107"/>
      <c r="D53" s="2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0"/>
      <c r="R53" s="20"/>
      <c r="S53" s="20"/>
      <c r="T53" s="48"/>
      <c r="U53" s="48"/>
      <c r="V53" s="48"/>
      <c r="W53" s="48"/>
      <c r="X53" s="48"/>
      <c r="Y53" s="48"/>
      <c r="Z53" s="21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8.5" customHeight="1">
      <c r="A54" s="16"/>
      <c r="B54" s="85"/>
      <c r="C54" s="107"/>
      <c r="D54" s="20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  <c r="Q54" s="20"/>
      <c r="R54" s="20"/>
      <c r="S54" s="20"/>
      <c r="T54" s="48"/>
      <c r="U54" s="48"/>
      <c r="V54" s="48"/>
      <c r="W54" s="48"/>
      <c r="X54" s="48"/>
      <c r="Y54" s="48"/>
      <c r="Z54" s="19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5"/>
    </row>
    <row r="55" spans="1:53" ht="28.5" customHeight="1">
      <c r="A55" s="16"/>
      <c r="B55" s="85"/>
      <c r="C55" s="107"/>
      <c r="D55" s="20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20"/>
      <c r="R55" s="20"/>
      <c r="S55" s="20"/>
      <c r="T55" s="48"/>
      <c r="U55" s="48"/>
      <c r="V55" s="48"/>
      <c r="W55" s="48"/>
      <c r="X55" s="48"/>
      <c r="Y55" s="48"/>
      <c r="Z55" s="21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</row>
    <row r="56" spans="1:53" ht="28.5" customHeight="1">
      <c r="A56" s="26"/>
      <c r="B56" s="108"/>
      <c r="C56" s="109"/>
      <c r="D56" s="35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20"/>
      <c r="R56" s="20"/>
      <c r="S56" s="20"/>
      <c r="T56" s="48"/>
      <c r="U56" s="48"/>
      <c r="V56" s="48"/>
      <c r="W56" s="48"/>
      <c r="X56" s="48"/>
      <c r="Y56" s="48"/>
      <c r="Z56" s="21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</row>
    <row r="57" spans="1:53" ht="28.5" customHeight="1">
      <c r="A57" s="26"/>
      <c r="B57" s="108"/>
      <c r="C57" s="107"/>
      <c r="D57" s="2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0"/>
      <c r="R57" s="20"/>
      <c r="S57" s="20"/>
      <c r="T57" s="48"/>
      <c r="U57" s="48"/>
      <c r="V57" s="48"/>
      <c r="W57" s="48"/>
      <c r="X57" s="48"/>
      <c r="Y57" s="48"/>
      <c r="Z57" s="21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28.5" customHeight="1">
      <c r="A58" s="26"/>
      <c r="B58" s="85"/>
      <c r="C58" s="107"/>
      <c r="D58" s="2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0"/>
      <c r="R58" s="20"/>
      <c r="S58" s="20"/>
      <c r="T58" s="48"/>
      <c r="U58" s="48"/>
      <c r="V58" s="48"/>
      <c r="W58" s="48"/>
      <c r="X58" s="48"/>
      <c r="Y58" s="48"/>
      <c r="Z58" s="21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28.5" customHeight="1">
      <c r="A59" s="27"/>
      <c r="B59" s="85"/>
      <c r="C59" s="107"/>
      <c r="D59" s="2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0"/>
      <c r="R59" s="20"/>
      <c r="S59" s="20"/>
      <c r="T59" s="48"/>
      <c r="U59" s="48"/>
      <c r="V59" s="48"/>
      <c r="W59" s="48"/>
      <c r="X59" s="48"/>
      <c r="Y59" s="48"/>
      <c r="Z59" s="21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28.5" customHeight="1">
      <c r="A60" s="26"/>
      <c r="B60" s="85"/>
      <c r="C60" s="107"/>
      <c r="D60" s="2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0"/>
      <c r="R60" s="20"/>
      <c r="S60" s="20"/>
      <c r="T60" s="48"/>
      <c r="U60" s="48"/>
      <c r="V60" s="48"/>
      <c r="W60" s="48"/>
      <c r="X60" s="48"/>
      <c r="Y60" s="48"/>
      <c r="Z60" s="21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28.5" customHeight="1">
      <c r="A61" s="26"/>
      <c r="B61" s="85"/>
      <c r="C61" s="107"/>
      <c r="D61" s="20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5"/>
      <c r="Q61" s="20"/>
      <c r="R61" s="20"/>
      <c r="S61" s="20"/>
      <c r="T61" s="48"/>
      <c r="U61" s="48"/>
      <c r="V61" s="48"/>
      <c r="W61" s="48"/>
      <c r="X61" s="49"/>
      <c r="Y61" s="49"/>
      <c r="Z61" s="21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5"/>
    </row>
    <row r="62" spans="1:53" ht="28.5" customHeight="1">
      <c r="A62" s="26"/>
      <c r="B62" s="106"/>
      <c r="C62" s="107"/>
      <c r="D62" s="20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20"/>
      <c r="R62" s="20"/>
      <c r="S62" s="20"/>
      <c r="T62" s="48"/>
      <c r="U62" s="48"/>
      <c r="V62" s="48"/>
      <c r="W62" s="48"/>
      <c r="X62" s="48"/>
      <c r="Y62" s="48"/>
      <c r="Z62" s="2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</row>
    <row r="63" spans="1:53" ht="28.5" customHeight="1">
      <c r="A63" s="27"/>
      <c r="B63" s="85"/>
      <c r="C63" s="107"/>
      <c r="D63" s="2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0"/>
      <c r="R63" s="20"/>
      <c r="S63" s="20"/>
      <c r="T63" s="48"/>
      <c r="U63" s="48"/>
      <c r="V63" s="48"/>
      <c r="W63" s="48"/>
      <c r="X63" s="48"/>
      <c r="Y63" s="48"/>
      <c r="Z63" s="2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28.5" customHeight="1">
      <c r="A64" s="26"/>
      <c r="B64" s="106"/>
      <c r="C64" s="107"/>
      <c r="D64" s="2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0"/>
      <c r="R64" s="20"/>
      <c r="S64" s="20"/>
      <c r="T64" s="48"/>
      <c r="U64" s="48"/>
      <c r="V64" s="48"/>
      <c r="W64" s="48"/>
      <c r="X64" s="48"/>
      <c r="Y64" s="48"/>
      <c r="Z64" s="21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23" ht="28.5" customHeight="1">
      <c r="A65" s="27"/>
      <c r="B65" s="85"/>
      <c r="C65" s="107"/>
      <c r="D65" s="20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6"/>
      <c r="R65" s="5"/>
      <c r="S65" s="5"/>
      <c r="T65" s="5"/>
      <c r="U65" s="5"/>
      <c r="V65" s="5"/>
      <c r="W65" s="5"/>
    </row>
    <row r="66" spans="1:23" ht="28.5" customHeight="1">
      <c r="A66" s="26"/>
      <c r="B66" s="85"/>
      <c r="C66" s="107"/>
      <c r="D66" s="20"/>
      <c r="F66" s="2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6"/>
      <c r="R66" s="5"/>
      <c r="S66" s="5"/>
      <c r="T66" s="5"/>
      <c r="U66" s="5"/>
      <c r="V66" s="5"/>
      <c r="W66" s="5"/>
    </row>
    <row r="67" spans="1:23" ht="28.5" customHeight="1">
      <c r="A67" s="27"/>
      <c r="B67" s="85"/>
      <c r="C67" s="107"/>
      <c r="D67" s="20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6"/>
      <c r="R67" s="5"/>
      <c r="S67" s="5"/>
      <c r="T67" s="5"/>
      <c r="U67" s="5"/>
      <c r="V67" s="5"/>
      <c r="W67" s="5"/>
    </row>
    <row r="68" spans="1:23" ht="28.5" customHeight="1">
      <c r="A68" s="28"/>
      <c r="B68" s="92"/>
      <c r="C68" s="109"/>
      <c r="D68" s="35"/>
      <c r="Q68" s="25"/>
      <c r="R68" s="5"/>
      <c r="S68" s="5"/>
      <c r="T68" s="5"/>
      <c r="U68" s="5"/>
      <c r="V68" s="5"/>
      <c r="W68" s="5"/>
    </row>
    <row r="69" spans="1:23" ht="28.5" customHeight="1">
      <c r="A69" s="26"/>
      <c r="B69" s="110"/>
      <c r="C69" s="109"/>
      <c r="D69" s="35"/>
      <c r="Q69" s="46"/>
      <c r="R69" s="5"/>
      <c r="S69" s="5"/>
      <c r="T69" s="5"/>
      <c r="U69" s="5"/>
      <c r="V69" s="5"/>
      <c r="W69" s="5"/>
    </row>
    <row r="70" spans="1:23" ht="28.5" customHeight="1">
      <c r="A70" s="26"/>
      <c r="B70" s="110"/>
      <c r="C70" s="107"/>
      <c r="D70" s="20"/>
      <c r="Q70" s="46"/>
      <c r="R70" s="5"/>
      <c r="S70" s="5"/>
      <c r="T70" s="5"/>
      <c r="U70" s="5"/>
      <c r="V70" s="5"/>
      <c r="W70" s="5"/>
    </row>
    <row r="71" spans="1:23" ht="28.5" customHeight="1">
      <c r="A71" s="26"/>
      <c r="B71" s="85"/>
      <c r="C71" s="107"/>
      <c r="D71" s="20"/>
      <c r="Q71" s="46"/>
      <c r="R71" s="5"/>
      <c r="S71" s="5"/>
      <c r="T71" s="5"/>
      <c r="U71" s="5"/>
      <c r="V71" s="5"/>
      <c r="W71" s="5"/>
    </row>
    <row r="72" spans="1:4" ht="28.5" customHeight="1">
      <c r="A72" s="27"/>
      <c r="B72" s="85"/>
      <c r="C72" s="107"/>
      <c r="D72" s="20"/>
    </row>
    <row r="73" spans="1:4" ht="28.5" customHeight="1">
      <c r="A73" s="27"/>
      <c r="B73" s="85"/>
      <c r="C73" s="107"/>
      <c r="D73" s="20"/>
    </row>
    <row r="74" spans="1:4" ht="28.5" customHeight="1">
      <c r="A74" s="27"/>
      <c r="B74" s="85"/>
      <c r="C74" s="107"/>
      <c r="D74" s="20"/>
    </row>
    <row r="75" spans="1:4" ht="28.5" customHeight="1">
      <c r="A75" s="27"/>
      <c r="B75" s="85"/>
      <c r="C75" s="107"/>
      <c r="D75" s="20"/>
    </row>
    <row r="76" spans="1:4" ht="28.5" customHeight="1">
      <c r="A76" s="27"/>
      <c r="B76" s="85"/>
      <c r="C76" s="107"/>
      <c r="D76" s="20"/>
    </row>
    <row r="77" spans="1:4" ht="28.5" customHeight="1">
      <c r="A77" s="27"/>
      <c r="B77" s="85"/>
      <c r="C77" s="107"/>
      <c r="D77" s="20"/>
    </row>
    <row r="78" spans="1:4" ht="28.5" customHeight="1">
      <c r="A78" s="26"/>
      <c r="B78" s="106"/>
      <c r="C78" s="107"/>
      <c r="D78" s="20"/>
    </row>
    <row r="79" spans="1:4" ht="28.5" customHeight="1">
      <c r="A79" s="28"/>
      <c r="B79" s="85"/>
      <c r="C79" s="107"/>
      <c r="D79" s="20"/>
    </row>
    <row r="80" spans="1:4" ht="28.5" customHeight="1">
      <c r="A80" s="27"/>
      <c r="B80" s="85"/>
      <c r="C80" s="107"/>
      <c r="D80" s="20"/>
    </row>
    <row r="81" spans="1:4" ht="28.5" customHeight="1">
      <c r="A81" s="28"/>
      <c r="B81" s="92"/>
      <c r="C81" s="109"/>
      <c r="D81" s="35"/>
    </row>
    <row r="82" spans="1:4" ht="28.5" customHeight="1">
      <c r="A82" s="26"/>
      <c r="B82" s="106"/>
      <c r="C82" s="109"/>
      <c r="D82" s="35"/>
    </row>
    <row r="83" spans="1:4" ht="28.5" customHeight="1">
      <c r="A83" s="26"/>
      <c r="B83" s="106"/>
      <c r="C83" s="107"/>
      <c r="D83" s="20"/>
    </row>
    <row r="84" spans="1:4" ht="28.5" customHeight="1">
      <c r="A84" s="28"/>
      <c r="B84" s="85"/>
      <c r="C84" s="107"/>
      <c r="D84" s="20"/>
    </row>
    <row r="85" spans="1:4" ht="28.5" customHeight="1">
      <c r="A85" s="26"/>
      <c r="B85" s="85"/>
      <c r="C85" s="111"/>
      <c r="D85" s="20"/>
    </row>
    <row r="86" spans="1:4" ht="28.5" customHeight="1">
      <c r="A86" s="5"/>
      <c r="B86" s="85"/>
      <c r="C86" s="107"/>
      <c r="D86" s="20"/>
    </row>
    <row r="87" spans="1:4" ht="28.5" customHeight="1">
      <c r="A87" s="22"/>
      <c r="B87" s="112"/>
      <c r="C87" s="109"/>
      <c r="D87" s="35"/>
    </row>
    <row r="88" spans="1:4" ht="28.5" customHeight="1">
      <c r="A88" s="16"/>
      <c r="B88" s="110"/>
      <c r="C88" s="107"/>
      <c r="D88" s="20"/>
    </row>
    <row r="89" spans="1:4" ht="28.5" customHeight="1">
      <c r="A89" s="16"/>
      <c r="B89" s="85"/>
      <c r="C89" s="107"/>
      <c r="D89" s="20"/>
    </row>
    <row r="90" spans="1:4" ht="28.5" customHeight="1">
      <c r="A90" s="16"/>
      <c r="B90" s="85"/>
      <c r="C90" s="107"/>
      <c r="D90" s="20"/>
    </row>
    <row r="91" spans="1:4" ht="28.5" customHeight="1">
      <c r="A91" s="22"/>
      <c r="B91" s="85"/>
      <c r="C91" s="107"/>
      <c r="D91" s="20"/>
    </row>
    <row r="92" spans="1:4" ht="28.5" customHeight="1">
      <c r="A92" s="16"/>
      <c r="B92" s="106"/>
      <c r="C92" s="107"/>
      <c r="D92" s="20"/>
    </row>
    <row r="93" spans="1:4" ht="28.5" customHeight="1">
      <c r="A93" s="22"/>
      <c r="B93" s="85"/>
      <c r="C93" s="107"/>
      <c r="D93" s="20"/>
    </row>
    <row r="94" spans="1:4" ht="28.5" customHeight="1">
      <c r="A94" s="22"/>
      <c r="B94" s="85"/>
      <c r="C94" s="107"/>
      <c r="D94" s="20"/>
    </row>
    <row r="95" spans="1:4" ht="28.5" customHeight="1">
      <c r="A95" s="16"/>
      <c r="B95" s="106"/>
      <c r="C95" s="107"/>
      <c r="D95" s="20"/>
    </row>
    <row r="96" spans="1:4" ht="28.5" customHeight="1">
      <c r="A96" s="22"/>
      <c r="B96" s="85"/>
      <c r="C96" s="107"/>
      <c r="D96" s="20"/>
    </row>
    <row r="97" spans="1:4" ht="28.5" customHeight="1">
      <c r="A97" s="16"/>
      <c r="B97" s="85"/>
      <c r="C97" s="107"/>
      <c r="D97" s="20"/>
    </row>
    <row r="98" spans="1:4" ht="28.5" customHeight="1">
      <c r="A98" s="22"/>
      <c r="B98" s="85"/>
      <c r="C98" s="107"/>
      <c r="D98" s="20"/>
    </row>
    <row r="99" spans="1:4" ht="28.5" customHeight="1">
      <c r="A99" s="16"/>
      <c r="B99" s="85"/>
      <c r="C99" s="107"/>
      <c r="D99" s="20"/>
    </row>
    <row r="100" spans="1:4" ht="28.5" customHeight="1">
      <c r="A100" s="16"/>
      <c r="B100" s="85"/>
      <c r="C100" s="107"/>
      <c r="D100" s="20"/>
    </row>
    <row r="101" spans="1:4" ht="28.5" customHeight="1">
      <c r="A101" s="22"/>
      <c r="B101" s="85"/>
      <c r="C101" s="107"/>
      <c r="D101" s="20"/>
    </row>
    <row r="102" spans="1:4" ht="28.5" customHeight="1">
      <c r="A102" s="5"/>
      <c r="B102" s="92"/>
      <c r="C102" s="107"/>
      <c r="D102" s="20"/>
    </row>
    <row r="103" spans="1:4" ht="28.5" customHeight="1">
      <c r="A103" s="16"/>
      <c r="B103" s="110"/>
      <c r="C103" s="109"/>
      <c r="D103" s="35"/>
    </row>
    <row r="104" spans="1:4" ht="28.5" customHeight="1">
      <c r="A104" s="16"/>
      <c r="B104" s="106"/>
      <c r="C104" s="107"/>
      <c r="D104" s="20"/>
    </row>
    <row r="105" spans="1:4" ht="28.5" customHeight="1">
      <c r="A105" s="22"/>
      <c r="B105" s="85"/>
      <c r="C105" s="107"/>
      <c r="D105" s="20"/>
    </row>
    <row r="106" spans="1:4" ht="28.5" customHeight="1">
      <c r="A106" s="16"/>
      <c r="B106" s="85"/>
      <c r="C106" s="107"/>
      <c r="D106" s="20"/>
    </row>
    <row r="107" spans="1:4" ht="28.5" customHeight="1">
      <c r="A107" s="22"/>
      <c r="B107" s="85"/>
      <c r="C107" s="107"/>
      <c r="D107" s="20"/>
    </row>
    <row r="108" spans="1:4" ht="28.5" customHeight="1">
      <c r="A108" s="16"/>
      <c r="B108" s="106"/>
      <c r="C108" s="107"/>
      <c r="D108" s="20"/>
    </row>
    <row r="109" spans="1:4" ht="28.5" customHeight="1">
      <c r="A109" s="22"/>
      <c r="B109" s="85"/>
      <c r="C109" s="107"/>
      <c r="D109" s="20"/>
    </row>
    <row r="110" spans="1:4" ht="28.5" customHeight="1">
      <c r="A110" s="22"/>
      <c r="B110" s="85"/>
      <c r="C110" s="107"/>
      <c r="D110" s="20"/>
    </row>
    <row r="111" spans="1:4" ht="28.5" customHeight="1">
      <c r="A111" s="22"/>
      <c r="B111" s="85"/>
      <c r="C111" s="107"/>
      <c r="D111" s="20"/>
    </row>
    <row r="112" spans="1:4" ht="28.5" customHeight="1">
      <c r="A112" s="22"/>
      <c r="B112" s="85"/>
      <c r="C112" s="107"/>
      <c r="D112" s="20"/>
    </row>
    <row r="113" spans="1:4" ht="28.5" customHeight="1">
      <c r="A113" s="22"/>
      <c r="B113" s="85"/>
      <c r="C113" s="107"/>
      <c r="D113" s="20"/>
    </row>
    <row r="114" spans="1:4" ht="28.5" customHeight="1">
      <c r="A114" s="22"/>
      <c r="B114" s="85"/>
      <c r="C114" s="107"/>
      <c r="D114" s="20"/>
    </row>
    <row r="115" spans="1:4" ht="28.5" customHeight="1">
      <c r="A115" s="16"/>
      <c r="B115" s="110"/>
      <c r="C115" s="109"/>
      <c r="D115" s="35"/>
    </row>
    <row r="116" spans="1:4" ht="28.5" customHeight="1">
      <c r="A116" s="5"/>
      <c r="B116" s="85"/>
      <c r="C116" s="109"/>
      <c r="D116" s="20"/>
    </row>
    <row r="117" spans="1:4" ht="28.5" customHeight="1">
      <c r="A117" s="22"/>
      <c r="B117" s="85"/>
      <c r="C117" s="107"/>
      <c r="D117" s="20"/>
    </row>
    <row r="118" spans="1:4" ht="28.5" customHeight="1">
      <c r="A118" s="22"/>
      <c r="B118" s="85"/>
      <c r="C118" s="107"/>
      <c r="D118" s="20"/>
    </row>
    <row r="119" spans="1:4" ht="28.5" customHeight="1">
      <c r="A119" s="22"/>
      <c r="B119" s="85"/>
      <c r="C119" s="107"/>
      <c r="D119" s="20"/>
    </row>
    <row r="120" spans="1:4" ht="28.5" customHeight="1">
      <c r="A120" s="22"/>
      <c r="B120" s="85"/>
      <c r="C120" s="107"/>
      <c r="D120" s="20"/>
    </row>
    <row r="121" spans="1:4" ht="28.5" customHeight="1">
      <c r="A121" s="16"/>
      <c r="B121" s="110"/>
      <c r="C121" s="107"/>
      <c r="D121" s="20"/>
    </row>
    <row r="122" spans="1:4" ht="28.5" customHeight="1">
      <c r="A122" s="22"/>
      <c r="B122" s="113"/>
      <c r="C122" s="107"/>
      <c r="D122" s="20"/>
    </row>
  </sheetData>
  <sheetProtection/>
  <mergeCells count="20">
    <mergeCell ref="F5:F6"/>
    <mergeCell ref="U5:W5"/>
    <mergeCell ref="S5:S6"/>
    <mergeCell ref="T5:T6"/>
    <mergeCell ref="K5:K6"/>
    <mergeCell ref="P5:P6"/>
    <mergeCell ref="N5:N6"/>
    <mergeCell ref="M5:M6"/>
    <mergeCell ref="O5:O6"/>
    <mergeCell ref="L5:L6"/>
    <mergeCell ref="A5:B6"/>
    <mergeCell ref="C5:C6"/>
    <mergeCell ref="D5:D6"/>
    <mergeCell ref="Q5:R6"/>
    <mergeCell ref="A3:P3"/>
    <mergeCell ref="J5:J6"/>
    <mergeCell ref="I5:I6"/>
    <mergeCell ref="H5:H6"/>
    <mergeCell ref="G5:G6"/>
    <mergeCell ref="E5:E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36"/>
  <sheetViews>
    <sheetView zoomScalePageLayoutView="0" workbookViewId="0" topLeftCell="A1">
      <selection activeCell="N10" sqref="N10"/>
    </sheetView>
  </sheetViews>
  <sheetFormatPr defaultColWidth="10.625" defaultRowHeight="25.5" customHeight="1"/>
  <cols>
    <col min="1" max="1" width="4.625" style="3" customWidth="1"/>
    <col min="2" max="2" width="26.00390625" style="70" bestFit="1" customWidth="1"/>
    <col min="3" max="3" width="85.125" style="97" customWidth="1"/>
    <col min="4" max="4" width="11.625" style="54" customWidth="1"/>
    <col min="5" max="6" width="13.125" style="3" customWidth="1"/>
    <col min="7" max="8" width="13.25390625" style="3" customWidth="1"/>
    <col min="9" max="9" width="13.125" style="3" customWidth="1"/>
    <col min="10" max="10" width="13.25390625" style="3" customWidth="1"/>
    <col min="11" max="14" width="13.125" style="3" customWidth="1"/>
    <col min="15" max="15" width="13.25390625" style="3" customWidth="1"/>
    <col min="16" max="16" width="13.1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25.5" customHeight="1">
      <c r="A1" s="11" t="s">
        <v>815</v>
      </c>
      <c r="P1" s="13" t="s">
        <v>816</v>
      </c>
    </row>
    <row r="2" spans="1:16" ht="25.5" customHeight="1">
      <c r="A2" s="189"/>
      <c r="P2" s="190"/>
    </row>
    <row r="3" spans="1:23" ht="25.5" customHeight="1">
      <c r="A3" s="296" t="s">
        <v>598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03"/>
      <c r="R3" s="203"/>
      <c r="S3" s="52"/>
      <c r="T3" s="52"/>
      <c r="U3" s="52"/>
      <c r="V3" s="52"/>
      <c r="W3" s="52"/>
    </row>
    <row r="4" spans="2:23" ht="25.5" customHeight="1" thickBot="1">
      <c r="B4" s="3"/>
      <c r="C4" s="3"/>
      <c r="D4" s="3"/>
      <c r="N4" s="63"/>
      <c r="P4" s="14" t="s">
        <v>498</v>
      </c>
      <c r="Q4" s="5"/>
      <c r="R4" s="5"/>
      <c r="S4" s="5"/>
      <c r="T4" s="5"/>
      <c r="U4" s="5"/>
      <c r="V4" s="5"/>
      <c r="W4" s="4"/>
    </row>
    <row r="5" spans="1:23" ht="25.5" customHeight="1">
      <c r="A5" s="304" t="s">
        <v>576</v>
      </c>
      <c r="B5" s="292"/>
      <c r="C5" s="305" t="s">
        <v>577</v>
      </c>
      <c r="D5" s="309" t="s">
        <v>575</v>
      </c>
      <c r="E5" s="297" t="s">
        <v>260</v>
      </c>
      <c r="F5" s="297" t="s">
        <v>261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297" t="s">
        <v>12</v>
      </c>
      <c r="M5" s="297" t="s">
        <v>13</v>
      </c>
      <c r="N5" s="297" t="s">
        <v>584</v>
      </c>
      <c r="O5" s="297" t="s">
        <v>585</v>
      </c>
      <c r="P5" s="299" t="s">
        <v>586</v>
      </c>
      <c r="Q5" s="22"/>
      <c r="R5" s="5"/>
      <c r="S5" s="22"/>
      <c r="T5" s="22"/>
      <c r="U5" s="301"/>
      <c r="V5" s="303"/>
      <c r="W5" s="303"/>
    </row>
    <row r="6" spans="1:23" ht="25.5" customHeight="1">
      <c r="A6" s="293"/>
      <c r="B6" s="294"/>
      <c r="C6" s="306"/>
      <c r="D6" s="310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300"/>
      <c r="Q6" s="5"/>
      <c r="R6" s="5"/>
      <c r="S6" s="5"/>
      <c r="T6" s="5"/>
      <c r="U6" s="20"/>
      <c r="V6" s="20"/>
      <c r="W6" s="20"/>
    </row>
    <row r="7" spans="1:53" ht="25.5" customHeight="1">
      <c r="A7" s="16"/>
      <c r="B7" s="100"/>
      <c r="C7" s="98"/>
      <c r="D7" s="5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20"/>
      <c r="R7" s="20"/>
      <c r="S7" s="20"/>
      <c r="T7" s="48"/>
      <c r="U7" s="48"/>
      <c r="V7" s="48"/>
      <c r="W7" s="48"/>
      <c r="X7" s="48"/>
      <c r="Y7" s="48"/>
      <c r="Z7" s="2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32.25" customHeight="1">
      <c r="A8" s="17"/>
      <c r="B8" s="57" t="s">
        <v>258</v>
      </c>
      <c r="C8" s="98" t="s">
        <v>841</v>
      </c>
      <c r="D8" s="56" t="s">
        <v>723</v>
      </c>
      <c r="E8" s="214">
        <v>2480</v>
      </c>
      <c r="F8" s="214">
        <v>2480</v>
      </c>
      <c r="G8" s="214">
        <v>2480</v>
      </c>
      <c r="H8" s="214">
        <v>2480</v>
      </c>
      <c r="I8" s="214">
        <v>2480</v>
      </c>
      <c r="J8" s="214">
        <v>2480</v>
      </c>
      <c r="K8" s="214">
        <v>2480</v>
      </c>
      <c r="L8" s="214">
        <v>2480</v>
      </c>
      <c r="M8" s="214">
        <v>2480</v>
      </c>
      <c r="N8" s="214">
        <v>2480</v>
      </c>
      <c r="O8" s="214">
        <v>2480</v>
      </c>
      <c r="P8" s="214">
        <v>2480</v>
      </c>
      <c r="Q8" s="20"/>
      <c r="R8" s="20"/>
      <c r="S8" s="20"/>
      <c r="T8" s="48"/>
      <c r="U8" s="48"/>
      <c r="V8" s="48"/>
      <c r="W8" s="48"/>
      <c r="X8" s="48"/>
      <c r="Y8" s="48"/>
      <c r="Z8" s="2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5.5" customHeight="1">
      <c r="A9" s="16"/>
      <c r="B9" s="121" t="s">
        <v>826</v>
      </c>
      <c r="C9" s="98" t="s">
        <v>842</v>
      </c>
      <c r="D9" s="56" t="s">
        <v>827</v>
      </c>
      <c r="E9" s="214">
        <v>3500</v>
      </c>
      <c r="F9" s="214">
        <v>3500</v>
      </c>
      <c r="G9" s="214">
        <v>3500</v>
      </c>
      <c r="H9" s="214">
        <v>3500</v>
      </c>
      <c r="I9" s="214">
        <v>3500</v>
      </c>
      <c r="J9" s="214">
        <v>3500</v>
      </c>
      <c r="K9" s="214">
        <v>3500</v>
      </c>
      <c r="L9" s="214">
        <v>3500</v>
      </c>
      <c r="M9" s="214">
        <v>3500</v>
      </c>
      <c r="N9" s="214">
        <v>3500</v>
      </c>
      <c r="O9" s="214">
        <v>3500</v>
      </c>
      <c r="P9" s="214">
        <v>3500</v>
      </c>
      <c r="Q9" s="20"/>
      <c r="R9" s="20"/>
      <c r="S9" s="20"/>
      <c r="T9" s="48"/>
      <c r="U9" s="48"/>
      <c r="V9" s="48"/>
      <c r="W9" s="48"/>
      <c r="X9" s="48"/>
      <c r="Y9" s="48"/>
      <c r="Z9" s="21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30.75" customHeight="1">
      <c r="A10" s="17"/>
      <c r="B10" s="57" t="s">
        <v>825</v>
      </c>
      <c r="C10" s="98" t="s">
        <v>843</v>
      </c>
      <c r="D10" s="56" t="s">
        <v>723</v>
      </c>
      <c r="E10" s="214">
        <v>6400</v>
      </c>
      <c r="F10" s="214">
        <v>6400</v>
      </c>
      <c r="G10" s="214">
        <v>6400</v>
      </c>
      <c r="H10" s="214">
        <v>6400</v>
      </c>
      <c r="I10" s="214">
        <v>6400</v>
      </c>
      <c r="J10" s="214">
        <v>6400</v>
      </c>
      <c r="K10" s="214">
        <v>6400</v>
      </c>
      <c r="L10" s="214">
        <v>6400</v>
      </c>
      <c r="M10" s="214">
        <v>6670</v>
      </c>
      <c r="N10" s="214">
        <v>6670</v>
      </c>
      <c r="O10" s="214">
        <v>6670</v>
      </c>
      <c r="P10" s="214">
        <v>6670</v>
      </c>
      <c r="Q10" s="20"/>
      <c r="R10" s="20"/>
      <c r="S10" s="20"/>
      <c r="T10" s="48"/>
      <c r="U10" s="48"/>
      <c r="V10" s="48"/>
      <c r="W10" s="48"/>
      <c r="X10" s="48"/>
      <c r="Y10" s="48"/>
      <c r="Z10" s="21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32.25" customHeight="1">
      <c r="A11" s="17"/>
      <c r="B11" s="57" t="s">
        <v>424</v>
      </c>
      <c r="C11" s="98" t="s">
        <v>844</v>
      </c>
      <c r="D11" s="56" t="s">
        <v>717</v>
      </c>
      <c r="E11" s="214">
        <v>3250</v>
      </c>
      <c r="F11" s="214">
        <v>3250</v>
      </c>
      <c r="G11" s="214">
        <v>3250</v>
      </c>
      <c r="H11" s="214">
        <v>3250</v>
      </c>
      <c r="I11" s="214">
        <v>3250</v>
      </c>
      <c r="J11" s="214">
        <v>3250</v>
      </c>
      <c r="K11" s="214">
        <v>3250</v>
      </c>
      <c r="L11" s="214">
        <v>3250</v>
      </c>
      <c r="M11" s="214">
        <v>3250</v>
      </c>
      <c r="N11" s="214">
        <v>3250</v>
      </c>
      <c r="O11" s="214">
        <v>3250</v>
      </c>
      <c r="P11" s="214">
        <v>3250</v>
      </c>
      <c r="Q11" s="20"/>
      <c r="R11" s="20"/>
      <c r="S11" s="20"/>
      <c r="T11" s="48"/>
      <c r="U11" s="48"/>
      <c r="V11" s="48"/>
      <c r="W11" s="48"/>
      <c r="X11" s="48"/>
      <c r="Y11" s="48"/>
      <c r="Z11" s="2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5.5" customHeight="1">
      <c r="A12" s="17"/>
      <c r="B12" s="57" t="s">
        <v>425</v>
      </c>
      <c r="C12" s="98" t="s">
        <v>845</v>
      </c>
      <c r="D12" s="56" t="s">
        <v>717</v>
      </c>
      <c r="E12" s="214">
        <v>1200</v>
      </c>
      <c r="F12" s="214">
        <v>1200</v>
      </c>
      <c r="G12" s="214">
        <v>1200</v>
      </c>
      <c r="H12" s="214">
        <v>1200</v>
      </c>
      <c r="I12" s="214">
        <v>1200</v>
      </c>
      <c r="J12" s="214">
        <v>1200</v>
      </c>
      <c r="K12" s="214">
        <v>1200</v>
      </c>
      <c r="L12" s="214">
        <v>1200</v>
      </c>
      <c r="M12" s="214">
        <v>1200</v>
      </c>
      <c r="N12" s="214">
        <v>1200</v>
      </c>
      <c r="O12" s="214">
        <v>1200</v>
      </c>
      <c r="P12" s="214">
        <v>1200</v>
      </c>
      <c r="Q12" s="20"/>
      <c r="R12" s="20"/>
      <c r="S12" s="20"/>
      <c r="T12" s="48"/>
      <c r="U12" s="48"/>
      <c r="V12" s="48"/>
      <c r="W12" s="48"/>
      <c r="X12" s="48"/>
      <c r="Y12" s="48"/>
      <c r="Z12" s="21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5.5" customHeight="1">
      <c r="A13" s="17"/>
      <c r="B13" s="57"/>
      <c r="C13" s="98"/>
      <c r="D13" s="56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0"/>
      <c r="R13" s="20"/>
      <c r="S13" s="20"/>
      <c r="T13" s="48"/>
      <c r="U13" s="48"/>
      <c r="V13" s="48"/>
      <c r="W13" s="48"/>
      <c r="X13" s="48"/>
      <c r="Y13" s="48"/>
      <c r="Z13" s="21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5.5" customHeight="1">
      <c r="A14" s="39" t="s">
        <v>513</v>
      </c>
      <c r="B14" s="99"/>
      <c r="C14" s="98"/>
      <c r="D14" s="56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0"/>
      <c r="R14" s="20"/>
      <c r="S14" s="20"/>
      <c r="T14" s="48"/>
      <c r="U14" s="48"/>
      <c r="V14" s="48"/>
      <c r="W14" s="48"/>
      <c r="X14" s="48"/>
      <c r="Y14" s="48"/>
      <c r="Z14" s="2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5.5" customHeight="1">
      <c r="A15" s="17"/>
      <c r="B15" s="57" t="s">
        <v>823</v>
      </c>
      <c r="C15" s="98" t="s">
        <v>846</v>
      </c>
      <c r="D15" s="56" t="s">
        <v>828</v>
      </c>
      <c r="E15" s="214">
        <v>6800</v>
      </c>
      <c r="F15" s="214">
        <v>6800</v>
      </c>
      <c r="G15" s="214">
        <v>6800</v>
      </c>
      <c r="H15" s="214">
        <v>6800</v>
      </c>
      <c r="I15" s="214">
        <v>6800</v>
      </c>
      <c r="J15" s="214">
        <v>6800</v>
      </c>
      <c r="K15" s="214">
        <v>6800</v>
      </c>
      <c r="L15" s="214">
        <v>6800</v>
      </c>
      <c r="M15" s="214">
        <v>7600</v>
      </c>
      <c r="N15" s="214">
        <v>7600</v>
      </c>
      <c r="O15" s="214">
        <v>7600</v>
      </c>
      <c r="P15" s="214">
        <v>7600</v>
      </c>
      <c r="Q15" s="20"/>
      <c r="R15" s="20"/>
      <c r="S15" s="20"/>
      <c r="T15" s="48"/>
      <c r="U15" s="48"/>
      <c r="V15" s="48"/>
      <c r="W15" s="48"/>
      <c r="X15" s="48"/>
      <c r="Y15" s="48"/>
      <c r="Z15" s="2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5.5" customHeight="1">
      <c r="A16" s="16"/>
      <c r="B16" s="57" t="s">
        <v>824</v>
      </c>
      <c r="C16" s="98" t="s">
        <v>847</v>
      </c>
      <c r="D16" s="56" t="s">
        <v>717</v>
      </c>
      <c r="E16" s="214">
        <v>5600</v>
      </c>
      <c r="F16" s="214">
        <v>5600</v>
      </c>
      <c r="G16" s="214">
        <v>5600</v>
      </c>
      <c r="H16" s="214">
        <v>5600</v>
      </c>
      <c r="I16" s="214">
        <v>5600</v>
      </c>
      <c r="J16" s="214">
        <v>5600</v>
      </c>
      <c r="K16" s="214">
        <v>5600</v>
      </c>
      <c r="L16" s="214">
        <v>5600</v>
      </c>
      <c r="M16" s="214">
        <v>6730</v>
      </c>
      <c r="N16" s="214">
        <v>6730</v>
      </c>
      <c r="O16" s="214">
        <v>6730</v>
      </c>
      <c r="P16" s="214">
        <v>6730</v>
      </c>
      <c r="Q16" s="20"/>
      <c r="R16" s="20"/>
      <c r="S16" s="20"/>
      <c r="T16" s="48"/>
      <c r="U16" s="48"/>
      <c r="V16" s="48"/>
      <c r="W16" s="48"/>
      <c r="X16" s="48"/>
      <c r="Y16" s="48"/>
      <c r="Z16" s="21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5.5" customHeight="1">
      <c r="A17" s="17"/>
      <c r="B17" s="57" t="s">
        <v>823</v>
      </c>
      <c r="C17" s="98" t="s">
        <v>848</v>
      </c>
      <c r="D17" s="56" t="s">
        <v>717</v>
      </c>
      <c r="E17" s="214">
        <v>5470</v>
      </c>
      <c r="F17" s="214">
        <v>5470</v>
      </c>
      <c r="G17" s="214">
        <v>5470</v>
      </c>
      <c r="H17" s="214">
        <v>5470</v>
      </c>
      <c r="I17" s="214">
        <v>5470</v>
      </c>
      <c r="J17" s="214">
        <v>5470</v>
      </c>
      <c r="K17" s="214">
        <v>5470</v>
      </c>
      <c r="L17" s="214">
        <v>5470</v>
      </c>
      <c r="M17" s="214">
        <v>5670</v>
      </c>
      <c r="N17" s="214">
        <v>5670</v>
      </c>
      <c r="O17" s="214">
        <v>5670</v>
      </c>
      <c r="P17" s="214">
        <v>5670</v>
      </c>
      <c r="Q17" s="20"/>
      <c r="R17" s="20"/>
      <c r="S17" s="20"/>
      <c r="T17" s="48"/>
      <c r="U17" s="48"/>
      <c r="V17" s="48"/>
      <c r="W17" s="48"/>
      <c r="X17" s="48"/>
      <c r="Y17" s="48"/>
      <c r="Z17" s="21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5.5" customHeight="1">
      <c r="A18" s="17"/>
      <c r="B18" s="57" t="s">
        <v>202</v>
      </c>
      <c r="C18" s="98" t="s">
        <v>273</v>
      </c>
      <c r="D18" s="56" t="s">
        <v>717</v>
      </c>
      <c r="E18" s="214">
        <v>1400</v>
      </c>
      <c r="F18" s="214">
        <v>1400</v>
      </c>
      <c r="G18" s="214">
        <v>1400</v>
      </c>
      <c r="H18" s="214">
        <v>1400</v>
      </c>
      <c r="I18" s="214">
        <v>1420</v>
      </c>
      <c r="J18" s="214">
        <v>1420</v>
      </c>
      <c r="K18" s="214">
        <v>1430</v>
      </c>
      <c r="L18" s="214">
        <v>1430</v>
      </c>
      <c r="M18" s="214">
        <v>1430</v>
      </c>
      <c r="N18" s="214">
        <v>1430</v>
      </c>
      <c r="O18" s="214">
        <v>1420</v>
      </c>
      <c r="P18" s="214">
        <v>1420</v>
      </c>
      <c r="Q18" s="20"/>
      <c r="R18" s="20"/>
      <c r="S18" s="20"/>
      <c r="T18" s="48"/>
      <c r="U18" s="48"/>
      <c r="V18" s="48"/>
      <c r="W18" s="48"/>
      <c r="X18" s="48"/>
      <c r="Y18" s="48"/>
      <c r="Z18" s="2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5.5" customHeight="1">
      <c r="A19" s="17"/>
      <c r="B19" s="57" t="s">
        <v>822</v>
      </c>
      <c r="C19" s="98" t="s">
        <v>849</v>
      </c>
      <c r="D19" s="56" t="s">
        <v>717</v>
      </c>
      <c r="E19" s="214">
        <v>1090</v>
      </c>
      <c r="F19" s="214">
        <v>1090</v>
      </c>
      <c r="G19" s="214">
        <v>1090</v>
      </c>
      <c r="H19" s="214">
        <v>1090</v>
      </c>
      <c r="I19" s="214">
        <v>1090</v>
      </c>
      <c r="J19" s="214">
        <v>1090</v>
      </c>
      <c r="K19" s="214">
        <v>1090</v>
      </c>
      <c r="L19" s="214">
        <v>1090</v>
      </c>
      <c r="M19" s="214">
        <v>1090</v>
      </c>
      <c r="N19" s="214">
        <v>1090</v>
      </c>
      <c r="O19" s="214">
        <v>1080</v>
      </c>
      <c r="P19" s="214">
        <v>1080</v>
      </c>
      <c r="Q19" s="20"/>
      <c r="R19" s="20"/>
      <c r="S19" s="20"/>
      <c r="T19" s="48"/>
      <c r="U19" s="48"/>
      <c r="V19" s="48"/>
      <c r="W19" s="48"/>
      <c r="X19" s="48"/>
      <c r="Y19" s="48"/>
      <c r="Z19" s="2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5.5" customHeight="1">
      <c r="A20" s="16"/>
      <c r="B20" s="57" t="s">
        <v>821</v>
      </c>
      <c r="C20" s="97" t="s">
        <v>850</v>
      </c>
      <c r="D20" s="56" t="s">
        <v>717</v>
      </c>
      <c r="E20" s="214">
        <v>2130</v>
      </c>
      <c r="F20" s="214">
        <v>2130</v>
      </c>
      <c r="G20" s="214">
        <v>2130</v>
      </c>
      <c r="H20" s="214">
        <v>2130</v>
      </c>
      <c r="I20" s="214">
        <v>2130</v>
      </c>
      <c r="J20" s="214">
        <v>2130</v>
      </c>
      <c r="K20" s="214">
        <v>2130</v>
      </c>
      <c r="L20" s="214">
        <v>2130</v>
      </c>
      <c r="M20" s="214">
        <v>2670</v>
      </c>
      <c r="N20" s="214">
        <v>2670</v>
      </c>
      <c r="O20" s="214">
        <v>2670</v>
      </c>
      <c r="P20" s="214">
        <v>2670</v>
      </c>
      <c r="Q20" s="20"/>
      <c r="R20" s="20"/>
      <c r="S20" s="20"/>
      <c r="T20" s="48"/>
      <c r="U20" s="48"/>
      <c r="V20" s="48"/>
      <c r="W20" s="48"/>
      <c r="X20" s="48"/>
      <c r="Y20" s="48"/>
      <c r="Z20" s="21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25.5" customHeight="1">
      <c r="A21" s="17"/>
      <c r="B21" s="57" t="s">
        <v>820</v>
      </c>
      <c r="C21" s="98" t="s">
        <v>204</v>
      </c>
      <c r="D21" s="56" t="s">
        <v>717</v>
      </c>
      <c r="E21" s="214">
        <v>447</v>
      </c>
      <c r="F21" s="214">
        <v>455</v>
      </c>
      <c r="G21" s="214">
        <v>455</v>
      </c>
      <c r="H21" s="214">
        <v>472</v>
      </c>
      <c r="I21" s="214">
        <v>472</v>
      </c>
      <c r="J21" s="214">
        <v>472</v>
      </c>
      <c r="K21" s="214">
        <v>475</v>
      </c>
      <c r="L21" s="214">
        <v>475</v>
      </c>
      <c r="M21" s="214">
        <v>475</v>
      </c>
      <c r="N21" s="214">
        <v>475</v>
      </c>
      <c r="O21" s="214">
        <v>475</v>
      </c>
      <c r="P21" s="214">
        <v>475</v>
      </c>
      <c r="Q21" s="20"/>
      <c r="R21" s="20"/>
      <c r="S21" s="20"/>
      <c r="T21" s="48"/>
      <c r="U21" s="48"/>
      <c r="V21" s="48"/>
      <c r="W21" s="48"/>
      <c r="X21" s="48"/>
      <c r="Y21" s="48"/>
      <c r="Z21" s="21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25.5" customHeight="1">
      <c r="A22" s="16"/>
      <c r="B22" s="57" t="s">
        <v>514</v>
      </c>
      <c r="C22" s="97" t="s">
        <v>182</v>
      </c>
      <c r="D22" s="56" t="s">
        <v>717</v>
      </c>
      <c r="E22" s="214">
        <v>733</v>
      </c>
      <c r="F22" s="214">
        <v>733</v>
      </c>
      <c r="G22" s="214">
        <v>733</v>
      </c>
      <c r="H22" s="214">
        <v>733</v>
      </c>
      <c r="I22" s="214">
        <v>733</v>
      </c>
      <c r="J22" s="214">
        <v>733</v>
      </c>
      <c r="K22" s="214">
        <v>733</v>
      </c>
      <c r="L22" s="214">
        <v>733</v>
      </c>
      <c r="M22" s="214">
        <v>807</v>
      </c>
      <c r="N22" s="214">
        <v>807</v>
      </c>
      <c r="O22" s="214">
        <v>807</v>
      </c>
      <c r="P22" s="214">
        <v>807</v>
      </c>
      <c r="Q22" s="20"/>
      <c r="R22" s="20"/>
      <c r="S22" s="20"/>
      <c r="T22" s="48"/>
      <c r="U22" s="48"/>
      <c r="V22" s="48"/>
      <c r="W22" s="48"/>
      <c r="X22" s="48"/>
      <c r="Y22" s="48"/>
      <c r="Z22" s="2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5.5" customHeight="1">
      <c r="A23" s="17"/>
      <c r="B23" s="57" t="s">
        <v>836</v>
      </c>
      <c r="C23" s="98" t="s">
        <v>851</v>
      </c>
      <c r="D23" s="56" t="s">
        <v>829</v>
      </c>
      <c r="E23" s="214">
        <v>3000</v>
      </c>
      <c r="F23" s="214">
        <v>3000</v>
      </c>
      <c r="G23" s="214">
        <v>3000</v>
      </c>
      <c r="H23" s="214">
        <v>3000</v>
      </c>
      <c r="I23" s="214">
        <v>3000</v>
      </c>
      <c r="J23" s="214">
        <v>3000</v>
      </c>
      <c r="K23" s="214">
        <v>3000</v>
      </c>
      <c r="L23" s="214">
        <v>3000</v>
      </c>
      <c r="M23" s="214">
        <v>3000</v>
      </c>
      <c r="N23" s="214">
        <v>3000</v>
      </c>
      <c r="O23" s="214">
        <v>3000</v>
      </c>
      <c r="P23" s="214">
        <v>3000</v>
      </c>
      <c r="Q23" s="20"/>
      <c r="R23" s="20"/>
      <c r="S23" s="20"/>
      <c r="T23" s="48"/>
      <c r="U23" s="48"/>
      <c r="V23" s="48"/>
      <c r="W23" s="48"/>
      <c r="X23" s="48"/>
      <c r="Y23" s="48"/>
      <c r="Z23" s="2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5.5" customHeight="1">
      <c r="A24" s="17"/>
      <c r="B24" s="57" t="s">
        <v>515</v>
      </c>
      <c r="C24" s="98" t="s">
        <v>139</v>
      </c>
      <c r="D24" s="56" t="s">
        <v>724</v>
      </c>
      <c r="E24" s="214">
        <v>13700</v>
      </c>
      <c r="F24" s="214">
        <v>13700</v>
      </c>
      <c r="G24" s="214">
        <v>16300</v>
      </c>
      <c r="H24" s="214">
        <v>16300</v>
      </c>
      <c r="I24" s="214">
        <v>16300</v>
      </c>
      <c r="J24" s="214">
        <v>16300</v>
      </c>
      <c r="K24" s="214">
        <v>16300</v>
      </c>
      <c r="L24" s="214">
        <v>16300</v>
      </c>
      <c r="M24" s="214">
        <v>16300</v>
      </c>
      <c r="N24" s="214">
        <v>16300</v>
      </c>
      <c r="O24" s="214">
        <v>16300</v>
      </c>
      <c r="P24" s="214">
        <v>16300</v>
      </c>
      <c r="Q24" s="20"/>
      <c r="R24" s="20"/>
      <c r="S24" s="20"/>
      <c r="T24" s="48"/>
      <c r="U24" s="48"/>
      <c r="V24" s="48"/>
      <c r="W24" s="48"/>
      <c r="X24" s="48"/>
      <c r="Y24" s="48"/>
      <c r="Z24" s="21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33" customHeight="1">
      <c r="A25" s="17"/>
      <c r="B25" s="57" t="s">
        <v>837</v>
      </c>
      <c r="C25" s="98" t="s">
        <v>852</v>
      </c>
      <c r="D25" s="56" t="s">
        <v>717</v>
      </c>
      <c r="E25" s="214">
        <v>9600</v>
      </c>
      <c r="F25" s="214">
        <v>9600</v>
      </c>
      <c r="G25" s="214">
        <v>9600</v>
      </c>
      <c r="H25" s="214">
        <v>9600</v>
      </c>
      <c r="I25" s="214">
        <v>9600</v>
      </c>
      <c r="J25" s="214">
        <v>9600</v>
      </c>
      <c r="K25" s="214">
        <v>9600</v>
      </c>
      <c r="L25" s="214">
        <v>9600</v>
      </c>
      <c r="M25" s="214">
        <v>9600</v>
      </c>
      <c r="N25" s="214">
        <v>9600</v>
      </c>
      <c r="O25" s="214">
        <v>9600</v>
      </c>
      <c r="P25" s="214">
        <v>9600</v>
      </c>
      <c r="Q25" s="20"/>
      <c r="R25" s="20"/>
      <c r="S25" s="20"/>
      <c r="T25" s="48"/>
      <c r="U25" s="48"/>
      <c r="V25" s="48"/>
      <c r="W25" s="48"/>
      <c r="X25" s="48"/>
      <c r="Y25" s="48"/>
      <c r="Z25" s="21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31.5" customHeight="1">
      <c r="A26" s="17"/>
      <c r="B26" s="57" t="s">
        <v>819</v>
      </c>
      <c r="C26" s="98" t="s">
        <v>518</v>
      </c>
      <c r="D26" s="56" t="s">
        <v>717</v>
      </c>
      <c r="E26" s="214">
        <v>8600</v>
      </c>
      <c r="F26" s="214">
        <v>8600</v>
      </c>
      <c r="G26" s="214">
        <v>8600</v>
      </c>
      <c r="H26" s="214">
        <v>8600</v>
      </c>
      <c r="I26" s="214">
        <v>8600</v>
      </c>
      <c r="J26" s="214">
        <v>8130</v>
      </c>
      <c r="K26" s="214">
        <v>8470</v>
      </c>
      <c r="L26" s="214">
        <v>8470</v>
      </c>
      <c r="M26" s="214">
        <v>8470</v>
      </c>
      <c r="N26" s="214">
        <v>8470</v>
      </c>
      <c r="O26" s="214">
        <v>8470</v>
      </c>
      <c r="P26" s="214">
        <v>8470</v>
      </c>
      <c r="Q26" s="20"/>
      <c r="R26" s="20"/>
      <c r="S26" s="20"/>
      <c r="T26" s="48"/>
      <c r="U26" s="48"/>
      <c r="V26" s="48"/>
      <c r="W26" s="48"/>
      <c r="X26" s="48"/>
      <c r="Y26" s="48"/>
      <c r="Z26" s="21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5.5" customHeight="1">
      <c r="A27" s="17"/>
      <c r="B27" s="57" t="s">
        <v>166</v>
      </c>
      <c r="C27" s="98" t="s">
        <v>853</v>
      </c>
      <c r="D27" s="56" t="s">
        <v>830</v>
      </c>
      <c r="E27" s="214">
        <v>150</v>
      </c>
      <c r="F27" s="214">
        <v>150</v>
      </c>
      <c r="G27" s="214">
        <v>150</v>
      </c>
      <c r="H27" s="214">
        <v>150</v>
      </c>
      <c r="I27" s="214">
        <v>150</v>
      </c>
      <c r="J27" s="214">
        <v>150</v>
      </c>
      <c r="K27" s="214">
        <v>150</v>
      </c>
      <c r="L27" s="214">
        <v>150</v>
      </c>
      <c r="M27" s="214">
        <v>150</v>
      </c>
      <c r="N27" s="214">
        <v>150</v>
      </c>
      <c r="O27" s="214">
        <v>150</v>
      </c>
      <c r="P27" s="214">
        <v>150</v>
      </c>
      <c r="Q27" s="20"/>
      <c r="R27" s="20"/>
      <c r="S27" s="20"/>
      <c r="T27" s="48"/>
      <c r="U27" s="48"/>
      <c r="V27" s="48"/>
      <c r="W27" s="48"/>
      <c r="X27" s="48"/>
      <c r="Y27" s="48"/>
      <c r="Z27" s="1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5.5" customHeight="1">
      <c r="A28" s="17"/>
      <c r="B28" s="57" t="s">
        <v>203</v>
      </c>
      <c r="C28" s="98" t="s">
        <v>854</v>
      </c>
      <c r="D28" s="56" t="s">
        <v>831</v>
      </c>
      <c r="E28" s="214">
        <v>41000</v>
      </c>
      <c r="F28" s="214">
        <v>41000</v>
      </c>
      <c r="G28" s="214">
        <v>41000</v>
      </c>
      <c r="H28" s="214">
        <v>41000</v>
      </c>
      <c r="I28" s="214">
        <v>41000</v>
      </c>
      <c r="J28" s="214">
        <v>42300</v>
      </c>
      <c r="K28" s="214">
        <v>42300</v>
      </c>
      <c r="L28" s="214">
        <v>42300</v>
      </c>
      <c r="M28" s="214">
        <v>42300</v>
      </c>
      <c r="N28" s="214">
        <v>42300</v>
      </c>
      <c r="O28" s="214">
        <v>42300</v>
      </c>
      <c r="P28" s="214">
        <v>42300</v>
      </c>
      <c r="Q28" s="20"/>
      <c r="R28" s="20"/>
      <c r="S28" s="20"/>
      <c r="T28" s="48"/>
      <c r="U28" s="48"/>
      <c r="V28" s="48"/>
      <c r="W28" s="48"/>
      <c r="X28" s="48"/>
      <c r="Y28" s="48"/>
      <c r="Z28" s="21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25.5" customHeight="1">
      <c r="A29" s="17"/>
      <c r="B29" s="57" t="s">
        <v>818</v>
      </c>
      <c r="C29" s="98" t="s">
        <v>855</v>
      </c>
      <c r="D29" s="56" t="s">
        <v>723</v>
      </c>
      <c r="E29" s="214">
        <v>143</v>
      </c>
      <c r="F29" s="214">
        <v>143</v>
      </c>
      <c r="G29" s="214">
        <v>143</v>
      </c>
      <c r="H29" s="214">
        <v>143</v>
      </c>
      <c r="I29" s="214">
        <v>143</v>
      </c>
      <c r="J29" s="214">
        <v>143</v>
      </c>
      <c r="K29" s="214">
        <v>143</v>
      </c>
      <c r="L29" s="214">
        <v>143</v>
      </c>
      <c r="M29" s="214">
        <v>143</v>
      </c>
      <c r="N29" s="214">
        <v>143</v>
      </c>
      <c r="O29" s="214">
        <v>143</v>
      </c>
      <c r="P29" s="214">
        <v>143</v>
      </c>
      <c r="Q29" s="20"/>
      <c r="R29" s="20"/>
      <c r="S29" s="20"/>
      <c r="T29" s="48"/>
      <c r="U29" s="48"/>
      <c r="V29" s="48"/>
      <c r="W29" s="48"/>
      <c r="X29" s="48"/>
      <c r="Y29" s="48"/>
      <c r="Z29" s="2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5.5" customHeight="1">
      <c r="A30" s="17"/>
      <c r="B30" s="57" t="s">
        <v>818</v>
      </c>
      <c r="C30" s="98" t="s">
        <v>856</v>
      </c>
      <c r="D30" s="56" t="s">
        <v>831</v>
      </c>
      <c r="E30" s="214">
        <v>1030</v>
      </c>
      <c r="F30" s="214">
        <v>1030</v>
      </c>
      <c r="G30" s="214">
        <v>1030</v>
      </c>
      <c r="H30" s="214">
        <v>1030</v>
      </c>
      <c r="I30" s="214">
        <v>1030</v>
      </c>
      <c r="J30" s="214">
        <v>1030</v>
      </c>
      <c r="K30" s="214">
        <v>1030</v>
      </c>
      <c r="L30" s="214">
        <v>1030</v>
      </c>
      <c r="M30" s="214">
        <v>1050</v>
      </c>
      <c r="N30" s="214">
        <v>1050</v>
      </c>
      <c r="O30" s="214">
        <v>1050</v>
      </c>
      <c r="P30" s="214">
        <v>1050</v>
      </c>
      <c r="Q30" s="20"/>
      <c r="R30" s="20"/>
      <c r="S30" s="20"/>
      <c r="T30" s="48"/>
      <c r="U30" s="48"/>
      <c r="V30" s="48"/>
      <c r="W30" s="48"/>
      <c r="X30" s="48"/>
      <c r="Y30" s="48"/>
      <c r="Z30" s="2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5.5" customHeight="1">
      <c r="A31" s="17"/>
      <c r="B31" s="57"/>
      <c r="C31" s="98"/>
      <c r="D31" s="56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0"/>
      <c r="R31" s="20"/>
      <c r="S31" s="20"/>
      <c r="T31" s="48"/>
      <c r="U31" s="48"/>
      <c r="V31" s="48"/>
      <c r="W31" s="48"/>
      <c r="X31" s="48"/>
      <c r="Y31" s="48"/>
      <c r="Z31" s="2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5.5" customHeight="1">
      <c r="A32" s="39" t="s">
        <v>814</v>
      </c>
      <c r="B32" s="99"/>
      <c r="C32" s="98"/>
      <c r="D32" s="56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"/>
      <c r="R32" s="20"/>
      <c r="S32" s="20"/>
      <c r="T32" s="48"/>
      <c r="U32" s="48"/>
      <c r="V32" s="48"/>
      <c r="W32" s="48"/>
      <c r="X32" s="48"/>
      <c r="Y32" s="48"/>
      <c r="Z32" s="2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5.5" customHeight="1">
      <c r="A33" s="17"/>
      <c r="B33" s="57" t="s">
        <v>277</v>
      </c>
      <c r="C33" s="98" t="s">
        <v>517</v>
      </c>
      <c r="D33" s="56" t="s">
        <v>832</v>
      </c>
      <c r="E33" s="214">
        <v>670</v>
      </c>
      <c r="F33" s="214">
        <v>670</v>
      </c>
      <c r="G33" s="214">
        <v>670</v>
      </c>
      <c r="H33" s="214">
        <v>670</v>
      </c>
      <c r="I33" s="214">
        <v>670</v>
      </c>
      <c r="J33" s="214">
        <v>670</v>
      </c>
      <c r="K33" s="214">
        <v>670</v>
      </c>
      <c r="L33" s="214">
        <v>670</v>
      </c>
      <c r="M33" s="214">
        <v>670</v>
      </c>
      <c r="N33" s="214">
        <v>710</v>
      </c>
      <c r="O33" s="214">
        <v>710</v>
      </c>
      <c r="P33" s="214">
        <v>710</v>
      </c>
      <c r="Q33" s="20"/>
      <c r="R33" s="20"/>
      <c r="S33" s="20"/>
      <c r="T33" s="48"/>
      <c r="U33" s="48"/>
      <c r="V33" s="48"/>
      <c r="W33" s="48"/>
      <c r="X33" s="48"/>
      <c r="Y33" s="48"/>
      <c r="Z33" s="21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5.5" customHeight="1">
      <c r="A34" s="17"/>
      <c r="B34" s="57" t="s">
        <v>278</v>
      </c>
      <c r="C34" s="98" t="s">
        <v>857</v>
      </c>
      <c r="D34" s="56" t="s">
        <v>833</v>
      </c>
      <c r="E34" s="214">
        <v>353</v>
      </c>
      <c r="F34" s="214">
        <v>353</v>
      </c>
      <c r="G34" s="214">
        <v>353</v>
      </c>
      <c r="H34" s="214">
        <v>353</v>
      </c>
      <c r="I34" s="214">
        <v>353</v>
      </c>
      <c r="J34" s="214">
        <v>353</v>
      </c>
      <c r="K34" s="214">
        <v>353</v>
      </c>
      <c r="L34" s="214">
        <v>353</v>
      </c>
      <c r="M34" s="214">
        <v>353</v>
      </c>
      <c r="N34" s="214">
        <v>353</v>
      </c>
      <c r="O34" s="214">
        <v>353</v>
      </c>
      <c r="P34" s="214">
        <v>353</v>
      </c>
      <c r="Q34" s="20"/>
      <c r="R34" s="20"/>
      <c r="S34" s="20"/>
      <c r="T34" s="48"/>
      <c r="U34" s="48"/>
      <c r="V34" s="48"/>
      <c r="W34" s="48"/>
      <c r="X34" s="48"/>
      <c r="Y34" s="48"/>
      <c r="Z34" s="19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5.5" customHeight="1">
      <c r="A35" s="17"/>
      <c r="B35" s="57" t="s">
        <v>278</v>
      </c>
      <c r="C35" s="98" t="s">
        <v>519</v>
      </c>
      <c r="D35" s="56" t="s">
        <v>832</v>
      </c>
      <c r="E35" s="214">
        <v>750</v>
      </c>
      <c r="F35" s="214">
        <v>750</v>
      </c>
      <c r="G35" s="214">
        <v>750</v>
      </c>
      <c r="H35" s="214">
        <v>750</v>
      </c>
      <c r="I35" s="214">
        <v>750</v>
      </c>
      <c r="J35" s="214">
        <v>750</v>
      </c>
      <c r="K35" s="214">
        <v>750</v>
      </c>
      <c r="L35" s="214">
        <v>750</v>
      </c>
      <c r="M35" s="214">
        <v>750</v>
      </c>
      <c r="N35" s="214">
        <v>750</v>
      </c>
      <c r="O35" s="214">
        <v>750</v>
      </c>
      <c r="P35" s="214">
        <v>750</v>
      </c>
      <c r="Q35" s="20"/>
      <c r="R35" s="20"/>
      <c r="S35" s="20"/>
      <c r="T35" s="48"/>
      <c r="U35" s="48"/>
      <c r="V35" s="48"/>
      <c r="W35" s="48"/>
      <c r="X35" s="48"/>
      <c r="Y35" s="48"/>
      <c r="Z35" s="2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23" ht="25.5" customHeight="1">
      <c r="A36" s="16"/>
      <c r="B36" s="57" t="s">
        <v>279</v>
      </c>
      <c r="C36" s="98" t="s">
        <v>858</v>
      </c>
      <c r="D36" s="56" t="s">
        <v>717</v>
      </c>
      <c r="E36" s="233">
        <v>700</v>
      </c>
      <c r="F36" s="233">
        <v>700</v>
      </c>
      <c r="G36" s="233">
        <v>700</v>
      </c>
      <c r="H36" s="233">
        <v>700</v>
      </c>
      <c r="I36" s="233">
        <v>700</v>
      </c>
      <c r="J36" s="233">
        <v>700</v>
      </c>
      <c r="K36" s="233">
        <v>700</v>
      </c>
      <c r="L36" s="233">
        <v>700</v>
      </c>
      <c r="M36" s="233">
        <v>700</v>
      </c>
      <c r="N36" s="233">
        <v>700</v>
      </c>
      <c r="O36" s="233" t="s">
        <v>545</v>
      </c>
      <c r="P36" s="233" t="s">
        <v>545</v>
      </c>
      <c r="Q36" s="46"/>
      <c r="R36" s="5"/>
      <c r="S36" s="5"/>
      <c r="T36" s="5"/>
      <c r="U36" s="5"/>
      <c r="V36" s="5"/>
      <c r="W36" s="5"/>
    </row>
    <row r="37" spans="1:53" ht="25.5" customHeight="1">
      <c r="A37" s="17"/>
      <c r="B37" s="57" t="s">
        <v>516</v>
      </c>
      <c r="C37" s="98" t="s">
        <v>859</v>
      </c>
      <c r="D37" s="56" t="s">
        <v>736</v>
      </c>
      <c r="E37" s="214">
        <v>327</v>
      </c>
      <c r="F37" s="214">
        <v>327</v>
      </c>
      <c r="G37" s="214">
        <v>327</v>
      </c>
      <c r="H37" s="214">
        <v>350</v>
      </c>
      <c r="I37" s="214">
        <v>350</v>
      </c>
      <c r="J37" s="214">
        <v>350</v>
      </c>
      <c r="K37" s="214">
        <v>350</v>
      </c>
      <c r="L37" s="214">
        <v>350</v>
      </c>
      <c r="M37" s="214">
        <v>350</v>
      </c>
      <c r="N37" s="214">
        <v>350</v>
      </c>
      <c r="O37" s="214">
        <v>350</v>
      </c>
      <c r="P37" s="214">
        <v>350</v>
      </c>
      <c r="Q37" s="20"/>
      <c r="R37" s="20"/>
      <c r="S37" s="20"/>
      <c r="T37" s="48"/>
      <c r="U37" s="48"/>
      <c r="V37" s="48"/>
      <c r="W37" s="48"/>
      <c r="X37" s="48"/>
      <c r="Y37" s="48"/>
      <c r="Z37" s="21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5.5" customHeight="1">
      <c r="A38" s="16"/>
      <c r="B38" s="57" t="s">
        <v>205</v>
      </c>
      <c r="C38" s="98" t="s">
        <v>860</v>
      </c>
      <c r="D38" s="56" t="s">
        <v>832</v>
      </c>
      <c r="E38" s="214">
        <v>320</v>
      </c>
      <c r="F38" s="214">
        <v>320</v>
      </c>
      <c r="G38" s="214">
        <v>320</v>
      </c>
      <c r="H38" s="214">
        <v>320</v>
      </c>
      <c r="I38" s="214">
        <v>320</v>
      </c>
      <c r="J38" s="214">
        <v>320</v>
      </c>
      <c r="K38" s="214">
        <v>320</v>
      </c>
      <c r="L38" s="214">
        <v>320</v>
      </c>
      <c r="M38" s="214">
        <v>322</v>
      </c>
      <c r="N38" s="214">
        <v>320</v>
      </c>
      <c r="O38" s="214">
        <v>320</v>
      </c>
      <c r="P38" s="214">
        <v>320</v>
      </c>
      <c r="Q38" s="20"/>
      <c r="R38" s="20"/>
      <c r="S38" s="20"/>
      <c r="T38" s="48"/>
      <c r="U38" s="48"/>
      <c r="V38" s="48"/>
      <c r="W38" s="48"/>
      <c r="X38" s="48"/>
      <c r="Y38" s="48"/>
      <c r="Z38" s="21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5.5" customHeight="1">
      <c r="A39" s="17"/>
      <c r="B39" s="57" t="s">
        <v>252</v>
      </c>
      <c r="C39" s="98" t="s">
        <v>861</v>
      </c>
      <c r="D39" s="56" t="s">
        <v>834</v>
      </c>
      <c r="E39" s="214">
        <v>299</v>
      </c>
      <c r="F39" s="214">
        <v>304</v>
      </c>
      <c r="G39" s="214">
        <v>304</v>
      </c>
      <c r="H39" s="214">
        <v>304</v>
      </c>
      <c r="I39" s="214">
        <v>304</v>
      </c>
      <c r="J39" s="214">
        <v>304</v>
      </c>
      <c r="K39" s="214">
        <v>304</v>
      </c>
      <c r="L39" s="214">
        <v>299</v>
      </c>
      <c r="M39" s="214">
        <v>299</v>
      </c>
      <c r="N39" s="214">
        <v>299</v>
      </c>
      <c r="O39" s="214">
        <v>297</v>
      </c>
      <c r="P39" s="214">
        <v>297</v>
      </c>
      <c r="Q39" s="20"/>
      <c r="R39" s="20"/>
      <c r="S39" s="20"/>
      <c r="T39" s="48"/>
      <c r="U39" s="48"/>
      <c r="V39" s="48"/>
      <c r="W39" s="48"/>
      <c r="X39" s="48"/>
      <c r="Y39" s="48"/>
      <c r="Z39" s="19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5.5" customHeight="1">
      <c r="A40" s="17"/>
      <c r="B40" s="57" t="s">
        <v>220</v>
      </c>
      <c r="C40" s="98" t="s">
        <v>221</v>
      </c>
      <c r="D40" s="56" t="s">
        <v>835</v>
      </c>
      <c r="E40" s="214">
        <v>140</v>
      </c>
      <c r="F40" s="214">
        <v>140</v>
      </c>
      <c r="G40" s="214">
        <v>140</v>
      </c>
      <c r="H40" s="214">
        <v>140</v>
      </c>
      <c r="I40" s="214">
        <v>140</v>
      </c>
      <c r="J40" s="214">
        <v>140</v>
      </c>
      <c r="K40" s="214">
        <v>140</v>
      </c>
      <c r="L40" s="214">
        <v>140</v>
      </c>
      <c r="M40" s="214">
        <v>140</v>
      </c>
      <c r="N40" s="214">
        <v>140</v>
      </c>
      <c r="O40" s="214">
        <v>140</v>
      </c>
      <c r="P40" s="214">
        <v>140</v>
      </c>
      <c r="Q40" s="20"/>
      <c r="R40" s="20"/>
      <c r="S40" s="20"/>
      <c r="T40" s="48"/>
      <c r="U40" s="48"/>
      <c r="V40" s="48"/>
      <c r="W40" s="48"/>
      <c r="X40" s="48"/>
      <c r="Y40" s="48"/>
      <c r="Z40" s="2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5.5" customHeight="1">
      <c r="A41" s="17"/>
      <c r="B41" s="57" t="s">
        <v>220</v>
      </c>
      <c r="C41" s="98" t="s">
        <v>840</v>
      </c>
      <c r="D41" s="56" t="s">
        <v>717</v>
      </c>
      <c r="E41" s="214">
        <v>60</v>
      </c>
      <c r="F41" s="214">
        <v>60</v>
      </c>
      <c r="G41" s="214">
        <v>60</v>
      </c>
      <c r="H41" s="214">
        <v>60</v>
      </c>
      <c r="I41" s="214">
        <v>60</v>
      </c>
      <c r="J41" s="214">
        <v>60</v>
      </c>
      <c r="K41" s="214">
        <v>60</v>
      </c>
      <c r="L41" s="214">
        <v>60</v>
      </c>
      <c r="M41" s="214">
        <v>60</v>
      </c>
      <c r="N41" s="214">
        <v>60</v>
      </c>
      <c r="O41" s="214">
        <v>60</v>
      </c>
      <c r="P41" s="214">
        <v>60</v>
      </c>
      <c r="Q41" s="20"/>
      <c r="R41" s="20"/>
      <c r="S41" s="20"/>
      <c r="T41" s="48"/>
      <c r="U41" s="48"/>
      <c r="V41" s="48"/>
      <c r="W41" s="48"/>
      <c r="X41" s="48"/>
      <c r="Y41" s="48"/>
      <c r="Z41" s="2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5.5" customHeight="1">
      <c r="A42" s="17"/>
      <c r="B42" s="57" t="s">
        <v>220</v>
      </c>
      <c r="C42" s="98" t="s">
        <v>839</v>
      </c>
      <c r="D42" s="56" t="s">
        <v>717</v>
      </c>
      <c r="E42" s="214">
        <v>30</v>
      </c>
      <c r="F42" s="214">
        <v>30</v>
      </c>
      <c r="G42" s="214">
        <v>30</v>
      </c>
      <c r="H42" s="214">
        <v>30</v>
      </c>
      <c r="I42" s="214">
        <v>30</v>
      </c>
      <c r="J42" s="214">
        <v>30</v>
      </c>
      <c r="K42" s="214">
        <v>30</v>
      </c>
      <c r="L42" s="214">
        <v>30</v>
      </c>
      <c r="M42" s="214">
        <v>30</v>
      </c>
      <c r="N42" s="214">
        <v>30</v>
      </c>
      <c r="O42" s="214">
        <v>30</v>
      </c>
      <c r="P42" s="214">
        <v>30</v>
      </c>
      <c r="Q42" s="20"/>
      <c r="R42" s="20"/>
      <c r="S42" s="20"/>
      <c r="T42" s="48"/>
      <c r="U42" s="48"/>
      <c r="V42" s="48"/>
      <c r="W42" s="48"/>
      <c r="X42" s="48"/>
      <c r="Y42" s="48"/>
      <c r="Z42" s="19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5.5" customHeight="1">
      <c r="A43" s="17"/>
      <c r="B43" s="57" t="s">
        <v>222</v>
      </c>
      <c r="C43" s="98" t="s">
        <v>223</v>
      </c>
      <c r="D43" s="56" t="s">
        <v>717</v>
      </c>
      <c r="E43" s="214">
        <v>1970</v>
      </c>
      <c r="F43" s="214">
        <v>1970</v>
      </c>
      <c r="G43" s="214">
        <v>1970</v>
      </c>
      <c r="H43" s="214">
        <v>1970</v>
      </c>
      <c r="I43" s="214">
        <v>1970</v>
      </c>
      <c r="J43" s="214">
        <v>1970</v>
      </c>
      <c r="K43" s="214">
        <v>1970</v>
      </c>
      <c r="L43" s="214">
        <v>1970</v>
      </c>
      <c r="M43" s="214">
        <v>1980</v>
      </c>
      <c r="N43" s="214">
        <v>1980</v>
      </c>
      <c r="O43" s="214">
        <v>1980</v>
      </c>
      <c r="P43" s="214">
        <v>1980</v>
      </c>
      <c r="Q43" s="20"/>
      <c r="R43" s="20"/>
      <c r="S43" s="20"/>
      <c r="T43" s="48"/>
      <c r="U43" s="48"/>
      <c r="V43" s="48"/>
      <c r="W43" s="48"/>
      <c r="X43" s="48"/>
      <c r="Y43" s="48"/>
      <c r="Z43" s="2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5.5" customHeight="1">
      <c r="A44" s="17"/>
      <c r="B44" s="57" t="s">
        <v>224</v>
      </c>
      <c r="C44" s="98" t="s">
        <v>225</v>
      </c>
      <c r="D44" s="56" t="s">
        <v>717</v>
      </c>
      <c r="E44" s="214">
        <v>4500</v>
      </c>
      <c r="F44" s="214">
        <v>4500</v>
      </c>
      <c r="G44" s="214">
        <v>4500</v>
      </c>
      <c r="H44" s="214">
        <v>4500</v>
      </c>
      <c r="I44" s="214">
        <v>4500</v>
      </c>
      <c r="J44" s="214">
        <v>4500</v>
      </c>
      <c r="K44" s="214">
        <v>4500</v>
      </c>
      <c r="L44" s="214">
        <v>4580</v>
      </c>
      <c r="M44" s="214">
        <v>4580</v>
      </c>
      <c r="N44" s="214">
        <v>4580</v>
      </c>
      <c r="O44" s="214">
        <v>4580</v>
      </c>
      <c r="P44" s="214">
        <v>4580</v>
      </c>
      <c r="Q44" s="20"/>
      <c r="R44" s="20"/>
      <c r="S44" s="20"/>
      <c r="T44" s="48"/>
      <c r="U44" s="48"/>
      <c r="V44" s="48"/>
      <c r="W44" s="48"/>
      <c r="X44" s="48"/>
      <c r="Y44" s="48"/>
      <c r="Z44" s="19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5.5" customHeight="1">
      <c r="A45" s="17"/>
      <c r="B45" s="57" t="s">
        <v>817</v>
      </c>
      <c r="C45" s="98" t="s">
        <v>862</v>
      </c>
      <c r="D45" s="56" t="s">
        <v>724</v>
      </c>
      <c r="E45" s="214">
        <v>79</v>
      </c>
      <c r="F45" s="214">
        <v>79</v>
      </c>
      <c r="G45" s="214">
        <v>79</v>
      </c>
      <c r="H45" s="214">
        <v>79</v>
      </c>
      <c r="I45" s="214">
        <v>79</v>
      </c>
      <c r="J45" s="214">
        <v>79</v>
      </c>
      <c r="K45" s="214">
        <v>79</v>
      </c>
      <c r="L45" s="214">
        <v>79</v>
      </c>
      <c r="M45" s="214">
        <v>79</v>
      </c>
      <c r="N45" s="214">
        <v>79</v>
      </c>
      <c r="O45" s="214">
        <v>79</v>
      </c>
      <c r="P45" s="214">
        <v>79</v>
      </c>
      <c r="Q45" s="20"/>
      <c r="R45" s="20"/>
      <c r="S45" s="20"/>
      <c r="T45" s="48"/>
      <c r="U45" s="48"/>
      <c r="V45" s="48"/>
      <c r="W45" s="48"/>
      <c r="X45" s="48"/>
      <c r="Y45" s="48"/>
      <c r="Z45" s="21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5.5" customHeight="1">
      <c r="A46" s="58"/>
      <c r="B46" s="117" t="s">
        <v>165</v>
      </c>
      <c r="C46" s="102" t="s">
        <v>838</v>
      </c>
      <c r="D46" s="59" t="s">
        <v>736</v>
      </c>
      <c r="E46" s="236">
        <v>180</v>
      </c>
      <c r="F46" s="236">
        <v>180</v>
      </c>
      <c r="G46" s="236">
        <v>180</v>
      </c>
      <c r="H46" s="236">
        <v>180</v>
      </c>
      <c r="I46" s="236">
        <v>180</v>
      </c>
      <c r="J46" s="236">
        <v>183</v>
      </c>
      <c r="K46" s="236">
        <v>183</v>
      </c>
      <c r="L46" s="236">
        <v>183</v>
      </c>
      <c r="M46" s="236">
        <v>183</v>
      </c>
      <c r="N46" s="236">
        <v>183</v>
      </c>
      <c r="O46" s="236">
        <v>183</v>
      </c>
      <c r="P46" s="236">
        <v>183</v>
      </c>
      <c r="Q46" s="20"/>
      <c r="R46" s="20"/>
      <c r="S46" s="20"/>
      <c r="T46" s="48"/>
      <c r="U46" s="48"/>
      <c r="V46" s="48"/>
      <c r="W46" s="48"/>
      <c r="X46" s="48"/>
      <c r="Y46" s="48"/>
      <c r="Z46" s="21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71" spans="1:17" ht="25.5" customHeight="1">
      <c r="A71" s="116"/>
      <c r="B71" s="117"/>
      <c r="C71" s="102"/>
      <c r="D71" s="59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5"/>
    </row>
    <row r="72" spans="1:16" ht="25.5" customHeight="1">
      <c r="A72" s="22"/>
      <c r="B72" s="85"/>
      <c r="C72" s="107"/>
      <c r="D72" s="20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</row>
    <row r="89" spans="1:4" ht="25.5" customHeight="1">
      <c r="A89" s="22"/>
      <c r="B89" s="85"/>
      <c r="C89" s="107"/>
      <c r="D89" s="20"/>
    </row>
    <row r="90" spans="1:4" ht="25.5" customHeight="1">
      <c r="A90" s="22"/>
      <c r="B90" s="85"/>
      <c r="C90" s="107"/>
      <c r="D90" s="20"/>
    </row>
    <row r="91" spans="1:4" ht="25.5" customHeight="1">
      <c r="A91" s="22"/>
      <c r="B91" s="85"/>
      <c r="C91" s="107"/>
      <c r="D91" s="20"/>
    </row>
    <row r="92" spans="1:4" ht="25.5" customHeight="1">
      <c r="A92" s="16"/>
      <c r="B92" s="106"/>
      <c r="C92" s="107"/>
      <c r="D92" s="20"/>
    </row>
    <row r="93" spans="1:4" ht="25.5" customHeight="1">
      <c r="A93" s="5"/>
      <c r="B93" s="85"/>
      <c r="C93" s="107"/>
      <c r="D93" s="20"/>
    </row>
    <row r="94" spans="1:4" ht="25.5" customHeight="1">
      <c r="A94" s="22"/>
      <c r="B94" s="85"/>
      <c r="C94" s="107"/>
      <c r="D94" s="20"/>
    </row>
    <row r="95" spans="1:4" ht="25.5" customHeight="1">
      <c r="A95" s="5"/>
      <c r="B95" s="92"/>
      <c r="C95" s="109"/>
      <c r="D95" s="35"/>
    </row>
    <row r="96" spans="1:4" ht="25.5" customHeight="1">
      <c r="A96" s="16"/>
      <c r="B96" s="106"/>
      <c r="C96" s="109"/>
      <c r="D96" s="35"/>
    </row>
    <row r="97" spans="1:4" ht="25.5" customHeight="1">
      <c r="A97" s="16"/>
      <c r="B97" s="106"/>
      <c r="C97" s="107"/>
      <c r="D97" s="20"/>
    </row>
    <row r="98" spans="1:4" ht="25.5" customHeight="1">
      <c r="A98" s="5"/>
      <c r="B98" s="85"/>
      <c r="C98" s="107"/>
      <c r="D98" s="20"/>
    </row>
    <row r="99" spans="1:4" ht="25.5" customHeight="1">
      <c r="A99" s="16"/>
      <c r="B99" s="85"/>
      <c r="C99" s="111"/>
      <c r="D99" s="20"/>
    </row>
    <row r="100" spans="1:4" ht="25.5" customHeight="1">
      <c r="A100" s="5"/>
      <c r="B100" s="85"/>
      <c r="C100" s="107"/>
      <c r="D100" s="20"/>
    </row>
    <row r="101" spans="1:4" ht="25.5" customHeight="1">
      <c r="A101" s="22"/>
      <c r="B101" s="112"/>
      <c r="C101" s="109"/>
      <c r="D101" s="35"/>
    </row>
    <row r="102" spans="1:4" ht="25.5" customHeight="1">
      <c r="A102" s="16"/>
      <c r="B102" s="110"/>
      <c r="C102" s="107"/>
      <c r="D102" s="20"/>
    </row>
    <row r="103" spans="1:4" ht="25.5" customHeight="1">
      <c r="A103" s="16"/>
      <c r="B103" s="85"/>
      <c r="C103" s="107"/>
      <c r="D103" s="20"/>
    </row>
    <row r="104" spans="1:4" ht="25.5" customHeight="1">
      <c r="A104" s="16"/>
      <c r="B104" s="85"/>
      <c r="C104" s="107"/>
      <c r="D104" s="20"/>
    </row>
    <row r="105" spans="1:4" ht="25.5" customHeight="1">
      <c r="A105" s="22"/>
      <c r="B105" s="85"/>
      <c r="C105" s="107"/>
      <c r="D105" s="20"/>
    </row>
    <row r="106" spans="1:4" ht="25.5" customHeight="1">
      <c r="A106" s="16"/>
      <c r="B106" s="106"/>
      <c r="C106" s="107"/>
      <c r="D106" s="20"/>
    </row>
    <row r="107" spans="1:4" ht="25.5" customHeight="1">
      <c r="A107" s="22"/>
      <c r="B107" s="85"/>
      <c r="C107" s="107"/>
      <c r="D107" s="20"/>
    </row>
    <row r="108" spans="1:4" ht="25.5" customHeight="1">
      <c r="A108" s="22"/>
      <c r="B108" s="85"/>
      <c r="C108" s="107"/>
      <c r="D108" s="20"/>
    </row>
    <row r="109" spans="1:4" ht="25.5" customHeight="1">
      <c r="A109" s="16"/>
      <c r="B109" s="106"/>
      <c r="C109" s="107"/>
      <c r="D109" s="20"/>
    </row>
    <row r="110" spans="1:4" ht="25.5" customHeight="1">
      <c r="A110" s="22"/>
      <c r="B110" s="85"/>
      <c r="C110" s="107"/>
      <c r="D110" s="20"/>
    </row>
    <row r="111" spans="1:4" ht="25.5" customHeight="1">
      <c r="A111" s="16"/>
      <c r="B111" s="85"/>
      <c r="C111" s="107"/>
      <c r="D111" s="20"/>
    </row>
    <row r="112" spans="1:4" ht="25.5" customHeight="1">
      <c r="A112" s="22"/>
      <c r="B112" s="85"/>
      <c r="C112" s="107"/>
      <c r="D112" s="20"/>
    </row>
    <row r="113" spans="1:4" ht="25.5" customHeight="1">
      <c r="A113" s="16"/>
      <c r="B113" s="85"/>
      <c r="C113" s="107"/>
      <c r="D113" s="20"/>
    </row>
    <row r="114" spans="1:4" ht="25.5" customHeight="1">
      <c r="A114" s="16"/>
      <c r="B114" s="85"/>
      <c r="C114" s="107"/>
      <c r="D114" s="20"/>
    </row>
    <row r="115" spans="1:4" ht="25.5" customHeight="1">
      <c r="A115" s="22"/>
      <c r="B115" s="85"/>
      <c r="C115" s="107"/>
      <c r="D115" s="20"/>
    </row>
    <row r="116" spans="1:4" ht="25.5" customHeight="1">
      <c r="A116" s="5"/>
      <c r="B116" s="92"/>
      <c r="C116" s="107"/>
      <c r="D116" s="20"/>
    </row>
    <row r="117" spans="1:4" ht="25.5" customHeight="1">
      <c r="A117" s="16"/>
      <c r="B117" s="110"/>
      <c r="C117" s="109"/>
      <c r="D117" s="35"/>
    </row>
    <row r="118" spans="1:4" ht="25.5" customHeight="1">
      <c r="A118" s="16"/>
      <c r="B118" s="106"/>
      <c r="C118" s="107"/>
      <c r="D118" s="20"/>
    </row>
    <row r="119" spans="1:4" ht="25.5" customHeight="1">
      <c r="A119" s="22"/>
      <c r="B119" s="85"/>
      <c r="C119" s="107"/>
      <c r="D119" s="20"/>
    </row>
    <row r="120" spans="1:4" ht="25.5" customHeight="1">
      <c r="A120" s="16"/>
      <c r="B120" s="85"/>
      <c r="C120" s="107"/>
      <c r="D120" s="20"/>
    </row>
    <row r="121" spans="1:4" ht="25.5" customHeight="1">
      <c r="A121" s="22"/>
      <c r="B121" s="85"/>
      <c r="C121" s="107"/>
      <c r="D121" s="20"/>
    </row>
    <row r="122" spans="1:4" ht="25.5" customHeight="1">
      <c r="A122" s="16"/>
      <c r="B122" s="106"/>
      <c r="C122" s="107"/>
      <c r="D122" s="20"/>
    </row>
    <row r="123" spans="1:4" ht="25.5" customHeight="1">
      <c r="A123" s="22"/>
      <c r="B123" s="85"/>
      <c r="C123" s="107"/>
      <c r="D123" s="20"/>
    </row>
    <row r="124" spans="1:4" ht="25.5" customHeight="1">
      <c r="A124" s="22"/>
      <c r="B124" s="85"/>
      <c r="C124" s="107"/>
      <c r="D124" s="20"/>
    </row>
    <row r="125" spans="1:4" ht="25.5" customHeight="1">
      <c r="A125" s="22"/>
      <c r="B125" s="85"/>
      <c r="C125" s="107"/>
      <c r="D125" s="20"/>
    </row>
    <row r="126" spans="1:4" ht="25.5" customHeight="1">
      <c r="A126" s="22"/>
      <c r="B126" s="85"/>
      <c r="C126" s="107"/>
      <c r="D126" s="20"/>
    </row>
    <row r="127" spans="1:4" ht="25.5" customHeight="1">
      <c r="A127" s="22"/>
      <c r="B127" s="85"/>
      <c r="C127" s="107"/>
      <c r="D127" s="20"/>
    </row>
    <row r="128" spans="1:4" ht="25.5" customHeight="1">
      <c r="A128" s="22"/>
      <c r="B128" s="85"/>
      <c r="C128" s="107"/>
      <c r="D128" s="20"/>
    </row>
    <row r="129" spans="1:4" ht="25.5" customHeight="1">
      <c r="A129" s="16"/>
      <c r="B129" s="110"/>
      <c r="C129" s="109"/>
      <c r="D129" s="35"/>
    </row>
    <row r="130" spans="1:4" ht="25.5" customHeight="1">
      <c r="A130" s="5"/>
      <c r="B130" s="85"/>
      <c r="C130" s="109"/>
      <c r="D130" s="20"/>
    </row>
    <row r="131" spans="1:4" ht="25.5" customHeight="1">
      <c r="A131" s="22"/>
      <c r="B131" s="85"/>
      <c r="C131" s="107"/>
      <c r="D131" s="20"/>
    </row>
    <row r="132" spans="1:4" ht="25.5" customHeight="1">
      <c r="A132" s="22"/>
      <c r="B132" s="85"/>
      <c r="C132" s="107"/>
      <c r="D132" s="20"/>
    </row>
    <row r="133" spans="1:4" ht="25.5" customHeight="1">
      <c r="A133" s="22"/>
      <c r="B133" s="85"/>
      <c r="C133" s="107"/>
      <c r="D133" s="20"/>
    </row>
    <row r="134" spans="1:4" ht="25.5" customHeight="1">
      <c r="A134" s="22"/>
      <c r="B134" s="85"/>
      <c r="C134" s="107"/>
      <c r="D134" s="20"/>
    </row>
    <row r="135" spans="1:4" ht="25.5" customHeight="1">
      <c r="A135" s="16"/>
      <c r="B135" s="110"/>
      <c r="C135" s="107"/>
      <c r="D135" s="20"/>
    </row>
    <row r="136" spans="1:4" ht="25.5" customHeight="1">
      <c r="A136" s="22"/>
      <c r="B136" s="113"/>
      <c r="C136" s="107"/>
      <c r="D136" s="20"/>
    </row>
  </sheetData>
  <sheetProtection/>
  <mergeCells count="18">
    <mergeCell ref="F5:F6"/>
    <mergeCell ref="L5:L6"/>
    <mergeCell ref="U5:W5"/>
    <mergeCell ref="K5:K6"/>
    <mergeCell ref="P5:P6"/>
    <mergeCell ref="N5:N6"/>
    <mergeCell ref="M5:M6"/>
    <mergeCell ref="O5:O6"/>
    <mergeCell ref="A5:B6"/>
    <mergeCell ref="C5:C6"/>
    <mergeCell ref="D5:D6"/>
    <mergeCell ref="A3:P3"/>
    <mergeCell ref="E72:P72"/>
    <mergeCell ref="J5:J6"/>
    <mergeCell ref="I5:I6"/>
    <mergeCell ref="H5:H6"/>
    <mergeCell ref="G5:G6"/>
    <mergeCell ref="E5:E6"/>
  </mergeCells>
  <printOptions horizontalCentered="1"/>
  <pageMargins left="0.3937007874015748" right="0.3937007874015748" top="0.5905511811023623" bottom="0.3937007874015748" header="0" footer="0"/>
  <pageSetup horizontalDpi="200" verticalDpi="2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2014-06-25T08:26:23Z</cp:lastPrinted>
  <dcterms:created xsi:type="dcterms:W3CDTF">1998-04-01T01:31:21Z</dcterms:created>
  <dcterms:modified xsi:type="dcterms:W3CDTF">2014-06-25T08:26:42Z</dcterms:modified>
  <cp:category/>
  <cp:version/>
  <cp:contentType/>
  <cp:contentStatus/>
</cp:coreProperties>
</file>