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20" windowHeight="8775" activeTab="0"/>
  </bookViews>
  <sheets>
    <sheet name="276" sheetId="1" r:id="rId1"/>
    <sheet name="278" sheetId="2" r:id="rId2"/>
    <sheet name="280" sheetId="3" r:id="rId3"/>
    <sheet name="282" sheetId="4" r:id="rId4"/>
  </sheets>
  <definedNames>
    <definedName name="_xlnm.Print_Area" localSheetId="0">'276'!$A$1:$V$62</definedName>
    <definedName name="_xlnm.Print_Area" localSheetId="2">'280'!$A$1:$V$59</definedName>
    <definedName name="_xlnm.Print_Area" localSheetId="3">'282'!$A$1:$S$70</definedName>
  </definedNames>
  <calcPr fullCalcOnLoad="1"/>
</workbook>
</file>

<file path=xl/sharedStrings.xml><?xml version="1.0" encoding="utf-8"?>
<sst xmlns="http://schemas.openxmlformats.org/spreadsheetml/2006/main" count="874" uniqueCount="309">
  <si>
    <t>市郡別</t>
  </si>
  <si>
    <t>公民館数</t>
  </si>
  <si>
    <t>中央館数</t>
  </si>
  <si>
    <t>地区館数（含分館）</t>
  </si>
  <si>
    <t>総数</t>
  </si>
  <si>
    <t>主事等</t>
  </si>
  <si>
    <t>その他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</si>
  <si>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</si>
  <si>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</si>
  <si>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</si>
  <si>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</si>
  <si>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</si>
  <si>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</si>
  <si>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</si>
  <si>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</si>
  <si>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</si>
  <si>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</si>
  <si>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</si>
  <si>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</si>
  <si>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</si>
  <si>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</si>
  <si>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</si>
  <si>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</si>
  <si>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男</t>
  </si>
  <si>
    <t>女</t>
  </si>
  <si>
    <t>団員数</t>
  </si>
  <si>
    <t>経　　費（千円）</t>
  </si>
  <si>
    <t>地域婦人会</t>
  </si>
  <si>
    <t>最高(円)</t>
  </si>
  <si>
    <t>最低(円)</t>
  </si>
  <si>
    <t>単　位　団体数</t>
  </si>
  <si>
    <t>団体数</t>
  </si>
  <si>
    <t>会員数</t>
  </si>
  <si>
    <t>スポーツ少年団</t>
  </si>
  <si>
    <t>ボーイスカウト</t>
  </si>
  <si>
    <t>海洋少年団</t>
  </si>
  <si>
    <t>学級数</t>
  </si>
  <si>
    <t>学級生数</t>
  </si>
  <si>
    <t>青少年対象学級</t>
  </si>
  <si>
    <t>婦人対象学級</t>
  </si>
  <si>
    <t>家庭教育学級</t>
  </si>
  <si>
    <t>成人対象学級</t>
  </si>
  <si>
    <t>高齢者対象学級</t>
  </si>
  <si>
    <t>本表には、移動図書館は含まない。</t>
  </si>
  <si>
    <t>社会科学</t>
  </si>
  <si>
    <t>計</t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</si>
  <si>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</si>
  <si>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</si>
  <si>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</si>
  <si>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</si>
  <si>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</si>
  <si>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</si>
  <si>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</si>
  <si>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自然科学</t>
  </si>
  <si>
    <t>図書冊数</t>
  </si>
  <si>
    <t>新聞種類数</t>
  </si>
  <si>
    <t>雑誌種類数</t>
  </si>
  <si>
    <t>図書館数</t>
  </si>
  <si>
    <t>職員数</t>
  </si>
  <si>
    <t>蔵書等の数</t>
  </si>
  <si>
    <t>普通契約</t>
  </si>
  <si>
    <t>カラー契約</t>
  </si>
  <si>
    <t>資料　日本放送協会「放送受信契約数統計要覧」による。</t>
  </si>
  <si>
    <t>１日の購読部数</t>
  </si>
  <si>
    <t>１部当たり人口</t>
  </si>
  <si>
    <t>体育館</t>
  </si>
  <si>
    <t>野球場</t>
  </si>
  <si>
    <t>武道館</t>
  </si>
  <si>
    <t>弓道場</t>
  </si>
  <si>
    <t>相撲場</t>
  </si>
  <si>
    <t>神ながら教</t>
  </si>
  <si>
    <t>大本教</t>
  </si>
  <si>
    <t>神習教</t>
  </si>
  <si>
    <t>御嶽教</t>
  </si>
  <si>
    <t>金光教</t>
  </si>
  <si>
    <t>祖神道教団</t>
  </si>
  <si>
    <t>僧侶布教師</t>
  </si>
  <si>
    <t>修験道</t>
  </si>
  <si>
    <t>金峰山修験本宗</t>
  </si>
  <si>
    <t>高野山真言宗</t>
  </si>
  <si>
    <t>真言宗醍醐派</t>
  </si>
  <si>
    <t>真言密宗</t>
  </si>
  <si>
    <t>浄土宗</t>
  </si>
  <si>
    <t>浄土宗西山禅林寺派</t>
  </si>
  <si>
    <t>浄土真宗本願寺派</t>
  </si>
  <si>
    <t>真宗大谷派</t>
  </si>
  <si>
    <t>時宗</t>
  </si>
  <si>
    <t>臨済宗妙心寺派</t>
  </si>
  <si>
    <t>曹洞宗</t>
  </si>
  <si>
    <t>一尊教団</t>
  </si>
  <si>
    <t>日蓮宗</t>
  </si>
  <si>
    <t>日蓮正宗</t>
  </si>
  <si>
    <t>顕本法華宗</t>
  </si>
  <si>
    <t>法華宗本門流</t>
  </si>
  <si>
    <t>法華日蓮宗</t>
  </si>
  <si>
    <t>本門仏立宗</t>
  </si>
  <si>
    <t>単立</t>
  </si>
  <si>
    <t>日本聖公会</t>
  </si>
  <si>
    <t>イムマヌエル綜合伝導団</t>
  </si>
  <si>
    <t>聖イエス会</t>
  </si>
  <si>
    <t>天理教</t>
  </si>
  <si>
    <t>生長の家</t>
  </si>
  <si>
    <t>神社</t>
  </si>
  <si>
    <t>教会</t>
  </si>
  <si>
    <t>寺院</t>
  </si>
  <si>
    <t>教務所</t>
  </si>
  <si>
    <t>神社及び神道</t>
  </si>
  <si>
    <t>キリスト教</t>
  </si>
  <si>
    <t>球技場</t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</si>
  <si>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</si>
  <si>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</si>
  <si>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</si>
  <si>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282　文化及び宗教</t>
  </si>
  <si>
    <t>280　文化及び宗教</t>
  </si>
  <si>
    <t>文化及び宗教　281</t>
  </si>
  <si>
    <t>天台宗</t>
  </si>
  <si>
    <t>天台真盛宗</t>
  </si>
  <si>
    <t>神道系単立</t>
  </si>
  <si>
    <t>神社単立</t>
  </si>
  <si>
    <t>扶桑教</t>
  </si>
  <si>
    <r>
      <t>昭和59年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</si>
  <si>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t>公務員、教職員、宗教家</t>
  </si>
  <si>
    <t>その他の有業者</t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</si>
  <si>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</si>
  <si>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t>運動広場</t>
  </si>
  <si>
    <t>黒住教</t>
  </si>
  <si>
    <t>円浄宗</t>
  </si>
  <si>
    <t>真言宗東寺派</t>
  </si>
  <si>
    <t>真言宗山階派</t>
  </si>
  <si>
    <t>真言宗智山派</t>
  </si>
  <si>
    <t>真言宗国分寺派</t>
  </si>
  <si>
    <t>真宗山元派</t>
  </si>
  <si>
    <t>臨済宗国泰寺派</t>
  </si>
  <si>
    <t>法華宗陣門流</t>
  </si>
  <si>
    <t>法華宗真門流</t>
  </si>
  <si>
    <t>観音慈恵会</t>
  </si>
  <si>
    <t>日本基督教団</t>
  </si>
  <si>
    <t>日本同盟基督教団</t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</si>
  <si>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</si>
  <si>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138　　市郡別テレビ受信契約数　（各年3.31現在）</t>
  </si>
  <si>
    <t>昭和54年</t>
  </si>
  <si>
    <t>神社布教所</t>
  </si>
  <si>
    <t>宗教法人</t>
  </si>
  <si>
    <t>教会布教所</t>
  </si>
  <si>
    <t>寺院布教所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</si>
  <si>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</si>
  <si>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昭和49年</t>
  </si>
  <si>
    <t>昭和53年1月</t>
  </si>
  <si>
    <t>資料　石川県統計調査課「市町村勢要覧」による。</t>
  </si>
  <si>
    <t>昭和53年</t>
  </si>
  <si>
    <t>昭和51年</t>
  </si>
  <si>
    <t>140　　市郡別公共社会体育施設　（昭和54.3.31現在）</t>
  </si>
  <si>
    <t>浄土真宗同朋教団</t>
  </si>
  <si>
    <t>用務員等</t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</si>
  <si>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</si>
  <si>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t>276　文化及び宗教</t>
  </si>
  <si>
    <t>文化及び宗教　277</t>
  </si>
  <si>
    <t>２０　　文　化　及　び　宗　教</t>
  </si>
  <si>
    <t>133　　公　　　民　　　館　（昭和53.5.1現在）</t>
  </si>
  <si>
    <t>市　　　郡　　　別</t>
  </si>
  <si>
    <t>資料　石川県教育委員会社会教育課調「市町村社会教育行政実態調査」による。</t>
  </si>
  <si>
    <t>金　　　沢　　　市</t>
  </si>
  <si>
    <t>七　　　尾　　　市</t>
  </si>
  <si>
    <t>小　　　松　　　市</t>
  </si>
  <si>
    <t>輪　　　島　　　市</t>
  </si>
  <si>
    <t>珠　　　洲　　　市</t>
  </si>
  <si>
    <t>加　　　賀　　　市</t>
  </si>
  <si>
    <t>羽　　　咋　　　市</t>
  </si>
  <si>
    <t>松　　　任　　　市</t>
  </si>
  <si>
    <t>江　　　沼　　　郡</t>
  </si>
  <si>
    <t>能　　　美　　　郡</t>
  </si>
  <si>
    <t>石　　　川　　　郡</t>
  </si>
  <si>
    <t>河　　　北　　　郡</t>
  </si>
  <si>
    <t>羽　　　咋　　　郡</t>
  </si>
  <si>
    <t>鹿　　　島　　　郡</t>
  </si>
  <si>
    <t>鳳　　　至　　　郡</t>
  </si>
  <si>
    <t>珠　　　洲　　　郡</t>
  </si>
  <si>
    <t>総　　　　　　　　数</t>
  </si>
  <si>
    <t>－</t>
  </si>
  <si>
    <t>年次及び　　市 郡 別</t>
  </si>
  <si>
    <t>134　　地域青年団及び地域婦人会　（53年）</t>
  </si>
  <si>
    <t>総　数</t>
  </si>
  <si>
    <t>会　員</t>
  </si>
  <si>
    <t>会　　　費</t>
  </si>
  <si>
    <t>団　　　員　　　数</t>
  </si>
  <si>
    <t>地　域　青　年　団</t>
  </si>
  <si>
    <t>135　　各　種　団　体　（昭和49～53年）（各年5.1現在）</t>
  </si>
  <si>
    <t>Ｐ　Ｔ　Ａ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</si>
  <si>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</si>
  <si>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　</t>
  </si>
  <si>
    <t>136　　各　　種　　学　　級　（昭和53.5.1現在）</t>
  </si>
  <si>
    <t>館　長</t>
  </si>
  <si>
    <t>職　　員　　数（常勤）</t>
  </si>
  <si>
    <t>子ども会</t>
  </si>
  <si>
    <t>資料　石川県立図書館調「業務実績調査」による。</t>
  </si>
  <si>
    <t>年次及び月次</t>
  </si>
  <si>
    <t>278　文化及び宗教</t>
  </si>
  <si>
    <t>文化及び宗教　279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</si>
  <si>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</si>
  <si>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年　　　　　次</t>
  </si>
  <si>
    <t>昭　和　49　年</t>
  </si>
  <si>
    <r>
      <t>昭　和　</t>
    </r>
    <r>
      <rPr>
        <sz val="12"/>
        <color indexed="8"/>
        <rFont val="ＭＳ 明朝"/>
        <family val="1"/>
      </rPr>
      <t>50　</t>
    </r>
    <r>
      <rPr>
        <sz val="12"/>
        <color indexed="9"/>
        <rFont val="ＭＳ 明朝"/>
        <family val="1"/>
      </rPr>
      <t>年</t>
    </r>
  </si>
  <si>
    <r>
      <t>昭　和　</t>
    </r>
    <r>
      <rPr>
        <sz val="12"/>
        <color indexed="8"/>
        <rFont val="ＭＳ 明朝"/>
        <family val="1"/>
      </rPr>
      <t>51　</t>
    </r>
    <r>
      <rPr>
        <sz val="12"/>
        <color indexed="9"/>
        <rFont val="ＭＳ 明朝"/>
        <family val="1"/>
      </rPr>
      <t>年</t>
    </r>
  </si>
  <si>
    <r>
      <t>昭　和　</t>
    </r>
    <r>
      <rPr>
        <sz val="12"/>
        <color indexed="8"/>
        <rFont val="ＭＳ 明朝"/>
        <family val="1"/>
      </rPr>
      <t>52　</t>
    </r>
    <r>
      <rPr>
        <sz val="12"/>
        <color indexed="9"/>
        <rFont val="ＭＳ 明朝"/>
        <family val="1"/>
      </rPr>
      <t>年</t>
    </r>
  </si>
  <si>
    <r>
      <t>昭　和　</t>
    </r>
    <r>
      <rPr>
        <b/>
        <sz val="12"/>
        <color indexed="8"/>
        <rFont val="ＭＳ ゴシック"/>
        <family val="3"/>
      </rPr>
      <t>53　</t>
    </r>
    <r>
      <rPr>
        <b/>
        <sz val="12"/>
        <color indexed="9"/>
        <rFont val="ＭＳ ゴシック"/>
        <family val="3"/>
      </rPr>
      <t>年</t>
    </r>
  </si>
  <si>
    <t>哲　　学</t>
  </si>
  <si>
    <t>歴　　史</t>
  </si>
  <si>
    <t>総　　　　　　数</t>
  </si>
  <si>
    <t>総　　　　　　記</t>
  </si>
  <si>
    <t>工　　　　　業</t>
  </si>
  <si>
    <t>産　　業</t>
  </si>
  <si>
    <t>芸　　術</t>
  </si>
  <si>
    <t>語　　学</t>
  </si>
  <si>
    <t>文　　学</t>
  </si>
  <si>
    <t>児　　童</t>
  </si>
  <si>
    <t>総　　数</t>
  </si>
  <si>
    <t>館　　内</t>
  </si>
  <si>
    <t>館　　外</t>
  </si>
  <si>
    <t>会　　社　　員</t>
  </si>
  <si>
    <t>商　工、農　業</t>
  </si>
  <si>
    <t>職　　不　　明</t>
  </si>
  <si>
    <t>児　　　　　　童</t>
  </si>
  <si>
    <t>総　　　　　　　　　　　数</t>
  </si>
  <si>
    <t>学　　　　　　生</t>
  </si>
  <si>
    <t>総　　　　　　　数</t>
  </si>
  <si>
    <t>総　　　　　　　記</t>
  </si>
  <si>
    <t>産　　　　　業</t>
  </si>
  <si>
    <t>芸　　　　　術</t>
  </si>
  <si>
    <t>語　　　　　学</t>
  </si>
  <si>
    <t>文　　学</t>
  </si>
  <si>
    <t>郷　　土</t>
  </si>
  <si>
    <t>ウ　　種　　　類　　　別　　　閲　　　覧　　　冊　　　数　（昭和49～53年）</t>
  </si>
  <si>
    <t>イ　　職　　　業　　　別　　　閲　　　覧　　　人　　　員　（昭和49～53年）</t>
  </si>
  <si>
    <t>ア　　種　　　類　　　別　　　蔵　　　書　　　数　（昭和49～53年）</t>
  </si>
  <si>
    <t>（１）　　県　　　　　立　　　　　図　　　　　書　　　　　館</t>
  </si>
  <si>
    <t>137　　図　　　　　　　　　　書　　　　　　　　　　館</t>
  </si>
  <si>
    <t>注　　金沢市には県立図書館は含まない。</t>
  </si>
  <si>
    <t>プール</t>
  </si>
  <si>
    <t>5</t>
  </si>
  <si>
    <t>1</t>
  </si>
  <si>
    <t>1</t>
  </si>
  <si>
    <t>7</t>
  </si>
  <si>
    <t>3</t>
  </si>
  <si>
    <t>4</t>
  </si>
  <si>
    <t>2</t>
  </si>
  <si>
    <t>5</t>
  </si>
  <si>
    <t>4</t>
  </si>
  <si>
    <t>2</t>
  </si>
  <si>
    <t>7</t>
  </si>
  <si>
    <t>3</t>
  </si>
  <si>
    <t>8</t>
  </si>
  <si>
    <t>6</t>
  </si>
  <si>
    <t>資料　石川県教育委員会社会教育課調「石川県社会教育の現状」による。</t>
  </si>
  <si>
    <t>（２）　　公　　立　　図　　書　　館　（昭和53年度）</t>
  </si>
  <si>
    <t>本　　館</t>
  </si>
  <si>
    <t>分　　館</t>
  </si>
  <si>
    <t>資料　石川県教育委員会保健体育課調「市町村別公共社会体育施設一覧」による。</t>
  </si>
  <si>
    <t>139　　市　郡　別　新　聞　購　読　数　（昭和51～53年）</t>
  </si>
  <si>
    <t>昭和52年</t>
  </si>
  <si>
    <t>金　沢　市</t>
  </si>
  <si>
    <t>七　尾　市</t>
  </si>
  <si>
    <t>小　松　市</t>
  </si>
  <si>
    <t>輪　島　市</t>
  </si>
  <si>
    <t>珠　洲　市</t>
  </si>
  <si>
    <t>加　賀　市</t>
  </si>
  <si>
    <t>羽　咋　市</t>
  </si>
  <si>
    <t>松　任　市</t>
  </si>
  <si>
    <t>江　沼　郡</t>
  </si>
  <si>
    <t>能　美　郡</t>
  </si>
  <si>
    <t>石　川　郡</t>
  </si>
  <si>
    <t>河　北　郡</t>
  </si>
  <si>
    <t>羽　咋　郡</t>
  </si>
  <si>
    <t>鹿　島　郡</t>
  </si>
  <si>
    <t>鳳　至　郡</t>
  </si>
  <si>
    <t>珠　洲　郡</t>
  </si>
  <si>
    <t>総　　　　数</t>
  </si>
  <si>
    <t>陸　上　　競技場</t>
  </si>
  <si>
    <t>バレー　　　テニス　　コート</t>
  </si>
  <si>
    <t>馬事公苑</t>
  </si>
  <si>
    <t>漕　艇　競技場</t>
  </si>
  <si>
    <t>48</t>
  </si>
  <si>
    <t>43</t>
  </si>
  <si>
    <t>5</t>
  </si>
  <si>
    <t>35</t>
  </si>
  <si>
    <t>26</t>
  </si>
  <si>
    <t>28</t>
  </si>
  <si>
    <t>12</t>
  </si>
  <si>
    <t>14</t>
  </si>
  <si>
    <t>1</t>
  </si>
  <si>
    <t>市　郡　別</t>
  </si>
  <si>
    <t>文化及び宗教　283</t>
  </si>
  <si>
    <t>141　　宗　　　　　　　　　　教　（昭和54.3.31現在）</t>
  </si>
  <si>
    <t>（１）　　教派別社寺、教会数及び教師、僧侶数</t>
  </si>
  <si>
    <t>ア　　神　社　及　び　神　道</t>
  </si>
  <si>
    <t>教　　　派　　　別</t>
  </si>
  <si>
    <t>－</t>
  </si>
  <si>
    <t>宗　教　教　師</t>
  </si>
  <si>
    <t>イ　　仏　　　　　　　　　　教</t>
  </si>
  <si>
    <t>資料　石川県総務課調「宗教法人調査」による。</t>
  </si>
  <si>
    <t>仏　　　　　教</t>
  </si>
  <si>
    <t>諸　　　教</t>
  </si>
  <si>
    <t>（２）　　市　郡　別　社　寺　、　教　会　数</t>
  </si>
  <si>
    <t>教　　　　　師</t>
  </si>
  <si>
    <t>エ　　諸　　　　　　　　　　教</t>
  </si>
  <si>
    <t>教　　派　　別</t>
  </si>
  <si>
    <t>ウ　　キ　　リ　　ス　　ト　　教</t>
  </si>
  <si>
    <t>非　教　師</t>
  </si>
  <si>
    <t>－</t>
  </si>
  <si>
    <t>パーフェクトリバティ教団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</si>
</sst>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_ "/>
    <numFmt numFmtId="179" formatCode="0;[Red]0"/>
    <numFmt numFmtId="180" formatCode="#,##0;[Red]#,##0"/>
  </numFmts>
  <fonts count="47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0" fillId="0" borderId="15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3" fontId="10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11" fillId="0" borderId="0" xfId="0" applyFont="1" applyAlignment="1">
      <alignment horizontal="distributed" vertical="center"/>
    </xf>
    <xf numFmtId="3" fontId="10" fillId="0" borderId="15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distributed" vertical="center"/>
    </xf>
    <xf numFmtId="177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Alignment="1">
      <alignment horizontal="right" vertical="center"/>
    </xf>
    <xf numFmtId="179" fontId="10" fillId="0" borderId="15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2" fillId="0" borderId="16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10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PageLayoutView="0" workbookViewId="0" topLeftCell="A1">
      <selection activeCell="A21" sqref="A21:C21"/>
    </sheetView>
  </sheetViews>
  <sheetFormatPr defaultColWidth="9.00390625" defaultRowHeight="16.5" customHeight="1"/>
  <cols>
    <col min="1" max="1" width="9.875" style="23" customWidth="1"/>
    <col min="2" max="2" width="8.75390625" style="23" customWidth="1"/>
    <col min="3" max="3" width="13.625" style="23" customWidth="1"/>
    <col min="4" max="5" width="13.50390625" style="23" customWidth="1"/>
    <col min="6" max="6" width="12.25390625" style="23" customWidth="1"/>
    <col min="7" max="10" width="9.75390625" style="23" customWidth="1"/>
    <col min="11" max="11" width="12.625" style="23" customWidth="1"/>
    <col min="12" max="12" width="12.875" style="23" customWidth="1"/>
    <col min="13" max="22" width="10.375" style="23" customWidth="1"/>
    <col min="23" max="16384" width="9.00390625" style="23" customWidth="1"/>
  </cols>
  <sheetData>
    <row r="1" spans="1:22" ht="16.5" customHeight="1">
      <c r="A1" s="37" t="s">
        <v>155</v>
      </c>
      <c r="V1" s="38" t="s">
        <v>156</v>
      </c>
    </row>
    <row r="3" spans="1:10" ht="16.5" customHeight="1">
      <c r="A3" s="102" t="s">
        <v>157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22" ht="16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L4" s="101" t="s">
        <v>186</v>
      </c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10" ht="16.5" customHeight="1" thickBot="1">
      <c r="A5" s="101" t="s">
        <v>158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2:22" ht="16.5" customHeight="1" thickBot="1">
      <c r="L6" s="99" t="s">
        <v>179</v>
      </c>
      <c r="M6" s="87" t="s">
        <v>193</v>
      </c>
      <c r="N6" s="87"/>
      <c r="O6" s="87" t="s">
        <v>33</v>
      </c>
      <c r="P6" s="87"/>
      <c r="Q6" s="87" t="s">
        <v>34</v>
      </c>
      <c r="R6" s="87"/>
      <c r="S6" s="87" t="s">
        <v>35</v>
      </c>
      <c r="T6" s="87"/>
      <c r="U6" s="87" t="s">
        <v>187</v>
      </c>
      <c r="V6" s="91"/>
    </row>
    <row r="7" spans="1:22" ht="16.5" customHeight="1">
      <c r="A7" s="97" t="s">
        <v>159</v>
      </c>
      <c r="B7" s="87"/>
      <c r="C7" s="87"/>
      <c r="D7" s="87" t="s">
        <v>1</v>
      </c>
      <c r="E7" s="87" t="s">
        <v>2</v>
      </c>
      <c r="F7" s="89" t="s">
        <v>3</v>
      </c>
      <c r="G7" s="87" t="s">
        <v>192</v>
      </c>
      <c r="H7" s="87"/>
      <c r="I7" s="87"/>
      <c r="J7" s="91"/>
      <c r="L7" s="100"/>
      <c r="M7" s="3" t="s">
        <v>31</v>
      </c>
      <c r="N7" s="3" t="s">
        <v>25</v>
      </c>
      <c r="O7" s="3" t="s">
        <v>31</v>
      </c>
      <c r="P7" s="3" t="s">
        <v>25</v>
      </c>
      <c r="Q7" s="3" t="s">
        <v>31</v>
      </c>
      <c r="R7" s="3" t="s">
        <v>25</v>
      </c>
      <c r="S7" s="3" t="s">
        <v>31</v>
      </c>
      <c r="T7" s="3" t="s">
        <v>25</v>
      </c>
      <c r="U7" s="3" t="s">
        <v>31</v>
      </c>
      <c r="V7" s="4" t="s">
        <v>32</v>
      </c>
    </row>
    <row r="8" spans="1:14" ht="16.5" customHeight="1">
      <c r="A8" s="98"/>
      <c r="B8" s="88"/>
      <c r="C8" s="88"/>
      <c r="D8" s="88"/>
      <c r="E8" s="88"/>
      <c r="F8" s="90"/>
      <c r="G8" s="3" t="s">
        <v>181</v>
      </c>
      <c r="H8" s="3" t="s">
        <v>191</v>
      </c>
      <c r="I8" s="3" t="s">
        <v>5</v>
      </c>
      <c r="J8" s="4" t="s">
        <v>153</v>
      </c>
      <c r="M8" s="7"/>
      <c r="N8" s="17"/>
    </row>
    <row r="9" spans="1:22" ht="16.5" customHeight="1">
      <c r="A9" s="92"/>
      <c r="B9" s="92"/>
      <c r="C9" s="92"/>
      <c r="D9" s="24"/>
      <c r="L9" s="18" t="s">
        <v>146</v>
      </c>
      <c r="M9" s="9">
        <v>2039</v>
      </c>
      <c r="N9" s="25">
        <v>89644</v>
      </c>
      <c r="O9" s="26">
        <v>198</v>
      </c>
      <c r="P9" s="26">
        <v>8996</v>
      </c>
      <c r="Q9" s="26">
        <v>39</v>
      </c>
      <c r="R9" s="26">
        <v>2372</v>
      </c>
      <c r="S9" s="26">
        <v>6</v>
      </c>
      <c r="T9" s="26">
        <v>350</v>
      </c>
      <c r="U9" s="26">
        <v>412</v>
      </c>
      <c r="V9" s="26">
        <v>137348</v>
      </c>
    </row>
    <row r="10" spans="1:22" ht="16.5" customHeight="1">
      <c r="A10" s="93" t="s">
        <v>177</v>
      </c>
      <c r="B10" s="93"/>
      <c r="C10" s="93"/>
      <c r="D10" s="39">
        <f>SUM(D12:D19,D21:D28)</f>
        <v>302</v>
      </c>
      <c r="E10" s="40">
        <f aca="true" t="shared" si="0" ref="E10:J10">SUM(E12:E19,E21:E28)</f>
        <v>35</v>
      </c>
      <c r="F10" s="40">
        <f t="shared" si="0"/>
        <v>267</v>
      </c>
      <c r="G10" s="40">
        <f t="shared" si="0"/>
        <v>351</v>
      </c>
      <c r="H10" s="40">
        <f t="shared" si="0"/>
        <v>21</v>
      </c>
      <c r="I10" s="40">
        <f t="shared" si="0"/>
        <v>267</v>
      </c>
      <c r="J10" s="40">
        <f t="shared" si="0"/>
        <v>63</v>
      </c>
      <c r="L10" s="20" t="s">
        <v>145</v>
      </c>
      <c r="M10" s="9">
        <v>2042</v>
      </c>
      <c r="N10" s="25">
        <v>89833</v>
      </c>
      <c r="O10" s="26">
        <v>202</v>
      </c>
      <c r="P10" s="26">
        <v>8983</v>
      </c>
      <c r="Q10" s="26">
        <v>33</v>
      </c>
      <c r="R10" s="26">
        <v>1839</v>
      </c>
      <c r="S10" s="26">
        <v>6</v>
      </c>
      <c r="T10" s="26">
        <v>409</v>
      </c>
      <c r="U10" s="26">
        <v>385</v>
      </c>
      <c r="V10" s="26">
        <v>137345</v>
      </c>
    </row>
    <row r="11" spans="1:22" ht="16.5" customHeight="1">
      <c r="A11" s="94"/>
      <c r="B11" s="94"/>
      <c r="C11" s="94"/>
      <c r="D11" s="27"/>
      <c r="E11" s="8"/>
      <c r="F11" s="8"/>
      <c r="G11" s="8"/>
      <c r="H11" s="8"/>
      <c r="I11" s="8"/>
      <c r="J11" s="8"/>
      <c r="L11" s="20" t="s">
        <v>138</v>
      </c>
      <c r="M11" s="9">
        <v>2143</v>
      </c>
      <c r="N11" s="25">
        <v>102902</v>
      </c>
      <c r="O11" s="26">
        <v>142</v>
      </c>
      <c r="P11" s="26">
        <v>6852</v>
      </c>
      <c r="Q11" s="26">
        <v>43</v>
      </c>
      <c r="R11" s="26">
        <v>2409</v>
      </c>
      <c r="S11" s="26">
        <v>6</v>
      </c>
      <c r="T11" s="26">
        <v>349</v>
      </c>
      <c r="U11" s="26">
        <v>384</v>
      </c>
      <c r="V11" s="26">
        <v>113815</v>
      </c>
    </row>
    <row r="12" spans="1:22" ht="16.5" customHeight="1">
      <c r="A12" s="94" t="s">
        <v>161</v>
      </c>
      <c r="B12" s="94"/>
      <c r="C12" s="94"/>
      <c r="D12" s="27">
        <v>47</v>
      </c>
      <c r="E12" s="8">
        <v>1</v>
      </c>
      <c r="F12" s="8">
        <v>46</v>
      </c>
      <c r="G12" s="8">
        <f>SUM(H12:J12)</f>
        <v>52</v>
      </c>
      <c r="H12" s="8">
        <v>1</v>
      </c>
      <c r="I12" s="8">
        <v>51</v>
      </c>
      <c r="J12" s="8" t="s">
        <v>178</v>
      </c>
      <c r="L12" s="20" t="s">
        <v>154</v>
      </c>
      <c r="M12" s="9">
        <v>2378</v>
      </c>
      <c r="N12" s="25">
        <v>99721</v>
      </c>
      <c r="O12" s="26">
        <v>204</v>
      </c>
      <c r="P12" s="26">
        <v>9040</v>
      </c>
      <c r="Q12" s="26">
        <v>44</v>
      </c>
      <c r="R12" s="26">
        <v>2207</v>
      </c>
      <c r="S12" s="26">
        <v>6</v>
      </c>
      <c r="T12" s="26">
        <v>311</v>
      </c>
      <c r="U12" s="26">
        <v>384</v>
      </c>
      <c r="V12" s="26">
        <v>120116</v>
      </c>
    </row>
    <row r="13" spans="1:22" ht="16.5" customHeight="1">
      <c r="A13" s="94" t="s">
        <v>162</v>
      </c>
      <c r="B13" s="94"/>
      <c r="C13" s="94"/>
      <c r="D13" s="27">
        <v>12</v>
      </c>
      <c r="E13" s="8" t="s">
        <v>178</v>
      </c>
      <c r="F13" s="8">
        <v>12</v>
      </c>
      <c r="G13" s="8">
        <f aca="true" t="shared" si="1" ref="G13:G19">SUM(H13:J13)</f>
        <v>22</v>
      </c>
      <c r="H13" s="8" t="s">
        <v>178</v>
      </c>
      <c r="I13" s="8">
        <v>14</v>
      </c>
      <c r="J13" s="8">
        <v>8</v>
      </c>
      <c r="L13" s="45" t="s">
        <v>188</v>
      </c>
      <c r="M13" s="46">
        <f aca="true" t="shared" si="2" ref="M13:V13">SUM(M15:M22,M24:M31)</f>
        <v>2038</v>
      </c>
      <c r="N13" s="42">
        <f t="shared" si="2"/>
        <v>106017</v>
      </c>
      <c r="O13" s="42">
        <f t="shared" si="2"/>
        <v>203</v>
      </c>
      <c r="P13" s="42">
        <f t="shared" si="2"/>
        <v>8339</v>
      </c>
      <c r="Q13" s="42">
        <f t="shared" si="2"/>
        <v>40</v>
      </c>
      <c r="R13" s="42">
        <f t="shared" si="2"/>
        <v>972</v>
      </c>
      <c r="S13" s="42">
        <f t="shared" si="2"/>
        <v>8</v>
      </c>
      <c r="T13" s="42">
        <f t="shared" si="2"/>
        <v>419</v>
      </c>
      <c r="U13" s="42">
        <f t="shared" si="2"/>
        <v>396</v>
      </c>
      <c r="V13" s="42">
        <f t="shared" si="2"/>
        <v>122350</v>
      </c>
    </row>
    <row r="14" spans="1:22" ht="16.5" customHeight="1">
      <c r="A14" s="94" t="s">
        <v>163</v>
      </c>
      <c r="B14" s="94"/>
      <c r="C14" s="94"/>
      <c r="D14" s="27">
        <v>30</v>
      </c>
      <c r="E14" s="8">
        <v>1</v>
      </c>
      <c r="F14" s="8">
        <v>29</v>
      </c>
      <c r="G14" s="8">
        <f t="shared" si="1"/>
        <v>15</v>
      </c>
      <c r="H14" s="8">
        <v>1</v>
      </c>
      <c r="I14" s="8">
        <v>14</v>
      </c>
      <c r="J14" s="8" t="s">
        <v>178</v>
      </c>
      <c r="M14" s="9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6.5" customHeight="1">
      <c r="A15" s="94" t="s">
        <v>164</v>
      </c>
      <c r="B15" s="94"/>
      <c r="C15" s="94"/>
      <c r="D15" s="27">
        <v>12</v>
      </c>
      <c r="E15" s="8">
        <v>1</v>
      </c>
      <c r="F15" s="8">
        <v>11</v>
      </c>
      <c r="G15" s="8">
        <f t="shared" si="1"/>
        <v>6</v>
      </c>
      <c r="H15" s="8" t="s">
        <v>178</v>
      </c>
      <c r="I15" s="8">
        <v>6</v>
      </c>
      <c r="J15" s="8" t="s">
        <v>178</v>
      </c>
      <c r="L15" s="5" t="s">
        <v>7</v>
      </c>
      <c r="M15" s="9">
        <v>967</v>
      </c>
      <c r="N15" s="26">
        <v>41268</v>
      </c>
      <c r="O15" s="26">
        <v>24</v>
      </c>
      <c r="P15" s="26">
        <v>1035</v>
      </c>
      <c r="Q15" s="26">
        <v>11</v>
      </c>
      <c r="R15" s="26">
        <v>265</v>
      </c>
      <c r="S15" s="26">
        <v>1</v>
      </c>
      <c r="T15" s="26">
        <v>94</v>
      </c>
      <c r="U15" s="26">
        <v>75</v>
      </c>
      <c r="V15" s="26">
        <v>41429</v>
      </c>
    </row>
    <row r="16" spans="1:22" ht="16.5" customHeight="1">
      <c r="A16" s="94" t="s">
        <v>165</v>
      </c>
      <c r="B16" s="94"/>
      <c r="C16" s="94"/>
      <c r="D16" s="27">
        <v>11</v>
      </c>
      <c r="E16" s="8">
        <v>1</v>
      </c>
      <c r="F16" s="8">
        <v>10</v>
      </c>
      <c r="G16" s="8">
        <f t="shared" si="1"/>
        <v>14</v>
      </c>
      <c r="H16" s="8" t="s">
        <v>178</v>
      </c>
      <c r="I16" s="8">
        <v>12</v>
      </c>
      <c r="J16" s="8">
        <v>2</v>
      </c>
      <c r="L16" s="5" t="s">
        <v>8</v>
      </c>
      <c r="M16" s="9">
        <v>12</v>
      </c>
      <c r="N16" s="26">
        <v>4110</v>
      </c>
      <c r="O16" s="26">
        <v>16</v>
      </c>
      <c r="P16" s="26">
        <v>608</v>
      </c>
      <c r="Q16" s="26" t="s">
        <v>178</v>
      </c>
      <c r="R16" s="26" t="s">
        <v>178</v>
      </c>
      <c r="S16" s="26">
        <v>2</v>
      </c>
      <c r="T16" s="26">
        <v>94</v>
      </c>
      <c r="U16" s="26">
        <v>16</v>
      </c>
      <c r="V16" s="26">
        <v>6891</v>
      </c>
    </row>
    <row r="17" spans="1:22" ht="16.5" customHeight="1">
      <c r="A17" s="94" t="s">
        <v>166</v>
      </c>
      <c r="B17" s="94"/>
      <c r="C17" s="94"/>
      <c r="D17" s="27">
        <v>5</v>
      </c>
      <c r="E17" s="8" t="s">
        <v>178</v>
      </c>
      <c r="F17" s="8">
        <v>5</v>
      </c>
      <c r="G17" s="8">
        <f t="shared" si="1"/>
        <v>8</v>
      </c>
      <c r="H17" s="8" t="s">
        <v>178</v>
      </c>
      <c r="I17" s="8">
        <v>6</v>
      </c>
      <c r="J17" s="8">
        <v>2</v>
      </c>
      <c r="L17" s="5" t="s">
        <v>9</v>
      </c>
      <c r="M17" s="9">
        <v>29</v>
      </c>
      <c r="N17" s="26">
        <v>13427</v>
      </c>
      <c r="O17" s="26">
        <v>8</v>
      </c>
      <c r="P17" s="26">
        <v>281</v>
      </c>
      <c r="Q17" s="26">
        <v>1</v>
      </c>
      <c r="R17" s="26">
        <v>55</v>
      </c>
      <c r="S17" s="26" t="s">
        <v>178</v>
      </c>
      <c r="T17" s="26" t="s">
        <v>178</v>
      </c>
      <c r="U17" s="26">
        <v>36</v>
      </c>
      <c r="V17" s="26">
        <v>12454</v>
      </c>
    </row>
    <row r="18" spans="1:22" ht="16.5" customHeight="1">
      <c r="A18" s="94" t="s">
        <v>167</v>
      </c>
      <c r="B18" s="94"/>
      <c r="C18" s="94"/>
      <c r="D18" s="27">
        <v>11</v>
      </c>
      <c r="E18" s="8" t="s">
        <v>178</v>
      </c>
      <c r="F18" s="8">
        <v>11</v>
      </c>
      <c r="G18" s="8">
        <f t="shared" si="1"/>
        <v>13</v>
      </c>
      <c r="H18" s="8" t="s">
        <v>178</v>
      </c>
      <c r="I18" s="8">
        <v>12</v>
      </c>
      <c r="J18" s="8">
        <v>1</v>
      </c>
      <c r="L18" s="5" t="s">
        <v>10</v>
      </c>
      <c r="M18" s="9">
        <v>35</v>
      </c>
      <c r="N18" s="26">
        <v>3090</v>
      </c>
      <c r="O18" s="26" t="s">
        <v>178</v>
      </c>
      <c r="P18" s="26" t="s">
        <v>178</v>
      </c>
      <c r="Q18" s="26">
        <v>1</v>
      </c>
      <c r="R18" s="26">
        <v>25</v>
      </c>
      <c r="S18" s="26" t="s">
        <v>178</v>
      </c>
      <c r="T18" s="26" t="s">
        <v>178</v>
      </c>
      <c r="U18" s="26">
        <v>28</v>
      </c>
      <c r="V18" s="26">
        <v>3177</v>
      </c>
    </row>
    <row r="19" spans="1:22" ht="16.5" customHeight="1">
      <c r="A19" s="94" t="s">
        <v>168</v>
      </c>
      <c r="B19" s="94"/>
      <c r="C19" s="94"/>
      <c r="D19" s="27">
        <v>14</v>
      </c>
      <c r="E19" s="8">
        <v>1</v>
      </c>
      <c r="F19" s="8">
        <v>13</v>
      </c>
      <c r="G19" s="8">
        <f t="shared" si="1"/>
        <v>31</v>
      </c>
      <c r="H19" s="8">
        <v>2</v>
      </c>
      <c r="I19" s="8">
        <v>15</v>
      </c>
      <c r="J19" s="8">
        <v>14</v>
      </c>
      <c r="L19" s="5" t="s">
        <v>11</v>
      </c>
      <c r="M19" s="9">
        <v>10</v>
      </c>
      <c r="N19" s="26">
        <v>2427</v>
      </c>
      <c r="O19" s="26">
        <v>2</v>
      </c>
      <c r="P19" s="26">
        <v>108</v>
      </c>
      <c r="Q19" s="26">
        <v>1</v>
      </c>
      <c r="R19" s="26">
        <v>30</v>
      </c>
      <c r="S19" s="26" t="s">
        <v>178</v>
      </c>
      <c r="T19" s="26" t="s">
        <v>178</v>
      </c>
      <c r="U19" s="26">
        <v>26</v>
      </c>
      <c r="V19" s="26">
        <v>3504</v>
      </c>
    </row>
    <row r="20" spans="1:22" ht="16.5" customHeight="1">
      <c r="A20" s="94"/>
      <c r="B20" s="94"/>
      <c r="C20" s="94"/>
      <c r="D20" s="27"/>
      <c r="E20" s="8"/>
      <c r="F20" s="8"/>
      <c r="G20" s="8"/>
      <c r="H20" s="8"/>
      <c r="I20" s="8"/>
      <c r="J20" s="8"/>
      <c r="L20" s="5" t="s">
        <v>12</v>
      </c>
      <c r="M20" s="9">
        <v>104</v>
      </c>
      <c r="N20" s="26">
        <v>4301</v>
      </c>
      <c r="O20" s="26">
        <v>4</v>
      </c>
      <c r="P20" s="26">
        <v>140</v>
      </c>
      <c r="Q20" s="26">
        <v>4</v>
      </c>
      <c r="R20" s="26">
        <v>90</v>
      </c>
      <c r="S20" s="26" t="s">
        <v>178</v>
      </c>
      <c r="T20" s="26" t="s">
        <v>178</v>
      </c>
      <c r="U20" s="26">
        <v>23</v>
      </c>
      <c r="V20" s="26">
        <v>6048</v>
      </c>
    </row>
    <row r="21" spans="1:22" ht="16.5" customHeight="1">
      <c r="A21" s="94" t="s">
        <v>169</v>
      </c>
      <c r="B21" s="94"/>
      <c r="C21" s="94"/>
      <c r="D21" s="27">
        <v>1</v>
      </c>
      <c r="E21" s="8">
        <v>1</v>
      </c>
      <c r="F21" s="8" t="s">
        <v>178</v>
      </c>
      <c r="G21" s="8">
        <f aca="true" t="shared" si="3" ref="G21:G28">SUM(H21:J21)</f>
        <v>4</v>
      </c>
      <c r="H21" s="8" t="s">
        <v>178</v>
      </c>
      <c r="I21" s="8">
        <v>3</v>
      </c>
      <c r="J21" s="8">
        <v>1</v>
      </c>
      <c r="L21" s="5" t="s">
        <v>13</v>
      </c>
      <c r="M21" s="9">
        <v>96</v>
      </c>
      <c r="N21" s="26">
        <v>2953</v>
      </c>
      <c r="O21" s="26">
        <v>8</v>
      </c>
      <c r="P21" s="26">
        <v>168</v>
      </c>
      <c r="Q21" s="26" t="s">
        <v>178</v>
      </c>
      <c r="R21" s="26" t="s">
        <v>178</v>
      </c>
      <c r="S21" s="26" t="s">
        <v>178</v>
      </c>
      <c r="T21" s="26" t="s">
        <v>178</v>
      </c>
      <c r="U21" s="26">
        <v>13</v>
      </c>
      <c r="V21" s="26">
        <v>3143</v>
      </c>
    </row>
    <row r="22" spans="1:22" ht="16.5" customHeight="1">
      <c r="A22" s="94" t="s">
        <v>170</v>
      </c>
      <c r="B22" s="94"/>
      <c r="C22" s="94"/>
      <c r="D22" s="27">
        <v>5</v>
      </c>
      <c r="E22" s="8">
        <v>4</v>
      </c>
      <c r="F22" s="8">
        <v>1</v>
      </c>
      <c r="G22" s="8">
        <f t="shared" si="3"/>
        <v>21</v>
      </c>
      <c r="H22" s="8">
        <v>3</v>
      </c>
      <c r="I22" s="8">
        <v>15</v>
      </c>
      <c r="J22" s="8">
        <v>3</v>
      </c>
      <c r="L22" s="5" t="s">
        <v>14</v>
      </c>
      <c r="M22" s="9">
        <v>139</v>
      </c>
      <c r="N22" s="26">
        <v>4062</v>
      </c>
      <c r="O22" s="26">
        <v>16</v>
      </c>
      <c r="P22" s="26">
        <v>531</v>
      </c>
      <c r="Q22" s="26">
        <v>2</v>
      </c>
      <c r="R22" s="26">
        <v>41</v>
      </c>
      <c r="S22" s="26" t="s">
        <v>178</v>
      </c>
      <c r="T22" s="26" t="s">
        <v>178</v>
      </c>
      <c r="U22" s="26">
        <v>9</v>
      </c>
      <c r="V22" s="26">
        <v>4619</v>
      </c>
    </row>
    <row r="23" spans="1:22" ht="16.5" customHeight="1">
      <c r="A23" s="94" t="s">
        <v>171</v>
      </c>
      <c r="B23" s="94"/>
      <c r="C23" s="94"/>
      <c r="D23" s="27">
        <v>24</v>
      </c>
      <c r="E23" s="8">
        <v>7</v>
      </c>
      <c r="F23" s="8">
        <v>17</v>
      </c>
      <c r="G23" s="8">
        <f t="shared" si="3"/>
        <v>52</v>
      </c>
      <c r="H23" s="8">
        <v>9</v>
      </c>
      <c r="I23" s="8">
        <v>30</v>
      </c>
      <c r="J23" s="8">
        <v>13</v>
      </c>
      <c r="L23" s="5"/>
      <c r="M23" s="9"/>
      <c r="N23" s="26"/>
      <c r="O23" s="26"/>
      <c r="P23" s="26"/>
      <c r="Q23" s="26"/>
      <c r="R23" s="26"/>
      <c r="S23" s="26" t="s">
        <v>189</v>
      </c>
      <c r="T23" s="26" t="s">
        <v>189</v>
      </c>
      <c r="U23" s="26"/>
      <c r="V23" s="26"/>
    </row>
    <row r="24" spans="1:22" ht="16.5" customHeight="1">
      <c r="A24" s="94" t="s">
        <v>172</v>
      </c>
      <c r="B24" s="94"/>
      <c r="C24" s="94"/>
      <c r="D24" s="27">
        <v>56</v>
      </c>
      <c r="E24" s="8">
        <v>4</v>
      </c>
      <c r="F24" s="8">
        <v>52</v>
      </c>
      <c r="G24" s="8">
        <f t="shared" si="3"/>
        <v>41</v>
      </c>
      <c r="H24" s="8">
        <v>1</v>
      </c>
      <c r="I24" s="8">
        <v>33</v>
      </c>
      <c r="J24" s="8">
        <v>7</v>
      </c>
      <c r="L24" s="5" t="s">
        <v>15</v>
      </c>
      <c r="M24" s="9">
        <v>30</v>
      </c>
      <c r="N24" s="26">
        <v>1720</v>
      </c>
      <c r="O24" s="26" t="s">
        <v>178</v>
      </c>
      <c r="P24" s="26" t="s">
        <v>178</v>
      </c>
      <c r="Q24" s="26">
        <v>1</v>
      </c>
      <c r="R24" s="26">
        <v>39</v>
      </c>
      <c r="S24" s="26" t="s">
        <v>178</v>
      </c>
      <c r="T24" s="26" t="s">
        <v>178</v>
      </c>
      <c r="U24" s="26">
        <v>4</v>
      </c>
      <c r="V24" s="26">
        <v>1353</v>
      </c>
    </row>
    <row r="25" spans="1:22" ht="16.5" customHeight="1">
      <c r="A25" s="94" t="s">
        <v>173</v>
      </c>
      <c r="B25" s="94"/>
      <c r="C25" s="94"/>
      <c r="D25" s="27">
        <v>19</v>
      </c>
      <c r="E25" s="8">
        <v>4</v>
      </c>
      <c r="F25" s="8">
        <v>15</v>
      </c>
      <c r="G25" s="8">
        <f t="shared" si="3"/>
        <v>24</v>
      </c>
      <c r="H25" s="8">
        <v>3</v>
      </c>
      <c r="I25" s="8">
        <v>17</v>
      </c>
      <c r="J25" s="8">
        <v>4</v>
      </c>
      <c r="L25" s="5" t="s">
        <v>16</v>
      </c>
      <c r="M25" s="9">
        <v>61</v>
      </c>
      <c r="N25" s="26">
        <v>3696</v>
      </c>
      <c r="O25" s="26">
        <v>6</v>
      </c>
      <c r="P25" s="26">
        <v>305</v>
      </c>
      <c r="Q25" s="26">
        <v>2</v>
      </c>
      <c r="R25" s="26">
        <v>63</v>
      </c>
      <c r="S25" s="26" t="s">
        <v>178</v>
      </c>
      <c r="T25" s="26" t="s">
        <v>178</v>
      </c>
      <c r="U25" s="26">
        <v>15</v>
      </c>
      <c r="V25" s="26">
        <v>5077</v>
      </c>
    </row>
    <row r="26" spans="1:22" ht="16.5" customHeight="1">
      <c r="A26" s="94" t="s">
        <v>174</v>
      </c>
      <c r="B26" s="94"/>
      <c r="C26" s="94"/>
      <c r="D26" s="27">
        <v>13</v>
      </c>
      <c r="E26" s="8">
        <v>6</v>
      </c>
      <c r="F26" s="8">
        <v>7</v>
      </c>
      <c r="G26" s="8">
        <f t="shared" si="3"/>
        <v>30</v>
      </c>
      <c r="H26" s="8" t="s">
        <v>178</v>
      </c>
      <c r="I26" s="8">
        <v>26</v>
      </c>
      <c r="J26" s="8">
        <v>4</v>
      </c>
      <c r="L26" s="5" t="s">
        <v>17</v>
      </c>
      <c r="M26" s="9">
        <v>210</v>
      </c>
      <c r="N26" s="26">
        <v>6952</v>
      </c>
      <c r="O26" s="26">
        <v>3</v>
      </c>
      <c r="P26" s="26">
        <v>133</v>
      </c>
      <c r="Q26" s="26">
        <v>5</v>
      </c>
      <c r="R26" s="26">
        <v>169</v>
      </c>
      <c r="S26" s="26" t="s">
        <v>178</v>
      </c>
      <c r="T26" s="26" t="s">
        <v>178</v>
      </c>
      <c r="U26" s="26">
        <v>17</v>
      </c>
      <c r="V26" s="26">
        <v>6984</v>
      </c>
    </row>
    <row r="27" spans="1:22" ht="16.5" customHeight="1">
      <c r="A27" s="94" t="s">
        <v>175</v>
      </c>
      <c r="B27" s="94"/>
      <c r="C27" s="94"/>
      <c r="D27" s="27">
        <v>36</v>
      </c>
      <c r="E27" s="8">
        <v>3</v>
      </c>
      <c r="F27" s="8">
        <v>33</v>
      </c>
      <c r="G27" s="8">
        <f t="shared" si="3"/>
        <v>12</v>
      </c>
      <c r="H27" s="8">
        <v>1</v>
      </c>
      <c r="I27" s="8">
        <v>7</v>
      </c>
      <c r="J27" s="8">
        <v>4</v>
      </c>
      <c r="L27" s="5" t="s">
        <v>18</v>
      </c>
      <c r="M27" s="9">
        <v>101</v>
      </c>
      <c r="N27" s="26">
        <v>9133</v>
      </c>
      <c r="O27" s="26">
        <v>50</v>
      </c>
      <c r="P27" s="26">
        <v>2016</v>
      </c>
      <c r="Q27" s="26">
        <v>2</v>
      </c>
      <c r="R27" s="26">
        <v>58</v>
      </c>
      <c r="S27" s="26">
        <v>1</v>
      </c>
      <c r="T27" s="26">
        <v>26</v>
      </c>
      <c r="U27" s="26">
        <v>28</v>
      </c>
      <c r="V27" s="26">
        <v>9863</v>
      </c>
    </row>
    <row r="28" spans="1:22" ht="16.5" customHeight="1">
      <c r="A28" s="94" t="s">
        <v>176</v>
      </c>
      <c r="B28" s="94"/>
      <c r="C28" s="94"/>
      <c r="D28" s="27">
        <v>6</v>
      </c>
      <c r="E28" s="8">
        <v>1</v>
      </c>
      <c r="F28" s="8">
        <v>5</v>
      </c>
      <c r="G28" s="8">
        <f t="shared" si="3"/>
        <v>6</v>
      </c>
      <c r="H28" s="8" t="s">
        <v>178</v>
      </c>
      <c r="I28" s="8">
        <v>6</v>
      </c>
      <c r="J28" s="8" t="s">
        <v>178</v>
      </c>
      <c r="L28" s="5" t="s">
        <v>19</v>
      </c>
      <c r="M28" s="9">
        <v>104</v>
      </c>
      <c r="N28" s="26">
        <v>3372</v>
      </c>
      <c r="O28" s="26">
        <v>18</v>
      </c>
      <c r="P28" s="26">
        <v>890</v>
      </c>
      <c r="Q28" s="26">
        <v>8</v>
      </c>
      <c r="R28" s="26">
        <v>90</v>
      </c>
      <c r="S28" s="26" t="s">
        <v>178</v>
      </c>
      <c r="T28" s="26" t="s">
        <v>178</v>
      </c>
      <c r="U28" s="26">
        <v>28</v>
      </c>
      <c r="V28" s="26">
        <v>5765</v>
      </c>
    </row>
    <row r="29" spans="1:22" ht="16.5" customHeight="1">
      <c r="A29" s="96"/>
      <c r="B29" s="96"/>
      <c r="C29" s="96"/>
      <c r="D29" s="30"/>
      <c r="L29" s="5" t="s">
        <v>20</v>
      </c>
      <c r="M29" s="9">
        <v>61</v>
      </c>
      <c r="N29" s="26">
        <v>3149</v>
      </c>
      <c r="O29" s="26">
        <v>42</v>
      </c>
      <c r="P29" s="26">
        <v>1728</v>
      </c>
      <c r="Q29" s="26">
        <v>2</v>
      </c>
      <c r="R29" s="26">
        <v>47</v>
      </c>
      <c r="S29" s="26">
        <v>1</v>
      </c>
      <c r="T29" s="26">
        <v>25</v>
      </c>
      <c r="U29" s="26">
        <v>26</v>
      </c>
      <c r="V29" s="26">
        <v>5148</v>
      </c>
    </row>
    <row r="30" spans="1:22" ht="16.5" customHeight="1">
      <c r="A30" s="31" t="s">
        <v>160</v>
      </c>
      <c r="B30" s="31"/>
      <c r="C30" s="31"/>
      <c r="D30" s="31"/>
      <c r="E30" s="31"/>
      <c r="F30" s="31"/>
      <c r="G30" s="31"/>
      <c r="H30" s="31"/>
      <c r="I30" s="31"/>
      <c r="J30" s="31"/>
      <c r="L30" s="5" t="s">
        <v>21</v>
      </c>
      <c r="M30" s="9">
        <v>52</v>
      </c>
      <c r="N30" s="26">
        <v>1904</v>
      </c>
      <c r="O30" s="26">
        <v>1</v>
      </c>
      <c r="P30" s="26">
        <v>86</v>
      </c>
      <c r="Q30" s="26" t="s">
        <v>178</v>
      </c>
      <c r="R30" s="26" t="s">
        <v>178</v>
      </c>
      <c r="S30" s="26">
        <v>1</v>
      </c>
      <c r="T30" s="26">
        <v>99</v>
      </c>
      <c r="U30" s="26">
        <v>47</v>
      </c>
      <c r="V30" s="26">
        <v>5649</v>
      </c>
    </row>
    <row r="31" spans="12:22" ht="16.5" customHeight="1">
      <c r="L31" s="5" t="s">
        <v>22</v>
      </c>
      <c r="M31" s="9">
        <v>27</v>
      </c>
      <c r="N31" s="26">
        <v>453</v>
      </c>
      <c r="O31" s="26">
        <v>5</v>
      </c>
      <c r="P31" s="26">
        <v>310</v>
      </c>
      <c r="Q31" s="26" t="s">
        <v>178</v>
      </c>
      <c r="R31" s="26" t="s">
        <v>178</v>
      </c>
      <c r="S31" s="26">
        <v>2</v>
      </c>
      <c r="T31" s="26">
        <v>81</v>
      </c>
      <c r="U31" s="26">
        <v>5</v>
      </c>
      <c r="V31" s="26">
        <v>1246</v>
      </c>
    </row>
    <row r="32" spans="12:22" ht="16.5" customHeight="1">
      <c r="L32" s="32"/>
      <c r="M32" s="33"/>
      <c r="N32" s="34"/>
      <c r="O32" s="34"/>
      <c r="P32" s="34"/>
      <c r="Q32" s="34"/>
      <c r="R32" s="34"/>
      <c r="S32" s="34"/>
      <c r="T32" s="34"/>
      <c r="U32" s="34"/>
      <c r="V32" s="34"/>
    </row>
    <row r="33" ht="16.5" customHeight="1">
      <c r="L33" s="17" t="s">
        <v>160</v>
      </c>
    </row>
    <row r="34" spans="1:12" ht="16.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L34" s="17"/>
    </row>
    <row r="35" spans="1:12" ht="16.5" customHeight="1">
      <c r="A35" s="101" t="s">
        <v>180</v>
      </c>
      <c r="B35" s="101"/>
      <c r="C35" s="101"/>
      <c r="D35" s="101"/>
      <c r="E35" s="101"/>
      <c r="F35" s="101"/>
      <c r="G35" s="101"/>
      <c r="H35" s="101"/>
      <c r="I35" s="101"/>
      <c r="J35" s="101"/>
      <c r="L35" s="17"/>
    </row>
    <row r="36" ht="16.5" customHeight="1" thickBot="1"/>
    <row r="37" spans="1:22" ht="16.5" customHeight="1">
      <c r="A37" s="97" t="s">
        <v>0</v>
      </c>
      <c r="B37" s="87" t="s">
        <v>185</v>
      </c>
      <c r="C37" s="87"/>
      <c r="D37" s="87"/>
      <c r="E37" s="87"/>
      <c r="F37" s="87"/>
      <c r="G37" s="87" t="s">
        <v>27</v>
      </c>
      <c r="H37" s="87"/>
      <c r="I37" s="87"/>
      <c r="J37" s="91"/>
      <c r="L37" s="101" t="s">
        <v>190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</row>
    <row r="38" spans="1:10" ht="16.5" customHeight="1" thickBot="1">
      <c r="A38" s="98"/>
      <c r="B38" s="90" t="s">
        <v>30</v>
      </c>
      <c r="C38" s="88" t="s">
        <v>184</v>
      </c>
      <c r="D38" s="88"/>
      <c r="E38" s="88"/>
      <c r="F38" s="90" t="s">
        <v>26</v>
      </c>
      <c r="G38" s="90" t="s">
        <v>30</v>
      </c>
      <c r="H38" s="88" t="s">
        <v>182</v>
      </c>
      <c r="I38" s="88" t="s">
        <v>183</v>
      </c>
      <c r="J38" s="95"/>
    </row>
    <row r="39" spans="1:22" ht="16.5" customHeight="1">
      <c r="A39" s="98"/>
      <c r="B39" s="90"/>
      <c r="C39" s="3" t="s">
        <v>181</v>
      </c>
      <c r="D39" s="3" t="s">
        <v>23</v>
      </c>
      <c r="E39" s="3" t="s">
        <v>24</v>
      </c>
      <c r="F39" s="90"/>
      <c r="G39" s="90"/>
      <c r="H39" s="88"/>
      <c r="I39" s="43" t="s">
        <v>28</v>
      </c>
      <c r="J39" s="44" t="s">
        <v>29</v>
      </c>
      <c r="L39" s="97" t="s">
        <v>0</v>
      </c>
      <c r="M39" s="87" t="s">
        <v>38</v>
      </c>
      <c r="N39" s="87"/>
      <c r="O39" s="87" t="s">
        <v>39</v>
      </c>
      <c r="P39" s="87"/>
      <c r="Q39" s="87" t="s">
        <v>40</v>
      </c>
      <c r="R39" s="87"/>
      <c r="S39" s="87" t="s">
        <v>41</v>
      </c>
      <c r="T39" s="87"/>
      <c r="U39" s="87" t="s">
        <v>42</v>
      </c>
      <c r="V39" s="91"/>
    </row>
    <row r="40" spans="1:22" ht="16.5" customHeight="1">
      <c r="A40" s="6"/>
      <c r="B40" s="24"/>
      <c r="L40" s="98"/>
      <c r="M40" s="3" t="s">
        <v>36</v>
      </c>
      <c r="N40" s="3" t="s">
        <v>37</v>
      </c>
      <c r="O40" s="3" t="s">
        <v>36</v>
      </c>
      <c r="P40" s="3" t="s">
        <v>37</v>
      </c>
      <c r="Q40" s="3" t="s">
        <v>36</v>
      </c>
      <c r="R40" s="3" t="s">
        <v>37</v>
      </c>
      <c r="S40" s="3" t="s">
        <v>36</v>
      </c>
      <c r="T40" s="3" t="s">
        <v>37</v>
      </c>
      <c r="U40" s="3" t="s">
        <v>36</v>
      </c>
      <c r="V40" s="4" t="s">
        <v>37</v>
      </c>
    </row>
    <row r="41" spans="1:13" ht="16.5" customHeight="1">
      <c r="A41" s="41" t="s">
        <v>4</v>
      </c>
      <c r="B41" s="39">
        <f>SUM(B43:B50,B52:B59)</f>
        <v>343</v>
      </c>
      <c r="C41" s="42">
        <f aca="true" t="shared" si="4" ref="C41:H41">SUM(C43:C50,C52:C59)</f>
        <v>11248</v>
      </c>
      <c r="D41" s="42">
        <f t="shared" si="4"/>
        <v>7636</v>
      </c>
      <c r="E41" s="42">
        <f t="shared" si="4"/>
        <v>3612</v>
      </c>
      <c r="F41" s="42">
        <v>11235</v>
      </c>
      <c r="G41" s="42">
        <f t="shared" si="4"/>
        <v>401</v>
      </c>
      <c r="H41" s="42">
        <f t="shared" si="4"/>
        <v>105550</v>
      </c>
      <c r="I41" s="42">
        <v>3600</v>
      </c>
      <c r="J41" s="42">
        <v>0</v>
      </c>
      <c r="M41" s="24"/>
    </row>
    <row r="42" spans="1:22" ht="16.5" customHeight="1">
      <c r="A42" s="6"/>
      <c r="B42" s="22"/>
      <c r="C42" s="35"/>
      <c r="D42" s="35"/>
      <c r="E42" s="35"/>
      <c r="F42" s="35"/>
      <c r="G42" s="35"/>
      <c r="H42" s="35"/>
      <c r="I42" s="35"/>
      <c r="J42" s="35"/>
      <c r="L42" s="41" t="s">
        <v>4</v>
      </c>
      <c r="M42" s="46">
        <f aca="true" t="shared" si="5" ref="M42:V42">SUM(M44:M51,M53:M60)</f>
        <v>263</v>
      </c>
      <c r="N42" s="42">
        <f t="shared" si="5"/>
        <v>12551</v>
      </c>
      <c r="O42" s="42">
        <f t="shared" si="5"/>
        <v>434</v>
      </c>
      <c r="P42" s="42">
        <f t="shared" si="5"/>
        <v>16021</v>
      </c>
      <c r="Q42" s="42">
        <f t="shared" si="5"/>
        <v>129</v>
      </c>
      <c r="R42" s="42">
        <f t="shared" si="5"/>
        <v>5212</v>
      </c>
      <c r="S42" s="42">
        <f t="shared" si="5"/>
        <v>110</v>
      </c>
      <c r="T42" s="42">
        <f t="shared" si="5"/>
        <v>5433</v>
      </c>
      <c r="U42" s="42">
        <f t="shared" si="5"/>
        <v>132</v>
      </c>
      <c r="V42" s="42">
        <f t="shared" si="5"/>
        <v>8458</v>
      </c>
    </row>
    <row r="43" spans="1:22" ht="16.5" customHeight="1">
      <c r="A43" s="5" t="s">
        <v>7</v>
      </c>
      <c r="B43" s="22">
        <v>24</v>
      </c>
      <c r="C43" s="35">
        <f>SUM(D43:E43)</f>
        <v>1867</v>
      </c>
      <c r="D43" s="35">
        <v>1251</v>
      </c>
      <c r="E43" s="35">
        <v>616</v>
      </c>
      <c r="F43" s="35">
        <v>1200</v>
      </c>
      <c r="G43" s="35">
        <v>48</v>
      </c>
      <c r="H43" s="35">
        <v>32493</v>
      </c>
      <c r="I43" s="35">
        <v>600</v>
      </c>
      <c r="J43" s="35">
        <v>100</v>
      </c>
      <c r="M43" s="22"/>
      <c r="N43" s="35"/>
      <c r="O43" s="35"/>
      <c r="P43" s="35"/>
      <c r="Q43" s="35"/>
      <c r="R43" s="35"/>
      <c r="S43" s="35"/>
      <c r="T43" s="35"/>
      <c r="U43" s="35"/>
      <c r="V43" s="35"/>
    </row>
    <row r="44" spans="1:22" ht="16.5" customHeight="1">
      <c r="A44" s="5" t="s">
        <v>8</v>
      </c>
      <c r="B44" s="22">
        <v>12</v>
      </c>
      <c r="C44" s="35">
        <f aca="true" t="shared" si="6" ref="C44:C50">SUM(D44:E44)</f>
        <v>700</v>
      </c>
      <c r="D44" s="35">
        <v>500</v>
      </c>
      <c r="E44" s="35">
        <v>200</v>
      </c>
      <c r="F44" s="35">
        <v>100</v>
      </c>
      <c r="G44" s="35">
        <v>12</v>
      </c>
      <c r="H44" s="35">
        <v>5142</v>
      </c>
      <c r="I44" s="35">
        <v>1200</v>
      </c>
      <c r="J44" s="35">
        <v>200</v>
      </c>
      <c r="L44" s="5" t="s">
        <v>7</v>
      </c>
      <c r="M44" s="22">
        <v>30</v>
      </c>
      <c r="N44" s="35">
        <v>4353</v>
      </c>
      <c r="O44" s="35">
        <v>53</v>
      </c>
      <c r="P44" s="35">
        <v>2487</v>
      </c>
      <c r="Q44" s="35">
        <v>35</v>
      </c>
      <c r="R44" s="35">
        <v>1712</v>
      </c>
      <c r="S44" s="35">
        <v>18</v>
      </c>
      <c r="T44" s="35">
        <v>1245</v>
      </c>
      <c r="U44" s="35">
        <v>38</v>
      </c>
      <c r="V44" s="35">
        <v>2251</v>
      </c>
    </row>
    <row r="45" spans="1:22" ht="16.5" customHeight="1">
      <c r="A45" s="5" t="s">
        <v>9</v>
      </c>
      <c r="B45" s="22">
        <v>18</v>
      </c>
      <c r="C45" s="35">
        <f t="shared" si="6"/>
        <v>731</v>
      </c>
      <c r="D45" s="35">
        <v>413</v>
      </c>
      <c r="E45" s="35">
        <v>318</v>
      </c>
      <c r="F45" s="35">
        <v>600</v>
      </c>
      <c r="G45" s="35">
        <v>25</v>
      </c>
      <c r="H45" s="35">
        <v>5630</v>
      </c>
      <c r="I45" s="35">
        <v>1500</v>
      </c>
      <c r="J45" s="35">
        <v>40</v>
      </c>
      <c r="L45" s="5" t="s">
        <v>8</v>
      </c>
      <c r="M45" s="22">
        <v>5</v>
      </c>
      <c r="N45" s="35">
        <v>135</v>
      </c>
      <c r="O45" s="35">
        <v>11</v>
      </c>
      <c r="P45" s="35">
        <v>335</v>
      </c>
      <c r="Q45" s="35">
        <v>2</v>
      </c>
      <c r="R45" s="35">
        <v>60</v>
      </c>
      <c r="S45" s="35" t="s">
        <v>178</v>
      </c>
      <c r="T45" s="35" t="s">
        <v>178</v>
      </c>
      <c r="U45" s="35">
        <v>3</v>
      </c>
      <c r="V45" s="35">
        <v>140</v>
      </c>
    </row>
    <row r="46" spans="1:22" ht="16.5" customHeight="1">
      <c r="A46" s="5" t="s">
        <v>10</v>
      </c>
      <c r="B46" s="22">
        <v>9</v>
      </c>
      <c r="C46" s="35">
        <f t="shared" si="6"/>
        <v>325</v>
      </c>
      <c r="D46" s="35">
        <v>210</v>
      </c>
      <c r="E46" s="35">
        <v>115</v>
      </c>
      <c r="F46" s="35">
        <v>320</v>
      </c>
      <c r="G46" s="35">
        <v>8</v>
      </c>
      <c r="H46" s="35">
        <v>3370</v>
      </c>
      <c r="I46" s="35">
        <v>450</v>
      </c>
      <c r="J46" s="35">
        <v>200</v>
      </c>
      <c r="L46" s="5" t="s">
        <v>9</v>
      </c>
      <c r="M46" s="22">
        <v>25</v>
      </c>
      <c r="N46" s="35">
        <v>822</v>
      </c>
      <c r="O46" s="35">
        <v>9</v>
      </c>
      <c r="P46" s="35">
        <v>273</v>
      </c>
      <c r="Q46" s="35">
        <v>6</v>
      </c>
      <c r="R46" s="35">
        <v>261</v>
      </c>
      <c r="S46" s="35">
        <v>1</v>
      </c>
      <c r="T46" s="35">
        <v>60</v>
      </c>
      <c r="U46" s="35">
        <v>5</v>
      </c>
      <c r="V46" s="35">
        <v>135</v>
      </c>
    </row>
    <row r="47" spans="1:22" ht="16.5" customHeight="1">
      <c r="A47" s="5" t="s">
        <v>11</v>
      </c>
      <c r="B47" s="22">
        <v>10</v>
      </c>
      <c r="C47" s="35">
        <f t="shared" si="6"/>
        <v>382</v>
      </c>
      <c r="D47" s="35">
        <v>275</v>
      </c>
      <c r="E47" s="35">
        <v>107</v>
      </c>
      <c r="F47" s="35">
        <v>650</v>
      </c>
      <c r="G47" s="35">
        <v>24</v>
      </c>
      <c r="H47" s="35">
        <v>4510</v>
      </c>
      <c r="I47" s="35">
        <v>1000</v>
      </c>
      <c r="J47" s="35">
        <v>200</v>
      </c>
      <c r="L47" s="5" t="s">
        <v>10</v>
      </c>
      <c r="M47" s="22">
        <v>2</v>
      </c>
      <c r="N47" s="35">
        <v>60</v>
      </c>
      <c r="O47" s="35">
        <v>5</v>
      </c>
      <c r="P47" s="35">
        <v>105</v>
      </c>
      <c r="Q47" s="35">
        <v>8</v>
      </c>
      <c r="R47" s="35">
        <v>175</v>
      </c>
      <c r="S47" s="35" t="s">
        <v>178</v>
      </c>
      <c r="T47" s="35" t="s">
        <v>178</v>
      </c>
      <c r="U47" s="35">
        <v>1</v>
      </c>
      <c r="V47" s="35">
        <v>150</v>
      </c>
    </row>
    <row r="48" spans="1:22" ht="16.5" customHeight="1">
      <c r="A48" s="5" t="s">
        <v>12</v>
      </c>
      <c r="B48" s="22">
        <v>14</v>
      </c>
      <c r="C48" s="35">
        <f t="shared" si="6"/>
        <v>750</v>
      </c>
      <c r="D48" s="35">
        <v>320</v>
      </c>
      <c r="E48" s="35">
        <v>430</v>
      </c>
      <c r="F48" s="35">
        <v>150</v>
      </c>
      <c r="G48" s="35">
        <v>18</v>
      </c>
      <c r="H48" s="35">
        <v>4046</v>
      </c>
      <c r="I48" s="35">
        <v>2000</v>
      </c>
      <c r="J48" s="35">
        <v>500</v>
      </c>
      <c r="L48" s="5" t="s">
        <v>11</v>
      </c>
      <c r="M48" s="22">
        <v>13</v>
      </c>
      <c r="N48" s="35">
        <v>450</v>
      </c>
      <c r="O48" s="35">
        <v>15</v>
      </c>
      <c r="P48" s="35">
        <v>516</v>
      </c>
      <c r="Q48" s="35">
        <v>16</v>
      </c>
      <c r="R48" s="35">
        <v>577</v>
      </c>
      <c r="S48" s="35">
        <v>4</v>
      </c>
      <c r="T48" s="35">
        <v>125</v>
      </c>
      <c r="U48" s="35">
        <v>11</v>
      </c>
      <c r="V48" s="35">
        <v>509</v>
      </c>
    </row>
    <row r="49" spans="1:22" ht="16.5" customHeight="1">
      <c r="A49" s="5" t="s">
        <v>13</v>
      </c>
      <c r="B49" s="22">
        <v>8</v>
      </c>
      <c r="C49" s="35">
        <f t="shared" si="6"/>
        <v>337</v>
      </c>
      <c r="D49" s="35">
        <v>243</v>
      </c>
      <c r="E49" s="35">
        <v>94</v>
      </c>
      <c r="F49" s="35">
        <v>100</v>
      </c>
      <c r="G49" s="35">
        <v>11</v>
      </c>
      <c r="H49" s="35">
        <v>3495</v>
      </c>
      <c r="I49" s="35">
        <v>600</v>
      </c>
      <c r="J49" s="35">
        <v>350</v>
      </c>
      <c r="L49" s="5" t="s">
        <v>12</v>
      </c>
      <c r="M49" s="22">
        <v>14</v>
      </c>
      <c r="N49" s="35">
        <v>680</v>
      </c>
      <c r="O49" s="35">
        <v>25</v>
      </c>
      <c r="P49" s="35">
        <v>440</v>
      </c>
      <c r="Q49" s="35">
        <v>2</v>
      </c>
      <c r="R49" s="35">
        <v>40</v>
      </c>
      <c r="S49" s="35">
        <v>1</v>
      </c>
      <c r="T49" s="35">
        <v>20</v>
      </c>
      <c r="U49" s="35">
        <v>2</v>
      </c>
      <c r="V49" s="35">
        <v>90</v>
      </c>
    </row>
    <row r="50" spans="1:22" ht="16.5" customHeight="1">
      <c r="A50" s="5" t="s">
        <v>14</v>
      </c>
      <c r="B50" s="22">
        <v>10</v>
      </c>
      <c r="C50" s="35">
        <f t="shared" si="6"/>
        <v>396</v>
      </c>
      <c r="D50" s="35">
        <v>232</v>
      </c>
      <c r="E50" s="35">
        <v>164</v>
      </c>
      <c r="F50" s="35">
        <v>1080</v>
      </c>
      <c r="G50" s="35">
        <v>13</v>
      </c>
      <c r="H50" s="35">
        <v>3861</v>
      </c>
      <c r="I50" s="35">
        <v>300</v>
      </c>
      <c r="J50" s="35">
        <v>700</v>
      </c>
      <c r="L50" s="5" t="s">
        <v>13</v>
      </c>
      <c r="M50" s="22">
        <v>12</v>
      </c>
      <c r="N50" s="35">
        <v>593</v>
      </c>
      <c r="O50" s="35">
        <v>11</v>
      </c>
      <c r="P50" s="35">
        <v>370</v>
      </c>
      <c r="Q50" s="35">
        <v>1</v>
      </c>
      <c r="R50" s="35">
        <v>25</v>
      </c>
      <c r="S50" s="35">
        <v>9</v>
      </c>
      <c r="T50" s="35">
        <v>860</v>
      </c>
      <c r="U50" s="35">
        <v>10</v>
      </c>
      <c r="V50" s="35">
        <v>1360</v>
      </c>
    </row>
    <row r="51" spans="1:22" ht="16.5" customHeight="1">
      <c r="A51" s="5"/>
      <c r="B51" s="22"/>
      <c r="C51" s="35"/>
      <c r="D51" s="35"/>
      <c r="E51" s="35"/>
      <c r="F51" s="35"/>
      <c r="G51" s="35"/>
      <c r="H51" s="35"/>
      <c r="I51" s="35"/>
      <c r="J51" s="35"/>
      <c r="L51" s="5" t="s">
        <v>14</v>
      </c>
      <c r="M51" s="22">
        <v>1</v>
      </c>
      <c r="N51" s="35">
        <v>23</v>
      </c>
      <c r="O51" s="35">
        <v>15</v>
      </c>
      <c r="P51" s="35">
        <v>655</v>
      </c>
      <c r="Q51" s="35">
        <v>3</v>
      </c>
      <c r="R51" s="35">
        <v>111</v>
      </c>
      <c r="S51" s="35">
        <v>8</v>
      </c>
      <c r="T51" s="35">
        <v>408</v>
      </c>
      <c r="U51" s="35">
        <v>9</v>
      </c>
      <c r="V51" s="35">
        <v>593</v>
      </c>
    </row>
    <row r="52" spans="1:22" ht="16.5" customHeight="1">
      <c r="A52" s="5" t="s">
        <v>15</v>
      </c>
      <c r="B52" s="22">
        <v>4</v>
      </c>
      <c r="C52" s="35">
        <f aca="true" t="shared" si="7" ref="C52:C59">SUM(D52:E52)</f>
        <v>140</v>
      </c>
      <c r="D52" s="35">
        <v>83</v>
      </c>
      <c r="E52" s="35">
        <v>57</v>
      </c>
      <c r="F52" s="35">
        <v>100</v>
      </c>
      <c r="G52" s="35">
        <v>4</v>
      </c>
      <c r="H52" s="35">
        <v>507</v>
      </c>
      <c r="I52" s="35">
        <v>1000</v>
      </c>
      <c r="J52" s="35">
        <v>500</v>
      </c>
      <c r="L52" s="5"/>
      <c r="M52" s="22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16.5" customHeight="1">
      <c r="A53" s="5" t="s">
        <v>16</v>
      </c>
      <c r="B53" s="22">
        <v>71</v>
      </c>
      <c r="C53" s="35">
        <f t="shared" si="7"/>
        <v>651</v>
      </c>
      <c r="D53" s="35">
        <v>430</v>
      </c>
      <c r="E53" s="35">
        <v>221</v>
      </c>
      <c r="F53" s="35">
        <v>760</v>
      </c>
      <c r="G53" s="35">
        <v>37</v>
      </c>
      <c r="H53" s="35">
        <v>5458</v>
      </c>
      <c r="I53" s="35">
        <v>2000</v>
      </c>
      <c r="J53" s="35">
        <v>200</v>
      </c>
      <c r="L53" s="5" t="s">
        <v>15</v>
      </c>
      <c r="M53" s="22">
        <v>10</v>
      </c>
      <c r="N53" s="35">
        <v>360</v>
      </c>
      <c r="O53" s="35">
        <v>9</v>
      </c>
      <c r="P53" s="35">
        <v>280</v>
      </c>
      <c r="Q53" s="35">
        <v>3</v>
      </c>
      <c r="R53" s="35">
        <v>120</v>
      </c>
      <c r="S53" s="35">
        <v>2</v>
      </c>
      <c r="T53" s="35">
        <v>60</v>
      </c>
      <c r="U53" s="35">
        <v>1</v>
      </c>
      <c r="V53" s="35">
        <v>50</v>
      </c>
    </row>
    <row r="54" spans="1:22" ht="16.5" customHeight="1">
      <c r="A54" s="5" t="s">
        <v>17</v>
      </c>
      <c r="B54" s="22">
        <v>24</v>
      </c>
      <c r="C54" s="35">
        <f t="shared" si="7"/>
        <v>814</v>
      </c>
      <c r="D54" s="35">
        <v>509</v>
      </c>
      <c r="E54" s="35">
        <v>305</v>
      </c>
      <c r="F54" s="35">
        <v>1790</v>
      </c>
      <c r="G54" s="35">
        <v>38</v>
      </c>
      <c r="H54" s="35">
        <v>5633</v>
      </c>
      <c r="I54" s="35">
        <v>3600</v>
      </c>
      <c r="J54" s="35">
        <v>0</v>
      </c>
      <c r="L54" s="5" t="s">
        <v>16</v>
      </c>
      <c r="M54" s="22">
        <v>10</v>
      </c>
      <c r="N54" s="35">
        <v>625</v>
      </c>
      <c r="O54" s="35">
        <v>21</v>
      </c>
      <c r="P54" s="35">
        <v>659</v>
      </c>
      <c r="Q54" s="35">
        <v>2</v>
      </c>
      <c r="R54" s="35">
        <v>73</v>
      </c>
      <c r="S54" s="35">
        <v>2</v>
      </c>
      <c r="T54" s="35">
        <v>350</v>
      </c>
      <c r="U54" s="35">
        <v>4</v>
      </c>
      <c r="V54" s="35">
        <v>260</v>
      </c>
    </row>
    <row r="55" spans="1:22" ht="16.5" customHeight="1">
      <c r="A55" s="5" t="s">
        <v>18</v>
      </c>
      <c r="B55" s="22">
        <v>45</v>
      </c>
      <c r="C55" s="35">
        <f t="shared" si="7"/>
        <v>1235</v>
      </c>
      <c r="D55" s="35">
        <v>929</v>
      </c>
      <c r="E55" s="35">
        <v>306</v>
      </c>
      <c r="F55" s="35">
        <v>1020</v>
      </c>
      <c r="G55" s="35">
        <v>31</v>
      </c>
      <c r="H55" s="35">
        <v>7685</v>
      </c>
      <c r="I55" s="35">
        <v>1800</v>
      </c>
      <c r="J55" s="35">
        <v>0</v>
      </c>
      <c r="L55" s="5" t="s">
        <v>17</v>
      </c>
      <c r="M55" s="22">
        <v>28</v>
      </c>
      <c r="N55" s="35">
        <v>823</v>
      </c>
      <c r="O55" s="35">
        <v>56</v>
      </c>
      <c r="P55" s="35">
        <v>1562</v>
      </c>
      <c r="Q55" s="35">
        <v>14</v>
      </c>
      <c r="R55" s="35">
        <v>544</v>
      </c>
      <c r="S55" s="35">
        <v>12</v>
      </c>
      <c r="T55" s="35">
        <v>341</v>
      </c>
      <c r="U55" s="35">
        <v>11</v>
      </c>
      <c r="V55" s="35">
        <v>553</v>
      </c>
    </row>
    <row r="56" spans="1:22" ht="16.5" customHeight="1">
      <c r="A56" s="5" t="s">
        <v>19</v>
      </c>
      <c r="B56" s="22">
        <v>39</v>
      </c>
      <c r="C56" s="35">
        <f t="shared" si="7"/>
        <v>1577</v>
      </c>
      <c r="D56" s="35">
        <v>1225</v>
      </c>
      <c r="E56" s="35">
        <v>352</v>
      </c>
      <c r="F56" s="35">
        <v>1005</v>
      </c>
      <c r="G56" s="35">
        <v>40</v>
      </c>
      <c r="H56" s="35">
        <v>6628</v>
      </c>
      <c r="I56" s="35">
        <v>2400</v>
      </c>
      <c r="J56" s="35">
        <v>0</v>
      </c>
      <c r="L56" s="5" t="s">
        <v>18</v>
      </c>
      <c r="M56" s="22">
        <v>42</v>
      </c>
      <c r="N56" s="35">
        <v>1335</v>
      </c>
      <c r="O56" s="35">
        <v>60</v>
      </c>
      <c r="P56" s="35">
        <v>2500</v>
      </c>
      <c r="Q56" s="35">
        <v>7</v>
      </c>
      <c r="R56" s="35">
        <v>433</v>
      </c>
      <c r="S56" s="35">
        <v>12</v>
      </c>
      <c r="T56" s="35">
        <v>364</v>
      </c>
      <c r="U56" s="35">
        <v>6</v>
      </c>
      <c r="V56" s="35">
        <v>366</v>
      </c>
    </row>
    <row r="57" spans="1:22" ht="16.5" customHeight="1">
      <c r="A57" s="5" t="s">
        <v>20</v>
      </c>
      <c r="B57" s="22">
        <v>28</v>
      </c>
      <c r="C57" s="35">
        <f t="shared" si="7"/>
        <v>797</v>
      </c>
      <c r="D57" s="35">
        <v>610</v>
      </c>
      <c r="E57" s="35">
        <v>187</v>
      </c>
      <c r="F57" s="35">
        <v>1480</v>
      </c>
      <c r="G57" s="35">
        <v>49</v>
      </c>
      <c r="H57" s="35">
        <v>7038</v>
      </c>
      <c r="I57" s="35">
        <v>2400</v>
      </c>
      <c r="J57" s="35">
        <v>300</v>
      </c>
      <c r="L57" s="5" t="s">
        <v>19</v>
      </c>
      <c r="M57" s="22">
        <v>20</v>
      </c>
      <c r="N57" s="35">
        <v>582</v>
      </c>
      <c r="O57" s="35">
        <v>35</v>
      </c>
      <c r="P57" s="35">
        <v>1258</v>
      </c>
      <c r="Q57" s="35">
        <v>9</v>
      </c>
      <c r="R57" s="35">
        <v>320</v>
      </c>
      <c r="S57" s="35">
        <v>20</v>
      </c>
      <c r="T57" s="35">
        <v>830</v>
      </c>
      <c r="U57" s="35">
        <v>11</v>
      </c>
      <c r="V57" s="35">
        <v>890</v>
      </c>
    </row>
    <row r="58" spans="1:22" ht="16.5" customHeight="1">
      <c r="A58" s="5" t="s">
        <v>21</v>
      </c>
      <c r="B58" s="22">
        <v>21</v>
      </c>
      <c r="C58" s="35">
        <f t="shared" si="7"/>
        <v>396</v>
      </c>
      <c r="D58" s="35">
        <v>310</v>
      </c>
      <c r="E58" s="35">
        <v>86</v>
      </c>
      <c r="F58" s="35">
        <v>600</v>
      </c>
      <c r="G58" s="35">
        <v>38</v>
      </c>
      <c r="H58" s="35">
        <v>8117</v>
      </c>
      <c r="I58" s="35">
        <v>1000</v>
      </c>
      <c r="J58" s="35">
        <v>0</v>
      </c>
      <c r="L58" s="5" t="s">
        <v>20</v>
      </c>
      <c r="M58" s="22">
        <v>27</v>
      </c>
      <c r="N58" s="35">
        <v>1000</v>
      </c>
      <c r="O58" s="35">
        <v>69</v>
      </c>
      <c r="P58" s="35">
        <v>3265</v>
      </c>
      <c r="Q58" s="35">
        <v>13</v>
      </c>
      <c r="R58" s="35">
        <v>500</v>
      </c>
      <c r="S58" s="35">
        <v>13</v>
      </c>
      <c r="T58" s="35">
        <v>595</v>
      </c>
      <c r="U58" s="35">
        <v>6</v>
      </c>
      <c r="V58" s="35">
        <v>666</v>
      </c>
    </row>
    <row r="59" spans="1:22" ht="16.5" customHeight="1">
      <c r="A59" s="5" t="s">
        <v>22</v>
      </c>
      <c r="B59" s="22">
        <v>6</v>
      </c>
      <c r="C59" s="35">
        <f t="shared" si="7"/>
        <v>150</v>
      </c>
      <c r="D59" s="35">
        <v>96</v>
      </c>
      <c r="E59" s="35">
        <v>54</v>
      </c>
      <c r="F59" s="35">
        <v>280</v>
      </c>
      <c r="G59" s="35">
        <v>5</v>
      </c>
      <c r="H59" s="35">
        <v>1937</v>
      </c>
      <c r="I59" s="35">
        <v>100</v>
      </c>
      <c r="J59" s="35">
        <v>100</v>
      </c>
      <c r="L59" s="5" t="s">
        <v>21</v>
      </c>
      <c r="M59" s="22">
        <v>18</v>
      </c>
      <c r="N59" s="35">
        <v>530</v>
      </c>
      <c r="O59" s="35">
        <v>35</v>
      </c>
      <c r="P59" s="35">
        <v>1156</v>
      </c>
      <c r="Q59" s="35">
        <v>8</v>
      </c>
      <c r="R59" s="35">
        <v>261</v>
      </c>
      <c r="S59" s="35">
        <v>8</v>
      </c>
      <c r="T59" s="35">
        <v>175</v>
      </c>
      <c r="U59" s="35">
        <v>12</v>
      </c>
      <c r="V59" s="35">
        <v>395</v>
      </c>
    </row>
    <row r="60" spans="2:22" ht="16.5" customHeight="1">
      <c r="B60" s="36"/>
      <c r="L60" s="5" t="s">
        <v>22</v>
      </c>
      <c r="M60" s="22">
        <v>6</v>
      </c>
      <c r="N60" s="35">
        <v>180</v>
      </c>
      <c r="O60" s="35">
        <v>5</v>
      </c>
      <c r="P60" s="35">
        <v>160</v>
      </c>
      <c r="Q60" s="35" t="s">
        <v>178</v>
      </c>
      <c r="R60" s="35" t="s">
        <v>178</v>
      </c>
      <c r="S60" s="35" t="s">
        <v>178</v>
      </c>
      <c r="T60" s="35" t="s">
        <v>178</v>
      </c>
      <c r="U60" s="35">
        <v>2</v>
      </c>
      <c r="V60" s="35">
        <v>50</v>
      </c>
    </row>
    <row r="61" spans="1:22" ht="16.5" customHeight="1">
      <c r="A61" s="31" t="s">
        <v>160</v>
      </c>
      <c r="B61" s="31"/>
      <c r="C61" s="31"/>
      <c r="D61" s="31"/>
      <c r="E61" s="31"/>
      <c r="F61" s="31"/>
      <c r="G61" s="31"/>
      <c r="H61" s="31"/>
      <c r="I61" s="31"/>
      <c r="J61" s="31"/>
      <c r="L61" s="32"/>
      <c r="M61" s="30"/>
      <c r="N61" s="32"/>
      <c r="O61" s="32"/>
      <c r="P61" s="32"/>
      <c r="Q61" s="32"/>
      <c r="R61" s="32"/>
      <c r="S61" s="32"/>
      <c r="T61" s="32"/>
      <c r="U61" s="32"/>
      <c r="V61" s="32"/>
    </row>
    <row r="62" ht="16.5" customHeight="1">
      <c r="L62" s="17" t="s">
        <v>160</v>
      </c>
    </row>
  </sheetData>
  <sheetProtection/>
  <mergeCells count="52">
    <mergeCell ref="S39:T39"/>
    <mergeCell ref="U39:V39"/>
    <mergeCell ref="L39:L40"/>
    <mergeCell ref="M39:N39"/>
    <mergeCell ref="O39:P39"/>
    <mergeCell ref="Q39:R39"/>
    <mergeCell ref="A3:J3"/>
    <mergeCell ref="A5:J5"/>
    <mergeCell ref="A7:C8"/>
    <mergeCell ref="D7:D8"/>
    <mergeCell ref="A35:J35"/>
    <mergeCell ref="L4:V4"/>
    <mergeCell ref="Q6:R6"/>
    <mergeCell ref="S6:T6"/>
    <mergeCell ref="A18:C18"/>
    <mergeCell ref="A19:C19"/>
    <mergeCell ref="C38:E38"/>
    <mergeCell ref="F38:F39"/>
    <mergeCell ref="B37:F37"/>
    <mergeCell ref="G38:G39"/>
    <mergeCell ref="U6:V6"/>
    <mergeCell ref="G37:J37"/>
    <mergeCell ref="L6:L7"/>
    <mergeCell ref="M6:N6"/>
    <mergeCell ref="O6:P6"/>
    <mergeCell ref="L37:V37"/>
    <mergeCell ref="H38:H39"/>
    <mergeCell ref="I38:J38"/>
    <mergeCell ref="A24:C24"/>
    <mergeCell ref="A25:C25"/>
    <mergeCell ref="A26:C26"/>
    <mergeCell ref="A27:C27"/>
    <mergeCell ref="A28:C28"/>
    <mergeCell ref="A29:C29"/>
    <mergeCell ref="A37:A39"/>
    <mergeCell ref="B38:B3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E7:E8"/>
    <mergeCell ref="F7:F8"/>
    <mergeCell ref="G7:J7"/>
    <mergeCell ref="A9:C9"/>
    <mergeCell ref="A10:C10"/>
    <mergeCell ref="A11:C11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6"/>
  <sheetViews>
    <sheetView tabSelected="1" zoomScalePageLayoutView="0" workbookViewId="0" topLeftCell="A1">
      <selection activeCell="A21" sqref="A21:C21"/>
    </sheetView>
  </sheetViews>
  <sheetFormatPr defaultColWidth="9.00390625" defaultRowHeight="13.5"/>
  <cols>
    <col min="1" max="1" width="13.50390625" style="23" customWidth="1"/>
    <col min="2" max="6" width="14.25390625" style="23" customWidth="1"/>
    <col min="7" max="9" width="13.875" style="23" customWidth="1"/>
    <col min="10" max="10" width="9.00390625" style="23" customWidth="1"/>
    <col min="11" max="14" width="12.75390625" style="23" customWidth="1"/>
    <col min="15" max="20" width="14.00390625" style="23" customWidth="1"/>
    <col min="21" max="16384" width="9.00390625" style="23" customWidth="1"/>
  </cols>
  <sheetData>
    <row r="1" spans="1:20" ht="14.25">
      <c r="A1" s="37" t="s">
        <v>196</v>
      </c>
      <c r="T1" s="38" t="s">
        <v>197</v>
      </c>
    </row>
    <row r="3" spans="1:20" ht="17.25">
      <c r="A3" s="101" t="s">
        <v>235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50"/>
      <c r="T3" s="50"/>
    </row>
    <row r="5" spans="1:18" ht="14.25">
      <c r="A5" s="96" t="s">
        <v>234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</row>
    <row r="7" spans="1:20" ht="14.25">
      <c r="A7" s="110" t="s">
        <v>233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7"/>
      <c r="T7" s="17"/>
    </row>
    <row r="8" ht="15" thickBot="1">
      <c r="A8" s="23" t="s">
        <v>43</v>
      </c>
    </row>
    <row r="9" spans="1:20" ht="26.25" customHeight="1">
      <c r="A9" s="97" t="s">
        <v>199</v>
      </c>
      <c r="B9" s="87"/>
      <c r="C9" s="87" t="s">
        <v>207</v>
      </c>
      <c r="D9" s="87"/>
      <c r="E9" s="87" t="s">
        <v>208</v>
      </c>
      <c r="F9" s="87"/>
      <c r="G9" s="1" t="s">
        <v>205</v>
      </c>
      <c r="H9" s="1" t="s">
        <v>206</v>
      </c>
      <c r="I9" s="2" t="s">
        <v>44</v>
      </c>
      <c r="K9" s="97" t="s">
        <v>209</v>
      </c>
      <c r="L9" s="87"/>
      <c r="M9" s="1" t="s">
        <v>210</v>
      </c>
      <c r="N9" s="1" t="s">
        <v>211</v>
      </c>
      <c r="O9" s="1" t="s">
        <v>212</v>
      </c>
      <c r="P9" s="1" t="s">
        <v>53</v>
      </c>
      <c r="Q9" s="1" t="s">
        <v>213</v>
      </c>
      <c r="R9" s="2" t="s">
        <v>214</v>
      </c>
      <c r="S9" s="17"/>
      <c r="T9" s="17"/>
    </row>
    <row r="10" spans="1:20" ht="14.25">
      <c r="A10" s="96"/>
      <c r="B10" s="96"/>
      <c r="C10" s="116"/>
      <c r="D10" s="92"/>
      <c r="E10" s="96"/>
      <c r="F10" s="96"/>
      <c r="K10" s="92"/>
      <c r="L10" s="92"/>
      <c r="S10" s="17"/>
      <c r="T10" s="17"/>
    </row>
    <row r="11" spans="1:20" ht="14.25">
      <c r="A11" s="117" t="s">
        <v>200</v>
      </c>
      <c r="B11" s="117"/>
      <c r="C11" s="108">
        <f>SUM(E11:I11,K11:R11)</f>
        <v>204582</v>
      </c>
      <c r="D11" s="109"/>
      <c r="E11" s="103">
        <v>23306</v>
      </c>
      <c r="F11" s="103"/>
      <c r="G11" s="35">
        <v>16059</v>
      </c>
      <c r="H11" s="35">
        <v>26520</v>
      </c>
      <c r="I11" s="35">
        <v>29564</v>
      </c>
      <c r="J11" s="35"/>
      <c r="K11" s="103">
        <v>6345</v>
      </c>
      <c r="L11" s="103"/>
      <c r="M11" s="35">
        <v>12772</v>
      </c>
      <c r="N11" s="35">
        <v>14564</v>
      </c>
      <c r="O11" s="35">
        <v>2703</v>
      </c>
      <c r="P11" s="35">
        <v>13944</v>
      </c>
      <c r="Q11" s="35">
        <v>51519</v>
      </c>
      <c r="R11" s="35">
        <v>7286</v>
      </c>
      <c r="S11" s="17"/>
      <c r="T11" s="17"/>
    </row>
    <row r="12" spans="1:20" ht="14.25">
      <c r="A12" s="115" t="s">
        <v>201</v>
      </c>
      <c r="B12" s="115"/>
      <c r="C12" s="108">
        <f>SUM(E12:I12,K12:R12)</f>
        <v>215076</v>
      </c>
      <c r="D12" s="109"/>
      <c r="E12" s="103">
        <v>23962</v>
      </c>
      <c r="F12" s="103"/>
      <c r="G12" s="35">
        <v>16445</v>
      </c>
      <c r="H12" s="35">
        <v>27294</v>
      </c>
      <c r="I12" s="35">
        <v>31209</v>
      </c>
      <c r="J12" s="35"/>
      <c r="K12" s="103">
        <v>6995</v>
      </c>
      <c r="L12" s="103"/>
      <c r="M12" s="35">
        <v>13015</v>
      </c>
      <c r="N12" s="35">
        <v>15230</v>
      </c>
      <c r="O12" s="35">
        <v>2876</v>
      </c>
      <c r="P12" s="35">
        <v>14591</v>
      </c>
      <c r="Q12" s="35">
        <v>55288</v>
      </c>
      <c r="R12" s="35">
        <v>8171</v>
      </c>
      <c r="S12" s="17"/>
      <c r="T12" s="17"/>
    </row>
    <row r="13" spans="1:20" ht="14.25">
      <c r="A13" s="115" t="s">
        <v>202</v>
      </c>
      <c r="B13" s="115"/>
      <c r="C13" s="108">
        <f>SUM(E13:I13,K13:R13)</f>
        <v>224888</v>
      </c>
      <c r="D13" s="109"/>
      <c r="E13" s="103">
        <v>24435</v>
      </c>
      <c r="F13" s="103"/>
      <c r="G13" s="35">
        <v>16801</v>
      </c>
      <c r="H13" s="35">
        <v>28254</v>
      </c>
      <c r="I13" s="35">
        <v>33043</v>
      </c>
      <c r="J13" s="35"/>
      <c r="K13" s="103">
        <v>7447</v>
      </c>
      <c r="L13" s="103"/>
      <c r="M13" s="35">
        <v>13454</v>
      </c>
      <c r="N13" s="35">
        <v>15869</v>
      </c>
      <c r="O13" s="35">
        <v>3043</v>
      </c>
      <c r="P13" s="35">
        <v>15206</v>
      </c>
      <c r="Q13" s="35">
        <v>58189</v>
      </c>
      <c r="R13" s="35">
        <v>9147</v>
      </c>
      <c r="S13" s="17"/>
      <c r="T13" s="17"/>
    </row>
    <row r="14" spans="1:20" ht="14.25">
      <c r="A14" s="115" t="s">
        <v>203</v>
      </c>
      <c r="B14" s="115"/>
      <c r="C14" s="108">
        <f>SUM(E14:I14,K14:R14)</f>
        <v>245960</v>
      </c>
      <c r="D14" s="109"/>
      <c r="E14" s="103">
        <v>26538</v>
      </c>
      <c r="F14" s="103"/>
      <c r="G14" s="35">
        <v>17338</v>
      </c>
      <c r="H14" s="35">
        <v>29945</v>
      </c>
      <c r="I14" s="35">
        <v>35122</v>
      </c>
      <c r="J14" s="35"/>
      <c r="K14" s="103">
        <v>8037</v>
      </c>
      <c r="L14" s="103"/>
      <c r="M14" s="35">
        <v>14023</v>
      </c>
      <c r="N14" s="35">
        <v>18239</v>
      </c>
      <c r="O14" s="35">
        <v>3302</v>
      </c>
      <c r="P14" s="35">
        <v>16662</v>
      </c>
      <c r="Q14" s="35">
        <v>66589</v>
      </c>
      <c r="R14" s="35">
        <v>10165</v>
      </c>
      <c r="S14" s="17"/>
      <c r="T14" s="17"/>
    </row>
    <row r="15" spans="1:20" ht="14.25">
      <c r="A15" s="111" t="s">
        <v>204</v>
      </c>
      <c r="B15" s="111"/>
      <c r="C15" s="119">
        <f>SUM(E15:I15,K15:R15)</f>
        <v>185087</v>
      </c>
      <c r="D15" s="118"/>
      <c r="E15" s="121">
        <v>24473</v>
      </c>
      <c r="F15" s="121"/>
      <c r="G15" s="42">
        <v>15486</v>
      </c>
      <c r="H15" s="42">
        <v>26964</v>
      </c>
      <c r="I15" s="42">
        <v>28950</v>
      </c>
      <c r="J15" s="28"/>
      <c r="K15" s="121">
        <v>6025</v>
      </c>
      <c r="L15" s="121"/>
      <c r="M15" s="42">
        <v>12577</v>
      </c>
      <c r="N15" s="42">
        <v>14991</v>
      </c>
      <c r="O15" s="42">
        <v>2749</v>
      </c>
      <c r="P15" s="42">
        <v>14357</v>
      </c>
      <c r="Q15" s="42">
        <v>27457</v>
      </c>
      <c r="R15" s="42">
        <v>11058</v>
      </c>
      <c r="S15" s="17"/>
      <c r="T15" s="17"/>
    </row>
    <row r="16" spans="1:20" ht="14.25">
      <c r="A16" s="104"/>
      <c r="B16" s="104"/>
      <c r="C16" s="105"/>
      <c r="D16" s="104"/>
      <c r="E16" s="104"/>
      <c r="F16" s="104"/>
      <c r="G16" s="32"/>
      <c r="H16" s="32"/>
      <c r="I16" s="32"/>
      <c r="K16" s="104"/>
      <c r="L16" s="104"/>
      <c r="S16" s="17"/>
      <c r="T16" s="17"/>
    </row>
    <row r="17" spans="11:20" ht="14.25">
      <c r="K17" s="31"/>
      <c r="L17" s="31"/>
      <c r="M17" s="31"/>
      <c r="N17" s="31"/>
      <c r="O17" s="31"/>
      <c r="P17" s="31"/>
      <c r="Q17" s="31"/>
      <c r="R17" s="31"/>
      <c r="S17" s="17"/>
      <c r="T17" s="17"/>
    </row>
    <row r="20" spans="1:20" ht="14.25">
      <c r="A20" s="110" t="s">
        <v>232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</row>
    <row r="21" ht="15" thickBot="1"/>
    <row r="22" spans="1:33" ht="21.75" customHeight="1">
      <c r="A22" s="112" t="s">
        <v>195</v>
      </c>
      <c r="B22" s="91" t="s">
        <v>222</v>
      </c>
      <c r="C22" s="114"/>
      <c r="D22" s="97"/>
      <c r="E22" s="91" t="s">
        <v>223</v>
      </c>
      <c r="F22" s="97"/>
      <c r="G22" s="91" t="s">
        <v>121</v>
      </c>
      <c r="H22" s="114"/>
      <c r="I22" s="17"/>
      <c r="J22" s="17"/>
      <c r="K22" s="114" t="s">
        <v>218</v>
      </c>
      <c r="L22" s="97"/>
      <c r="M22" s="91" t="s">
        <v>219</v>
      </c>
      <c r="N22" s="97"/>
      <c r="O22" s="91" t="s">
        <v>122</v>
      </c>
      <c r="P22" s="97"/>
      <c r="Q22" s="91" t="s">
        <v>220</v>
      </c>
      <c r="R22" s="97"/>
      <c r="S22" s="91" t="s">
        <v>221</v>
      </c>
      <c r="T22" s="114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21.75" customHeight="1">
      <c r="A23" s="113"/>
      <c r="B23" s="3" t="s">
        <v>215</v>
      </c>
      <c r="C23" s="3" t="s">
        <v>216</v>
      </c>
      <c r="D23" s="3" t="s">
        <v>217</v>
      </c>
      <c r="E23" s="3" t="s">
        <v>216</v>
      </c>
      <c r="F23" s="3" t="s">
        <v>217</v>
      </c>
      <c r="G23" s="3" t="s">
        <v>216</v>
      </c>
      <c r="H23" s="4" t="s">
        <v>217</v>
      </c>
      <c r="I23" s="14"/>
      <c r="J23" s="17"/>
      <c r="K23" s="13" t="s">
        <v>216</v>
      </c>
      <c r="L23" s="3" t="s">
        <v>217</v>
      </c>
      <c r="M23" s="3" t="s">
        <v>216</v>
      </c>
      <c r="N23" s="3" t="s">
        <v>217</v>
      </c>
      <c r="O23" s="3" t="s">
        <v>216</v>
      </c>
      <c r="P23" s="3" t="s">
        <v>217</v>
      </c>
      <c r="Q23" s="3" t="s">
        <v>216</v>
      </c>
      <c r="R23" s="3" t="s">
        <v>217</v>
      </c>
      <c r="S23" s="3" t="s">
        <v>216</v>
      </c>
      <c r="T23" s="4" t="s">
        <v>217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9" ht="14.25">
      <c r="A24" s="48"/>
      <c r="B24" s="8"/>
      <c r="C24" s="8"/>
      <c r="D24" s="8"/>
      <c r="E24" s="8"/>
      <c r="F24" s="8"/>
      <c r="G24" s="8"/>
      <c r="H24" s="8"/>
      <c r="I24" s="8"/>
    </row>
    <row r="25" spans="1:20" ht="14.25">
      <c r="A25" s="19" t="s">
        <v>146</v>
      </c>
      <c r="B25" s="10">
        <f>SUM(C25:D25)</f>
        <v>250012</v>
      </c>
      <c r="C25" s="35">
        <f aca="true" t="shared" si="0" ref="C25:D29">SUM(E25,G25,K25,M25,O25,Q25,S25)</f>
        <v>218688</v>
      </c>
      <c r="D25" s="35">
        <f t="shared" si="0"/>
        <v>31324</v>
      </c>
      <c r="E25" s="35">
        <v>124257</v>
      </c>
      <c r="F25" s="35">
        <v>8058</v>
      </c>
      <c r="G25" s="35">
        <v>13650</v>
      </c>
      <c r="H25" s="35">
        <v>2946</v>
      </c>
      <c r="I25" s="35"/>
      <c r="J25" s="35"/>
      <c r="K25" s="10">
        <v>14802</v>
      </c>
      <c r="L25" s="10">
        <v>2923</v>
      </c>
      <c r="M25" s="10">
        <v>1375</v>
      </c>
      <c r="N25" s="10">
        <v>298</v>
      </c>
      <c r="O25" s="10">
        <v>5165</v>
      </c>
      <c r="P25" s="10">
        <v>742</v>
      </c>
      <c r="Q25" s="10">
        <v>19370</v>
      </c>
      <c r="R25" s="10">
        <v>2254</v>
      </c>
      <c r="S25" s="10">
        <v>40069</v>
      </c>
      <c r="T25" s="10">
        <v>14103</v>
      </c>
    </row>
    <row r="26" spans="1:20" ht="14.25">
      <c r="A26" s="21" t="s">
        <v>145</v>
      </c>
      <c r="B26" s="10">
        <f>SUM(C26:D26)</f>
        <v>229372</v>
      </c>
      <c r="C26" s="35">
        <f t="shared" si="0"/>
        <v>196828</v>
      </c>
      <c r="D26" s="35">
        <f t="shared" si="0"/>
        <v>32544</v>
      </c>
      <c r="E26" s="35">
        <v>108056</v>
      </c>
      <c r="F26" s="35">
        <v>7909</v>
      </c>
      <c r="G26" s="35">
        <v>11562</v>
      </c>
      <c r="H26" s="35">
        <v>3330</v>
      </c>
      <c r="I26" s="35"/>
      <c r="J26" s="35"/>
      <c r="K26" s="10">
        <v>13847</v>
      </c>
      <c r="L26" s="10">
        <v>2788</v>
      </c>
      <c r="M26" s="10">
        <v>1451</v>
      </c>
      <c r="N26" s="10">
        <v>313</v>
      </c>
      <c r="O26" s="10">
        <v>5508</v>
      </c>
      <c r="P26" s="10">
        <v>787</v>
      </c>
      <c r="Q26" s="10">
        <v>17295</v>
      </c>
      <c r="R26" s="10">
        <v>2583</v>
      </c>
      <c r="S26" s="10">
        <v>39109</v>
      </c>
      <c r="T26" s="10">
        <v>14834</v>
      </c>
    </row>
    <row r="27" spans="1:20" ht="14.25">
      <c r="A27" s="21" t="s">
        <v>138</v>
      </c>
      <c r="B27" s="10">
        <f>SUM(C27:D27)</f>
        <v>225161</v>
      </c>
      <c r="C27" s="35">
        <f t="shared" si="0"/>
        <v>193908</v>
      </c>
      <c r="D27" s="35">
        <f t="shared" si="0"/>
        <v>31253</v>
      </c>
      <c r="E27" s="35">
        <v>109171</v>
      </c>
      <c r="F27" s="35">
        <v>7830</v>
      </c>
      <c r="G27" s="35">
        <v>10536</v>
      </c>
      <c r="H27" s="35">
        <v>2087</v>
      </c>
      <c r="I27" s="35"/>
      <c r="J27" s="35"/>
      <c r="K27" s="10">
        <v>14089</v>
      </c>
      <c r="L27" s="10">
        <v>2511</v>
      </c>
      <c r="M27" s="10">
        <v>1828</v>
      </c>
      <c r="N27" s="10">
        <v>393</v>
      </c>
      <c r="O27" s="10">
        <v>5852</v>
      </c>
      <c r="P27" s="10">
        <v>936</v>
      </c>
      <c r="Q27" s="10">
        <v>15196</v>
      </c>
      <c r="R27" s="10">
        <v>2887</v>
      </c>
      <c r="S27" s="10">
        <v>37236</v>
      </c>
      <c r="T27" s="10">
        <v>14609</v>
      </c>
    </row>
    <row r="28" spans="1:20" ht="14.25">
      <c r="A28" s="21" t="s">
        <v>123</v>
      </c>
      <c r="B28" s="10">
        <f>SUM(C28:D28)</f>
        <v>213810</v>
      </c>
      <c r="C28" s="35">
        <f t="shared" si="0"/>
        <v>183626</v>
      </c>
      <c r="D28" s="35">
        <f t="shared" si="0"/>
        <v>30184</v>
      </c>
      <c r="E28" s="35">
        <v>105184</v>
      </c>
      <c r="F28" s="35">
        <v>8353</v>
      </c>
      <c r="G28" s="35">
        <v>10161</v>
      </c>
      <c r="H28" s="35">
        <v>2036</v>
      </c>
      <c r="I28" s="35"/>
      <c r="J28" s="35"/>
      <c r="K28" s="10">
        <v>13280</v>
      </c>
      <c r="L28" s="10">
        <v>2520</v>
      </c>
      <c r="M28" s="10">
        <v>1818</v>
      </c>
      <c r="N28" s="10">
        <v>436</v>
      </c>
      <c r="O28" s="10">
        <v>5346</v>
      </c>
      <c r="P28" s="10">
        <v>945</v>
      </c>
      <c r="Q28" s="10">
        <v>13931</v>
      </c>
      <c r="R28" s="10">
        <v>3034</v>
      </c>
      <c r="S28" s="10">
        <v>33906</v>
      </c>
      <c r="T28" s="10">
        <v>12860</v>
      </c>
    </row>
    <row r="29" spans="1:20" ht="14.25">
      <c r="A29" s="53" t="s">
        <v>198</v>
      </c>
      <c r="B29" s="42">
        <f>SUM(C29:D29)</f>
        <v>155719</v>
      </c>
      <c r="C29" s="42">
        <f t="shared" si="0"/>
        <v>126825</v>
      </c>
      <c r="D29" s="42">
        <f t="shared" si="0"/>
        <v>28894</v>
      </c>
      <c r="E29" s="42">
        <f>SUM(E31:E34,E36:E39,E41:E44)</f>
        <v>57592</v>
      </c>
      <c r="F29" s="42">
        <f>SUM(F31:F34,F36:F39,F41:F44)</f>
        <v>7384</v>
      </c>
      <c r="G29" s="42">
        <f>SUM(G31:G34,G36:G39,G41:G44)</f>
        <v>9298</v>
      </c>
      <c r="H29" s="42">
        <f>SUM(H31:H34,H36:H39,H41:H44)</f>
        <v>2125</v>
      </c>
      <c r="I29" s="28"/>
      <c r="J29" s="35"/>
      <c r="K29" s="42">
        <f>SUM(K31:K34,K36:K39,K41:K44)</f>
        <v>12086</v>
      </c>
      <c r="L29" s="42">
        <f>SUM(L31:L34,L36:L39,L41:L44)</f>
        <v>2401</v>
      </c>
      <c r="M29" s="42">
        <f>SUM(M31:M34,M36:M39,M41:M44)</f>
        <v>1443</v>
      </c>
      <c r="N29" s="42">
        <f aca="true" t="shared" si="1" ref="N29:T29">SUM(N31:N34,N36:N39,N41:N44)</f>
        <v>330</v>
      </c>
      <c r="O29" s="42">
        <f t="shared" si="1"/>
        <v>5220</v>
      </c>
      <c r="P29" s="42">
        <f t="shared" si="1"/>
        <v>947</v>
      </c>
      <c r="Q29" s="42">
        <f t="shared" si="1"/>
        <v>13052</v>
      </c>
      <c r="R29" s="42">
        <f t="shared" si="1"/>
        <v>3422</v>
      </c>
      <c r="S29" s="42">
        <f t="shared" si="1"/>
        <v>28134</v>
      </c>
      <c r="T29" s="42">
        <f t="shared" si="1"/>
        <v>12285</v>
      </c>
    </row>
    <row r="30" spans="1:20" ht="14.25">
      <c r="A30" s="1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4.25">
      <c r="A31" s="15" t="s">
        <v>147</v>
      </c>
      <c r="B31" s="10">
        <f>SUM(C31:D31)</f>
        <v>16038</v>
      </c>
      <c r="C31" s="35">
        <f aca="true" t="shared" si="2" ref="C31:D34">SUM(E31,G31,K31,M31,O31,Q31,S31)</f>
        <v>13529</v>
      </c>
      <c r="D31" s="35">
        <f t="shared" si="2"/>
        <v>2509</v>
      </c>
      <c r="E31" s="35">
        <v>7643</v>
      </c>
      <c r="F31" s="35">
        <v>799</v>
      </c>
      <c r="G31" s="35">
        <v>663</v>
      </c>
      <c r="H31" s="35">
        <v>163</v>
      </c>
      <c r="I31" s="35"/>
      <c r="J31" s="35"/>
      <c r="K31" s="10">
        <v>1070</v>
      </c>
      <c r="L31" s="10">
        <v>201</v>
      </c>
      <c r="M31" s="10">
        <v>132</v>
      </c>
      <c r="N31" s="10">
        <v>35</v>
      </c>
      <c r="O31" s="10">
        <v>386</v>
      </c>
      <c r="P31" s="10">
        <v>81</v>
      </c>
      <c r="Q31" s="10">
        <v>1177</v>
      </c>
      <c r="R31" s="10">
        <v>279</v>
      </c>
      <c r="S31" s="10">
        <v>2458</v>
      </c>
      <c r="T31" s="10">
        <v>951</v>
      </c>
    </row>
    <row r="32" spans="1:20" ht="14.25">
      <c r="A32" s="16" t="s">
        <v>51</v>
      </c>
      <c r="B32" s="10">
        <f>SUM(C32:D32)</f>
        <v>17965</v>
      </c>
      <c r="C32" s="35">
        <f t="shared" si="2"/>
        <v>15197</v>
      </c>
      <c r="D32" s="35">
        <f t="shared" si="2"/>
        <v>2768</v>
      </c>
      <c r="E32" s="35">
        <v>8622</v>
      </c>
      <c r="F32" s="35">
        <v>910</v>
      </c>
      <c r="G32" s="35">
        <v>757</v>
      </c>
      <c r="H32" s="35">
        <v>194</v>
      </c>
      <c r="I32" s="35"/>
      <c r="J32" s="35"/>
      <c r="K32" s="10">
        <v>1022</v>
      </c>
      <c r="L32" s="10">
        <v>198</v>
      </c>
      <c r="M32" s="10">
        <v>130</v>
      </c>
      <c r="N32" s="10">
        <v>40</v>
      </c>
      <c r="O32" s="10">
        <v>442</v>
      </c>
      <c r="P32" s="10">
        <v>88</v>
      </c>
      <c r="Q32" s="10">
        <v>1212</v>
      </c>
      <c r="R32" s="10">
        <v>299</v>
      </c>
      <c r="S32" s="10">
        <v>3012</v>
      </c>
      <c r="T32" s="10">
        <v>1039</v>
      </c>
    </row>
    <row r="33" spans="1:20" ht="14.25">
      <c r="A33" s="16" t="s">
        <v>52</v>
      </c>
      <c r="B33" s="10">
        <f>SUM(C33:D33)</f>
        <v>14165</v>
      </c>
      <c r="C33" s="35">
        <f t="shared" si="2"/>
        <v>12198</v>
      </c>
      <c r="D33" s="35">
        <f t="shared" si="2"/>
        <v>1967</v>
      </c>
      <c r="E33" s="35">
        <v>6040</v>
      </c>
      <c r="F33" s="35">
        <v>335</v>
      </c>
      <c r="G33" s="35">
        <v>675</v>
      </c>
      <c r="H33" s="35">
        <v>124</v>
      </c>
      <c r="I33" s="35"/>
      <c r="J33" s="35"/>
      <c r="K33" s="10">
        <v>974</v>
      </c>
      <c r="L33" s="10">
        <v>170</v>
      </c>
      <c r="M33" s="10">
        <v>130</v>
      </c>
      <c r="N33" s="10">
        <v>32</v>
      </c>
      <c r="O33" s="10">
        <v>407</v>
      </c>
      <c r="P33" s="10">
        <v>63</v>
      </c>
      <c r="Q33" s="10">
        <v>1182</v>
      </c>
      <c r="R33" s="10">
        <v>246</v>
      </c>
      <c r="S33" s="10">
        <v>2790</v>
      </c>
      <c r="T33" s="10">
        <v>997</v>
      </c>
    </row>
    <row r="34" spans="1:20" ht="14.25">
      <c r="A34" s="16" t="s">
        <v>120</v>
      </c>
      <c r="B34" s="10">
        <f>SUM(C34:D34)</f>
        <v>5786</v>
      </c>
      <c r="C34" s="35">
        <f t="shared" si="2"/>
        <v>4477</v>
      </c>
      <c r="D34" s="35">
        <f t="shared" si="2"/>
        <v>1309</v>
      </c>
      <c r="E34" s="35">
        <v>1380</v>
      </c>
      <c r="F34" s="35">
        <v>276</v>
      </c>
      <c r="G34" s="35">
        <v>500</v>
      </c>
      <c r="H34" s="35">
        <v>126</v>
      </c>
      <c r="I34" s="35"/>
      <c r="J34" s="35"/>
      <c r="K34" s="10">
        <v>722</v>
      </c>
      <c r="L34" s="10">
        <v>145</v>
      </c>
      <c r="M34" s="10">
        <v>61</v>
      </c>
      <c r="N34" s="10">
        <v>34</v>
      </c>
      <c r="O34" s="10">
        <v>224</v>
      </c>
      <c r="P34" s="10">
        <v>55</v>
      </c>
      <c r="Q34" s="10">
        <v>618</v>
      </c>
      <c r="R34" s="10">
        <v>199</v>
      </c>
      <c r="S34" s="10">
        <v>972</v>
      </c>
      <c r="T34" s="10">
        <v>474</v>
      </c>
    </row>
    <row r="35" spans="1:20" ht="14.25">
      <c r="A35" s="16"/>
      <c r="B35" s="10"/>
      <c r="C35" s="35"/>
      <c r="D35" s="35"/>
      <c r="E35" s="35"/>
      <c r="F35" s="35"/>
      <c r="G35" s="35"/>
      <c r="H35" s="35"/>
      <c r="I35" s="35"/>
      <c r="J35" s="35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4.25">
      <c r="A36" s="16" t="s">
        <v>46</v>
      </c>
      <c r="B36" s="10">
        <f>SUM(C36:D36)</f>
        <v>11354</v>
      </c>
      <c r="C36" s="35">
        <f aca="true" t="shared" si="3" ref="C36:D39">SUM(E36,G36,K36,M36,O36,Q36,S36)</f>
        <v>8717</v>
      </c>
      <c r="D36" s="35">
        <f t="shared" si="3"/>
        <v>2637</v>
      </c>
      <c r="E36" s="35">
        <v>3004</v>
      </c>
      <c r="F36" s="35">
        <v>619</v>
      </c>
      <c r="G36" s="35">
        <v>710</v>
      </c>
      <c r="H36" s="35">
        <v>238</v>
      </c>
      <c r="I36" s="35"/>
      <c r="J36" s="35"/>
      <c r="K36" s="10">
        <v>1093</v>
      </c>
      <c r="L36" s="10">
        <v>284</v>
      </c>
      <c r="M36" s="10">
        <v>88</v>
      </c>
      <c r="N36" s="10">
        <v>30</v>
      </c>
      <c r="O36" s="10">
        <v>460</v>
      </c>
      <c r="P36" s="10">
        <v>102</v>
      </c>
      <c r="Q36" s="10">
        <v>1088</v>
      </c>
      <c r="R36" s="10">
        <v>388</v>
      </c>
      <c r="S36" s="10">
        <v>2274</v>
      </c>
      <c r="T36" s="10">
        <v>976</v>
      </c>
    </row>
    <row r="37" spans="1:20" ht="14.25">
      <c r="A37" s="16" t="s">
        <v>47</v>
      </c>
      <c r="B37" s="35">
        <f>SUM(C37:D37)</f>
        <v>12149</v>
      </c>
      <c r="C37" s="35">
        <f t="shared" si="3"/>
        <v>9511</v>
      </c>
      <c r="D37" s="35">
        <f t="shared" si="3"/>
        <v>2638</v>
      </c>
      <c r="E37" s="35">
        <v>3047</v>
      </c>
      <c r="F37" s="35">
        <v>545</v>
      </c>
      <c r="G37" s="35">
        <v>783</v>
      </c>
      <c r="H37" s="35">
        <v>206</v>
      </c>
      <c r="I37" s="35"/>
      <c r="J37" s="35"/>
      <c r="K37" s="35">
        <v>1178</v>
      </c>
      <c r="L37" s="35">
        <v>245</v>
      </c>
      <c r="M37" s="35">
        <v>249</v>
      </c>
      <c r="N37" s="35">
        <v>31</v>
      </c>
      <c r="O37" s="35">
        <v>534</v>
      </c>
      <c r="P37" s="35">
        <v>82</v>
      </c>
      <c r="Q37" s="35">
        <v>1244</v>
      </c>
      <c r="R37" s="35">
        <v>338</v>
      </c>
      <c r="S37" s="35">
        <v>2476</v>
      </c>
      <c r="T37" s="35">
        <v>1191</v>
      </c>
    </row>
    <row r="38" spans="1:20" ht="14.25">
      <c r="A38" s="16" t="s">
        <v>48</v>
      </c>
      <c r="B38" s="35">
        <f>SUM(C38:D38)</f>
        <v>17168</v>
      </c>
      <c r="C38" s="35">
        <f t="shared" si="3"/>
        <v>14336</v>
      </c>
      <c r="D38" s="35">
        <f t="shared" si="3"/>
        <v>2832</v>
      </c>
      <c r="E38" s="35">
        <v>6577</v>
      </c>
      <c r="F38" s="35">
        <v>684</v>
      </c>
      <c r="G38" s="35">
        <v>997</v>
      </c>
      <c r="H38" s="35">
        <v>183</v>
      </c>
      <c r="I38" s="35"/>
      <c r="J38" s="35"/>
      <c r="K38" s="35">
        <v>1037</v>
      </c>
      <c r="L38" s="35">
        <v>209</v>
      </c>
      <c r="M38" s="35">
        <v>83</v>
      </c>
      <c r="N38" s="35">
        <v>21</v>
      </c>
      <c r="O38" s="35">
        <v>530</v>
      </c>
      <c r="P38" s="35">
        <v>84</v>
      </c>
      <c r="Q38" s="35">
        <v>1316</v>
      </c>
      <c r="R38" s="35">
        <v>314</v>
      </c>
      <c r="S38" s="35">
        <v>3796</v>
      </c>
      <c r="T38" s="35">
        <v>1337</v>
      </c>
    </row>
    <row r="39" spans="1:20" ht="14.25">
      <c r="A39" s="16" t="s">
        <v>49</v>
      </c>
      <c r="B39" s="35">
        <f>SUM(C39:D39)</f>
        <v>18502</v>
      </c>
      <c r="C39" s="35">
        <f t="shared" si="3"/>
        <v>15381</v>
      </c>
      <c r="D39" s="35">
        <f t="shared" si="3"/>
        <v>3121</v>
      </c>
      <c r="E39" s="35">
        <v>8074</v>
      </c>
      <c r="F39" s="35">
        <v>824</v>
      </c>
      <c r="G39" s="35">
        <v>1120</v>
      </c>
      <c r="H39" s="35">
        <v>175</v>
      </c>
      <c r="I39" s="35"/>
      <c r="J39" s="35"/>
      <c r="K39" s="35">
        <v>1111</v>
      </c>
      <c r="L39" s="35">
        <v>156</v>
      </c>
      <c r="M39" s="35">
        <v>91</v>
      </c>
      <c r="N39" s="35">
        <v>20</v>
      </c>
      <c r="O39" s="35">
        <v>392</v>
      </c>
      <c r="P39" s="35">
        <v>82</v>
      </c>
      <c r="Q39" s="35">
        <v>1233</v>
      </c>
      <c r="R39" s="35">
        <v>262</v>
      </c>
      <c r="S39" s="35">
        <v>3360</v>
      </c>
      <c r="T39" s="35">
        <v>1602</v>
      </c>
    </row>
    <row r="40" spans="1:20" ht="14.25">
      <c r="A40" s="16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ht="14.25">
      <c r="A41" s="16" t="s">
        <v>50</v>
      </c>
      <c r="B41" s="35">
        <f>SUM(C41:D41)</f>
        <v>6663</v>
      </c>
      <c r="C41" s="35">
        <f aca="true" t="shared" si="4" ref="C41:D44">SUM(E41,G41,K41,M41,O41,Q41,S41)</f>
        <v>5426</v>
      </c>
      <c r="D41" s="35">
        <f t="shared" si="4"/>
        <v>1237</v>
      </c>
      <c r="E41" s="35">
        <v>2630</v>
      </c>
      <c r="F41" s="35">
        <v>463</v>
      </c>
      <c r="G41" s="35">
        <v>529</v>
      </c>
      <c r="H41" s="35">
        <v>111</v>
      </c>
      <c r="I41" s="35"/>
      <c r="J41" s="35"/>
      <c r="K41" s="35">
        <v>568</v>
      </c>
      <c r="L41" s="35">
        <v>115</v>
      </c>
      <c r="M41" s="35">
        <v>52</v>
      </c>
      <c r="N41" s="35">
        <v>11</v>
      </c>
      <c r="O41" s="35">
        <v>307</v>
      </c>
      <c r="P41" s="35">
        <v>34</v>
      </c>
      <c r="Q41" s="35">
        <v>660</v>
      </c>
      <c r="R41" s="35">
        <v>180</v>
      </c>
      <c r="S41" s="35">
        <v>680</v>
      </c>
      <c r="T41" s="35">
        <v>323</v>
      </c>
    </row>
    <row r="42" spans="1:20" ht="14.25">
      <c r="A42" s="12" t="s">
        <v>109</v>
      </c>
      <c r="B42" s="35">
        <f>SUM(C42:D42)</f>
        <v>11917</v>
      </c>
      <c r="C42" s="35">
        <f t="shared" si="4"/>
        <v>9391</v>
      </c>
      <c r="D42" s="35">
        <f t="shared" si="4"/>
        <v>2526</v>
      </c>
      <c r="E42" s="35">
        <v>3822</v>
      </c>
      <c r="F42" s="35">
        <v>626</v>
      </c>
      <c r="G42" s="35">
        <v>862</v>
      </c>
      <c r="H42" s="35">
        <v>208</v>
      </c>
      <c r="I42" s="35"/>
      <c r="J42" s="35"/>
      <c r="K42" s="35">
        <v>1157</v>
      </c>
      <c r="L42" s="35">
        <v>233</v>
      </c>
      <c r="M42" s="35">
        <v>95</v>
      </c>
      <c r="N42" s="35">
        <v>22</v>
      </c>
      <c r="O42" s="35">
        <v>361</v>
      </c>
      <c r="P42" s="35">
        <v>85</v>
      </c>
      <c r="Q42" s="35">
        <v>1066</v>
      </c>
      <c r="R42" s="35">
        <v>293</v>
      </c>
      <c r="S42" s="35">
        <v>2028</v>
      </c>
      <c r="T42" s="35">
        <v>1059</v>
      </c>
    </row>
    <row r="43" spans="1:20" ht="14.25">
      <c r="A43" s="12" t="s">
        <v>110</v>
      </c>
      <c r="B43" s="35">
        <f>SUM(C43:D43)</f>
        <v>11412</v>
      </c>
      <c r="C43" s="35">
        <f t="shared" si="4"/>
        <v>8846</v>
      </c>
      <c r="D43" s="35">
        <f t="shared" si="4"/>
        <v>2566</v>
      </c>
      <c r="E43" s="35">
        <v>2909</v>
      </c>
      <c r="F43" s="35">
        <v>542</v>
      </c>
      <c r="G43" s="35">
        <v>868</v>
      </c>
      <c r="H43" s="35">
        <v>223</v>
      </c>
      <c r="I43" s="35"/>
      <c r="J43" s="35"/>
      <c r="K43" s="35">
        <v>1070</v>
      </c>
      <c r="L43" s="35">
        <v>211</v>
      </c>
      <c r="M43" s="35">
        <v>200</v>
      </c>
      <c r="N43" s="35">
        <v>32</v>
      </c>
      <c r="O43" s="35">
        <v>574</v>
      </c>
      <c r="P43" s="35">
        <v>108</v>
      </c>
      <c r="Q43" s="35">
        <v>1117</v>
      </c>
      <c r="R43" s="35">
        <v>305</v>
      </c>
      <c r="S43" s="35">
        <v>2108</v>
      </c>
      <c r="T43" s="35">
        <v>1145</v>
      </c>
    </row>
    <row r="44" spans="1:20" ht="14.25">
      <c r="A44" s="12" t="s">
        <v>111</v>
      </c>
      <c r="B44" s="35">
        <f>SUM(C44:D44)</f>
        <v>12600</v>
      </c>
      <c r="C44" s="35">
        <f t="shared" si="4"/>
        <v>9816</v>
      </c>
      <c r="D44" s="35">
        <f t="shared" si="4"/>
        <v>2784</v>
      </c>
      <c r="E44" s="35">
        <v>3844</v>
      </c>
      <c r="F44" s="35">
        <v>761</v>
      </c>
      <c r="G44" s="35">
        <v>834</v>
      </c>
      <c r="H44" s="35">
        <v>174</v>
      </c>
      <c r="I44" s="35"/>
      <c r="J44" s="35"/>
      <c r="K44" s="35">
        <v>1084</v>
      </c>
      <c r="L44" s="35">
        <v>234</v>
      </c>
      <c r="M44" s="35">
        <v>132</v>
      </c>
      <c r="N44" s="35">
        <v>22</v>
      </c>
      <c r="O44" s="35">
        <v>603</v>
      </c>
      <c r="P44" s="35">
        <v>83</v>
      </c>
      <c r="Q44" s="35">
        <v>1139</v>
      </c>
      <c r="R44" s="35">
        <v>319</v>
      </c>
      <c r="S44" s="35">
        <v>2180</v>
      </c>
      <c r="T44" s="35">
        <v>1191</v>
      </c>
    </row>
    <row r="45" spans="1:20" ht="14.25">
      <c r="A45" s="49"/>
      <c r="B45" s="32"/>
      <c r="C45" s="32"/>
      <c r="D45" s="32"/>
      <c r="E45" s="32"/>
      <c r="F45" s="32"/>
      <c r="G45" s="32"/>
      <c r="H45" s="32"/>
      <c r="I45" s="17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9" spans="1:20" ht="14.25">
      <c r="A49" s="110" t="s">
        <v>231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</row>
    <row r="50" ht="15" thickBot="1"/>
    <row r="51" spans="1:20" ht="26.25" customHeight="1">
      <c r="A51" s="52" t="s">
        <v>195</v>
      </c>
      <c r="B51" s="87" t="s">
        <v>224</v>
      </c>
      <c r="C51" s="87"/>
      <c r="D51" s="87" t="s">
        <v>225</v>
      </c>
      <c r="E51" s="87"/>
      <c r="F51" s="1" t="s">
        <v>205</v>
      </c>
      <c r="G51" s="1" t="s">
        <v>206</v>
      </c>
      <c r="H51" s="1" t="s">
        <v>44</v>
      </c>
      <c r="I51" s="2" t="s">
        <v>53</v>
      </c>
      <c r="K51" s="97" t="s">
        <v>209</v>
      </c>
      <c r="L51" s="87"/>
      <c r="M51" s="87" t="s">
        <v>226</v>
      </c>
      <c r="N51" s="87"/>
      <c r="O51" s="87" t="s">
        <v>227</v>
      </c>
      <c r="P51" s="87"/>
      <c r="Q51" s="87" t="s">
        <v>228</v>
      </c>
      <c r="R51" s="87"/>
      <c r="S51" s="1" t="s">
        <v>229</v>
      </c>
      <c r="T51" s="2" t="s">
        <v>230</v>
      </c>
    </row>
    <row r="52" spans="1:18" ht="14.25">
      <c r="A52" s="29"/>
      <c r="B52" s="116"/>
      <c r="C52" s="92"/>
      <c r="D52" s="92"/>
      <c r="E52" s="92"/>
      <c r="K52" s="92"/>
      <c r="L52" s="92"/>
      <c r="M52" s="92"/>
      <c r="N52" s="92"/>
      <c r="O52" s="92"/>
      <c r="P52" s="92"/>
      <c r="Q52" s="92"/>
      <c r="R52" s="92"/>
    </row>
    <row r="53" spans="1:20" ht="14.25">
      <c r="A53" s="18" t="s">
        <v>146</v>
      </c>
      <c r="B53" s="108">
        <f>SUM(D53:I53,K53:T53)</f>
        <v>206163</v>
      </c>
      <c r="C53" s="109"/>
      <c r="D53" s="103">
        <v>17563</v>
      </c>
      <c r="E53" s="103"/>
      <c r="F53" s="35">
        <v>6156</v>
      </c>
      <c r="G53" s="35">
        <v>15613</v>
      </c>
      <c r="H53" s="35">
        <v>17118</v>
      </c>
      <c r="I53" s="35">
        <v>22614</v>
      </c>
      <c r="J53" s="35"/>
      <c r="K53" s="103">
        <v>10803</v>
      </c>
      <c r="L53" s="103"/>
      <c r="M53" s="103">
        <v>3992</v>
      </c>
      <c r="N53" s="103"/>
      <c r="O53" s="103">
        <v>38308</v>
      </c>
      <c r="P53" s="103"/>
      <c r="Q53" s="103">
        <v>9911</v>
      </c>
      <c r="R53" s="103"/>
      <c r="S53" s="35">
        <v>53832</v>
      </c>
      <c r="T53" s="35">
        <v>10253</v>
      </c>
    </row>
    <row r="54" spans="1:20" ht="14.25">
      <c r="A54" s="20" t="s">
        <v>145</v>
      </c>
      <c r="B54" s="108">
        <f>SUM(D54:I54,K54:T54)</f>
        <v>229213</v>
      </c>
      <c r="C54" s="109"/>
      <c r="D54" s="103">
        <v>16934</v>
      </c>
      <c r="E54" s="103"/>
      <c r="F54" s="35">
        <v>7185</v>
      </c>
      <c r="G54" s="35">
        <v>16266</v>
      </c>
      <c r="H54" s="35">
        <v>20690</v>
      </c>
      <c r="I54" s="35">
        <v>24735</v>
      </c>
      <c r="J54" s="35"/>
      <c r="K54" s="103">
        <v>13132</v>
      </c>
      <c r="L54" s="103"/>
      <c r="M54" s="103">
        <v>5249</v>
      </c>
      <c r="N54" s="103"/>
      <c r="O54" s="103">
        <v>42150</v>
      </c>
      <c r="P54" s="103"/>
      <c r="Q54" s="103">
        <v>7927</v>
      </c>
      <c r="R54" s="103"/>
      <c r="S54" s="35">
        <v>64834</v>
      </c>
      <c r="T54" s="35">
        <v>10111</v>
      </c>
    </row>
    <row r="55" spans="1:20" ht="14.25">
      <c r="A55" s="20" t="s">
        <v>138</v>
      </c>
      <c r="B55" s="108">
        <f>SUM(D55:I55,K55:T55)</f>
        <v>233380</v>
      </c>
      <c r="C55" s="109"/>
      <c r="D55" s="103">
        <v>15789</v>
      </c>
      <c r="E55" s="103"/>
      <c r="F55" s="35">
        <v>7856</v>
      </c>
      <c r="G55" s="35">
        <v>18294</v>
      </c>
      <c r="H55" s="35">
        <v>23612</v>
      </c>
      <c r="I55" s="35">
        <v>23385</v>
      </c>
      <c r="J55" s="35"/>
      <c r="K55" s="103">
        <v>15344</v>
      </c>
      <c r="L55" s="103"/>
      <c r="M55" s="103">
        <v>5669</v>
      </c>
      <c r="N55" s="103"/>
      <c r="O55" s="103">
        <v>43053</v>
      </c>
      <c r="P55" s="103"/>
      <c r="Q55" s="103">
        <v>7666</v>
      </c>
      <c r="R55" s="103"/>
      <c r="S55" s="35">
        <v>64372</v>
      </c>
      <c r="T55" s="35">
        <v>8340</v>
      </c>
    </row>
    <row r="56" spans="1:20" ht="14.25">
      <c r="A56" s="20" t="s">
        <v>123</v>
      </c>
      <c r="B56" s="108">
        <f>SUM(D56:I56,K56:T56)</f>
        <v>223584</v>
      </c>
      <c r="C56" s="109"/>
      <c r="D56" s="103">
        <v>13324</v>
      </c>
      <c r="E56" s="103"/>
      <c r="F56" s="35">
        <v>8384</v>
      </c>
      <c r="G56" s="35">
        <v>16884</v>
      </c>
      <c r="H56" s="35">
        <v>22526</v>
      </c>
      <c r="I56" s="35">
        <v>22084</v>
      </c>
      <c r="J56" s="35"/>
      <c r="K56" s="103">
        <v>13242</v>
      </c>
      <c r="L56" s="103"/>
      <c r="M56" s="103">
        <v>6241</v>
      </c>
      <c r="N56" s="103"/>
      <c r="O56" s="103">
        <v>41043</v>
      </c>
      <c r="P56" s="103"/>
      <c r="Q56" s="103">
        <v>7275</v>
      </c>
      <c r="R56" s="103"/>
      <c r="S56" s="35">
        <v>64902</v>
      </c>
      <c r="T56" s="35">
        <v>7679</v>
      </c>
    </row>
    <row r="57" spans="1:20" ht="14.25">
      <c r="A57" s="45" t="s">
        <v>198</v>
      </c>
      <c r="B57" s="119">
        <f>SUM(D57:I57,K57:T57)</f>
        <v>231445</v>
      </c>
      <c r="C57" s="118"/>
      <c r="D57" s="118">
        <f>SUM(D59:E62,D64:E67,D69:E72)</f>
        <v>15037</v>
      </c>
      <c r="E57" s="118"/>
      <c r="F57" s="42">
        <f>SUM(F59:F62,F64:F67,F69:F72)</f>
        <v>9876</v>
      </c>
      <c r="G57" s="42">
        <f>SUM(G59:G62,G64:G67,G69:G72)</f>
        <v>18783</v>
      </c>
      <c r="H57" s="42">
        <f>SUM(H59:H62,H64:H67,H69:H72)</f>
        <v>20755</v>
      </c>
      <c r="I57" s="42">
        <f>SUM(I59:I62,I64:I67,I69:I72)</f>
        <v>23364</v>
      </c>
      <c r="J57" s="35"/>
      <c r="K57" s="118">
        <f>SUM(K59:L62,K64:L67,K69:L72)</f>
        <v>13702</v>
      </c>
      <c r="L57" s="118"/>
      <c r="M57" s="118">
        <f>SUM(M59:N62,M64:N67,M69:N72)</f>
        <v>8306</v>
      </c>
      <c r="N57" s="118"/>
      <c r="O57" s="118">
        <f>SUM(O59:P62,O64:P67,O69:P72)</f>
        <v>37506</v>
      </c>
      <c r="P57" s="118"/>
      <c r="Q57" s="118">
        <f>SUM(Q59:R62,Q64:R67,Q69:R72)</f>
        <v>10411</v>
      </c>
      <c r="R57" s="118"/>
      <c r="S57" s="42">
        <f>SUM(S59:S62,S64:S67,S69:S72)</f>
        <v>65223</v>
      </c>
      <c r="T57" s="42">
        <f>SUM(T59:T62,T64:T67,T69:T72)</f>
        <v>8482</v>
      </c>
    </row>
    <row r="58" spans="1:20" ht="14.25">
      <c r="A58" s="15"/>
      <c r="B58" s="106"/>
      <c r="C58" s="107"/>
      <c r="D58" s="120"/>
      <c r="E58" s="120"/>
      <c r="F58" s="35"/>
      <c r="G58" s="35"/>
      <c r="H58" s="35"/>
      <c r="I58" s="35"/>
      <c r="J58" s="35"/>
      <c r="K58" s="103"/>
      <c r="L58" s="103"/>
      <c r="M58" s="103"/>
      <c r="N58" s="103"/>
      <c r="O58" s="103"/>
      <c r="P58" s="103"/>
      <c r="Q58" s="103"/>
      <c r="R58" s="103"/>
      <c r="S58" s="35"/>
      <c r="T58" s="35"/>
    </row>
    <row r="59" spans="1:20" ht="14.25">
      <c r="A59" s="15" t="s">
        <v>147</v>
      </c>
      <c r="B59" s="108">
        <f>SUM(D59:I59,K59:T59)</f>
        <v>18529</v>
      </c>
      <c r="C59" s="109"/>
      <c r="D59" s="103">
        <v>1027</v>
      </c>
      <c r="E59" s="103"/>
      <c r="F59" s="35">
        <v>807</v>
      </c>
      <c r="G59" s="35">
        <v>1517</v>
      </c>
      <c r="H59" s="35">
        <v>2263</v>
      </c>
      <c r="I59" s="35">
        <v>1741</v>
      </c>
      <c r="J59" s="35"/>
      <c r="K59" s="103">
        <v>1214</v>
      </c>
      <c r="L59" s="103"/>
      <c r="M59" s="103">
        <v>717</v>
      </c>
      <c r="N59" s="103"/>
      <c r="O59" s="103">
        <v>2777</v>
      </c>
      <c r="P59" s="103"/>
      <c r="Q59" s="103">
        <v>556</v>
      </c>
      <c r="R59" s="103"/>
      <c r="S59" s="35">
        <v>5408</v>
      </c>
      <c r="T59" s="35">
        <v>502</v>
      </c>
    </row>
    <row r="60" spans="1:20" ht="14.25">
      <c r="A60" s="16" t="s">
        <v>51</v>
      </c>
      <c r="B60" s="108">
        <f>SUM(D60:I60,K60:T60)</f>
        <v>20564</v>
      </c>
      <c r="C60" s="109"/>
      <c r="D60" s="103">
        <v>1309</v>
      </c>
      <c r="E60" s="103"/>
      <c r="F60" s="35">
        <v>801</v>
      </c>
      <c r="G60" s="35">
        <v>1638</v>
      </c>
      <c r="H60" s="35">
        <v>2393</v>
      </c>
      <c r="I60" s="35">
        <v>1913</v>
      </c>
      <c r="J60" s="35"/>
      <c r="K60" s="103">
        <v>1449</v>
      </c>
      <c r="L60" s="103"/>
      <c r="M60" s="103">
        <v>672</v>
      </c>
      <c r="N60" s="103"/>
      <c r="O60" s="103">
        <v>3572</v>
      </c>
      <c r="P60" s="103"/>
      <c r="Q60" s="103">
        <v>604</v>
      </c>
      <c r="R60" s="103"/>
      <c r="S60" s="35">
        <v>5776</v>
      </c>
      <c r="T60" s="35">
        <v>437</v>
      </c>
    </row>
    <row r="61" spans="1:20" ht="14.25">
      <c r="A61" s="16" t="s">
        <v>52</v>
      </c>
      <c r="B61" s="108">
        <f>SUM(D61:I61,K61:T61)</f>
        <v>18254</v>
      </c>
      <c r="C61" s="109"/>
      <c r="D61" s="103">
        <v>1274</v>
      </c>
      <c r="E61" s="103"/>
      <c r="F61" s="35">
        <v>676</v>
      </c>
      <c r="G61" s="35">
        <v>1444</v>
      </c>
      <c r="H61" s="35">
        <v>1396</v>
      </c>
      <c r="I61" s="35">
        <v>1767</v>
      </c>
      <c r="J61" s="35"/>
      <c r="K61" s="103">
        <v>1097</v>
      </c>
      <c r="L61" s="103"/>
      <c r="M61" s="103">
        <v>614</v>
      </c>
      <c r="N61" s="103"/>
      <c r="O61" s="103">
        <v>3234</v>
      </c>
      <c r="P61" s="103"/>
      <c r="Q61" s="103">
        <v>645</v>
      </c>
      <c r="R61" s="103"/>
      <c r="S61" s="35">
        <v>5715</v>
      </c>
      <c r="T61" s="35">
        <v>392</v>
      </c>
    </row>
    <row r="62" spans="1:20" ht="14.25">
      <c r="A62" s="16" t="s">
        <v>120</v>
      </c>
      <c r="B62" s="108">
        <f>SUM(D62:I62,K62:T62)</f>
        <v>9587</v>
      </c>
      <c r="C62" s="109"/>
      <c r="D62" s="103">
        <v>439</v>
      </c>
      <c r="E62" s="103"/>
      <c r="F62" s="35">
        <v>379</v>
      </c>
      <c r="G62" s="35">
        <v>729</v>
      </c>
      <c r="H62" s="35">
        <v>989</v>
      </c>
      <c r="I62" s="35">
        <v>1026</v>
      </c>
      <c r="J62" s="35"/>
      <c r="K62" s="103">
        <v>577</v>
      </c>
      <c r="L62" s="103"/>
      <c r="M62" s="103">
        <v>201</v>
      </c>
      <c r="N62" s="103"/>
      <c r="O62" s="103">
        <v>1500</v>
      </c>
      <c r="P62" s="103"/>
      <c r="Q62" s="103">
        <v>206</v>
      </c>
      <c r="R62" s="103"/>
      <c r="S62" s="35">
        <v>3003</v>
      </c>
      <c r="T62" s="35">
        <v>538</v>
      </c>
    </row>
    <row r="63" spans="1:20" ht="14.25">
      <c r="A63" s="16"/>
      <c r="B63" s="108"/>
      <c r="C63" s="109"/>
      <c r="D63" s="103"/>
      <c r="E63" s="103"/>
      <c r="F63" s="35"/>
      <c r="G63" s="35"/>
      <c r="H63" s="35"/>
      <c r="I63" s="35"/>
      <c r="J63" s="35"/>
      <c r="K63" s="103"/>
      <c r="L63" s="103"/>
      <c r="M63" s="103"/>
      <c r="N63" s="103"/>
      <c r="O63" s="103"/>
      <c r="P63" s="103"/>
      <c r="Q63" s="103"/>
      <c r="R63" s="103"/>
      <c r="S63" s="35"/>
      <c r="T63" s="35"/>
    </row>
    <row r="64" spans="1:20" ht="14.25">
      <c r="A64" s="16" t="s">
        <v>46</v>
      </c>
      <c r="B64" s="108">
        <f>SUM(D64:I64,K64:T64)</f>
        <v>19699</v>
      </c>
      <c r="C64" s="109"/>
      <c r="D64" s="103">
        <v>1361</v>
      </c>
      <c r="E64" s="103"/>
      <c r="F64" s="35">
        <v>892</v>
      </c>
      <c r="G64" s="35">
        <v>1650</v>
      </c>
      <c r="H64" s="35">
        <v>1709</v>
      </c>
      <c r="I64" s="35">
        <v>1925</v>
      </c>
      <c r="J64" s="35"/>
      <c r="K64" s="103">
        <v>1259</v>
      </c>
      <c r="L64" s="103"/>
      <c r="M64" s="103">
        <v>840</v>
      </c>
      <c r="N64" s="103"/>
      <c r="O64" s="103">
        <v>2739</v>
      </c>
      <c r="P64" s="103"/>
      <c r="Q64" s="103">
        <v>902</v>
      </c>
      <c r="R64" s="103"/>
      <c r="S64" s="35">
        <v>5353</v>
      </c>
      <c r="T64" s="35">
        <v>1069</v>
      </c>
    </row>
    <row r="65" spans="1:20" ht="14.25">
      <c r="A65" s="16" t="s">
        <v>47</v>
      </c>
      <c r="B65" s="108">
        <f>SUM(D65:I65,K65:T65)</f>
        <v>19542</v>
      </c>
      <c r="C65" s="109"/>
      <c r="D65" s="103">
        <v>1318</v>
      </c>
      <c r="E65" s="103"/>
      <c r="F65" s="35">
        <v>890</v>
      </c>
      <c r="G65" s="35">
        <v>1525</v>
      </c>
      <c r="H65" s="35">
        <v>1663</v>
      </c>
      <c r="I65" s="35">
        <v>2002</v>
      </c>
      <c r="J65" s="35"/>
      <c r="K65" s="103">
        <v>1190</v>
      </c>
      <c r="L65" s="103"/>
      <c r="M65" s="103">
        <v>803</v>
      </c>
      <c r="N65" s="103"/>
      <c r="O65" s="103">
        <v>3123</v>
      </c>
      <c r="P65" s="103"/>
      <c r="Q65" s="103">
        <v>913</v>
      </c>
      <c r="R65" s="103"/>
      <c r="S65" s="35">
        <v>5584</v>
      </c>
      <c r="T65" s="35">
        <v>531</v>
      </c>
    </row>
    <row r="66" spans="1:20" ht="14.25">
      <c r="A66" s="16" t="s">
        <v>48</v>
      </c>
      <c r="B66" s="108">
        <f>SUM(D66:I66,K66:T66)</f>
        <v>25448</v>
      </c>
      <c r="C66" s="109"/>
      <c r="D66" s="103">
        <v>1633</v>
      </c>
      <c r="E66" s="103"/>
      <c r="F66" s="35">
        <v>921</v>
      </c>
      <c r="G66" s="35">
        <v>1955</v>
      </c>
      <c r="H66" s="35">
        <v>1932</v>
      </c>
      <c r="I66" s="35">
        <v>2820</v>
      </c>
      <c r="J66" s="35"/>
      <c r="K66" s="103">
        <v>1208</v>
      </c>
      <c r="L66" s="103"/>
      <c r="M66" s="103">
        <v>743</v>
      </c>
      <c r="N66" s="103"/>
      <c r="O66" s="103">
        <v>4674</v>
      </c>
      <c r="P66" s="103"/>
      <c r="Q66" s="103">
        <v>1193</v>
      </c>
      <c r="R66" s="103"/>
      <c r="S66" s="35">
        <v>7622</v>
      </c>
      <c r="T66" s="35">
        <v>747</v>
      </c>
    </row>
    <row r="67" spans="1:20" ht="14.25">
      <c r="A67" s="16" t="s">
        <v>49</v>
      </c>
      <c r="B67" s="108">
        <f>SUM(D67:I67,K67:T67)</f>
        <v>29574</v>
      </c>
      <c r="C67" s="109"/>
      <c r="D67" s="103">
        <v>2106</v>
      </c>
      <c r="E67" s="103"/>
      <c r="F67" s="35">
        <v>1173</v>
      </c>
      <c r="G67" s="35">
        <v>2575</v>
      </c>
      <c r="H67" s="35">
        <v>2057</v>
      </c>
      <c r="I67" s="35">
        <v>3624</v>
      </c>
      <c r="J67" s="35"/>
      <c r="K67" s="103">
        <v>1483</v>
      </c>
      <c r="L67" s="103"/>
      <c r="M67" s="103">
        <v>919</v>
      </c>
      <c r="N67" s="103"/>
      <c r="O67" s="103">
        <v>4566</v>
      </c>
      <c r="P67" s="103"/>
      <c r="Q67" s="103">
        <v>1936</v>
      </c>
      <c r="R67" s="103"/>
      <c r="S67" s="35">
        <v>7787</v>
      </c>
      <c r="T67" s="35">
        <v>1348</v>
      </c>
    </row>
    <row r="68" spans="1:20" ht="14.25">
      <c r="A68" s="16"/>
      <c r="B68" s="108"/>
      <c r="C68" s="109"/>
      <c r="D68" s="103"/>
      <c r="E68" s="103"/>
      <c r="F68" s="35"/>
      <c r="G68" s="35"/>
      <c r="H68" s="35"/>
      <c r="I68" s="35"/>
      <c r="J68" s="35"/>
      <c r="K68" s="103"/>
      <c r="L68" s="103"/>
      <c r="M68" s="103"/>
      <c r="N68" s="103"/>
      <c r="O68" s="103"/>
      <c r="P68" s="103"/>
      <c r="Q68" s="103"/>
      <c r="R68" s="103"/>
      <c r="S68" s="35"/>
      <c r="T68" s="35"/>
    </row>
    <row r="69" spans="1:20" ht="14.25">
      <c r="A69" s="16" t="s">
        <v>50</v>
      </c>
      <c r="B69" s="108">
        <f>SUM(D69:I69,K69:T69)</f>
        <v>10036</v>
      </c>
      <c r="C69" s="109"/>
      <c r="D69" s="103">
        <v>764</v>
      </c>
      <c r="E69" s="103"/>
      <c r="F69" s="35">
        <v>633</v>
      </c>
      <c r="G69" s="35">
        <v>883</v>
      </c>
      <c r="H69" s="35">
        <v>1032</v>
      </c>
      <c r="I69" s="35">
        <v>1075</v>
      </c>
      <c r="J69" s="35"/>
      <c r="K69" s="103">
        <v>687</v>
      </c>
      <c r="L69" s="103"/>
      <c r="M69" s="103">
        <v>529</v>
      </c>
      <c r="N69" s="103"/>
      <c r="O69" s="103">
        <v>1279</v>
      </c>
      <c r="P69" s="103"/>
      <c r="Q69" s="103">
        <v>582</v>
      </c>
      <c r="R69" s="103"/>
      <c r="S69" s="35">
        <v>2153</v>
      </c>
      <c r="T69" s="35">
        <v>419</v>
      </c>
    </row>
    <row r="70" spans="1:20" ht="14.25">
      <c r="A70" s="12" t="s">
        <v>109</v>
      </c>
      <c r="B70" s="108">
        <f>SUM(D70:I70,K70:T70)</f>
        <v>18305</v>
      </c>
      <c r="C70" s="109"/>
      <c r="D70" s="103">
        <v>1000</v>
      </c>
      <c r="E70" s="103"/>
      <c r="F70" s="35">
        <v>648</v>
      </c>
      <c r="G70" s="35">
        <v>1532</v>
      </c>
      <c r="H70" s="35">
        <v>1923</v>
      </c>
      <c r="I70" s="35">
        <v>1717</v>
      </c>
      <c r="J70" s="35"/>
      <c r="K70" s="103">
        <v>1075</v>
      </c>
      <c r="L70" s="103"/>
      <c r="M70" s="103">
        <v>505</v>
      </c>
      <c r="N70" s="103"/>
      <c r="O70" s="103">
        <v>3060</v>
      </c>
      <c r="P70" s="103"/>
      <c r="Q70" s="103">
        <v>798</v>
      </c>
      <c r="R70" s="103"/>
      <c r="S70" s="35">
        <v>5306</v>
      </c>
      <c r="T70" s="35">
        <v>741</v>
      </c>
    </row>
    <row r="71" spans="1:20" ht="14.25">
      <c r="A71" s="12" t="s">
        <v>110</v>
      </c>
      <c r="B71" s="108">
        <f>SUM(D71:I71,K71:T71)</f>
        <v>18635</v>
      </c>
      <c r="C71" s="109"/>
      <c r="D71" s="103">
        <v>1195</v>
      </c>
      <c r="E71" s="103"/>
      <c r="F71" s="35">
        <v>807</v>
      </c>
      <c r="G71" s="35">
        <v>1417</v>
      </c>
      <c r="H71" s="35">
        <v>1477</v>
      </c>
      <c r="I71" s="35">
        <v>1762</v>
      </c>
      <c r="J71" s="35"/>
      <c r="K71" s="103">
        <v>1071</v>
      </c>
      <c r="L71" s="103"/>
      <c r="M71" s="103">
        <v>717</v>
      </c>
      <c r="N71" s="103"/>
      <c r="O71" s="103">
        <v>3381</v>
      </c>
      <c r="P71" s="103"/>
      <c r="Q71" s="103">
        <v>847</v>
      </c>
      <c r="R71" s="103"/>
      <c r="S71" s="35">
        <v>5263</v>
      </c>
      <c r="T71" s="35">
        <v>698</v>
      </c>
    </row>
    <row r="72" spans="1:20" ht="14.25">
      <c r="A72" s="12" t="s">
        <v>111</v>
      </c>
      <c r="B72" s="108">
        <f>SUM(D72:I72,K72:T72)</f>
        <v>23272</v>
      </c>
      <c r="C72" s="109"/>
      <c r="D72" s="103">
        <v>1611</v>
      </c>
      <c r="E72" s="103"/>
      <c r="F72" s="35">
        <v>1249</v>
      </c>
      <c r="G72" s="35">
        <v>1918</v>
      </c>
      <c r="H72" s="35">
        <v>1921</v>
      </c>
      <c r="I72" s="35">
        <v>1992</v>
      </c>
      <c r="J72" s="35"/>
      <c r="K72" s="103">
        <v>1392</v>
      </c>
      <c r="L72" s="103"/>
      <c r="M72" s="103">
        <v>1046</v>
      </c>
      <c r="N72" s="103"/>
      <c r="O72" s="103">
        <v>3601</v>
      </c>
      <c r="P72" s="103"/>
      <c r="Q72" s="103">
        <v>1229</v>
      </c>
      <c r="R72" s="103"/>
      <c r="S72" s="35">
        <v>6253</v>
      </c>
      <c r="T72" s="35">
        <v>1060</v>
      </c>
    </row>
    <row r="73" spans="1:20" ht="14.25">
      <c r="A73" s="47"/>
      <c r="B73" s="105"/>
      <c r="C73" s="104"/>
      <c r="D73" s="104"/>
      <c r="E73" s="104"/>
      <c r="F73" s="32"/>
      <c r="G73" s="32"/>
      <c r="H73" s="32"/>
      <c r="I73" s="32"/>
      <c r="K73" s="104"/>
      <c r="L73" s="104"/>
      <c r="M73" s="104"/>
      <c r="N73" s="104"/>
      <c r="O73" s="104"/>
      <c r="P73" s="104"/>
      <c r="Q73" s="104"/>
      <c r="R73" s="104"/>
      <c r="S73" s="32"/>
      <c r="T73" s="32"/>
    </row>
    <row r="74" spans="1:20" ht="14.25">
      <c r="A74" s="23" t="s">
        <v>194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ht="14.25">
      <c r="A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1:20" ht="14.25">
      <c r="K76" s="17"/>
      <c r="L76" s="17"/>
      <c r="M76" s="17"/>
      <c r="N76" s="17"/>
      <c r="O76" s="17"/>
      <c r="P76" s="17"/>
      <c r="Q76" s="17"/>
      <c r="R76" s="17"/>
      <c r="S76" s="17"/>
      <c r="T76" s="17"/>
    </row>
  </sheetData>
  <sheetProtection/>
  <mergeCells count="184">
    <mergeCell ref="M59:N59"/>
    <mergeCell ref="O59:P59"/>
    <mergeCell ref="Q59:R59"/>
    <mergeCell ref="K60:L60"/>
    <mergeCell ref="M60:N60"/>
    <mergeCell ref="O60:P60"/>
    <mergeCell ref="Q60:R60"/>
    <mergeCell ref="M61:N61"/>
    <mergeCell ref="O61:P61"/>
    <mergeCell ref="Q61:R61"/>
    <mergeCell ref="M63:N63"/>
    <mergeCell ref="O63:P63"/>
    <mergeCell ref="Q63:R63"/>
    <mergeCell ref="K72:L72"/>
    <mergeCell ref="M72:N72"/>
    <mergeCell ref="O72:P72"/>
    <mergeCell ref="Q72:R72"/>
    <mergeCell ref="K71:L71"/>
    <mergeCell ref="M71:N71"/>
    <mergeCell ref="O71:P71"/>
    <mergeCell ref="Q71:R71"/>
    <mergeCell ref="O69:P69"/>
    <mergeCell ref="Q69:R69"/>
    <mergeCell ref="K70:L70"/>
    <mergeCell ref="M70:N70"/>
    <mergeCell ref="O70:P70"/>
    <mergeCell ref="Q70:R70"/>
    <mergeCell ref="O66:P66"/>
    <mergeCell ref="Q66:R66"/>
    <mergeCell ref="K68:L68"/>
    <mergeCell ref="M68:N68"/>
    <mergeCell ref="O68:P68"/>
    <mergeCell ref="Q68:R68"/>
    <mergeCell ref="O67:P67"/>
    <mergeCell ref="Q67:R67"/>
    <mergeCell ref="O64:P64"/>
    <mergeCell ref="Q64:R64"/>
    <mergeCell ref="K65:L65"/>
    <mergeCell ref="M65:N65"/>
    <mergeCell ref="O65:P65"/>
    <mergeCell ref="Q65:R65"/>
    <mergeCell ref="O73:P73"/>
    <mergeCell ref="Q73:R73"/>
    <mergeCell ref="K58:L58"/>
    <mergeCell ref="M58:N58"/>
    <mergeCell ref="O58:P58"/>
    <mergeCell ref="Q58:R58"/>
    <mergeCell ref="K62:L62"/>
    <mergeCell ref="M62:N62"/>
    <mergeCell ref="O62:P62"/>
    <mergeCell ref="Q62:R62"/>
    <mergeCell ref="K73:L73"/>
    <mergeCell ref="M73:N73"/>
    <mergeCell ref="K64:L64"/>
    <mergeCell ref="M64:N64"/>
    <mergeCell ref="K66:L66"/>
    <mergeCell ref="M66:N66"/>
    <mergeCell ref="K67:L67"/>
    <mergeCell ref="M67:N67"/>
    <mergeCell ref="K69:L69"/>
    <mergeCell ref="M69:N69"/>
    <mergeCell ref="M57:N57"/>
    <mergeCell ref="O57:P57"/>
    <mergeCell ref="Q57:R57"/>
    <mergeCell ref="M52:N52"/>
    <mergeCell ref="Q56:R56"/>
    <mergeCell ref="Q55:R55"/>
    <mergeCell ref="M53:N53"/>
    <mergeCell ref="O53:P53"/>
    <mergeCell ref="Q53:R53"/>
    <mergeCell ref="O55:P55"/>
    <mergeCell ref="C12:D12"/>
    <mergeCell ref="K10:L10"/>
    <mergeCell ref="K11:L11"/>
    <mergeCell ref="K16:L16"/>
    <mergeCell ref="K12:L12"/>
    <mergeCell ref="O51:P51"/>
    <mergeCell ref="O52:P52"/>
    <mergeCell ref="K52:L52"/>
    <mergeCell ref="K15:L15"/>
    <mergeCell ref="A49:T49"/>
    <mergeCell ref="C15:D15"/>
    <mergeCell ref="Q22:R22"/>
    <mergeCell ref="Q51:R51"/>
    <mergeCell ref="Q52:R52"/>
    <mergeCell ref="D51:E51"/>
    <mergeCell ref="D52:E52"/>
    <mergeCell ref="S22:T22"/>
    <mergeCell ref="G22:H22"/>
    <mergeCell ref="K13:L13"/>
    <mergeCell ref="K14:L14"/>
    <mergeCell ref="E10:F10"/>
    <mergeCell ref="E11:F11"/>
    <mergeCell ref="A20:T20"/>
    <mergeCell ref="E14:F14"/>
    <mergeCell ref="E15:F15"/>
    <mergeCell ref="C16:D16"/>
    <mergeCell ref="M22:N22"/>
    <mergeCell ref="O22:P22"/>
    <mergeCell ref="D68:E68"/>
    <mergeCell ref="D67:E67"/>
    <mergeCell ref="D69:E69"/>
    <mergeCell ref="M56:N56"/>
    <mergeCell ref="O56:P56"/>
    <mergeCell ref="M55:N55"/>
    <mergeCell ref="K54:L54"/>
    <mergeCell ref="M51:N51"/>
    <mergeCell ref="K9:L9"/>
    <mergeCell ref="K51:L51"/>
    <mergeCell ref="K57:L57"/>
    <mergeCell ref="K63:L63"/>
    <mergeCell ref="K59:L59"/>
    <mergeCell ref="K61:L61"/>
    <mergeCell ref="K56:L56"/>
    <mergeCell ref="K55:L55"/>
    <mergeCell ref="K22:L22"/>
    <mergeCell ref="B55:C55"/>
    <mergeCell ref="D73:E73"/>
    <mergeCell ref="D58:E58"/>
    <mergeCell ref="D62:E62"/>
    <mergeCell ref="D64:E64"/>
    <mergeCell ref="D65:E65"/>
    <mergeCell ref="D66:E66"/>
    <mergeCell ref="D70:E70"/>
    <mergeCell ref="D72:E72"/>
    <mergeCell ref="D59:E59"/>
    <mergeCell ref="D60:E60"/>
    <mergeCell ref="D61:E61"/>
    <mergeCell ref="D63:E63"/>
    <mergeCell ref="B51:C51"/>
    <mergeCell ref="B69:C69"/>
    <mergeCell ref="B70:C70"/>
    <mergeCell ref="B71:C71"/>
    <mergeCell ref="B61:C61"/>
    <mergeCell ref="D57:E57"/>
    <mergeCell ref="D71:E71"/>
    <mergeCell ref="B56:C56"/>
    <mergeCell ref="D56:E56"/>
    <mergeCell ref="D55:E55"/>
    <mergeCell ref="D54:E54"/>
    <mergeCell ref="B59:C59"/>
    <mergeCell ref="B60:C60"/>
    <mergeCell ref="B57:C57"/>
    <mergeCell ref="B67:C67"/>
    <mergeCell ref="C10:D10"/>
    <mergeCell ref="C11:D11"/>
    <mergeCell ref="A11:B11"/>
    <mergeCell ref="A9:B9"/>
    <mergeCell ref="B52:C52"/>
    <mergeCell ref="D53:E53"/>
    <mergeCell ref="E9:F9"/>
    <mergeCell ref="A16:B16"/>
    <mergeCell ref="E12:F12"/>
    <mergeCell ref="E13:F13"/>
    <mergeCell ref="B72:C72"/>
    <mergeCell ref="C13:D13"/>
    <mergeCell ref="C14:D14"/>
    <mergeCell ref="A15:B15"/>
    <mergeCell ref="A22:A23"/>
    <mergeCell ref="B22:D22"/>
    <mergeCell ref="B53:C53"/>
    <mergeCell ref="A13:B13"/>
    <mergeCell ref="A14:B14"/>
    <mergeCell ref="B54:C54"/>
    <mergeCell ref="A3:R3"/>
    <mergeCell ref="A5:R5"/>
    <mergeCell ref="A7:R7"/>
    <mergeCell ref="Q54:R54"/>
    <mergeCell ref="K53:L53"/>
    <mergeCell ref="B66:C66"/>
    <mergeCell ref="B63:C63"/>
    <mergeCell ref="A12:B12"/>
    <mergeCell ref="A10:B10"/>
    <mergeCell ref="C9:D9"/>
    <mergeCell ref="M54:N54"/>
    <mergeCell ref="O54:P54"/>
    <mergeCell ref="E16:F16"/>
    <mergeCell ref="E22:F22"/>
    <mergeCell ref="B73:C73"/>
    <mergeCell ref="B58:C58"/>
    <mergeCell ref="B62:C62"/>
    <mergeCell ref="B64:C64"/>
    <mergeCell ref="B65:C65"/>
    <mergeCell ref="B68:C68"/>
  </mergeCells>
  <printOptions/>
  <pageMargins left="0.787" right="0.787" top="0.984" bottom="0.984" header="0.512" footer="0.512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52">
      <selection activeCell="A21" sqref="A21:C21"/>
    </sheetView>
  </sheetViews>
  <sheetFormatPr defaultColWidth="9.00390625" defaultRowHeight="17.25" customHeight="1"/>
  <cols>
    <col min="1" max="1" width="14.625" style="23" customWidth="1"/>
    <col min="2" max="7" width="14.75390625" style="23" customWidth="1"/>
    <col min="8" max="8" width="9.00390625" style="23" customWidth="1"/>
    <col min="9" max="9" width="11.25390625" style="23" customWidth="1"/>
    <col min="10" max="11" width="9.125" style="23" bestFit="1" customWidth="1"/>
    <col min="12" max="12" width="11.375" style="23" bestFit="1" customWidth="1"/>
    <col min="13" max="15" width="9.125" style="23" bestFit="1" customWidth="1"/>
    <col min="16" max="16" width="11.00390625" style="23" bestFit="1" customWidth="1"/>
    <col min="17" max="19" width="9.00390625" style="23" customWidth="1"/>
    <col min="20" max="20" width="11.00390625" style="23" bestFit="1" customWidth="1"/>
    <col min="21" max="16384" width="9.00390625" style="23" customWidth="1"/>
  </cols>
  <sheetData>
    <row r="1" spans="1:22" ht="17.25" customHeight="1">
      <c r="A1" s="37" t="s">
        <v>113</v>
      </c>
      <c r="V1" s="38" t="s">
        <v>114</v>
      </c>
    </row>
    <row r="3" spans="1:22" ht="17.25" customHeight="1">
      <c r="A3" s="96" t="s">
        <v>253</v>
      </c>
      <c r="B3" s="96"/>
      <c r="C3" s="96"/>
      <c r="D3" s="96"/>
      <c r="E3" s="96"/>
      <c r="F3" s="96"/>
      <c r="G3" s="96"/>
      <c r="H3" s="29"/>
      <c r="I3" s="101" t="s">
        <v>257</v>
      </c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ht="17.25" customHeight="1" thickBot="1"/>
    <row r="5" spans="1:22" ht="17.25" customHeight="1">
      <c r="A5" s="97" t="s">
        <v>289</v>
      </c>
      <c r="B5" s="87" t="s">
        <v>57</v>
      </c>
      <c r="C5" s="87"/>
      <c r="D5" s="1" t="s">
        <v>58</v>
      </c>
      <c r="E5" s="87" t="s">
        <v>59</v>
      </c>
      <c r="F5" s="87"/>
      <c r="G5" s="91"/>
      <c r="I5" s="129" t="s">
        <v>0</v>
      </c>
      <c r="J5" s="124"/>
      <c r="K5" s="91" t="s">
        <v>150</v>
      </c>
      <c r="L5" s="114"/>
      <c r="M5" s="114"/>
      <c r="N5" s="97"/>
      <c r="O5" s="91" t="s">
        <v>258</v>
      </c>
      <c r="P5" s="114"/>
      <c r="Q5" s="114"/>
      <c r="R5" s="97"/>
      <c r="S5" s="91" t="s">
        <v>149</v>
      </c>
      <c r="T5" s="114"/>
      <c r="U5" s="114"/>
      <c r="V5" s="114"/>
    </row>
    <row r="6" spans="1:22" ht="17.25" customHeight="1">
      <c r="A6" s="98"/>
      <c r="B6" s="3" t="s">
        <v>254</v>
      </c>
      <c r="C6" s="3" t="s">
        <v>255</v>
      </c>
      <c r="D6" s="3" t="s">
        <v>254</v>
      </c>
      <c r="E6" s="3" t="s">
        <v>54</v>
      </c>
      <c r="F6" s="3" t="s">
        <v>55</v>
      </c>
      <c r="G6" s="4" t="s">
        <v>56</v>
      </c>
      <c r="I6" s="130"/>
      <c r="J6" s="125"/>
      <c r="K6" s="131" t="s">
        <v>63</v>
      </c>
      <c r="L6" s="132"/>
      <c r="M6" s="131" t="s">
        <v>64</v>
      </c>
      <c r="N6" s="132"/>
      <c r="O6" s="131" t="s">
        <v>63</v>
      </c>
      <c r="P6" s="132"/>
      <c r="Q6" s="131" t="s">
        <v>64</v>
      </c>
      <c r="R6" s="132"/>
      <c r="S6" s="131" t="s">
        <v>63</v>
      </c>
      <c r="T6" s="132"/>
      <c r="U6" s="131" t="s">
        <v>64</v>
      </c>
      <c r="V6" s="133"/>
    </row>
    <row r="7" spans="2:19" ht="17.25" customHeight="1">
      <c r="B7" s="24"/>
      <c r="I7" s="92"/>
      <c r="J7" s="92"/>
      <c r="K7" s="24"/>
      <c r="O7" s="31"/>
      <c r="P7" s="31"/>
      <c r="Q7" s="31"/>
      <c r="R7" s="31"/>
      <c r="S7" s="31"/>
    </row>
    <row r="8" spans="1:22" ht="17.25" customHeight="1">
      <c r="A8" s="41" t="s">
        <v>4</v>
      </c>
      <c r="B8" s="46">
        <f>SUM(B10:B17,B19:B26)</f>
        <v>29</v>
      </c>
      <c r="C8" s="42" t="s">
        <v>178</v>
      </c>
      <c r="D8" s="42">
        <f>SUM(D10:D17,D19:D26)</f>
        <v>113</v>
      </c>
      <c r="E8" s="42">
        <f>SUM(E10:E17,E19:E26)</f>
        <v>640968</v>
      </c>
      <c r="F8" s="42" t="s">
        <v>178</v>
      </c>
      <c r="G8" s="42" t="s">
        <v>178</v>
      </c>
      <c r="I8" s="93" t="s">
        <v>275</v>
      </c>
      <c r="J8" s="123"/>
      <c r="K8" s="36"/>
      <c r="L8" s="51">
        <f>SUM(L10:L17,L19:L26)</f>
        <v>406922</v>
      </c>
      <c r="M8" s="70"/>
      <c r="N8" s="71">
        <v>2.7</v>
      </c>
      <c r="O8" s="72"/>
      <c r="P8" s="51">
        <f>SUM(P10:P17,P19:P26)</f>
        <v>414424</v>
      </c>
      <c r="Q8" s="72"/>
      <c r="R8" s="71">
        <v>2.6</v>
      </c>
      <c r="S8" s="72"/>
      <c r="T8" s="51">
        <f>SUM(T10:T17,T19:T26)</f>
        <v>425983</v>
      </c>
      <c r="U8" s="73"/>
      <c r="V8" s="71">
        <v>2.6</v>
      </c>
    </row>
    <row r="9" spans="2:22" ht="17.25" customHeight="1">
      <c r="B9" s="22"/>
      <c r="C9" s="35"/>
      <c r="D9" s="35"/>
      <c r="E9" s="35"/>
      <c r="F9" s="35"/>
      <c r="G9" s="35"/>
      <c r="I9" s="96"/>
      <c r="J9" s="96"/>
      <c r="K9" s="36"/>
      <c r="L9" s="10"/>
      <c r="N9" s="54"/>
      <c r="O9" s="66"/>
      <c r="P9" s="67"/>
      <c r="Q9" s="66"/>
      <c r="R9" s="68"/>
      <c r="S9" s="66"/>
      <c r="T9" s="55"/>
      <c r="U9" s="56"/>
      <c r="V9" s="54"/>
    </row>
    <row r="10" spans="1:22" ht="17.25" customHeight="1">
      <c r="A10" s="5" t="s">
        <v>7</v>
      </c>
      <c r="B10" s="22">
        <v>1</v>
      </c>
      <c r="C10" s="35" t="s">
        <v>178</v>
      </c>
      <c r="D10" s="35">
        <v>24</v>
      </c>
      <c r="E10" s="35">
        <v>237311</v>
      </c>
      <c r="F10" s="35">
        <v>10</v>
      </c>
      <c r="G10" s="35">
        <v>52</v>
      </c>
      <c r="I10" s="117" t="s">
        <v>259</v>
      </c>
      <c r="J10" s="122"/>
      <c r="K10" s="36"/>
      <c r="L10" s="10">
        <v>180000</v>
      </c>
      <c r="N10" s="57">
        <v>2.2</v>
      </c>
      <c r="O10" s="17"/>
      <c r="P10" s="10">
        <v>184000</v>
      </c>
      <c r="Q10" s="17"/>
      <c r="R10" s="69">
        <v>2.2</v>
      </c>
      <c r="S10" s="17"/>
      <c r="T10" s="35">
        <v>188000</v>
      </c>
      <c r="V10" s="57">
        <v>2.2</v>
      </c>
    </row>
    <row r="11" spans="1:22" ht="17.25" customHeight="1">
      <c r="A11" s="5" t="s">
        <v>8</v>
      </c>
      <c r="B11" s="22">
        <v>1</v>
      </c>
      <c r="C11" s="35" t="s">
        <v>178</v>
      </c>
      <c r="D11" s="35">
        <v>8</v>
      </c>
      <c r="E11" s="35">
        <v>46842</v>
      </c>
      <c r="F11" s="35">
        <v>7</v>
      </c>
      <c r="G11" s="35">
        <v>30</v>
      </c>
      <c r="I11" s="117" t="s">
        <v>260</v>
      </c>
      <c r="J11" s="122"/>
      <c r="K11" s="36"/>
      <c r="L11" s="10">
        <v>15645</v>
      </c>
      <c r="N11" s="57">
        <v>3.2</v>
      </c>
      <c r="O11" s="17"/>
      <c r="P11" s="10">
        <v>16090</v>
      </c>
      <c r="Q11" s="17"/>
      <c r="R11" s="69">
        <v>3.1</v>
      </c>
      <c r="S11" s="17"/>
      <c r="T11" s="35">
        <v>16890</v>
      </c>
      <c r="V11" s="57">
        <v>3</v>
      </c>
    </row>
    <row r="12" spans="1:22" ht="17.25" customHeight="1">
      <c r="A12" s="5" t="s">
        <v>9</v>
      </c>
      <c r="B12" s="22">
        <v>1</v>
      </c>
      <c r="C12" s="35" t="s">
        <v>178</v>
      </c>
      <c r="D12" s="35">
        <v>5</v>
      </c>
      <c r="E12" s="35">
        <v>50460</v>
      </c>
      <c r="F12" s="35">
        <v>12</v>
      </c>
      <c r="G12" s="35">
        <v>38</v>
      </c>
      <c r="I12" s="117" t="s">
        <v>261</v>
      </c>
      <c r="J12" s="122"/>
      <c r="K12" s="36"/>
      <c r="L12" s="10">
        <v>36400</v>
      </c>
      <c r="N12" s="57">
        <v>2.8</v>
      </c>
      <c r="O12" s="17"/>
      <c r="P12" s="10">
        <v>36700</v>
      </c>
      <c r="Q12" s="17"/>
      <c r="R12" s="69">
        <v>2.8</v>
      </c>
      <c r="S12" s="17"/>
      <c r="T12" s="35">
        <v>37000</v>
      </c>
      <c r="V12" s="57">
        <v>2.8</v>
      </c>
    </row>
    <row r="13" spans="1:22" ht="17.25" customHeight="1">
      <c r="A13" s="5" t="s">
        <v>10</v>
      </c>
      <c r="B13" s="22">
        <v>1</v>
      </c>
      <c r="C13" s="35" t="s">
        <v>178</v>
      </c>
      <c r="D13" s="35">
        <v>5</v>
      </c>
      <c r="E13" s="35">
        <v>37467</v>
      </c>
      <c r="F13" s="35">
        <v>8</v>
      </c>
      <c r="G13" s="35">
        <v>19</v>
      </c>
      <c r="I13" s="117" t="s">
        <v>262</v>
      </c>
      <c r="J13" s="122"/>
      <c r="K13" s="36"/>
      <c r="L13" s="10">
        <v>10078</v>
      </c>
      <c r="N13" s="57">
        <v>3.3</v>
      </c>
      <c r="O13" s="17"/>
      <c r="P13" s="10">
        <v>10180</v>
      </c>
      <c r="Q13" s="17"/>
      <c r="R13" s="69">
        <v>3.3</v>
      </c>
      <c r="S13" s="17"/>
      <c r="T13" s="35">
        <v>10957</v>
      </c>
      <c r="V13" s="57">
        <v>3</v>
      </c>
    </row>
    <row r="14" spans="1:22" ht="17.25" customHeight="1">
      <c r="A14" s="5" t="s">
        <v>11</v>
      </c>
      <c r="B14" s="22">
        <v>1</v>
      </c>
      <c r="C14" s="35" t="s">
        <v>178</v>
      </c>
      <c r="D14" s="35">
        <v>2</v>
      </c>
      <c r="E14" s="35">
        <v>21709</v>
      </c>
      <c r="F14" s="35">
        <v>5</v>
      </c>
      <c r="G14" s="35">
        <v>7</v>
      </c>
      <c r="I14" s="117" t="s">
        <v>263</v>
      </c>
      <c r="J14" s="122"/>
      <c r="K14" s="36"/>
      <c r="L14" s="10">
        <v>9270</v>
      </c>
      <c r="N14" s="57">
        <v>3</v>
      </c>
      <c r="O14" s="17"/>
      <c r="P14" s="10">
        <v>9300</v>
      </c>
      <c r="Q14" s="17"/>
      <c r="R14" s="69">
        <v>3</v>
      </c>
      <c r="S14" s="17"/>
      <c r="T14" s="35">
        <v>9100</v>
      </c>
      <c r="V14" s="57">
        <v>3</v>
      </c>
    </row>
    <row r="15" spans="1:22" ht="17.25" customHeight="1">
      <c r="A15" s="5" t="s">
        <v>12</v>
      </c>
      <c r="B15" s="22">
        <v>1</v>
      </c>
      <c r="C15" s="35" t="s">
        <v>178</v>
      </c>
      <c r="D15" s="35">
        <v>8</v>
      </c>
      <c r="E15" s="35">
        <v>39648</v>
      </c>
      <c r="F15" s="35">
        <v>6</v>
      </c>
      <c r="G15" s="35">
        <v>16</v>
      </c>
      <c r="I15" s="117" t="s">
        <v>264</v>
      </c>
      <c r="J15" s="122"/>
      <c r="K15" s="36"/>
      <c r="L15" s="10">
        <v>28500</v>
      </c>
      <c r="N15" s="57">
        <v>2.2</v>
      </c>
      <c r="O15" s="17"/>
      <c r="P15" s="10">
        <v>29000</v>
      </c>
      <c r="Q15" s="17"/>
      <c r="R15" s="69">
        <v>2.2</v>
      </c>
      <c r="S15" s="17"/>
      <c r="T15" s="35">
        <v>29500</v>
      </c>
      <c r="V15" s="57">
        <v>2.2</v>
      </c>
    </row>
    <row r="16" spans="1:22" ht="17.25" customHeight="1">
      <c r="A16" s="5" t="s">
        <v>13</v>
      </c>
      <c r="B16" s="22">
        <v>1</v>
      </c>
      <c r="C16" s="35" t="s">
        <v>178</v>
      </c>
      <c r="D16" s="35">
        <v>3</v>
      </c>
      <c r="E16" s="35">
        <v>17700</v>
      </c>
      <c r="F16" s="35">
        <v>13</v>
      </c>
      <c r="G16" s="35">
        <v>24</v>
      </c>
      <c r="I16" s="117" t="s">
        <v>265</v>
      </c>
      <c r="J16" s="122"/>
      <c r="K16" s="36"/>
      <c r="L16" s="10">
        <v>10922</v>
      </c>
      <c r="N16" s="57">
        <v>2.6</v>
      </c>
      <c r="O16" s="17"/>
      <c r="P16" s="10">
        <v>10263</v>
      </c>
      <c r="Q16" s="17"/>
      <c r="R16" s="69">
        <v>2.8</v>
      </c>
      <c r="S16" s="17"/>
      <c r="T16" s="35">
        <v>11276</v>
      </c>
      <c r="V16" s="57">
        <v>2.6</v>
      </c>
    </row>
    <row r="17" spans="1:22" ht="17.25" customHeight="1">
      <c r="A17" s="5" t="s">
        <v>14</v>
      </c>
      <c r="B17" s="22">
        <v>1</v>
      </c>
      <c r="C17" s="35" t="s">
        <v>178</v>
      </c>
      <c r="D17" s="35">
        <v>5</v>
      </c>
      <c r="E17" s="35">
        <v>17573</v>
      </c>
      <c r="F17" s="35">
        <v>5</v>
      </c>
      <c r="G17" s="35">
        <v>32</v>
      </c>
      <c r="I17" s="117" t="s">
        <v>266</v>
      </c>
      <c r="J17" s="122"/>
      <c r="K17" s="36"/>
      <c r="L17" s="10">
        <v>12376</v>
      </c>
      <c r="N17" s="57">
        <v>3</v>
      </c>
      <c r="O17" s="17"/>
      <c r="P17" s="10">
        <v>12721</v>
      </c>
      <c r="Q17" s="17"/>
      <c r="R17" s="69">
        <v>3.1</v>
      </c>
      <c r="S17" s="17"/>
      <c r="T17" s="35">
        <v>13375</v>
      </c>
      <c r="V17" s="57">
        <v>3.1</v>
      </c>
    </row>
    <row r="18" spans="1:22" ht="17.25" customHeight="1">
      <c r="A18" s="5"/>
      <c r="B18" s="22"/>
      <c r="C18" s="35" t="s">
        <v>189</v>
      </c>
      <c r="D18" s="35"/>
      <c r="E18" s="35"/>
      <c r="F18" s="35"/>
      <c r="G18" s="35"/>
      <c r="I18" s="110"/>
      <c r="J18" s="110"/>
      <c r="K18" s="36"/>
      <c r="L18" s="10"/>
      <c r="N18" s="57"/>
      <c r="O18" s="17"/>
      <c r="P18" s="10"/>
      <c r="Q18" s="17"/>
      <c r="R18" s="69"/>
      <c r="S18" s="17"/>
      <c r="T18" s="35"/>
      <c r="V18" s="57"/>
    </row>
    <row r="19" spans="1:22" ht="17.25" customHeight="1">
      <c r="A19" s="5" t="s">
        <v>15</v>
      </c>
      <c r="B19" s="22">
        <v>1</v>
      </c>
      <c r="C19" s="35" t="s">
        <v>178</v>
      </c>
      <c r="D19" s="35">
        <v>3</v>
      </c>
      <c r="E19" s="35">
        <v>16000</v>
      </c>
      <c r="F19" s="35">
        <v>3</v>
      </c>
      <c r="G19" s="35">
        <v>15</v>
      </c>
      <c r="I19" s="117" t="s">
        <v>267</v>
      </c>
      <c r="J19" s="122"/>
      <c r="K19" s="36"/>
      <c r="L19" s="10">
        <v>4500</v>
      </c>
      <c r="N19" s="57">
        <v>2.9</v>
      </c>
      <c r="O19" s="17"/>
      <c r="P19" s="10">
        <v>4300</v>
      </c>
      <c r="Q19" s="17"/>
      <c r="R19" s="69">
        <v>2.9</v>
      </c>
      <c r="S19" s="17"/>
      <c r="T19" s="35">
        <v>4300</v>
      </c>
      <c r="V19" s="57">
        <v>2.9</v>
      </c>
    </row>
    <row r="20" spans="1:22" ht="17.25" customHeight="1">
      <c r="A20" s="5" t="s">
        <v>16</v>
      </c>
      <c r="B20" s="22">
        <v>3</v>
      </c>
      <c r="C20" s="35" t="s">
        <v>178</v>
      </c>
      <c r="D20" s="35">
        <v>11</v>
      </c>
      <c r="E20" s="35">
        <v>16585</v>
      </c>
      <c r="F20" s="35">
        <v>4</v>
      </c>
      <c r="G20" s="35">
        <v>3</v>
      </c>
      <c r="I20" s="117" t="s">
        <v>268</v>
      </c>
      <c r="J20" s="122"/>
      <c r="K20" s="36"/>
      <c r="L20" s="10">
        <v>10855</v>
      </c>
      <c r="N20" s="57">
        <v>3.7</v>
      </c>
      <c r="O20" s="17"/>
      <c r="P20" s="10">
        <v>11748</v>
      </c>
      <c r="Q20" s="17"/>
      <c r="R20" s="69">
        <v>3.4</v>
      </c>
      <c r="S20" s="17"/>
      <c r="T20" s="35">
        <v>11931</v>
      </c>
      <c r="V20" s="57">
        <v>3.4</v>
      </c>
    </row>
    <row r="21" spans="1:22" ht="17.25" customHeight="1">
      <c r="A21" s="5" t="s">
        <v>17</v>
      </c>
      <c r="B21" s="22">
        <v>5</v>
      </c>
      <c r="C21" s="35" t="s">
        <v>178</v>
      </c>
      <c r="D21" s="35">
        <v>14</v>
      </c>
      <c r="E21" s="35">
        <v>43927</v>
      </c>
      <c r="F21" s="35">
        <v>13</v>
      </c>
      <c r="G21" s="35">
        <v>20</v>
      </c>
      <c r="I21" s="117" t="s">
        <v>269</v>
      </c>
      <c r="J21" s="122"/>
      <c r="K21" s="36"/>
      <c r="L21" s="10">
        <v>18477</v>
      </c>
      <c r="N21" s="57">
        <v>3.4</v>
      </c>
      <c r="O21" s="17"/>
      <c r="P21" s="10">
        <v>19940</v>
      </c>
      <c r="Q21" s="17"/>
      <c r="R21" s="69">
        <v>3.3</v>
      </c>
      <c r="S21" s="17"/>
      <c r="T21" s="35">
        <v>21884</v>
      </c>
      <c r="V21" s="57">
        <v>3.1</v>
      </c>
    </row>
    <row r="22" spans="1:22" ht="17.25" customHeight="1">
      <c r="A22" s="5" t="s">
        <v>18</v>
      </c>
      <c r="B22" s="22">
        <v>2</v>
      </c>
      <c r="C22" s="35" t="s">
        <v>178</v>
      </c>
      <c r="D22" s="35">
        <v>5</v>
      </c>
      <c r="E22" s="35">
        <v>21176</v>
      </c>
      <c r="F22" s="35">
        <v>13</v>
      </c>
      <c r="G22" s="35">
        <v>41</v>
      </c>
      <c r="I22" s="117" t="s">
        <v>270</v>
      </c>
      <c r="J22" s="122"/>
      <c r="K22" s="36"/>
      <c r="L22" s="10">
        <v>22565</v>
      </c>
      <c r="N22" s="57">
        <v>3.3</v>
      </c>
      <c r="O22" s="17"/>
      <c r="P22" s="10">
        <v>21800</v>
      </c>
      <c r="Q22" s="17"/>
      <c r="R22" s="69">
        <v>3.5</v>
      </c>
      <c r="S22" s="17"/>
      <c r="T22" s="35">
        <v>23530</v>
      </c>
      <c r="V22" s="57">
        <v>3.3</v>
      </c>
    </row>
    <row r="23" spans="1:22" ht="17.25" customHeight="1">
      <c r="A23" s="5" t="s">
        <v>19</v>
      </c>
      <c r="B23" s="22">
        <v>3</v>
      </c>
      <c r="C23" s="35" t="s">
        <v>178</v>
      </c>
      <c r="D23" s="35">
        <v>6</v>
      </c>
      <c r="E23" s="35">
        <v>17561</v>
      </c>
      <c r="F23" s="35">
        <v>7</v>
      </c>
      <c r="G23" s="35">
        <v>24</v>
      </c>
      <c r="I23" s="117" t="s">
        <v>271</v>
      </c>
      <c r="J23" s="122"/>
      <c r="K23" s="36"/>
      <c r="L23" s="10">
        <v>15250</v>
      </c>
      <c r="N23" s="57">
        <v>3.1</v>
      </c>
      <c r="O23" s="17"/>
      <c r="P23" s="10">
        <v>15425</v>
      </c>
      <c r="Q23" s="17"/>
      <c r="R23" s="69">
        <v>3.1</v>
      </c>
      <c r="S23" s="17"/>
      <c r="T23" s="35">
        <v>15580</v>
      </c>
      <c r="V23" s="57">
        <v>3.1</v>
      </c>
    </row>
    <row r="24" spans="1:22" ht="17.25" customHeight="1">
      <c r="A24" s="5" t="s">
        <v>20</v>
      </c>
      <c r="B24" s="22">
        <v>4</v>
      </c>
      <c r="C24" s="35" t="s">
        <v>178</v>
      </c>
      <c r="D24" s="35">
        <v>6</v>
      </c>
      <c r="E24" s="35">
        <v>27060</v>
      </c>
      <c r="F24" s="35">
        <v>12</v>
      </c>
      <c r="G24" s="35">
        <v>21</v>
      </c>
      <c r="I24" s="117" t="s">
        <v>272</v>
      </c>
      <c r="J24" s="122"/>
      <c r="K24" s="36"/>
      <c r="L24" s="10">
        <v>13140</v>
      </c>
      <c r="N24" s="57">
        <v>3.2</v>
      </c>
      <c r="O24" s="17"/>
      <c r="P24" s="10">
        <v>13127</v>
      </c>
      <c r="Q24" s="17"/>
      <c r="R24" s="69">
        <v>3.2</v>
      </c>
      <c r="S24" s="17"/>
      <c r="T24" s="35">
        <v>12787</v>
      </c>
      <c r="V24" s="57">
        <v>3.3</v>
      </c>
    </row>
    <row r="25" spans="1:22" ht="17.25" customHeight="1">
      <c r="A25" s="5" t="s">
        <v>21</v>
      </c>
      <c r="B25" s="22">
        <v>3</v>
      </c>
      <c r="C25" s="35" t="s">
        <v>178</v>
      </c>
      <c r="D25" s="35">
        <v>8</v>
      </c>
      <c r="E25" s="35">
        <v>29949</v>
      </c>
      <c r="F25" s="35">
        <v>9</v>
      </c>
      <c r="G25" s="35">
        <v>15</v>
      </c>
      <c r="I25" s="117" t="s">
        <v>273</v>
      </c>
      <c r="J25" s="122"/>
      <c r="K25" s="36"/>
      <c r="L25" s="10">
        <v>16682</v>
      </c>
      <c r="N25" s="57">
        <v>3</v>
      </c>
      <c r="O25" s="17"/>
      <c r="P25" s="10">
        <v>17580</v>
      </c>
      <c r="Q25" s="17"/>
      <c r="R25" s="69">
        <v>2.8</v>
      </c>
      <c r="S25" s="17"/>
      <c r="T25" s="35">
        <v>17562</v>
      </c>
      <c r="V25" s="57">
        <v>2.8</v>
      </c>
    </row>
    <row r="26" spans="1:22" ht="17.25" customHeight="1">
      <c r="A26" s="5" t="s">
        <v>22</v>
      </c>
      <c r="B26" s="22" t="s">
        <v>178</v>
      </c>
      <c r="C26" s="35" t="s">
        <v>178</v>
      </c>
      <c r="D26" s="35" t="s">
        <v>178</v>
      </c>
      <c r="E26" s="35" t="s">
        <v>178</v>
      </c>
      <c r="F26" s="35" t="s">
        <v>178</v>
      </c>
      <c r="G26" s="35" t="s">
        <v>178</v>
      </c>
      <c r="I26" s="117" t="s">
        <v>274</v>
      </c>
      <c r="J26" s="122"/>
      <c r="K26" s="36"/>
      <c r="L26" s="10">
        <v>2262</v>
      </c>
      <c r="N26" s="57">
        <v>4.6</v>
      </c>
      <c r="O26" s="17"/>
      <c r="P26" s="10">
        <v>2250</v>
      </c>
      <c r="Q26" s="17"/>
      <c r="R26" s="69">
        <v>4.6</v>
      </c>
      <c r="S26" s="17"/>
      <c r="T26" s="76">
        <v>2311</v>
      </c>
      <c r="V26" s="57">
        <v>4.6</v>
      </c>
    </row>
    <row r="27" spans="1:22" ht="17.25" customHeight="1">
      <c r="A27" s="32"/>
      <c r="B27" s="30"/>
      <c r="I27" s="104"/>
      <c r="J27" s="104"/>
      <c r="K27" s="30"/>
      <c r="N27" s="57"/>
      <c r="O27" s="32"/>
      <c r="P27" s="32"/>
      <c r="Q27" s="32"/>
      <c r="R27" s="32"/>
      <c r="S27" s="32"/>
      <c r="T27" s="32"/>
      <c r="U27" s="32"/>
      <c r="V27" s="32"/>
    </row>
    <row r="28" spans="1:14" ht="17.25" customHeight="1">
      <c r="A28" s="17" t="s">
        <v>236</v>
      </c>
      <c r="B28" s="31"/>
      <c r="C28" s="31"/>
      <c r="D28" s="31"/>
      <c r="E28" s="31"/>
      <c r="F28" s="31"/>
      <c r="G28" s="31"/>
      <c r="I28" s="17" t="s">
        <v>148</v>
      </c>
      <c r="J28" s="31"/>
      <c r="K28" s="31"/>
      <c r="L28" s="31"/>
      <c r="M28" s="31"/>
      <c r="N28" s="31"/>
    </row>
    <row r="29" ht="17.25" customHeight="1">
      <c r="A29" s="17" t="s">
        <v>252</v>
      </c>
    </row>
    <row r="30" ht="17.25" customHeight="1">
      <c r="A30" s="17"/>
    </row>
    <row r="33" spans="1:22" ht="17.25" customHeight="1">
      <c r="A33" s="101" t="s">
        <v>139</v>
      </c>
      <c r="B33" s="101"/>
      <c r="C33" s="101"/>
      <c r="D33" s="101"/>
      <c r="E33" s="101"/>
      <c r="F33" s="101"/>
      <c r="G33" s="101"/>
      <c r="H33" s="29"/>
      <c r="I33" s="101" t="s">
        <v>151</v>
      </c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50"/>
    </row>
    <row r="34" ht="17.25" customHeight="1" thickBot="1"/>
    <row r="35" spans="1:22" ht="17.25" customHeight="1">
      <c r="A35" s="97" t="s">
        <v>289</v>
      </c>
      <c r="B35" s="91" t="s">
        <v>149</v>
      </c>
      <c r="C35" s="114"/>
      <c r="D35" s="97"/>
      <c r="E35" s="91" t="s">
        <v>140</v>
      </c>
      <c r="F35" s="114"/>
      <c r="G35" s="114"/>
      <c r="I35" s="124" t="s">
        <v>0</v>
      </c>
      <c r="J35" s="126" t="s">
        <v>276</v>
      </c>
      <c r="K35" s="134" t="s">
        <v>65</v>
      </c>
      <c r="L35" s="134" t="s">
        <v>237</v>
      </c>
      <c r="M35" s="134" t="s">
        <v>108</v>
      </c>
      <c r="N35" s="134" t="s">
        <v>277</v>
      </c>
      <c r="O35" s="134" t="s">
        <v>66</v>
      </c>
      <c r="P35" s="134" t="s">
        <v>67</v>
      </c>
      <c r="Q35" s="134" t="s">
        <v>68</v>
      </c>
      <c r="R35" s="134" t="s">
        <v>69</v>
      </c>
      <c r="S35" s="126" t="s">
        <v>124</v>
      </c>
      <c r="T35" s="126" t="s">
        <v>278</v>
      </c>
      <c r="U35" s="137" t="s">
        <v>279</v>
      </c>
      <c r="V35" s="17"/>
    </row>
    <row r="36" spans="1:22" ht="17.25" customHeight="1">
      <c r="A36" s="98"/>
      <c r="B36" s="3" t="s">
        <v>45</v>
      </c>
      <c r="C36" s="3" t="s">
        <v>60</v>
      </c>
      <c r="D36" s="3" t="s">
        <v>61</v>
      </c>
      <c r="E36" s="3" t="s">
        <v>45</v>
      </c>
      <c r="F36" s="3" t="s">
        <v>60</v>
      </c>
      <c r="G36" s="4" t="s">
        <v>61</v>
      </c>
      <c r="I36" s="122"/>
      <c r="J36" s="127"/>
      <c r="K36" s="135"/>
      <c r="L36" s="135"/>
      <c r="M36" s="135"/>
      <c r="N36" s="135"/>
      <c r="O36" s="135"/>
      <c r="P36" s="135"/>
      <c r="Q36" s="135"/>
      <c r="R36" s="135"/>
      <c r="S36" s="127"/>
      <c r="T36" s="127"/>
      <c r="U36" s="138"/>
      <c r="V36" s="17"/>
    </row>
    <row r="37" spans="2:22" ht="17.25" customHeight="1">
      <c r="B37" s="24"/>
      <c r="I37" s="125"/>
      <c r="J37" s="128"/>
      <c r="K37" s="136"/>
      <c r="L37" s="136"/>
      <c r="M37" s="136"/>
      <c r="N37" s="136"/>
      <c r="O37" s="136"/>
      <c r="P37" s="136"/>
      <c r="Q37" s="136"/>
      <c r="R37" s="136"/>
      <c r="S37" s="128"/>
      <c r="T37" s="128"/>
      <c r="U37" s="139"/>
      <c r="V37" s="17"/>
    </row>
    <row r="38" spans="1:10" ht="17.25" customHeight="1">
      <c r="A38" s="41" t="s">
        <v>4</v>
      </c>
      <c r="B38" s="46">
        <f>SUM(C38:D38)</f>
        <v>269326</v>
      </c>
      <c r="C38" s="42">
        <f>SUM(C40:C47,C49:C56)</f>
        <v>27175</v>
      </c>
      <c r="D38" s="42">
        <f>SUM(D40:D47,D49:D56)</f>
        <v>242151</v>
      </c>
      <c r="E38" s="42">
        <f>SUM(F38:G38)</f>
        <v>274027</v>
      </c>
      <c r="F38" s="42">
        <f>SUM(F40:F47,F49:F56)</f>
        <v>24781</v>
      </c>
      <c r="G38" s="42">
        <f>SUM(G40:G47,G49:G56)</f>
        <v>249246</v>
      </c>
      <c r="J38" s="24"/>
    </row>
    <row r="39" spans="2:21" ht="17.25" customHeight="1">
      <c r="B39" s="22"/>
      <c r="C39" s="35"/>
      <c r="D39" s="35"/>
      <c r="E39" s="35"/>
      <c r="F39" s="35"/>
      <c r="G39" s="35"/>
      <c r="I39" s="41" t="s">
        <v>4</v>
      </c>
      <c r="J39" s="75">
        <v>11</v>
      </c>
      <c r="K39" s="74" t="s">
        <v>280</v>
      </c>
      <c r="L39" s="74" t="s">
        <v>281</v>
      </c>
      <c r="M39" s="74" t="s">
        <v>282</v>
      </c>
      <c r="N39" s="74" t="s">
        <v>283</v>
      </c>
      <c r="O39" s="74" t="s">
        <v>284</v>
      </c>
      <c r="P39" s="74" t="s">
        <v>285</v>
      </c>
      <c r="Q39" s="74" t="s">
        <v>286</v>
      </c>
      <c r="R39" s="74" t="s">
        <v>287</v>
      </c>
      <c r="S39" s="74" t="s">
        <v>287</v>
      </c>
      <c r="T39" s="74" t="s">
        <v>288</v>
      </c>
      <c r="U39" s="74" t="s">
        <v>288</v>
      </c>
    </row>
    <row r="40" spans="1:21" ht="17.25" customHeight="1">
      <c r="A40" s="5" t="s">
        <v>7</v>
      </c>
      <c r="B40" s="22">
        <f aca="true" t="shared" si="0" ref="B40:B47">SUM(C40:D40)</f>
        <v>101394</v>
      </c>
      <c r="C40" s="35">
        <v>10753</v>
      </c>
      <c r="D40" s="35">
        <v>90641</v>
      </c>
      <c r="E40" s="35">
        <f aca="true" t="shared" si="1" ref="E40:E47">SUM(F40:G40)</f>
        <v>103142</v>
      </c>
      <c r="F40" s="35">
        <v>10106</v>
      </c>
      <c r="G40" s="35">
        <v>93036</v>
      </c>
      <c r="J40" s="58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1:21" ht="17.25" customHeight="1">
      <c r="A41" s="5" t="s">
        <v>8</v>
      </c>
      <c r="B41" s="22">
        <f t="shared" si="0"/>
        <v>12372</v>
      </c>
      <c r="C41" s="35">
        <v>1713</v>
      </c>
      <c r="D41" s="35">
        <v>10659</v>
      </c>
      <c r="E41" s="35">
        <f t="shared" si="1"/>
        <v>12502</v>
      </c>
      <c r="F41" s="35">
        <v>1498</v>
      </c>
      <c r="G41" s="35">
        <v>11004</v>
      </c>
      <c r="I41" s="5" t="s">
        <v>7</v>
      </c>
      <c r="J41" s="60" t="s">
        <v>240</v>
      </c>
      <c r="K41" s="61" t="s">
        <v>241</v>
      </c>
      <c r="L41" s="61" t="s">
        <v>242</v>
      </c>
      <c r="M41" s="61" t="s">
        <v>243</v>
      </c>
      <c r="N41" s="61" t="s">
        <v>243</v>
      </c>
      <c r="O41" s="61" t="s">
        <v>243</v>
      </c>
      <c r="P41" s="61" t="s">
        <v>240</v>
      </c>
      <c r="Q41" s="61" t="s">
        <v>244</v>
      </c>
      <c r="R41" s="61" t="s">
        <v>244</v>
      </c>
      <c r="S41" s="61" t="s">
        <v>242</v>
      </c>
      <c r="T41" s="61" t="s">
        <v>240</v>
      </c>
      <c r="U41" s="61" t="s">
        <v>178</v>
      </c>
    </row>
    <row r="42" spans="1:21" ht="17.25" customHeight="1">
      <c r="A42" s="5" t="s">
        <v>9</v>
      </c>
      <c r="B42" s="22">
        <f t="shared" si="0"/>
        <v>24877</v>
      </c>
      <c r="C42" s="35">
        <v>2067</v>
      </c>
      <c r="D42" s="35">
        <v>22810</v>
      </c>
      <c r="E42" s="35">
        <f t="shared" si="1"/>
        <v>25493</v>
      </c>
      <c r="F42" s="35">
        <v>1869</v>
      </c>
      <c r="G42" s="35">
        <v>23624</v>
      </c>
      <c r="I42" s="5" t="s">
        <v>8</v>
      </c>
      <c r="J42" s="60" t="s">
        <v>240</v>
      </c>
      <c r="K42" s="61" t="s">
        <v>242</v>
      </c>
      <c r="L42" s="61" t="s">
        <v>240</v>
      </c>
      <c r="M42" s="61" t="s">
        <v>178</v>
      </c>
      <c r="N42" s="61" t="s">
        <v>244</v>
      </c>
      <c r="O42" s="61" t="s">
        <v>240</v>
      </c>
      <c r="P42" s="61" t="s">
        <v>178</v>
      </c>
      <c r="Q42" s="61" t="s">
        <v>240</v>
      </c>
      <c r="R42" s="61" t="s">
        <v>240</v>
      </c>
      <c r="S42" s="61" t="s">
        <v>178</v>
      </c>
      <c r="T42" s="61" t="s">
        <v>178</v>
      </c>
      <c r="U42" s="61" t="s">
        <v>178</v>
      </c>
    </row>
    <row r="43" spans="1:21" ht="17.25" customHeight="1">
      <c r="A43" s="5" t="s">
        <v>10</v>
      </c>
      <c r="B43" s="22">
        <f t="shared" si="0"/>
        <v>8186</v>
      </c>
      <c r="C43" s="35">
        <v>1041</v>
      </c>
      <c r="D43" s="35">
        <v>7145</v>
      </c>
      <c r="E43" s="35">
        <f t="shared" si="1"/>
        <v>8375</v>
      </c>
      <c r="F43" s="35">
        <v>918</v>
      </c>
      <c r="G43" s="35">
        <v>7457</v>
      </c>
      <c r="I43" s="5" t="s">
        <v>9</v>
      </c>
      <c r="J43" s="60" t="s">
        <v>240</v>
      </c>
      <c r="K43" s="61" t="s">
        <v>245</v>
      </c>
      <c r="L43" s="61" t="s">
        <v>244</v>
      </c>
      <c r="M43" s="61" t="s">
        <v>178</v>
      </c>
      <c r="N43" s="61" t="s">
        <v>243</v>
      </c>
      <c r="O43" s="61" t="s">
        <v>244</v>
      </c>
      <c r="P43" s="61" t="s">
        <v>244</v>
      </c>
      <c r="Q43" s="61" t="s">
        <v>240</v>
      </c>
      <c r="R43" s="61" t="s">
        <v>240</v>
      </c>
      <c r="S43" s="61" t="s">
        <v>240</v>
      </c>
      <c r="T43" s="61" t="s">
        <v>178</v>
      </c>
      <c r="U43" s="61" t="s">
        <v>178</v>
      </c>
    </row>
    <row r="44" spans="1:21" ht="17.25" customHeight="1">
      <c r="A44" s="5" t="s">
        <v>11</v>
      </c>
      <c r="B44" s="22">
        <f t="shared" si="0"/>
        <v>6913</v>
      </c>
      <c r="C44" s="35">
        <v>645</v>
      </c>
      <c r="D44" s="35">
        <v>6268</v>
      </c>
      <c r="E44" s="35">
        <f t="shared" si="1"/>
        <v>6957</v>
      </c>
      <c r="F44" s="35">
        <v>566</v>
      </c>
      <c r="G44" s="35">
        <v>6391</v>
      </c>
      <c r="I44" s="5" t="s">
        <v>10</v>
      </c>
      <c r="J44" s="60" t="s">
        <v>178</v>
      </c>
      <c r="K44" s="61" t="s">
        <v>240</v>
      </c>
      <c r="L44" s="61" t="s">
        <v>178</v>
      </c>
      <c r="M44" s="61" t="s">
        <v>178</v>
      </c>
      <c r="N44" s="61" t="s">
        <v>178</v>
      </c>
      <c r="O44" s="61" t="s">
        <v>240</v>
      </c>
      <c r="P44" s="61" t="s">
        <v>178</v>
      </c>
      <c r="Q44" s="61" t="s">
        <v>178</v>
      </c>
      <c r="R44" s="61" t="s">
        <v>178</v>
      </c>
      <c r="S44" s="61" t="s">
        <v>178</v>
      </c>
      <c r="T44" s="61" t="s">
        <v>178</v>
      </c>
      <c r="U44" s="61" t="s">
        <v>178</v>
      </c>
    </row>
    <row r="45" spans="1:21" ht="17.25" customHeight="1">
      <c r="A45" s="5" t="s">
        <v>12</v>
      </c>
      <c r="B45" s="22">
        <f t="shared" si="0"/>
        <v>18059</v>
      </c>
      <c r="C45" s="35">
        <v>1986</v>
      </c>
      <c r="D45" s="35">
        <v>16073</v>
      </c>
      <c r="E45" s="35">
        <f t="shared" si="1"/>
        <v>18437</v>
      </c>
      <c r="F45" s="35">
        <v>1825</v>
      </c>
      <c r="G45" s="35">
        <v>16612</v>
      </c>
      <c r="I45" s="5" t="s">
        <v>11</v>
      </c>
      <c r="J45" s="60" t="s">
        <v>240</v>
      </c>
      <c r="K45" s="61" t="s">
        <v>240</v>
      </c>
      <c r="L45" s="61" t="s">
        <v>178</v>
      </c>
      <c r="M45" s="61" t="s">
        <v>178</v>
      </c>
      <c r="N45" s="61" t="s">
        <v>240</v>
      </c>
      <c r="O45" s="61" t="s">
        <v>240</v>
      </c>
      <c r="P45" s="61" t="s">
        <v>240</v>
      </c>
      <c r="Q45" s="61" t="s">
        <v>178</v>
      </c>
      <c r="R45" s="61" t="s">
        <v>178</v>
      </c>
      <c r="S45" s="61" t="s">
        <v>178</v>
      </c>
      <c r="T45" s="61" t="s">
        <v>178</v>
      </c>
      <c r="U45" s="61" t="s">
        <v>178</v>
      </c>
    </row>
    <row r="46" spans="1:21" ht="17.25" customHeight="1">
      <c r="A46" s="5" t="s">
        <v>13</v>
      </c>
      <c r="B46" s="22">
        <f t="shared" si="0"/>
        <v>7050</v>
      </c>
      <c r="C46" s="35">
        <v>926</v>
      </c>
      <c r="D46" s="35">
        <v>6124</v>
      </c>
      <c r="E46" s="35">
        <f t="shared" si="1"/>
        <v>7126</v>
      </c>
      <c r="F46" s="35">
        <v>823</v>
      </c>
      <c r="G46" s="35">
        <v>6303</v>
      </c>
      <c r="I46" s="5" t="s">
        <v>12</v>
      </c>
      <c r="J46" s="60" t="s">
        <v>178</v>
      </c>
      <c r="K46" s="61" t="s">
        <v>244</v>
      </c>
      <c r="L46" s="61" t="s">
        <v>240</v>
      </c>
      <c r="M46" s="61" t="s">
        <v>178</v>
      </c>
      <c r="N46" s="61" t="s">
        <v>240</v>
      </c>
      <c r="O46" s="61" t="s">
        <v>240</v>
      </c>
      <c r="P46" s="61" t="s">
        <v>240</v>
      </c>
      <c r="Q46" s="61" t="s">
        <v>178</v>
      </c>
      <c r="R46" s="61" t="s">
        <v>240</v>
      </c>
      <c r="S46" s="61" t="s">
        <v>178</v>
      </c>
      <c r="T46" s="61" t="s">
        <v>178</v>
      </c>
      <c r="U46" s="61" t="s">
        <v>178</v>
      </c>
    </row>
    <row r="47" spans="1:21" ht="17.25" customHeight="1">
      <c r="A47" s="5" t="s">
        <v>14</v>
      </c>
      <c r="B47" s="22">
        <f t="shared" si="0"/>
        <v>8963</v>
      </c>
      <c r="C47" s="35">
        <v>474</v>
      </c>
      <c r="D47" s="35">
        <v>8489</v>
      </c>
      <c r="E47" s="35">
        <f t="shared" si="1"/>
        <v>9336</v>
      </c>
      <c r="F47" s="35">
        <v>448</v>
      </c>
      <c r="G47" s="35">
        <v>8888</v>
      </c>
      <c r="I47" s="5" t="s">
        <v>13</v>
      </c>
      <c r="J47" s="60" t="s">
        <v>178</v>
      </c>
      <c r="K47" s="61" t="s">
        <v>240</v>
      </c>
      <c r="L47" s="61" t="s">
        <v>178</v>
      </c>
      <c r="M47" s="61" t="s">
        <v>178</v>
      </c>
      <c r="N47" s="61" t="s">
        <v>240</v>
      </c>
      <c r="O47" s="61" t="s">
        <v>244</v>
      </c>
      <c r="P47" s="61" t="s">
        <v>240</v>
      </c>
      <c r="Q47" s="61" t="s">
        <v>240</v>
      </c>
      <c r="R47" s="61" t="s">
        <v>240</v>
      </c>
      <c r="S47" s="61" t="s">
        <v>178</v>
      </c>
      <c r="T47" s="61" t="s">
        <v>178</v>
      </c>
      <c r="U47" s="61" t="s">
        <v>178</v>
      </c>
    </row>
    <row r="48" spans="1:21" ht="17.25" customHeight="1">
      <c r="A48" s="5"/>
      <c r="B48" s="22"/>
      <c r="C48" s="35"/>
      <c r="D48" s="35"/>
      <c r="E48" s="35"/>
      <c r="F48" s="35"/>
      <c r="G48" s="35"/>
      <c r="I48" s="5" t="s">
        <v>14</v>
      </c>
      <c r="J48" s="60" t="s">
        <v>178</v>
      </c>
      <c r="K48" s="61" t="s">
        <v>244</v>
      </c>
      <c r="L48" s="61" t="s">
        <v>240</v>
      </c>
      <c r="M48" s="61" t="s">
        <v>178</v>
      </c>
      <c r="N48" s="61" t="s">
        <v>244</v>
      </c>
      <c r="O48" s="61" t="s">
        <v>178</v>
      </c>
      <c r="P48" s="61" t="s">
        <v>240</v>
      </c>
      <c r="Q48" s="61" t="s">
        <v>240</v>
      </c>
      <c r="R48" s="61" t="s">
        <v>178</v>
      </c>
      <c r="S48" s="61" t="s">
        <v>240</v>
      </c>
      <c r="T48" s="61" t="s">
        <v>178</v>
      </c>
      <c r="U48" s="61" t="s">
        <v>178</v>
      </c>
    </row>
    <row r="49" spans="1:21" ht="17.25" customHeight="1">
      <c r="A49" s="5" t="s">
        <v>15</v>
      </c>
      <c r="B49" s="22">
        <f aca="true" t="shared" si="2" ref="B49:B56">SUM(C49:D49)</f>
        <v>3851</v>
      </c>
      <c r="C49" s="35">
        <v>584</v>
      </c>
      <c r="D49" s="35">
        <v>3267</v>
      </c>
      <c r="E49" s="35">
        <f aca="true" t="shared" si="3" ref="E49:E56">SUM(F49:G49)</f>
        <v>3822</v>
      </c>
      <c r="F49" s="35">
        <v>523</v>
      </c>
      <c r="G49" s="35">
        <v>3299</v>
      </c>
      <c r="I49" s="5"/>
      <c r="J49" s="60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</row>
    <row r="50" spans="1:21" ht="17.25" customHeight="1">
      <c r="A50" s="5" t="s">
        <v>16</v>
      </c>
      <c r="B50" s="22">
        <f t="shared" si="2"/>
        <v>9179</v>
      </c>
      <c r="C50" s="35">
        <v>617</v>
      </c>
      <c r="D50" s="35">
        <v>8562</v>
      </c>
      <c r="E50" s="35">
        <f t="shared" si="3"/>
        <v>9308</v>
      </c>
      <c r="F50" s="35">
        <v>593</v>
      </c>
      <c r="G50" s="35">
        <v>8715</v>
      </c>
      <c r="I50" s="5" t="s">
        <v>15</v>
      </c>
      <c r="J50" s="60" t="s">
        <v>178</v>
      </c>
      <c r="K50" s="61" t="s">
        <v>178</v>
      </c>
      <c r="L50" s="61" t="s">
        <v>178</v>
      </c>
      <c r="M50" s="61" t="s">
        <v>178</v>
      </c>
      <c r="N50" s="61" t="s">
        <v>246</v>
      </c>
      <c r="O50" s="61" t="s">
        <v>239</v>
      </c>
      <c r="P50" s="61" t="s">
        <v>239</v>
      </c>
      <c r="Q50" s="61" t="s">
        <v>239</v>
      </c>
      <c r="R50" s="61" t="s">
        <v>178</v>
      </c>
      <c r="S50" s="61" t="s">
        <v>247</v>
      </c>
      <c r="T50" s="61" t="s">
        <v>178</v>
      </c>
      <c r="U50" s="61" t="s">
        <v>178</v>
      </c>
    </row>
    <row r="51" spans="1:21" ht="17.25" customHeight="1">
      <c r="A51" s="5" t="s">
        <v>17</v>
      </c>
      <c r="B51" s="22">
        <f t="shared" si="2"/>
        <v>14973</v>
      </c>
      <c r="C51" s="35">
        <v>1175</v>
      </c>
      <c r="D51" s="35">
        <v>13798</v>
      </c>
      <c r="E51" s="35">
        <f t="shared" si="3"/>
        <v>15600</v>
      </c>
      <c r="F51" s="35">
        <v>1106</v>
      </c>
      <c r="G51" s="35">
        <v>14494</v>
      </c>
      <c r="I51" s="5" t="s">
        <v>16</v>
      </c>
      <c r="J51" s="60" t="s">
        <v>239</v>
      </c>
      <c r="K51" s="61" t="s">
        <v>248</v>
      </c>
      <c r="L51" s="61" t="s">
        <v>238</v>
      </c>
      <c r="M51" s="61" t="s">
        <v>239</v>
      </c>
      <c r="N51" s="61" t="s">
        <v>246</v>
      </c>
      <c r="O51" s="61" t="s">
        <v>239</v>
      </c>
      <c r="P51" s="61" t="s">
        <v>247</v>
      </c>
      <c r="Q51" s="61" t="s">
        <v>239</v>
      </c>
      <c r="R51" s="61" t="s">
        <v>239</v>
      </c>
      <c r="S51" s="61" t="s">
        <v>247</v>
      </c>
      <c r="T51" s="61" t="s">
        <v>178</v>
      </c>
      <c r="U51" s="61" t="s">
        <v>178</v>
      </c>
    </row>
    <row r="52" spans="1:21" ht="17.25" customHeight="1">
      <c r="A52" s="5" t="s">
        <v>18</v>
      </c>
      <c r="B52" s="22">
        <f t="shared" si="2"/>
        <v>17397</v>
      </c>
      <c r="C52" s="35">
        <v>1164</v>
      </c>
      <c r="D52" s="35">
        <v>16233</v>
      </c>
      <c r="E52" s="35">
        <f t="shared" si="3"/>
        <v>17687</v>
      </c>
      <c r="F52" s="35">
        <v>1077</v>
      </c>
      <c r="G52" s="35">
        <v>16610</v>
      </c>
      <c r="I52" s="5" t="s">
        <v>17</v>
      </c>
      <c r="J52" s="60" t="s">
        <v>247</v>
      </c>
      <c r="K52" s="61" t="s">
        <v>249</v>
      </c>
      <c r="L52" s="61" t="s">
        <v>250</v>
      </c>
      <c r="M52" s="61" t="s">
        <v>178</v>
      </c>
      <c r="N52" s="61" t="s">
        <v>249</v>
      </c>
      <c r="O52" s="61" t="s">
        <v>246</v>
      </c>
      <c r="P52" s="61" t="s">
        <v>238</v>
      </c>
      <c r="Q52" s="61" t="s">
        <v>247</v>
      </c>
      <c r="R52" s="61" t="s">
        <v>178</v>
      </c>
      <c r="S52" s="61" t="s">
        <v>239</v>
      </c>
      <c r="T52" s="61" t="s">
        <v>178</v>
      </c>
      <c r="U52" s="61" t="s">
        <v>178</v>
      </c>
    </row>
    <row r="53" spans="1:21" ht="17.25" customHeight="1">
      <c r="A53" s="5" t="s">
        <v>19</v>
      </c>
      <c r="B53" s="22">
        <f t="shared" si="2"/>
        <v>11426</v>
      </c>
      <c r="C53" s="35">
        <v>1165</v>
      </c>
      <c r="D53" s="35">
        <v>10261</v>
      </c>
      <c r="E53" s="35">
        <f t="shared" si="3"/>
        <v>11510</v>
      </c>
      <c r="F53" s="35">
        <v>998</v>
      </c>
      <c r="G53" s="35">
        <v>10512</v>
      </c>
      <c r="I53" s="5" t="s">
        <v>18</v>
      </c>
      <c r="J53" s="60" t="s">
        <v>247</v>
      </c>
      <c r="K53" s="61" t="s">
        <v>251</v>
      </c>
      <c r="L53" s="61" t="s">
        <v>249</v>
      </c>
      <c r="M53" s="61" t="s">
        <v>178</v>
      </c>
      <c r="N53" s="61" t="s">
        <v>251</v>
      </c>
      <c r="O53" s="61" t="s">
        <v>246</v>
      </c>
      <c r="P53" s="61" t="s">
        <v>248</v>
      </c>
      <c r="Q53" s="61" t="s">
        <v>239</v>
      </c>
      <c r="R53" s="61" t="s">
        <v>247</v>
      </c>
      <c r="S53" s="61" t="s">
        <v>247</v>
      </c>
      <c r="T53" s="61" t="s">
        <v>178</v>
      </c>
      <c r="U53" s="61" t="s">
        <v>239</v>
      </c>
    </row>
    <row r="54" spans="1:21" ht="17.25" customHeight="1">
      <c r="A54" s="5" t="s">
        <v>20</v>
      </c>
      <c r="B54" s="22">
        <f t="shared" si="2"/>
        <v>10109</v>
      </c>
      <c r="C54" s="35">
        <v>1204</v>
      </c>
      <c r="D54" s="35">
        <v>8905</v>
      </c>
      <c r="E54" s="35">
        <f t="shared" si="3"/>
        <v>10132</v>
      </c>
      <c r="F54" s="35">
        <v>1027</v>
      </c>
      <c r="G54" s="35">
        <v>9105</v>
      </c>
      <c r="I54" s="5" t="s">
        <v>19</v>
      </c>
      <c r="J54" s="60" t="s">
        <v>239</v>
      </c>
      <c r="K54" s="61" t="s">
        <v>246</v>
      </c>
      <c r="L54" s="61" t="s">
        <v>238</v>
      </c>
      <c r="M54" s="61" t="s">
        <v>178</v>
      </c>
      <c r="N54" s="61" t="s">
        <v>239</v>
      </c>
      <c r="O54" s="61" t="s">
        <v>239</v>
      </c>
      <c r="P54" s="61" t="s">
        <v>239</v>
      </c>
      <c r="Q54" s="61" t="s">
        <v>178</v>
      </c>
      <c r="R54" s="61" t="s">
        <v>178</v>
      </c>
      <c r="S54" s="61" t="s">
        <v>239</v>
      </c>
      <c r="T54" s="61" t="s">
        <v>178</v>
      </c>
      <c r="U54" s="61" t="s">
        <v>178</v>
      </c>
    </row>
    <row r="55" spans="1:21" ht="17.25" customHeight="1">
      <c r="A55" s="5" t="s">
        <v>21</v>
      </c>
      <c r="B55" s="22">
        <f t="shared" si="2"/>
        <v>12201</v>
      </c>
      <c r="C55" s="35">
        <v>1469</v>
      </c>
      <c r="D55" s="35">
        <v>10732</v>
      </c>
      <c r="E55" s="35">
        <f t="shared" si="3"/>
        <v>12184</v>
      </c>
      <c r="F55" s="35">
        <v>1240</v>
      </c>
      <c r="G55" s="35">
        <v>10944</v>
      </c>
      <c r="I55" s="5" t="s">
        <v>20</v>
      </c>
      <c r="J55" s="60" t="s">
        <v>178</v>
      </c>
      <c r="K55" s="61" t="s">
        <v>246</v>
      </c>
      <c r="L55" s="61" t="s">
        <v>246</v>
      </c>
      <c r="M55" s="61" t="s">
        <v>178</v>
      </c>
      <c r="N55" s="61" t="s">
        <v>178</v>
      </c>
      <c r="O55" s="61" t="s">
        <v>178</v>
      </c>
      <c r="P55" s="61" t="s">
        <v>249</v>
      </c>
      <c r="Q55" s="61" t="s">
        <v>239</v>
      </c>
      <c r="R55" s="61" t="s">
        <v>239</v>
      </c>
      <c r="S55" s="61" t="s">
        <v>178</v>
      </c>
      <c r="T55" s="61" t="s">
        <v>178</v>
      </c>
      <c r="U55" s="61" t="s">
        <v>178</v>
      </c>
    </row>
    <row r="56" spans="1:21" ht="17.25" customHeight="1">
      <c r="A56" s="5" t="s">
        <v>22</v>
      </c>
      <c r="B56" s="22">
        <f t="shared" si="2"/>
        <v>2376</v>
      </c>
      <c r="C56" s="35">
        <v>192</v>
      </c>
      <c r="D56" s="35">
        <v>2184</v>
      </c>
      <c r="E56" s="35">
        <f t="shared" si="3"/>
        <v>2416</v>
      </c>
      <c r="F56" s="35">
        <v>164</v>
      </c>
      <c r="G56" s="35">
        <v>2252</v>
      </c>
      <c r="I56" s="5" t="s">
        <v>21</v>
      </c>
      <c r="J56" s="60" t="s">
        <v>239</v>
      </c>
      <c r="K56" s="61" t="s">
        <v>247</v>
      </c>
      <c r="L56" s="61" t="s">
        <v>250</v>
      </c>
      <c r="M56" s="61" t="s">
        <v>178</v>
      </c>
      <c r="N56" s="61" t="s">
        <v>247</v>
      </c>
      <c r="O56" s="61" t="s">
        <v>247</v>
      </c>
      <c r="P56" s="61" t="s">
        <v>239</v>
      </c>
      <c r="Q56" s="61" t="s">
        <v>178</v>
      </c>
      <c r="R56" s="61" t="s">
        <v>247</v>
      </c>
      <c r="S56" s="61" t="s">
        <v>239</v>
      </c>
      <c r="T56" s="61" t="s">
        <v>178</v>
      </c>
      <c r="U56" s="61" t="s">
        <v>178</v>
      </c>
    </row>
    <row r="57" spans="1:21" ht="17.25" customHeight="1">
      <c r="A57" s="32"/>
      <c r="B57" s="30"/>
      <c r="I57" s="5" t="s">
        <v>22</v>
      </c>
      <c r="J57" s="60" t="s">
        <v>178</v>
      </c>
      <c r="K57" s="61" t="s">
        <v>178</v>
      </c>
      <c r="L57" s="61" t="s">
        <v>247</v>
      </c>
      <c r="M57" s="61" t="s">
        <v>178</v>
      </c>
      <c r="N57" s="61" t="s">
        <v>178</v>
      </c>
      <c r="O57" s="61" t="s">
        <v>239</v>
      </c>
      <c r="P57" s="61" t="s">
        <v>239</v>
      </c>
      <c r="Q57" s="61" t="s">
        <v>178</v>
      </c>
      <c r="R57" s="61" t="s">
        <v>247</v>
      </c>
      <c r="S57" s="61" t="s">
        <v>178</v>
      </c>
      <c r="T57" s="61" t="s">
        <v>178</v>
      </c>
      <c r="U57" s="61" t="s">
        <v>178</v>
      </c>
    </row>
    <row r="58" spans="1:21" ht="17.25" customHeight="1">
      <c r="A58" s="23" t="s">
        <v>62</v>
      </c>
      <c r="C58" s="31"/>
      <c r="D58" s="31"/>
      <c r="E58" s="31"/>
      <c r="F58" s="31"/>
      <c r="G58" s="31"/>
      <c r="I58" s="32"/>
      <c r="J58" s="62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9:21" ht="17.25" customHeight="1">
      <c r="I59" s="23" t="s">
        <v>256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</sheetData>
  <sheetProtection/>
  <mergeCells count="54">
    <mergeCell ref="P35:P37"/>
    <mergeCell ref="Q35:Q37"/>
    <mergeCell ref="R35:R37"/>
    <mergeCell ref="S35:S37"/>
    <mergeCell ref="I33:U33"/>
    <mergeCell ref="K35:K37"/>
    <mergeCell ref="L35:L37"/>
    <mergeCell ref="M35:M37"/>
    <mergeCell ref="S5:V5"/>
    <mergeCell ref="U6:V6"/>
    <mergeCell ref="I3:V3"/>
    <mergeCell ref="N35:N37"/>
    <mergeCell ref="O35:O37"/>
    <mergeCell ref="T35:T37"/>
    <mergeCell ref="U35:U37"/>
    <mergeCell ref="S6:T6"/>
    <mergeCell ref="K6:L6"/>
    <mergeCell ref="M6:N6"/>
    <mergeCell ref="I22:J22"/>
    <mergeCell ref="I5:J6"/>
    <mergeCell ref="K5:N5"/>
    <mergeCell ref="O5:R5"/>
    <mergeCell ref="O6:P6"/>
    <mergeCell ref="Q6:R6"/>
    <mergeCell ref="I18:J18"/>
    <mergeCell ref="I10:J10"/>
    <mergeCell ref="I11:J11"/>
    <mergeCell ref="I12:J12"/>
    <mergeCell ref="I13:J13"/>
    <mergeCell ref="I20:J20"/>
    <mergeCell ref="I21:J21"/>
    <mergeCell ref="I14:J14"/>
    <mergeCell ref="I19:J19"/>
    <mergeCell ref="I17:J17"/>
    <mergeCell ref="I16:J16"/>
    <mergeCell ref="I26:J26"/>
    <mergeCell ref="I27:J27"/>
    <mergeCell ref="I24:J24"/>
    <mergeCell ref="A35:A36"/>
    <mergeCell ref="E35:G35"/>
    <mergeCell ref="B35:D35"/>
    <mergeCell ref="I25:J25"/>
    <mergeCell ref="I35:I37"/>
    <mergeCell ref="J35:J37"/>
    <mergeCell ref="I23:J23"/>
    <mergeCell ref="A3:G3"/>
    <mergeCell ref="A5:A6"/>
    <mergeCell ref="B5:C5"/>
    <mergeCell ref="E5:G5"/>
    <mergeCell ref="A33:G33"/>
    <mergeCell ref="I7:J7"/>
    <mergeCell ref="I8:J8"/>
    <mergeCell ref="I9:J9"/>
    <mergeCell ref="I15:J1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3"/>
  <sheetViews>
    <sheetView tabSelected="1" zoomScaleSheetLayoutView="75" zoomScalePageLayoutView="0" workbookViewId="0" topLeftCell="A1">
      <selection activeCell="A21" sqref="A21:C21"/>
    </sheetView>
  </sheetViews>
  <sheetFormatPr defaultColWidth="9.00390625" defaultRowHeight="15.75" customHeight="1"/>
  <cols>
    <col min="1" max="1" width="33.125" style="23" customWidth="1"/>
    <col min="2" max="4" width="25.25390625" style="23" customWidth="1"/>
    <col min="5" max="5" width="25.00390625" style="23" customWidth="1"/>
    <col min="6" max="6" width="17.875" style="23" customWidth="1"/>
    <col min="7" max="7" width="7.625" style="23" customWidth="1"/>
    <col min="8" max="11" width="6.75390625" style="23" customWidth="1"/>
    <col min="12" max="19" width="6.625" style="23" customWidth="1"/>
    <col min="20" max="16384" width="9.00390625" style="23" customWidth="1"/>
  </cols>
  <sheetData>
    <row r="1" spans="1:27" ht="15.75" customHeight="1">
      <c r="A1" s="37" t="s">
        <v>112</v>
      </c>
      <c r="S1" s="38" t="s">
        <v>290</v>
      </c>
      <c r="T1" s="8"/>
      <c r="U1" s="8"/>
      <c r="V1" s="8"/>
      <c r="W1" s="8"/>
      <c r="X1" s="8"/>
      <c r="Y1" s="8"/>
      <c r="Z1" s="8"/>
      <c r="AA1" s="8"/>
    </row>
    <row r="3" spans="1:27" ht="15.75" customHeight="1">
      <c r="A3" s="101" t="s">
        <v>291</v>
      </c>
      <c r="B3" s="101"/>
      <c r="C3" s="101"/>
      <c r="D3" s="101"/>
      <c r="E3" s="29"/>
      <c r="F3" s="64"/>
      <c r="G3" s="64"/>
      <c r="H3" s="64"/>
      <c r="I3" s="64"/>
      <c r="J3" s="64"/>
      <c r="K3" s="64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15.75" customHeight="1">
      <c r="A4" s="29"/>
      <c r="B4" s="29"/>
      <c r="C4" s="29"/>
      <c r="D4" s="29"/>
      <c r="E4" s="29"/>
      <c r="F4" s="64"/>
      <c r="G4" s="64"/>
      <c r="H4" s="64"/>
      <c r="I4" s="64"/>
      <c r="J4" s="64"/>
      <c r="K4" s="64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15.75" customHeight="1">
      <c r="A5" s="96" t="s">
        <v>292</v>
      </c>
      <c r="B5" s="96"/>
      <c r="C5" s="96"/>
      <c r="D5" s="96"/>
      <c r="E5" s="29"/>
      <c r="F5" s="154"/>
      <c r="G5" s="154"/>
      <c r="H5" s="154"/>
      <c r="I5" s="154"/>
      <c r="J5" s="154"/>
      <c r="K5" s="154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6:19" ht="15.75" customHeight="1">
      <c r="F6" s="110" t="s">
        <v>305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1:27" ht="15.75" customHeight="1">
      <c r="A7" s="110" t="s">
        <v>293</v>
      </c>
      <c r="B7" s="110"/>
      <c r="C7" s="110"/>
      <c r="D7" s="96"/>
      <c r="E7" s="64"/>
      <c r="F7" s="144"/>
      <c r="G7" s="144"/>
      <c r="H7" s="77"/>
      <c r="I7" s="77"/>
      <c r="J7" s="77"/>
      <c r="K7" s="77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</row>
    <row r="8" spans="6:11" ht="15.75" customHeight="1" thickBot="1">
      <c r="F8" s="155"/>
      <c r="G8" s="155"/>
      <c r="H8" s="78"/>
      <c r="I8" s="78"/>
      <c r="J8" s="78"/>
      <c r="K8" s="78"/>
    </row>
    <row r="9" spans="1:19" ht="15.75" customHeight="1">
      <c r="A9" s="124" t="s">
        <v>294</v>
      </c>
      <c r="B9" s="1" t="s">
        <v>141</v>
      </c>
      <c r="C9" s="91" t="s">
        <v>296</v>
      </c>
      <c r="D9" s="114"/>
      <c r="F9" s="129" t="s">
        <v>304</v>
      </c>
      <c r="G9" s="124"/>
      <c r="H9" s="91" t="s">
        <v>143</v>
      </c>
      <c r="I9" s="150"/>
      <c r="J9" s="150"/>
      <c r="K9" s="151"/>
      <c r="L9" s="91" t="s">
        <v>296</v>
      </c>
      <c r="M9" s="150"/>
      <c r="N9" s="150"/>
      <c r="O9" s="150"/>
      <c r="P9" s="150"/>
      <c r="Q9" s="150"/>
      <c r="R9" s="150"/>
      <c r="S9" s="150"/>
    </row>
    <row r="10" spans="1:19" ht="15.75" customHeight="1">
      <c r="A10" s="125"/>
      <c r="B10" s="3" t="s">
        <v>142</v>
      </c>
      <c r="C10" s="4" t="s">
        <v>302</v>
      </c>
      <c r="D10" s="4" t="s">
        <v>306</v>
      </c>
      <c r="F10" s="130"/>
      <c r="G10" s="125"/>
      <c r="H10" s="95" t="s">
        <v>142</v>
      </c>
      <c r="I10" s="152"/>
      <c r="J10" s="152"/>
      <c r="K10" s="153"/>
      <c r="L10" s="95" t="s">
        <v>302</v>
      </c>
      <c r="M10" s="152"/>
      <c r="N10" s="152"/>
      <c r="O10" s="153"/>
      <c r="P10" s="95" t="s">
        <v>306</v>
      </c>
      <c r="Q10" s="152"/>
      <c r="R10" s="152"/>
      <c r="S10" s="152"/>
    </row>
    <row r="11" spans="2:19" ht="15.75" customHeight="1">
      <c r="B11" s="24"/>
      <c r="F11" s="96"/>
      <c r="G11" s="96"/>
      <c r="H11" s="116"/>
      <c r="I11" s="145"/>
      <c r="J11" s="145"/>
      <c r="K11" s="145"/>
      <c r="L11" s="92"/>
      <c r="M11" s="145"/>
      <c r="N11" s="145"/>
      <c r="O11" s="145"/>
      <c r="P11" s="92"/>
      <c r="Q11" s="145"/>
      <c r="R11" s="145"/>
      <c r="S11" s="145"/>
    </row>
    <row r="12" spans="1:19" ht="15.75" customHeight="1">
      <c r="A12" s="41" t="s">
        <v>4</v>
      </c>
      <c r="B12" s="46">
        <f>SUM(B14:B15,B16:B24)</f>
        <v>1932</v>
      </c>
      <c r="C12" s="51">
        <f>SUM(C14:C15,C16:C24)</f>
        <v>318</v>
      </c>
      <c r="D12" s="51">
        <f>SUM(D14:D15,D16:D24)</f>
        <v>14</v>
      </c>
      <c r="F12" s="157" t="s">
        <v>4</v>
      </c>
      <c r="G12" s="157"/>
      <c r="H12" s="158">
        <f>SUM(H14:K20)</f>
        <v>23</v>
      </c>
      <c r="I12" s="148"/>
      <c r="J12" s="148"/>
      <c r="K12" s="148"/>
      <c r="L12" s="146">
        <f>SUM(L14:O20)</f>
        <v>25</v>
      </c>
      <c r="M12" s="147"/>
      <c r="N12" s="147"/>
      <c r="O12" s="147"/>
      <c r="P12" s="146">
        <f>SUM(P14:S20)</f>
        <v>9</v>
      </c>
      <c r="Q12" s="148"/>
      <c r="R12" s="148"/>
      <c r="S12" s="148"/>
    </row>
    <row r="13" spans="1:19" ht="15.75" customHeight="1">
      <c r="A13" s="6"/>
      <c r="B13" s="22"/>
      <c r="C13" s="35"/>
      <c r="D13" s="35"/>
      <c r="F13" s="149"/>
      <c r="G13" s="149"/>
      <c r="H13" s="163"/>
      <c r="I13" s="162"/>
      <c r="J13" s="162"/>
      <c r="K13" s="162"/>
      <c r="L13" s="144"/>
      <c r="M13" s="143"/>
      <c r="N13" s="143"/>
      <c r="O13" s="143"/>
      <c r="P13" s="144"/>
      <c r="Q13" s="143"/>
      <c r="R13" s="143"/>
      <c r="S13" s="143"/>
    </row>
    <row r="14" spans="1:19" ht="15.75" customHeight="1">
      <c r="A14" s="6" t="s">
        <v>102</v>
      </c>
      <c r="B14" s="22">
        <v>1907</v>
      </c>
      <c r="C14" s="35">
        <v>292</v>
      </c>
      <c r="D14" s="35">
        <v>2</v>
      </c>
      <c r="F14" s="149" t="s">
        <v>97</v>
      </c>
      <c r="G14" s="149"/>
      <c r="H14" s="161">
        <v>1</v>
      </c>
      <c r="I14" s="162"/>
      <c r="J14" s="162"/>
      <c r="K14" s="162"/>
      <c r="L14" s="142">
        <v>1</v>
      </c>
      <c r="M14" s="143"/>
      <c r="N14" s="143"/>
      <c r="O14" s="143"/>
      <c r="P14" s="142" t="s">
        <v>178</v>
      </c>
      <c r="Q14" s="143"/>
      <c r="R14" s="143"/>
      <c r="S14" s="143"/>
    </row>
    <row r="15" spans="1:19" ht="15.75" customHeight="1">
      <c r="A15" s="6" t="s">
        <v>118</v>
      </c>
      <c r="B15" s="22">
        <v>1</v>
      </c>
      <c r="C15" s="35" t="s">
        <v>178</v>
      </c>
      <c r="D15" s="35" t="s">
        <v>178</v>
      </c>
      <c r="F15" s="149" t="s">
        <v>136</v>
      </c>
      <c r="G15" s="149"/>
      <c r="H15" s="161">
        <v>12</v>
      </c>
      <c r="I15" s="162"/>
      <c r="J15" s="162"/>
      <c r="K15" s="162"/>
      <c r="L15" s="142">
        <v>12</v>
      </c>
      <c r="M15" s="143"/>
      <c r="N15" s="143"/>
      <c r="O15" s="143"/>
      <c r="P15" s="142">
        <v>2</v>
      </c>
      <c r="Q15" s="143"/>
      <c r="R15" s="143"/>
      <c r="S15" s="143"/>
    </row>
    <row r="16" spans="1:19" ht="15.75" customHeight="1">
      <c r="A16" s="6" t="s">
        <v>70</v>
      </c>
      <c r="B16" s="22">
        <v>5</v>
      </c>
      <c r="C16" s="35">
        <v>7</v>
      </c>
      <c r="D16" s="35">
        <v>2</v>
      </c>
      <c r="F16" s="149" t="s">
        <v>137</v>
      </c>
      <c r="G16" s="149"/>
      <c r="H16" s="161">
        <v>1</v>
      </c>
      <c r="I16" s="162"/>
      <c r="J16" s="162"/>
      <c r="K16" s="162"/>
      <c r="L16" s="142">
        <v>1</v>
      </c>
      <c r="M16" s="143"/>
      <c r="N16" s="143"/>
      <c r="O16" s="143"/>
      <c r="P16" s="142" t="s">
        <v>178</v>
      </c>
      <c r="Q16" s="143"/>
      <c r="R16" s="143"/>
      <c r="S16" s="143"/>
    </row>
    <row r="17" spans="1:19" ht="15.75" customHeight="1">
      <c r="A17" s="6" t="s">
        <v>125</v>
      </c>
      <c r="B17" s="22" t="s">
        <v>295</v>
      </c>
      <c r="C17" s="35" t="s">
        <v>178</v>
      </c>
      <c r="D17" s="35" t="s">
        <v>178</v>
      </c>
      <c r="F17" s="159" t="s">
        <v>98</v>
      </c>
      <c r="G17" s="160"/>
      <c r="H17" s="161">
        <v>1</v>
      </c>
      <c r="I17" s="162"/>
      <c r="J17" s="162"/>
      <c r="K17" s="162"/>
      <c r="L17" s="142">
        <v>1</v>
      </c>
      <c r="M17" s="143"/>
      <c r="N17" s="143"/>
      <c r="O17" s="143"/>
      <c r="P17" s="142" t="s">
        <v>178</v>
      </c>
      <c r="Q17" s="143"/>
      <c r="R17" s="143"/>
      <c r="S17" s="143"/>
    </row>
    <row r="18" spans="1:19" ht="15.75" customHeight="1">
      <c r="A18" s="6" t="s">
        <v>119</v>
      </c>
      <c r="B18" s="22">
        <v>3</v>
      </c>
      <c r="C18" s="35">
        <v>1</v>
      </c>
      <c r="D18" s="35">
        <v>1</v>
      </c>
      <c r="F18" s="149" t="s">
        <v>99</v>
      </c>
      <c r="G18" s="149"/>
      <c r="H18" s="161">
        <v>3</v>
      </c>
      <c r="I18" s="162"/>
      <c r="J18" s="162"/>
      <c r="K18" s="162"/>
      <c r="L18" s="142">
        <v>4</v>
      </c>
      <c r="M18" s="143"/>
      <c r="N18" s="143"/>
      <c r="O18" s="143"/>
      <c r="P18" s="142">
        <v>4</v>
      </c>
      <c r="Q18" s="143"/>
      <c r="R18" s="143"/>
      <c r="S18" s="143"/>
    </row>
    <row r="19" spans="1:19" ht="15.75" customHeight="1">
      <c r="A19" s="6" t="s">
        <v>71</v>
      </c>
      <c r="B19" s="22">
        <v>1</v>
      </c>
      <c r="C19" s="35">
        <v>1</v>
      </c>
      <c r="D19" s="35">
        <v>1</v>
      </c>
      <c r="F19" s="149" t="s">
        <v>96</v>
      </c>
      <c r="G19" s="149"/>
      <c r="H19" s="161">
        <v>3</v>
      </c>
      <c r="I19" s="162"/>
      <c r="J19" s="162"/>
      <c r="K19" s="162"/>
      <c r="L19" s="142">
        <v>3</v>
      </c>
      <c r="M19" s="143"/>
      <c r="N19" s="143"/>
      <c r="O19" s="143"/>
      <c r="P19" s="142">
        <v>2</v>
      </c>
      <c r="Q19" s="143"/>
      <c r="R19" s="143"/>
      <c r="S19" s="143"/>
    </row>
    <row r="20" spans="1:19" ht="15.75" customHeight="1">
      <c r="A20" s="6" t="s">
        <v>72</v>
      </c>
      <c r="B20" s="22">
        <v>3</v>
      </c>
      <c r="C20" s="35">
        <v>6</v>
      </c>
      <c r="D20" s="35">
        <v>2</v>
      </c>
      <c r="F20" s="149" t="s">
        <v>6</v>
      </c>
      <c r="G20" s="149"/>
      <c r="H20" s="161">
        <v>2</v>
      </c>
      <c r="I20" s="162"/>
      <c r="J20" s="162"/>
      <c r="K20" s="162"/>
      <c r="L20" s="142">
        <v>3</v>
      </c>
      <c r="M20" s="143"/>
      <c r="N20" s="143"/>
      <c r="O20" s="143"/>
      <c r="P20" s="142">
        <v>1</v>
      </c>
      <c r="Q20" s="143"/>
      <c r="R20" s="143"/>
      <c r="S20" s="143"/>
    </row>
    <row r="21" spans="1:19" ht="15.75" customHeight="1">
      <c r="A21" s="6" t="s">
        <v>73</v>
      </c>
      <c r="B21" s="22">
        <v>3</v>
      </c>
      <c r="C21" s="35">
        <v>3</v>
      </c>
      <c r="D21" s="35">
        <v>3</v>
      </c>
      <c r="F21" s="104"/>
      <c r="G21" s="104"/>
      <c r="H21" s="105"/>
      <c r="I21" s="141"/>
      <c r="J21" s="141"/>
      <c r="K21" s="141"/>
      <c r="L21" s="104"/>
      <c r="M21" s="141"/>
      <c r="N21" s="141"/>
      <c r="O21" s="141"/>
      <c r="P21" s="104"/>
      <c r="Q21" s="141"/>
      <c r="R21" s="141"/>
      <c r="S21" s="141"/>
    </row>
    <row r="22" spans="1:4" ht="15.75" customHeight="1">
      <c r="A22" s="6" t="s">
        <v>74</v>
      </c>
      <c r="B22" s="22">
        <v>6</v>
      </c>
      <c r="C22" s="35">
        <v>5</v>
      </c>
      <c r="D22" s="35">
        <v>1</v>
      </c>
    </row>
    <row r="23" spans="1:4" ht="15.75" customHeight="1">
      <c r="A23" s="6" t="s">
        <v>75</v>
      </c>
      <c r="B23" s="22">
        <v>1</v>
      </c>
      <c r="C23" s="35">
        <v>1</v>
      </c>
      <c r="D23" s="35">
        <v>1</v>
      </c>
    </row>
    <row r="24" spans="1:4" ht="15.75" customHeight="1">
      <c r="A24" s="6" t="s">
        <v>117</v>
      </c>
      <c r="B24" s="22">
        <v>2</v>
      </c>
      <c r="C24" s="35">
        <v>2</v>
      </c>
      <c r="D24" s="35">
        <v>1</v>
      </c>
    </row>
    <row r="25" spans="1:19" ht="15.75" customHeight="1">
      <c r="A25" s="32"/>
      <c r="B25" s="79"/>
      <c r="C25" s="80"/>
      <c r="D25" s="80"/>
      <c r="F25" s="144"/>
      <c r="G25" s="144"/>
      <c r="H25" s="77"/>
      <c r="I25" s="77"/>
      <c r="J25" s="77"/>
      <c r="K25" s="77"/>
      <c r="L25" s="64"/>
      <c r="M25" s="64"/>
      <c r="N25" s="64"/>
      <c r="O25" s="64"/>
      <c r="P25" s="64"/>
      <c r="Q25" s="64"/>
      <c r="R25" s="64"/>
      <c r="S25" s="64"/>
    </row>
    <row r="28" spans="6:19" ht="15.75" customHeight="1"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5.75" customHeight="1">
      <c r="A29" s="110" t="s">
        <v>297</v>
      </c>
      <c r="B29" s="110"/>
      <c r="C29" s="110"/>
      <c r="D29" s="96"/>
      <c r="F29" s="110" t="s">
        <v>303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</row>
    <row r="30" spans="6:11" ht="15.75" customHeight="1" thickBot="1">
      <c r="F30" s="155"/>
      <c r="G30" s="155"/>
      <c r="H30" s="78"/>
      <c r="I30" s="78"/>
      <c r="J30" s="78"/>
      <c r="K30" s="78"/>
    </row>
    <row r="31" spans="1:19" ht="15.75" customHeight="1">
      <c r="A31" s="124" t="s">
        <v>294</v>
      </c>
      <c r="B31" s="1" t="s">
        <v>144</v>
      </c>
      <c r="C31" s="91" t="s">
        <v>76</v>
      </c>
      <c r="D31" s="114"/>
      <c r="F31" s="129" t="s">
        <v>304</v>
      </c>
      <c r="G31" s="124"/>
      <c r="H31" s="91" t="s">
        <v>143</v>
      </c>
      <c r="I31" s="150"/>
      <c r="J31" s="150"/>
      <c r="K31" s="151"/>
      <c r="L31" s="91" t="s">
        <v>296</v>
      </c>
      <c r="M31" s="150"/>
      <c r="N31" s="150"/>
      <c r="O31" s="150"/>
      <c r="P31" s="150"/>
      <c r="Q31" s="150"/>
      <c r="R31" s="150"/>
      <c r="S31" s="150"/>
    </row>
    <row r="32" spans="1:19" ht="15.75" customHeight="1">
      <c r="A32" s="125"/>
      <c r="B32" s="3" t="s">
        <v>142</v>
      </c>
      <c r="C32" s="81" t="s">
        <v>302</v>
      </c>
      <c r="D32" s="81" t="s">
        <v>306</v>
      </c>
      <c r="F32" s="130"/>
      <c r="G32" s="125"/>
      <c r="H32" s="95" t="s">
        <v>142</v>
      </c>
      <c r="I32" s="152"/>
      <c r="J32" s="152"/>
      <c r="K32" s="153"/>
      <c r="L32" s="95" t="s">
        <v>302</v>
      </c>
      <c r="M32" s="152"/>
      <c r="N32" s="152"/>
      <c r="O32" s="153"/>
      <c r="P32" s="95" t="s">
        <v>306</v>
      </c>
      <c r="Q32" s="152"/>
      <c r="R32" s="152"/>
      <c r="S32" s="152"/>
    </row>
    <row r="33" spans="2:19" ht="15.75" customHeight="1">
      <c r="B33" s="24"/>
      <c r="F33" s="96"/>
      <c r="G33" s="96"/>
      <c r="H33" s="164"/>
      <c r="I33" s="145"/>
      <c r="J33" s="145"/>
      <c r="K33" s="145"/>
      <c r="L33" s="156"/>
      <c r="M33" s="145"/>
      <c r="N33" s="145"/>
      <c r="O33" s="145"/>
      <c r="P33" s="156"/>
      <c r="Q33" s="145"/>
      <c r="R33" s="145"/>
      <c r="S33" s="145"/>
    </row>
    <row r="34" spans="1:19" ht="15.75" customHeight="1">
      <c r="A34" s="41" t="s">
        <v>4</v>
      </c>
      <c r="B34" s="46">
        <f>SUM(B36:B68)</f>
        <v>1429</v>
      </c>
      <c r="C34" s="51">
        <f>SUM(C36:C68)</f>
        <v>1456</v>
      </c>
      <c r="D34" s="51">
        <f>SUM(D36:D68)</f>
        <v>204</v>
      </c>
      <c r="F34" s="157" t="s">
        <v>4</v>
      </c>
      <c r="G34" s="157"/>
      <c r="H34" s="158">
        <f>SUM(H36:K39)</f>
        <v>100</v>
      </c>
      <c r="I34" s="165"/>
      <c r="J34" s="165"/>
      <c r="K34" s="165"/>
      <c r="L34" s="146">
        <f>SUM(L36:O39)</f>
        <v>103</v>
      </c>
      <c r="M34" s="165"/>
      <c r="N34" s="165"/>
      <c r="O34" s="165"/>
      <c r="P34" s="146">
        <f>SUM(P36:S39)</f>
        <v>34</v>
      </c>
      <c r="Q34" s="165"/>
      <c r="R34" s="165"/>
      <c r="S34" s="165"/>
    </row>
    <row r="35" spans="1:19" ht="15.75" customHeight="1">
      <c r="A35" s="6"/>
      <c r="B35" s="22"/>
      <c r="C35" s="35"/>
      <c r="D35" s="35"/>
      <c r="F35" s="149"/>
      <c r="G35" s="149"/>
      <c r="H35" s="161"/>
      <c r="I35" s="143"/>
      <c r="J35" s="143"/>
      <c r="K35" s="143"/>
      <c r="L35" s="142"/>
      <c r="M35" s="143"/>
      <c r="N35" s="143"/>
      <c r="O35" s="143"/>
      <c r="P35" s="142"/>
      <c r="Q35" s="143"/>
      <c r="R35" s="143"/>
      <c r="S35" s="143"/>
    </row>
    <row r="36" spans="1:19" ht="15.75" customHeight="1">
      <c r="A36" s="6" t="s">
        <v>115</v>
      </c>
      <c r="B36" s="22">
        <v>10</v>
      </c>
      <c r="C36" s="35">
        <v>10</v>
      </c>
      <c r="D36" s="35" t="s">
        <v>178</v>
      </c>
      <c r="F36" s="149" t="s">
        <v>100</v>
      </c>
      <c r="G36" s="149"/>
      <c r="H36" s="161">
        <v>93</v>
      </c>
      <c r="I36" s="143"/>
      <c r="J36" s="143"/>
      <c r="K36" s="143"/>
      <c r="L36" s="142">
        <v>93</v>
      </c>
      <c r="M36" s="143"/>
      <c r="N36" s="143"/>
      <c r="O36" s="143"/>
      <c r="P36" s="142">
        <v>29</v>
      </c>
      <c r="Q36" s="143"/>
      <c r="R36" s="143"/>
      <c r="S36" s="143"/>
    </row>
    <row r="37" spans="1:19" ht="15.75" customHeight="1">
      <c r="A37" s="82" t="s">
        <v>116</v>
      </c>
      <c r="B37" s="22">
        <v>5</v>
      </c>
      <c r="C37" s="35">
        <v>4</v>
      </c>
      <c r="D37" s="35">
        <v>1</v>
      </c>
      <c r="F37" s="149" t="s">
        <v>101</v>
      </c>
      <c r="G37" s="149"/>
      <c r="H37" s="161">
        <v>2</v>
      </c>
      <c r="I37" s="143"/>
      <c r="J37" s="143"/>
      <c r="K37" s="143"/>
      <c r="L37" s="142">
        <v>6</v>
      </c>
      <c r="M37" s="143"/>
      <c r="N37" s="143"/>
      <c r="O37" s="143"/>
      <c r="P37" s="142">
        <v>3</v>
      </c>
      <c r="Q37" s="143"/>
      <c r="R37" s="143"/>
      <c r="S37" s="143"/>
    </row>
    <row r="38" spans="1:19" ht="15.75" customHeight="1">
      <c r="A38" s="82" t="s">
        <v>77</v>
      </c>
      <c r="B38" s="22">
        <v>1</v>
      </c>
      <c r="C38" s="35">
        <v>1</v>
      </c>
      <c r="D38" s="35">
        <v>1</v>
      </c>
      <c r="F38" s="159" t="s">
        <v>308</v>
      </c>
      <c r="G38" s="160"/>
      <c r="H38" s="161">
        <v>4</v>
      </c>
      <c r="I38" s="143"/>
      <c r="J38" s="143"/>
      <c r="K38" s="143"/>
      <c r="L38" s="142">
        <v>3</v>
      </c>
      <c r="M38" s="143"/>
      <c r="N38" s="143"/>
      <c r="O38" s="143"/>
      <c r="P38" s="142">
        <v>2</v>
      </c>
      <c r="Q38" s="143"/>
      <c r="R38" s="143"/>
      <c r="S38" s="143"/>
    </row>
    <row r="39" spans="1:19" ht="15.75" customHeight="1">
      <c r="A39" s="82" t="s">
        <v>78</v>
      </c>
      <c r="B39" s="22">
        <v>2</v>
      </c>
      <c r="C39" s="35">
        <v>1</v>
      </c>
      <c r="D39" s="35">
        <v>1</v>
      </c>
      <c r="F39" s="149" t="s">
        <v>96</v>
      </c>
      <c r="G39" s="149"/>
      <c r="H39" s="161">
        <v>1</v>
      </c>
      <c r="I39" s="143"/>
      <c r="J39" s="143"/>
      <c r="K39" s="143"/>
      <c r="L39" s="142">
        <v>1</v>
      </c>
      <c r="M39" s="143"/>
      <c r="N39" s="143"/>
      <c r="O39" s="143"/>
      <c r="P39" s="142" t="s">
        <v>178</v>
      </c>
      <c r="Q39" s="143"/>
      <c r="R39" s="143"/>
      <c r="S39" s="143"/>
    </row>
    <row r="40" spans="1:19" ht="15.75" customHeight="1">
      <c r="A40" s="82" t="s">
        <v>126</v>
      </c>
      <c r="B40" s="22">
        <v>1</v>
      </c>
      <c r="C40" s="35">
        <v>1</v>
      </c>
      <c r="D40" s="35" t="s">
        <v>178</v>
      </c>
      <c r="F40" s="104"/>
      <c r="G40" s="104"/>
      <c r="H40" s="166"/>
      <c r="I40" s="141"/>
      <c r="J40" s="141"/>
      <c r="K40" s="141"/>
      <c r="L40" s="140"/>
      <c r="M40" s="141"/>
      <c r="N40" s="141"/>
      <c r="O40" s="141"/>
      <c r="P40" s="140"/>
      <c r="Q40" s="141"/>
      <c r="R40" s="141"/>
      <c r="S40" s="141"/>
    </row>
    <row r="41" spans="1:19" ht="15.75" customHeight="1">
      <c r="A41" s="82" t="s">
        <v>79</v>
      </c>
      <c r="B41" s="22">
        <v>78</v>
      </c>
      <c r="C41" s="35">
        <v>78</v>
      </c>
      <c r="D41" s="35">
        <v>5</v>
      </c>
      <c r="G41" s="6"/>
      <c r="H41" s="167"/>
      <c r="I41" s="167"/>
      <c r="J41" s="167"/>
      <c r="K41" s="167"/>
      <c r="L41" s="144"/>
      <c r="M41" s="144"/>
      <c r="N41" s="144"/>
      <c r="O41" s="144"/>
      <c r="P41" s="144"/>
      <c r="Q41" s="144"/>
      <c r="R41" s="144"/>
      <c r="S41" s="144"/>
    </row>
    <row r="42" spans="1:19" ht="15.75" customHeight="1">
      <c r="A42" s="82" t="s">
        <v>80</v>
      </c>
      <c r="B42" s="22">
        <v>3</v>
      </c>
      <c r="C42" s="35">
        <v>3</v>
      </c>
      <c r="D42" s="35">
        <v>5</v>
      </c>
      <c r="F42" s="149"/>
      <c r="G42" s="149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15.75" customHeight="1">
      <c r="A43" s="82" t="s">
        <v>127</v>
      </c>
      <c r="B43" s="22">
        <v>2</v>
      </c>
      <c r="C43" s="35">
        <v>2</v>
      </c>
      <c r="D43" s="35">
        <v>1</v>
      </c>
      <c r="F43" s="96" t="s">
        <v>301</v>
      </c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1:34" ht="15.75" customHeight="1" thickBot="1">
      <c r="A44" s="82" t="s">
        <v>128</v>
      </c>
      <c r="B44" s="22">
        <v>2</v>
      </c>
      <c r="C44" s="35">
        <v>4</v>
      </c>
      <c r="D44" s="35">
        <v>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</row>
    <row r="45" spans="1:34" ht="15.75" customHeight="1">
      <c r="A45" s="82" t="s">
        <v>129</v>
      </c>
      <c r="B45" s="22">
        <v>2</v>
      </c>
      <c r="C45" s="35">
        <v>2</v>
      </c>
      <c r="D45" s="35">
        <v>1</v>
      </c>
      <c r="F45" s="97" t="s">
        <v>289</v>
      </c>
      <c r="G45" s="87" t="s">
        <v>106</v>
      </c>
      <c r="H45" s="87"/>
      <c r="I45" s="87"/>
      <c r="J45" s="91" t="s">
        <v>299</v>
      </c>
      <c r="K45" s="114"/>
      <c r="L45" s="114"/>
      <c r="M45" s="97"/>
      <c r="N45" s="87" t="s">
        <v>107</v>
      </c>
      <c r="O45" s="87"/>
      <c r="P45" s="87"/>
      <c r="Q45" s="87" t="s">
        <v>300</v>
      </c>
      <c r="R45" s="87"/>
      <c r="S45" s="91"/>
      <c r="U45" s="117"/>
      <c r="V45" s="14"/>
      <c r="W45" s="14"/>
      <c r="X45" s="14"/>
      <c r="Y45" s="83"/>
      <c r="Z45" s="83"/>
      <c r="AA45" s="83"/>
      <c r="AB45" s="83"/>
      <c r="AC45" s="83"/>
      <c r="AD45" s="83"/>
      <c r="AE45" s="83"/>
      <c r="AF45" s="83"/>
      <c r="AG45" s="83"/>
      <c r="AH45" s="83"/>
    </row>
    <row r="46" spans="1:34" ht="15.75" customHeight="1">
      <c r="A46" s="82" t="s">
        <v>130</v>
      </c>
      <c r="B46" s="22">
        <v>5</v>
      </c>
      <c r="C46" s="35">
        <v>4</v>
      </c>
      <c r="D46" s="35">
        <v>2</v>
      </c>
      <c r="F46" s="98"/>
      <c r="G46" s="3" t="s">
        <v>45</v>
      </c>
      <c r="H46" s="3" t="s">
        <v>102</v>
      </c>
      <c r="I46" s="3" t="s">
        <v>103</v>
      </c>
      <c r="J46" s="84" t="s">
        <v>45</v>
      </c>
      <c r="K46" s="84" t="s">
        <v>104</v>
      </c>
      <c r="L46" s="84" t="s">
        <v>103</v>
      </c>
      <c r="M46" s="85" t="s">
        <v>105</v>
      </c>
      <c r="N46" s="84" t="s">
        <v>45</v>
      </c>
      <c r="O46" s="84" t="s">
        <v>103</v>
      </c>
      <c r="P46" s="85" t="s">
        <v>105</v>
      </c>
      <c r="Q46" s="84" t="s">
        <v>45</v>
      </c>
      <c r="R46" s="84" t="s">
        <v>103</v>
      </c>
      <c r="S46" s="86" t="s">
        <v>105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ht="15.75" customHeight="1">
      <c r="A47" s="82" t="s">
        <v>81</v>
      </c>
      <c r="B47" s="22">
        <v>1</v>
      </c>
      <c r="C47" s="35">
        <v>1</v>
      </c>
      <c r="D47" s="35" t="s">
        <v>178</v>
      </c>
      <c r="G47" s="24"/>
      <c r="U47" s="11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</row>
    <row r="48" spans="1:34" ht="15.75" customHeight="1">
      <c r="A48" s="82" t="s">
        <v>82</v>
      </c>
      <c r="B48" s="22">
        <v>40</v>
      </c>
      <c r="C48" s="35">
        <v>36</v>
      </c>
      <c r="D48" s="35">
        <v>5</v>
      </c>
      <c r="F48" s="41" t="s">
        <v>4</v>
      </c>
      <c r="G48" s="46">
        <f>SUM(H48:I48)</f>
        <v>1932</v>
      </c>
      <c r="H48" s="42">
        <f>SUM(H50:H57,H59:H66)</f>
        <v>1908</v>
      </c>
      <c r="I48" s="42">
        <f>SUM(I50:I57,I59:I66)</f>
        <v>24</v>
      </c>
      <c r="J48" s="42">
        <f>SUM(K48:M48)</f>
        <v>1434</v>
      </c>
      <c r="K48" s="42">
        <f>SUM(K50:K57,K59:K66)</f>
        <v>1394</v>
      </c>
      <c r="L48" s="42">
        <f>SUM(L50:L57,L59:L66)</f>
        <v>35</v>
      </c>
      <c r="M48" s="42">
        <f>SUM(M50:M57,M59:M66)</f>
        <v>5</v>
      </c>
      <c r="N48" s="42">
        <f>SUM(O48:P48)</f>
        <v>23</v>
      </c>
      <c r="O48" s="42">
        <f>SUM(O50:O57,O59:O66)</f>
        <v>23</v>
      </c>
      <c r="P48" s="42" t="s">
        <v>307</v>
      </c>
      <c r="Q48" s="42">
        <f>SUM(R48:S48)</f>
        <v>100</v>
      </c>
      <c r="R48" s="42">
        <f>SUM(R50:R57,R59:R66)</f>
        <v>100</v>
      </c>
      <c r="S48" s="42" t="s">
        <v>307</v>
      </c>
      <c r="U48" s="17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5.75" customHeight="1">
      <c r="A49" s="82" t="s">
        <v>83</v>
      </c>
      <c r="B49" s="22">
        <v>4</v>
      </c>
      <c r="C49" s="35">
        <v>3</v>
      </c>
      <c r="D49" s="35">
        <v>1</v>
      </c>
      <c r="G49" s="22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U49" s="5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5.75" customHeight="1">
      <c r="A50" s="82" t="s">
        <v>84</v>
      </c>
      <c r="B50" s="22">
        <v>100</v>
      </c>
      <c r="C50" s="35">
        <v>102</v>
      </c>
      <c r="D50" s="35">
        <v>21</v>
      </c>
      <c r="F50" s="5" t="s">
        <v>7</v>
      </c>
      <c r="G50" s="22">
        <f aca="true" t="shared" si="0" ref="G50:G57">SUM(H50:I50)</f>
        <v>344</v>
      </c>
      <c r="H50" s="35">
        <v>327</v>
      </c>
      <c r="I50" s="35">
        <v>17</v>
      </c>
      <c r="J50" s="35">
        <f aca="true" t="shared" si="1" ref="J50:J57">SUM(K50:M50)</f>
        <v>407</v>
      </c>
      <c r="K50" s="35">
        <v>391</v>
      </c>
      <c r="L50" s="35">
        <v>14</v>
      </c>
      <c r="M50" s="35">
        <v>2</v>
      </c>
      <c r="N50" s="35">
        <f aca="true" t="shared" si="2" ref="N50:N56">SUM(O50:P50)</f>
        <v>15</v>
      </c>
      <c r="O50" s="35">
        <v>15</v>
      </c>
      <c r="P50" s="35" t="s">
        <v>178</v>
      </c>
      <c r="Q50" s="35">
        <f aca="true" t="shared" si="3" ref="Q50:Q56">SUM(R50:S50)</f>
        <v>48</v>
      </c>
      <c r="R50" s="35">
        <v>48</v>
      </c>
      <c r="S50" s="35" t="s">
        <v>178</v>
      </c>
      <c r="U50" s="5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5.75" customHeight="1">
      <c r="A51" s="82" t="s">
        <v>85</v>
      </c>
      <c r="B51" s="22">
        <v>895</v>
      </c>
      <c r="C51" s="35">
        <v>921</v>
      </c>
      <c r="D51" s="35">
        <v>116</v>
      </c>
      <c r="F51" s="5" t="s">
        <v>8</v>
      </c>
      <c r="G51" s="22">
        <f t="shared" si="0"/>
        <v>93</v>
      </c>
      <c r="H51" s="35">
        <v>91</v>
      </c>
      <c r="I51" s="35">
        <v>2</v>
      </c>
      <c r="J51" s="35">
        <f t="shared" si="1"/>
        <v>79</v>
      </c>
      <c r="K51" s="35">
        <v>76</v>
      </c>
      <c r="L51" s="35">
        <v>2</v>
      </c>
      <c r="M51" s="35">
        <v>1</v>
      </c>
      <c r="N51" s="35">
        <f t="shared" si="2"/>
        <v>1</v>
      </c>
      <c r="O51" s="35">
        <v>1</v>
      </c>
      <c r="P51" s="35" t="s">
        <v>178</v>
      </c>
      <c r="Q51" s="35">
        <f t="shared" si="3"/>
        <v>8</v>
      </c>
      <c r="R51" s="35">
        <v>8</v>
      </c>
      <c r="S51" s="35" t="s">
        <v>178</v>
      </c>
      <c r="U51" s="5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5.75" customHeight="1">
      <c r="A52" s="82" t="s">
        <v>131</v>
      </c>
      <c r="B52" s="22">
        <v>1</v>
      </c>
      <c r="C52" s="35">
        <v>1</v>
      </c>
      <c r="D52" s="35" t="s">
        <v>178</v>
      </c>
      <c r="F52" s="5" t="s">
        <v>9</v>
      </c>
      <c r="G52" s="22">
        <f t="shared" si="0"/>
        <v>157</v>
      </c>
      <c r="H52" s="35">
        <v>156</v>
      </c>
      <c r="I52" s="35">
        <v>1</v>
      </c>
      <c r="J52" s="35">
        <f t="shared" si="1"/>
        <v>89</v>
      </c>
      <c r="K52" s="35">
        <v>83</v>
      </c>
      <c r="L52" s="35">
        <v>5</v>
      </c>
      <c r="M52" s="35">
        <v>1</v>
      </c>
      <c r="N52" s="35">
        <f t="shared" si="2"/>
        <v>3</v>
      </c>
      <c r="O52" s="35">
        <v>3</v>
      </c>
      <c r="P52" s="35" t="s">
        <v>178</v>
      </c>
      <c r="Q52" s="35">
        <f t="shared" si="3"/>
        <v>4</v>
      </c>
      <c r="R52" s="35">
        <v>4</v>
      </c>
      <c r="S52" s="35" t="s">
        <v>178</v>
      </c>
      <c r="U52" s="5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5.75" customHeight="1">
      <c r="A53" s="82" t="s">
        <v>152</v>
      </c>
      <c r="B53" s="22">
        <v>1</v>
      </c>
      <c r="C53" s="35">
        <v>1</v>
      </c>
      <c r="D53" s="35" t="s">
        <v>178</v>
      </c>
      <c r="F53" s="5" t="s">
        <v>10</v>
      </c>
      <c r="G53" s="22">
        <f t="shared" si="0"/>
        <v>109</v>
      </c>
      <c r="H53" s="35">
        <v>106</v>
      </c>
      <c r="I53" s="35">
        <v>3</v>
      </c>
      <c r="J53" s="35">
        <f t="shared" si="1"/>
        <v>68</v>
      </c>
      <c r="K53" s="35">
        <v>67</v>
      </c>
      <c r="L53" s="35">
        <v>1</v>
      </c>
      <c r="M53" s="35" t="s">
        <v>178</v>
      </c>
      <c r="N53" s="35">
        <f t="shared" si="2"/>
        <v>1</v>
      </c>
      <c r="O53" s="35">
        <v>1</v>
      </c>
      <c r="P53" s="35" t="s">
        <v>178</v>
      </c>
      <c r="Q53" s="35">
        <f t="shared" si="3"/>
        <v>4</v>
      </c>
      <c r="R53" s="35">
        <v>4</v>
      </c>
      <c r="S53" s="35" t="s">
        <v>178</v>
      </c>
      <c r="U53" s="5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5.75" customHeight="1">
      <c r="A54" s="82" t="s">
        <v>86</v>
      </c>
      <c r="B54" s="22">
        <v>1</v>
      </c>
      <c r="C54" s="35">
        <v>1</v>
      </c>
      <c r="D54" s="35" t="s">
        <v>178</v>
      </c>
      <c r="F54" s="5" t="s">
        <v>11</v>
      </c>
      <c r="G54" s="22">
        <f t="shared" si="0"/>
        <v>79</v>
      </c>
      <c r="H54" s="35">
        <v>79</v>
      </c>
      <c r="I54" s="35" t="s">
        <v>178</v>
      </c>
      <c r="J54" s="35">
        <f t="shared" si="1"/>
        <v>72</v>
      </c>
      <c r="K54" s="35">
        <v>72</v>
      </c>
      <c r="L54" s="35" t="s">
        <v>178</v>
      </c>
      <c r="M54" s="35" t="s">
        <v>178</v>
      </c>
      <c r="N54" s="35" t="s">
        <v>178</v>
      </c>
      <c r="O54" s="35" t="s">
        <v>178</v>
      </c>
      <c r="P54" s="35" t="s">
        <v>178</v>
      </c>
      <c r="Q54" s="35">
        <f t="shared" si="3"/>
        <v>11</v>
      </c>
      <c r="R54" s="35">
        <v>11</v>
      </c>
      <c r="S54" s="35" t="s">
        <v>178</v>
      </c>
      <c r="U54" s="5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5.75" customHeight="1">
      <c r="A55" s="82" t="s">
        <v>87</v>
      </c>
      <c r="B55" s="22">
        <v>7</v>
      </c>
      <c r="C55" s="35">
        <v>7</v>
      </c>
      <c r="D55" s="35">
        <v>1</v>
      </c>
      <c r="F55" s="5" t="s">
        <v>12</v>
      </c>
      <c r="G55" s="22">
        <f t="shared" si="0"/>
        <v>109</v>
      </c>
      <c r="H55" s="35">
        <v>108</v>
      </c>
      <c r="I55" s="35">
        <v>1</v>
      </c>
      <c r="J55" s="35">
        <f t="shared" si="1"/>
        <v>51</v>
      </c>
      <c r="K55" s="35">
        <v>47</v>
      </c>
      <c r="L55" s="35">
        <v>3</v>
      </c>
      <c r="M55" s="35">
        <v>1</v>
      </c>
      <c r="N55" s="35" t="s">
        <v>178</v>
      </c>
      <c r="O55" s="35" t="s">
        <v>178</v>
      </c>
      <c r="P55" s="35" t="s">
        <v>178</v>
      </c>
      <c r="Q55" s="35">
        <f t="shared" si="3"/>
        <v>4</v>
      </c>
      <c r="R55" s="35">
        <v>4</v>
      </c>
      <c r="S55" s="35" t="s">
        <v>178</v>
      </c>
      <c r="U55" s="5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5.75" customHeight="1">
      <c r="A56" s="82" t="s">
        <v>132</v>
      </c>
      <c r="B56" s="22">
        <v>6</v>
      </c>
      <c r="C56" s="35">
        <v>6</v>
      </c>
      <c r="D56" s="35">
        <v>2</v>
      </c>
      <c r="F56" s="5" t="s">
        <v>13</v>
      </c>
      <c r="G56" s="22">
        <f t="shared" si="0"/>
        <v>55</v>
      </c>
      <c r="H56" s="35">
        <v>55</v>
      </c>
      <c r="I56" s="35" t="s">
        <v>178</v>
      </c>
      <c r="J56" s="35">
        <f t="shared" si="1"/>
        <v>49</v>
      </c>
      <c r="K56" s="35">
        <v>47</v>
      </c>
      <c r="L56" s="35">
        <v>2</v>
      </c>
      <c r="M56" s="35" t="s">
        <v>178</v>
      </c>
      <c r="N56" s="35">
        <f t="shared" si="2"/>
        <v>1</v>
      </c>
      <c r="O56" s="35">
        <v>1</v>
      </c>
      <c r="P56" s="35" t="s">
        <v>178</v>
      </c>
      <c r="Q56" s="35">
        <f t="shared" si="3"/>
        <v>3</v>
      </c>
      <c r="R56" s="35">
        <v>3</v>
      </c>
      <c r="S56" s="35" t="s">
        <v>178</v>
      </c>
      <c r="U56" s="5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5.75" customHeight="1">
      <c r="A57" s="82" t="s">
        <v>88</v>
      </c>
      <c r="B57" s="22">
        <v>138</v>
      </c>
      <c r="C57" s="35">
        <v>142</v>
      </c>
      <c r="D57" s="35">
        <v>16</v>
      </c>
      <c r="F57" s="5" t="s">
        <v>14</v>
      </c>
      <c r="G57" s="22">
        <f t="shared" si="0"/>
        <v>89</v>
      </c>
      <c r="H57" s="35">
        <v>89</v>
      </c>
      <c r="I57" s="35" t="s">
        <v>178</v>
      </c>
      <c r="J57" s="35">
        <f t="shared" si="1"/>
        <v>45</v>
      </c>
      <c r="K57" s="35">
        <v>45</v>
      </c>
      <c r="L57" s="35" t="s">
        <v>178</v>
      </c>
      <c r="M57" s="35" t="s">
        <v>178</v>
      </c>
      <c r="N57" s="35" t="s">
        <v>178</v>
      </c>
      <c r="O57" s="35" t="s">
        <v>178</v>
      </c>
      <c r="P57" s="35" t="s">
        <v>178</v>
      </c>
      <c r="Q57" s="35" t="s">
        <v>178</v>
      </c>
      <c r="R57" s="35" t="s">
        <v>178</v>
      </c>
      <c r="S57" s="35" t="s">
        <v>178</v>
      </c>
      <c r="U57" s="5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5.75" customHeight="1">
      <c r="A58" s="82" t="s">
        <v>89</v>
      </c>
      <c r="B58" s="22">
        <v>1</v>
      </c>
      <c r="C58" s="35">
        <v>1</v>
      </c>
      <c r="D58" s="35" t="s">
        <v>178</v>
      </c>
      <c r="F58" s="5"/>
      <c r="G58" s="22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U58" s="5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5.75" customHeight="1">
      <c r="A59" s="82" t="s">
        <v>90</v>
      </c>
      <c r="B59" s="22">
        <v>76</v>
      </c>
      <c r="C59" s="35">
        <v>77</v>
      </c>
      <c r="D59" s="35">
        <v>10</v>
      </c>
      <c r="F59" s="5" t="s">
        <v>15</v>
      </c>
      <c r="G59" s="22">
        <f aca="true" t="shared" si="4" ref="G59:G66">SUM(H59:I59)</f>
        <v>30</v>
      </c>
      <c r="H59" s="35">
        <v>30</v>
      </c>
      <c r="I59" s="35" t="s">
        <v>178</v>
      </c>
      <c r="J59" s="35">
        <f aca="true" t="shared" si="5" ref="J59:J66">SUM(K59:M59)</f>
        <v>9</v>
      </c>
      <c r="K59" s="35">
        <v>9</v>
      </c>
      <c r="L59" s="35" t="s">
        <v>178</v>
      </c>
      <c r="M59" s="35" t="s">
        <v>178</v>
      </c>
      <c r="N59" s="35" t="s">
        <v>178</v>
      </c>
      <c r="O59" s="35" t="s">
        <v>178</v>
      </c>
      <c r="P59" s="35" t="s">
        <v>178</v>
      </c>
      <c r="Q59" s="35">
        <f aca="true" t="shared" si="6" ref="Q59:Q66">SUM(R59:S59)</f>
        <v>1</v>
      </c>
      <c r="R59" s="35">
        <v>1</v>
      </c>
      <c r="S59" s="35" t="s">
        <v>178</v>
      </c>
      <c r="U59" s="5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5.75" customHeight="1">
      <c r="A60" s="82" t="s">
        <v>91</v>
      </c>
      <c r="B60" s="22">
        <v>2</v>
      </c>
      <c r="C60" s="35">
        <v>2</v>
      </c>
      <c r="D60" s="35">
        <v>1</v>
      </c>
      <c r="F60" s="5" t="s">
        <v>16</v>
      </c>
      <c r="G60" s="22">
        <f t="shared" si="4"/>
        <v>86</v>
      </c>
      <c r="H60" s="35">
        <v>86</v>
      </c>
      <c r="I60" s="35" t="s">
        <v>178</v>
      </c>
      <c r="J60" s="35">
        <f t="shared" si="5"/>
        <v>34</v>
      </c>
      <c r="K60" s="35">
        <v>33</v>
      </c>
      <c r="L60" s="35">
        <v>1</v>
      </c>
      <c r="M60" s="35" t="s">
        <v>178</v>
      </c>
      <c r="N60" s="35" t="s">
        <v>178</v>
      </c>
      <c r="O60" s="35" t="s">
        <v>178</v>
      </c>
      <c r="P60" s="35" t="s">
        <v>178</v>
      </c>
      <c r="Q60" s="35" t="s">
        <v>178</v>
      </c>
      <c r="R60" s="35" t="s">
        <v>178</v>
      </c>
      <c r="S60" s="35" t="s">
        <v>178</v>
      </c>
      <c r="U60" s="5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5.75" customHeight="1">
      <c r="A61" s="82" t="s">
        <v>134</v>
      </c>
      <c r="B61" s="22">
        <v>5</v>
      </c>
      <c r="C61" s="35">
        <v>7</v>
      </c>
      <c r="D61" s="35">
        <v>2</v>
      </c>
      <c r="F61" s="5" t="s">
        <v>17</v>
      </c>
      <c r="G61" s="22">
        <f t="shared" si="4"/>
        <v>124</v>
      </c>
      <c r="H61" s="35">
        <v>124</v>
      </c>
      <c r="I61" s="35" t="s">
        <v>178</v>
      </c>
      <c r="J61" s="35">
        <f t="shared" si="5"/>
        <v>55</v>
      </c>
      <c r="K61" s="35">
        <v>54</v>
      </c>
      <c r="L61" s="35">
        <v>1</v>
      </c>
      <c r="M61" s="35" t="s">
        <v>178</v>
      </c>
      <c r="N61" s="35" t="s">
        <v>178</v>
      </c>
      <c r="O61" s="35" t="s">
        <v>178</v>
      </c>
      <c r="P61" s="35" t="s">
        <v>178</v>
      </c>
      <c r="Q61" s="35">
        <f t="shared" si="6"/>
        <v>2</v>
      </c>
      <c r="R61" s="35">
        <v>2</v>
      </c>
      <c r="S61" s="35" t="s">
        <v>178</v>
      </c>
      <c r="U61" s="5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5.75" customHeight="1">
      <c r="A62" s="82" t="s">
        <v>93</v>
      </c>
      <c r="B62" s="22">
        <v>4</v>
      </c>
      <c r="C62" s="35">
        <v>4</v>
      </c>
      <c r="D62" s="35">
        <v>1</v>
      </c>
      <c r="F62" s="5" t="s">
        <v>18</v>
      </c>
      <c r="G62" s="22">
        <f t="shared" si="4"/>
        <v>113</v>
      </c>
      <c r="H62" s="35">
        <v>113</v>
      </c>
      <c r="I62" s="35" t="s">
        <v>178</v>
      </c>
      <c r="J62" s="35">
        <f t="shared" si="5"/>
        <v>102</v>
      </c>
      <c r="K62" s="35">
        <v>102</v>
      </c>
      <c r="L62" s="35" t="s">
        <v>178</v>
      </c>
      <c r="M62" s="35" t="s">
        <v>178</v>
      </c>
      <c r="N62" s="35">
        <f>SUM(O62:P62)</f>
        <v>1</v>
      </c>
      <c r="O62" s="35">
        <v>1</v>
      </c>
      <c r="P62" s="35" t="s">
        <v>178</v>
      </c>
      <c r="Q62" s="35">
        <f t="shared" si="6"/>
        <v>3</v>
      </c>
      <c r="R62" s="35">
        <v>3</v>
      </c>
      <c r="S62" s="35" t="s">
        <v>178</v>
      </c>
      <c r="U62" s="5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5.75" customHeight="1">
      <c r="A63" s="82" t="s">
        <v>133</v>
      </c>
      <c r="B63" s="22">
        <v>7</v>
      </c>
      <c r="C63" s="35">
        <v>10</v>
      </c>
      <c r="D63" s="35">
        <v>1</v>
      </c>
      <c r="F63" s="5" t="s">
        <v>19</v>
      </c>
      <c r="G63" s="22">
        <f t="shared" si="4"/>
        <v>163</v>
      </c>
      <c r="H63" s="35">
        <v>163</v>
      </c>
      <c r="I63" s="35" t="s">
        <v>178</v>
      </c>
      <c r="J63" s="35">
        <f t="shared" si="5"/>
        <v>124</v>
      </c>
      <c r="K63" s="35">
        <v>123</v>
      </c>
      <c r="L63" s="35">
        <v>1</v>
      </c>
      <c r="M63" s="35" t="s">
        <v>178</v>
      </c>
      <c r="N63" s="35">
        <f>SUM(O63:P63)</f>
        <v>1</v>
      </c>
      <c r="O63" s="35">
        <v>1</v>
      </c>
      <c r="P63" s="35" t="s">
        <v>178</v>
      </c>
      <c r="Q63" s="35">
        <f t="shared" si="6"/>
        <v>1</v>
      </c>
      <c r="R63" s="35">
        <v>1</v>
      </c>
      <c r="S63" s="35" t="s">
        <v>178</v>
      </c>
      <c r="U63" s="5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5.75" customHeight="1">
      <c r="A64" s="82" t="s">
        <v>94</v>
      </c>
      <c r="B64" s="22">
        <v>1</v>
      </c>
      <c r="C64" s="35">
        <v>1</v>
      </c>
      <c r="D64" s="35" t="s">
        <v>178</v>
      </c>
      <c r="F64" s="5" t="s">
        <v>20</v>
      </c>
      <c r="G64" s="22">
        <f t="shared" si="4"/>
        <v>122</v>
      </c>
      <c r="H64" s="35">
        <v>122</v>
      </c>
      <c r="I64" s="35" t="s">
        <v>178</v>
      </c>
      <c r="J64" s="35">
        <f t="shared" si="5"/>
        <v>86</v>
      </c>
      <c r="K64" s="35">
        <v>84</v>
      </c>
      <c r="L64" s="35">
        <v>2</v>
      </c>
      <c r="M64" s="35" t="s">
        <v>178</v>
      </c>
      <c r="N64" s="35" t="s">
        <v>178</v>
      </c>
      <c r="O64" s="35" t="s">
        <v>178</v>
      </c>
      <c r="P64" s="35" t="s">
        <v>178</v>
      </c>
      <c r="Q64" s="35">
        <f t="shared" si="6"/>
        <v>4</v>
      </c>
      <c r="R64" s="35">
        <v>4</v>
      </c>
      <c r="S64" s="35" t="s">
        <v>178</v>
      </c>
      <c r="U64" s="5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5.75" customHeight="1">
      <c r="A65" s="82" t="s">
        <v>95</v>
      </c>
      <c r="B65" s="22">
        <v>1</v>
      </c>
      <c r="C65" s="35">
        <v>1</v>
      </c>
      <c r="D65" s="35">
        <v>1</v>
      </c>
      <c r="F65" s="5" t="s">
        <v>21</v>
      </c>
      <c r="G65" s="22">
        <f t="shared" si="4"/>
        <v>233</v>
      </c>
      <c r="H65" s="35">
        <v>233</v>
      </c>
      <c r="I65" s="35" t="s">
        <v>178</v>
      </c>
      <c r="J65" s="35">
        <f t="shared" si="5"/>
        <v>148</v>
      </c>
      <c r="K65" s="35">
        <v>145</v>
      </c>
      <c r="L65" s="35">
        <v>3</v>
      </c>
      <c r="M65" s="35" t="s">
        <v>178</v>
      </c>
      <c r="N65" s="35" t="s">
        <v>178</v>
      </c>
      <c r="O65" s="35" t="s">
        <v>178</v>
      </c>
      <c r="P65" s="35" t="s">
        <v>178</v>
      </c>
      <c r="Q65" s="35">
        <f t="shared" si="6"/>
        <v>5</v>
      </c>
      <c r="R65" s="35">
        <v>5</v>
      </c>
      <c r="S65" s="35" t="s">
        <v>178</v>
      </c>
      <c r="U65" s="5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5.75" customHeight="1">
      <c r="A66" s="82" t="s">
        <v>92</v>
      </c>
      <c r="B66" s="22">
        <v>3</v>
      </c>
      <c r="C66" s="35">
        <v>3</v>
      </c>
      <c r="D66" s="35">
        <v>2</v>
      </c>
      <c r="F66" s="5" t="s">
        <v>22</v>
      </c>
      <c r="G66" s="22">
        <f t="shared" si="4"/>
        <v>26</v>
      </c>
      <c r="H66" s="35">
        <v>26</v>
      </c>
      <c r="I66" s="35" t="s">
        <v>178</v>
      </c>
      <c r="J66" s="35">
        <f t="shared" si="5"/>
        <v>16</v>
      </c>
      <c r="K66" s="35">
        <v>16</v>
      </c>
      <c r="L66" s="35" t="s">
        <v>178</v>
      </c>
      <c r="M66" s="35" t="s">
        <v>178</v>
      </c>
      <c r="N66" s="35" t="s">
        <v>178</v>
      </c>
      <c r="O66" s="35" t="s">
        <v>178</v>
      </c>
      <c r="P66" s="35" t="s">
        <v>178</v>
      </c>
      <c r="Q66" s="35">
        <f t="shared" si="6"/>
        <v>2</v>
      </c>
      <c r="R66" s="35">
        <v>2</v>
      </c>
      <c r="S66" s="35" t="s">
        <v>178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5.75" customHeight="1">
      <c r="A67" s="82" t="s">
        <v>135</v>
      </c>
      <c r="B67" s="22">
        <v>1</v>
      </c>
      <c r="C67" s="35">
        <v>1</v>
      </c>
      <c r="D67" s="35">
        <v>1</v>
      </c>
      <c r="F67" s="32"/>
      <c r="G67" s="30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5.75" customHeight="1">
      <c r="A68" s="82" t="s">
        <v>96</v>
      </c>
      <c r="B68" s="22">
        <v>23</v>
      </c>
      <c r="C68" s="35">
        <v>18</v>
      </c>
      <c r="D68" s="35">
        <v>5</v>
      </c>
      <c r="F68" s="23" t="s">
        <v>298</v>
      </c>
      <c r="S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2:34" ht="15.75" customHeight="1">
      <c r="B69" s="36"/>
      <c r="D69" s="32"/>
      <c r="G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2" ht="15.75" customHeight="1">
      <c r="A70" s="31"/>
      <c r="B70" s="31"/>
      <c r="C70" s="31"/>
      <c r="D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21:34" ht="15.75" customHeight="1"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21:34" ht="15.75" customHeight="1"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21:34" ht="15.75" customHeight="1"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</sheetData>
  <sheetProtection/>
  <mergeCells count="120">
    <mergeCell ref="Y44:AB44"/>
    <mergeCell ref="AC44:AE44"/>
    <mergeCell ref="H42:K42"/>
    <mergeCell ref="L42:S42"/>
    <mergeCell ref="AF44:AH44"/>
    <mergeCell ref="F45:F46"/>
    <mergeCell ref="G45:I45"/>
    <mergeCell ref="J45:M45"/>
    <mergeCell ref="N45:P45"/>
    <mergeCell ref="Q45:S45"/>
    <mergeCell ref="U44:U45"/>
    <mergeCell ref="V44:X44"/>
    <mergeCell ref="F38:G38"/>
    <mergeCell ref="H38:K38"/>
    <mergeCell ref="F43:S43"/>
    <mergeCell ref="F39:G39"/>
    <mergeCell ref="H39:K39"/>
    <mergeCell ref="F40:G40"/>
    <mergeCell ref="H40:K40"/>
    <mergeCell ref="H41:K41"/>
    <mergeCell ref="L36:O36"/>
    <mergeCell ref="P36:S36"/>
    <mergeCell ref="F37:G37"/>
    <mergeCell ref="H37:K37"/>
    <mergeCell ref="L41:S41"/>
    <mergeCell ref="F42:G42"/>
    <mergeCell ref="F36:G36"/>
    <mergeCell ref="H36:K36"/>
    <mergeCell ref="L37:O37"/>
    <mergeCell ref="P37:S37"/>
    <mergeCell ref="P32:S32"/>
    <mergeCell ref="F34:G34"/>
    <mergeCell ref="H34:K34"/>
    <mergeCell ref="L34:O34"/>
    <mergeCell ref="P34:S34"/>
    <mergeCell ref="F35:G35"/>
    <mergeCell ref="H35:K35"/>
    <mergeCell ref="L35:O35"/>
    <mergeCell ref="P35:S35"/>
    <mergeCell ref="P16:S16"/>
    <mergeCell ref="P33:S33"/>
    <mergeCell ref="F30:G30"/>
    <mergeCell ref="H32:K32"/>
    <mergeCell ref="F33:G33"/>
    <mergeCell ref="H33:K33"/>
    <mergeCell ref="H31:K31"/>
    <mergeCell ref="L31:S31"/>
    <mergeCell ref="F31:G32"/>
    <mergeCell ref="L32:O32"/>
    <mergeCell ref="P17:S17"/>
    <mergeCell ref="L18:O18"/>
    <mergeCell ref="P18:S18"/>
    <mergeCell ref="L19:O19"/>
    <mergeCell ref="P19:S19"/>
    <mergeCell ref="P13:S13"/>
    <mergeCell ref="L14:O14"/>
    <mergeCell ref="P14:S14"/>
    <mergeCell ref="L15:O15"/>
    <mergeCell ref="P15:S15"/>
    <mergeCell ref="H19:K19"/>
    <mergeCell ref="H17:K17"/>
    <mergeCell ref="H13:K13"/>
    <mergeCell ref="H14:K14"/>
    <mergeCell ref="H20:K20"/>
    <mergeCell ref="L17:O17"/>
    <mergeCell ref="H18:K18"/>
    <mergeCell ref="L13:O13"/>
    <mergeCell ref="L16:O16"/>
    <mergeCell ref="H21:K21"/>
    <mergeCell ref="L11:O11"/>
    <mergeCell ref="H12:K12"/>
    <mergeCell ref="F19:G19"/>
    <mergeCell ref="F17:G17"/>
    <mergeCell ref="F18:G18"/>
    <mergeCell ref="F15:G15"/>
    <mergeCell ref="H15:K15"/>
    <mergeCell ref="F16:G16"/>
    <mergeCell ref="H16:K16"/>
    <mergeCell ref="F8:G8"/>
    <mergeCell ref="A7:D7"/>
    <mergeCell ref="A31:A32"/>
    <mergeCell ref="L33:O33"/>
    <mergeCell ref="H10:K10"/>
    <mergeCell ref="F11:G11"/>
    <mergeCell ref="F12:G12"/>
    <mergeCell ref="F13:G13"/>
    <mergeCell ref="F21:G21"/>
    <mergeCell ref="F14:G14"/>
    <mergeCell ref="H5:K5"/>
    <mergeCell ref="F6:S6"/>
    <mergeCell ref="F5:G5"/>
    <mergeCell ref="F7:G7"/>
    <mergeCell ref="A3:D3"/>
    <mergeCell ref="A5:D5"/>
    <mergeCell ref="H9:K9"/>
    <mergeCell ref="L9:S9"/>
    <mergeCell ref="A9:A10"/>
    <mergeCell ref="F9:G10"/>
    <mergeCell ref="L10:O10"/>
    <mergeCell ref="P10:S10"/>
    <mergeCell ref="P21:S21"/>
    <mergeCell ref="F25:G25"/>
    <mergeCell ref="F29:S29"/>
    <mergeCell ref="P11:S11"/>
    <mergeCell ref="L12:O12"/>
    <mergeCell ref="P12:S12"/>
    <mergeCell ref="L20:O20"/>
    <mergeCell ref="P20:S20"/>
    <mergeCell ref="F20:G20"/>
    <mergeCell ref="H11:K11"/>
    <mergeCell ref="A29:D29"/>
    <mergeCell ref="L40:O40"/>
    <mergeCell ref="P40:S40"/>
    <mergeCell ref="C9:D9"/>
    <mergeCell ref="C31:D31"/>
    <mergeCell ref="L38:O38"/>
    <mergeCell ref="P38:S38"/>
    <mergeCell ref="L39:O39"/>
    <mergeCell ref="P39:S39"/>
    <mergeCell ref="L21:O21"/>
  </mergeCells>
  <printOptions horizontalCentered="1"/>
  <pageMargins left="0.3937007874015748" right="0.3937007874015748" top="0.5905511811023623" bottom="0.3937007874015748" header="0" footer="0"/>
  <pageSetup horizontalDpi="1200" verticalDpi="1200" orientation="landscape" paperSize="8" scale="7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2014-07-14T00:42:33Z</cp:lastPrinted>
  <dcterms:created xsi:type="dcterms:W3CDTF">2004-02-10T00:50:55Z</dcterms:created>
  <dcterms:modified xsi:type="dcterms:W3CDTF">2014-07-14T00:42:45Z</dcterms:modified>
  <cp:category/>
  <cp:version/>
  <cp:contentType/>
  <cp:contentStatus/>
</cp:coreProperties>
</file>