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491" windowWidth="7830" windowHeight="8925" tabRatio="613" activeTab="2"/>
  </bookViews>
  <sheets>
    <sheet name="302" sheetId="1" r:id="rId1"/>
    <sheet name="304" sheetId="2" r:id="rId2"/>
    <sheet name="306" sheetId="3" r:id="rId3"/>
    <sheet name="308" sheetId="4" r:id="rId4"/>
    <sheet name="310" sheetId="5" r:id="rId5"/>
    <sheet name="312" sheetId="6" r:id="rId6"/>
    <sheet name="314" sheetId="7" r:id="rId7"/>
  </sheets>
  <definedNames>
    <definedName name="_xlnm.Print_Area" localSheetId="0">'302'!$A$1:$AG$70</definedName>
    <definedName name="_xlnm.Print_Area" localSheetId="1">'304'!$A$1:$Y$66</definedName>
    <definedName name="_xlnm.Print_Area" localSheetId="2">'306'!$A$1:$AI$74</definedName>
    <definedName name="_xlnm.Print_Area" localSheetId="3">'308'!$A$1:$AI$68</definedName>
    <definedName name="_xlnm.Print_Area" localSheetId="4">'310'!$A$1:$X$60</definedName>
    <definedName name="_xlnm.Print_Area" localSheetId="5">'312'!$A$1:$Z$77</definedName>
    <definedName name="_xlnm.Print_Area" localSheetId="6">'314'!$A$1:$AQ$70</definedName>
  </definedNames>
  <calcPr fullCalcOnLoad="1"/>
</workbook>
</file>

<file path=xl/sharedStrings.xml><?xml version="1.0" encoding="utf-8"?>
<sst xmlns="http://schemas.openxmlformats.org/spreadsheetml/2006/main" count="3117" uniqueCount="623">
  <si>
    <t>小松加賀環境衛生事務組合</t>
  </si>
  <si>
    <t>松任市、美川町、野々市町保健衛生施設組合</t>
  </si>
  <si>
    <t>三　馬　　　　測定局</t>
  </si>
  <si>
    <t>広　坂　　　測定局</t>
  </si>
  <si>
    <t>七　尾　　　測定局</t>
  </si>
  <si>
    <t>小　松　　　測定局</t>
  </si>
  <si>
    <t>大聖寺　　　測定局</t>
  </si>
  <si>
    <t>金沢港　　　測定局</t>
  </si>
  <si>
    <t>大聖寺　　　測定局</t>
  </si>
  <si>
    <t>水質汚濁</t>
  </si>
  <si>
    <t>百日咳</t>
  </si>
  <si>
    <t>年度別、市町村</t>
  </si>
  <si>
    <t>及び事業所別</t>
  </si>
  <si>
    <t>焼却施設</t>
  </si>
  <si>
    <t>水洗便所人口</t>
  </si>
  <si>
    <t>能美郡環境衛生事業組合</t>
  </si>
  <si>
    <t>穴水町、門前町環境衛生施設組合</t>
  </si>
  <si>
    <t>能都町、柳田村環境衛生組合</t>
  </si>
  <si>
    <t>（ppm）</t>
  </si>
  <si>
    <t>大野川</t>
  </si>
  <si>
    <t>御祓川</t>
  </si>
  <si>
    <t>河原田川</t>
  </si>
  <si>
    <t>金沢港</t>
  </si>
  <si>
    <t>水域名</t>
  </si>
  <si>
    <t>構成比</t>
  </si>
  <si>
    <t>大気汚染</t>
  </si>
  <si>
    <t>地盤沈下</t>
  </si>
  <si>
    <t>検査人員</t>
  </si>
  <si>
    <t>回虫</t>
  </si>
  <si>
    <t>十二指腸虫</t>
  </si>
  <si>
    <t>鞭虫</t>
  </si>
  <si>
    <t>虫卵の種類</t>
  </si>
  <si>
    <t>男</t>
  </si>
  <si>
    <t>女</t>
  </si>
  <si>
    <t>枝肉量</t>
  </si>
  <si>
    <t>豚</t>
  </si>
  <si>
    <t>(単位　枝肉量キログラム）</t>
  </si>
  <si>
    <t>診　　療　　所</t>
  </si>
  <si>
    <t>病　　　　　　　　床　　　　　　　　数</t>
  </si>
  <si>
    <t>総　　数</t>
  </si>
  <si>
    <t>精　　神</t>
  </si>
  <si>
    <t>結　　核</t>
  </si>
  <si>
    <t>一　　般</t>
  </si>
  <si>
    <t>金沢市</t>
  </si>
  <si>
    <t>七尾市</t>
  </si>
  <si>
    <t>小松市</t>
  </si>
  <si>
    <t>輪島市</t>
  </si>
  <si>
    <t>珠洲市</t>
  </si>
  <si>
    <t>加賀市</t>
  </si>
  <si>
    <t>羽咋市</t>
  </si>
  <si>
    <t>松任市</t>
  </si>
  <si>
    <t>江沼郡</t>
  </si>
  <si>
    <t>能美郡</t>
  </si>
  <si>
    <t>石川郡</t>
  </si>
  <si>
    <t>河北郡</t>
  </si>
  <si>
    <t>羽咋郡</t>
  </si>
  <si>
    <t>鹿島郡</t>
  </si>
  <si>
    <t>鳳至郡</t>
  </si>
  <si>
    <t>珠洲郡</t>
  </si>
  <si>
    <t>診療所数</t>
  </si>
  <si>
    <t>悪性新生物</t>
  </si>
  <si>
    <t>脳血管疾患</t>
  </si>
  <si>
    <t>他殺</t>
  </si>
  <si>
    <t>その他</t>
  </si>
  <si>
    <t>ごみ処理計画                  収 集 人 口</t>
  </si>
  <si>
    <t>し尿処理施設</t>
  </si>
  <si>
    <t>その他</t>
  </si>
  <si>
    <t>（人）</t>
  </si>
  <si>
    <t>（人）</t>
  </si>
  <si>
    <t>手取川流域環境衛生事業組合</t>
  </si>
  <si>
    <t>七尾鹿島広域圏事務組合</t>
  </si>
  <si>
    <t>地点数</t>
  </si>
  <si>
    <t>最低値～最高値</t>
  </si>
  <si>
    <t>ＡＡ</t>
  </si>
  <si>
    <t>／</t>
  </si>
  <si>
    <t>～</t>
  </si>
  <si>
    <t>×</t>
  </si>
  <si>
    <t>Ａ</t>
  </si>
  <si>
    <t>Ｂ</t>
  </si>
  <si>
    <t>Ｃ</t>
  </si>
  <si>
    <t>Ｄ</t>
  </si>
  <si>
    <t>Ｅ</t>
  </si>
  <si>
    <t>柴　　山　　潟</t>
  </si>
  <si>
    <t>薬 局 数</t>
  </si>
  <si>
    <t>病 床 数</t>
  </si>
  <si>
    <t>医師</t>
  </si>
  <si>
    <t>歯科医師</t>
  </si>
  <si>
    <t>保健婦</t>
  </si>
  <si>
    <t>看護婦　　　　　（準看護婦を含む）</t>
  </si>
  <si>
    <t>看護士　　　　　（準看護士を含む）</t>
  </si>
  <si>
    <t>総数</t>
  </si>
  <si>
    <t>栄養士</t>
  </si>
  <si>
    <t>その他</t>
  </si>
  <si>
    <t>県立小松保健所</t>
  </si>
  <si>
    <t>市立金沢市泉野〃</t>
  </si>
  <si>
    <t>火葬場</t>
  </si>
  <si>
    <t>納骨堂</t>
  </si>
  <si>
    <t>簡易宿所</t>
  </si>
  <si>
    <t>公衆浴場</t>
  </si>
  <si>
    <t>理容所</t>
  </si>
  <si>
    <t>美容所</t>
  </si>
  <si>
    <t>クリーニング所</t>
  </si>
  <si>
    <t>アイスクリーム類製造業</t>
  </si>
  <si>
    <t>野菜果物販売業</t>
  </si>
  <si>
    <t>埋葬</t>
  </si>
  <si>
    <t>年間</t>
  </si>
  <si>
    <t>件数</t>
  </si>
  <si>
    <t>衛生</t>
  </si>
  <si>
    <t>技術員</t>
  </si>
  <si>
    <t>検査</t>
  </si>
  <si>
    <t>教育</t>
  </si>
  <si>
    <t>指導員</t>
  </si>
  <si>
    <t>相談員</t>
  </si>
  <si>
    <t>糖尿病</t>
  </si>
  <si>
    <t>胃腸炎</t>
  </si>
  <si>
    <t>その他の周産期の死因</t>
  </si>
  <si>
    <t>先天異常</t>
  </si>
  <si>
    <t>良性及び性質不詳の新生物</t>
  </si>
  <si>
    <t>精神障害</t>
  </si>
  <si>
    <t>貧血</t>
  </si>
  <si>
    <t>肺気腫</t>
  </si>
  <si>
    <t>破傷風</t>
  </si>
  <si>
    <t>日本脳炎</t>
  </si>
  <si>
    <t>詳細不明の未熟児</t>
  </si>
  <si>
    <t>市郡別</t>
  </si>
  <si>
    <t>乳児死亡数</t>
  </si>
  <si>
    <t>法定伝染病</t>
  </si>
  <si>
    <t>赤痢</t>
  </si>
  <si>
    <t>疫痢</t>
  </si>
  <si>
    <t>腸チフス</t>
  </si>
  <si>
    <t>痘そう</t>
  </si>
  <si>
    <t>食中毒</t>
  </si>
  <si>
    <t>狂犬病</t>
  </si>
  <si>
    <t>ツツガ虫病</t>
  </si>
  <si>
    <t>フィラリア病</t>
  </si>
  <si>
    <t>回帰熱</t>
  </si>
  <si>
    <t>らい病</t>
  </si>
  <si>
    <t>結核</t>
  </si>
  <si>
    <t>年次及び保健所別</t>
  </si>
  <si>
    <t>梅毒</t>
  </si>
  <si>
    <t>りん病</t>
  </si>
  <si>
    <t>軟性下かん</t>
  </si>
  <si>
    <t>そけいりんぱ肉芽</t>
  </si>
  <si>
    <t>しゅ症</t>
  </si>
  <si>
    <t>才</t>
  </si>
  <si>
    <t>～</t>
  </si>
  <si>
    <t>以</t>
  </si>
  <si>
    <t>上</t>
  </si>
  <si>
    <t>ツベルクリン反応</t>
  </si>
  <si>
    <t>被判定者数</t>
  </si>
  <si>
    <t>陽性者</t>
  </si>
  <si>
    <t>火葬</t>
  </si>
  <si>
    <t>心疾患</t>
  </si>
  <si>
    <t>肺炎及び気管支炎</t>
  </si>
  <si>
    <t>中枢神経系の非炎症性疾患</t>
  </si>
  <si>
    <t>髄膜炎</t>
  </si>
  <si>
    <t>インフルエンザ</t>
  </si>
  <si>
    <t>前立腺肥大症</t>
  </si>
  <si>
    <t>麻疹</t>
  </si>
  <si>
    <t>自殺</t>
  </si>
  <si>
    <t>高血圧性疾患</t>
  </si>
  <si>
    <t>喘息</t>
  </si>
  <si>
    <t>全結核</t>
  </si>
  <si>
    <t>314　衛生及び環境</t>
  </si>
  <si>
    <t>馬</t>
  </si>
  <si>
    <t>河北郡環境衛生事業組合</t>
  </si>
  <si>
    <t>常設の　興業場</t>
  </si>
  <si>
    <t>役肉用量</t>
  </si>
  <si>
    <t>虫垂炎</t>
  </si>
  <si>
    <t>11月</t>
  </si>
  <si>
    <t>年次及び死因別</t>
  </si>
  <si>
    <r>
      <t>昭和</t>
    </r>
    <r>
      <rPr>
        <sz val="12"/>
        <color indexed="8"/>
        <rFont val="ＭＳ 明朝"/>
        <family val="1"/>
      </rPr>
      <t>52</t>
    </r>
    <r>
      <rPr>
        <sz val="12"/>
        <color indexed="9"/>
        <rFont val="ＭＳ 明朝"/>
        <family val="1"/>
      </rPr>
      <t>年</t>
    </r>
  </si>
  <si>
    <t>松任、石川地区環境衛生施設組合</t>
  </si>
  <si>
    <t>羽咋市、志雄町、志賀町、押水町環境衛生施設組合</t>
  </si>
  <si>
    <t>騒音振動</t>
  </si>
  <si>
    <t>産業廃棄物</t>
  </si>
  <si>
    <t>食品衛生監視員</t>
  </si>
  <si>
    <t>環境衛生監視員</t>
  </si>
  <si>
    <t>Ⅹ線　　技術員</t>
  </si>
  <si>
    <t>試験検査技術員</t>
  </si>
  <si>
    <t>衛生教育指導員</t>
  </si>
  <si>
    <t>精神衛生相談員</t>
  </si>
  <si>
    <t>医療社会事業員</t>
  </si>
  <si>
    <t>麻疹</t>
  </si>
  <si>
    <t>悪性新生物</t>
  </si>
  <si>
    <t>その他の新生児の異常</t>
  </si>
  <si>
    <t>12月</t>
  </si>
  <si>
    <t>10月</t>
  </si>
  <si>
    <t>総数</t>
  </si>
  <si>
    <r>
      <t>昭和</t>
    </r>
    <r>
      <rPr>
        <sz val="12"/>
        <color indexed="8"/>
        <rFont val="ＭＳ 明朝"/>
        <family val="1"/>
      </rPr>
      <t>51</t>
    </r>
    <r>
      <rPr>
        <sz val="12"/>
        <color indexed="9"/>
        <rFont val="ＭＳ 明朝"/>
        <family val="1"/>
      </rPr>
      <t>年</t>
    </r>
  </si>
  <si>
    <t>急性灰白髄炎</t>
  </si>
  <si>
    <t>黄熱</t>
  </si>
  <si>
    <t>炭疽</t>
  </si>
  <si>
    <t>伝染性下痢症</t>
  </si>
  <si>
    <t>住血吸虫病</t>
  </si>
  <si>
    <t>結核発病のおそれの あるもの</t>
  </si>
  <si>
    <t>善感者数</t>
  </si>
  <si>
    <t>不善感者数</t>
  </si>
  <si>
    <t>東洋毛様線虫</t>
  </si>
  <si>
    <t>計</t>
  </si>
  <si>
    <t>肺結核</t>
  </si>
  <si>
    <t>その他の結核</t>
  </si>
  <si>
    <t>その他の性病</t>
  </si>
  <si>
    <r>
      <t>昭和</t>
    </r>
    <r>
      <rPr>
        <sz val="12"/>
        <color indexed="8"/>
        <rFont val="ＭＳ 明朝"/>
        <family val="1"/>
      </rPr>
      <t>50</t>
    </r>
    <r>
      <rPr>
        <sz val="12"/>
        <color indexed="9"/>
        <rFont val="ＭＳ 明朝"/>
        <family val="1"/>
      </rPr>
      <t>年</t>
    </r>
  </si>
  <si>
    <t>昭和49年</t>
  </si>
  <si>
    <t>老衰</t>
  </si>
  <si>
    <t>不慮の事故</t>
  </si>
  <si>
    <t>肝硬変</t>
  </si>
  <si>
    <t>腎炎及びネフローゼ</t>
  </si>
  <si>
    <t>消化性潰瘍</t>
  </si>
  <si>
    <t>腸閉塞及びヘルニア</t>
  </si>
  <si>
    <t>伝染性肝炎</t>
  </si>
  <si>
    <t>敗血症</t>
  </si>
  <si>
    <t>妊娠・分娩及び産褥の合併症</t>
  </si>
  <si>
    <t>活動性リウマチ熱</t>
  </si>
  <si>
    <t>カンジダ症</t>
  </si>
  <si>
    <t>梅毒及び続発症</t>
  </si>
  <si>
    <t>ビタミン欠乏症・その他の栄養欠乏症</t>
  </si>
  <si>
    <t>ペスト</t>
  </si>
  <si>
    <t>不慮の事故</t>
  </si>
  <si>
    <t>新生児の出血性疾患</t>
  </si>
  <si>
    <t>腸閉塞及びヘルニア</t>
  </si>
  <si>
    <t>新生児溶血性疾患</t>
  </si>
  <si>
    <t>脳性けい性小児麻痺</t>
  </si>
  <si>
    <t>新生児の黄疸</t>
  </si>
  <si>
    <t>栄養失調症</t>
  </si>
  <si>
    <t>インフルエンザ</t>
  </si>
  <si>
    <t>その他の伝染病及び寄生虫病</t>
  </si>
  <si>
    <t>コレラ</t>
  </si>
  <si>
    <t>母体の妊娠時の疾患による新生児の障害</t>
  </si>
  <si>
    <t>心疾患</t>
  </si>
  <si>
    <t>その他の外因死</t>
  </si>
  <si>
    <t>昭和49年</t>
  </si>
  <si>
    <t>市立金沢市泉野〃</t>
  </si>
  <si>
    <r>
      <t>(注２</t>
    </r>
    <r>
      <rPr>
        <sz val="12"/>
        <rFont val="ＭＳ 明朝"/>
        <family val="1"/>
      </rPr>
      <t>)</t>
    </r>
  </si>
  <si>
    <t>159　市郡別伝染病等患者数</t>
  </si>
  <si>
    <t>167　　大　　気　　汚　　染　　物　　質　　測　　定　　平　　均　　値　（昭和49～53年度）</t>
  </si>
  <si>
    <t>新堀川</t>
  </si>
  <si>
    <t>被接種者数</t>
  </si>
  <si>
    <t>被再接種者数</t>
  </si>
  <si>
    <t>年度及び月次</t>
  </si>
  <si>
    <t>…</t>
  </si>
  <si>
    <t>ホテル</t>
  </si>
  <si>
    <r>
      <t>昭和4</t>
    </r>
    <r>
      <rPr>
        <sz val="12"/>
        <rFont val="ＭＳ 明朝"/>
        <family val="1"/>
      </rPr>
      <t>9</t>
    </r>
    <r>
      <rPr>
        <sz val="12"/>
        <rFont val="ＭＳ 明朝"/>
        <family val="1"/>
      </rPr>
      <t>年</t>
    </r>
  </si>
  <si>
    <r>
      <t>昭和4</t>
    </r>
    <r>
      <rPr>
        <sz val="12"/>
        <rFont val="ＭＳ 明朝"/>
        <family val="1"/>
      </rPr>
      <t>9</t>
    </r>
    <r>
      <rPr>
        <sz val="12"/>
        <rFont val="ＭＳ 明朝"/>
        <family val="1"/>
      </rPr>
      <t>年</t>
    </r>
  </si>
  <si>
    <t>302　衛生及び環境</t>
  </si>
  <si>
    <t>衛生及び環境　303</t>
  </si>
  <si>
    <t>資料　石川県衛生総務課調「保健所運営報告」による。</t>
  </si>
  <si>
    <t>資料　石川県衛生総務課調「厚生省報告例」による。</t>
  </si>
  <si>
    <r>
      <t>昭和</t>
    </r>
    <r>
      <rPr>
        <sz val="12"/>
        <rFont val="ＭＳ 明朝"/>
        <family val="1"/>
      </rPr>
      <t>50</t>
    </r>
    <r>
      <rPr>
        <sz val="12"/>
        <color indexed="9"/>
        <rFont val="ＭＳ 明朝"/>
        <family val="1"/>
      </rPr>
      <t>年</t>
    </r>
  </si>
  <si>
    <r>
      <t>昭和</t>
    </r>
    <r>
      <rPr>
        <sz val="12"/>
        <color indexed="8"/>
        <rFont val="ＭＳ 明朝"/>
        <family val="1"/>
      </rPr>
      <t>51</t>
    </r>
    <r>
      <rPr>
        <sz val="12"/>
        <color indexed="9"/>
        <rFont val="ＭＳ 明朝"/>
        <family val="1"/>
      </rPr>
      <t>年</t>
    </r>
  </si>
  <si>
    <r>
      <t>昭和</t>
    </r>
    <r>
      <rPr>
        <sz val="12"/>
        <color indexed="8"/>
        <rFont val="ＭＳ 明朝"/>
        <family val="1"/>
      </rPr>
      <t>52</t>
    </r>
    <r>
      <rPr>
        <sz val="12"/>
        <color indexed="9"/>
        <rFont val="ＭＳ 明朝"/>
        <family val="1"/>
      </rPr>
      <t>年</t>
    </r>
  </si>
  <si>
    <r>
      <t>昭和</t>
    </r>
    <r>
      <rPr>
        <b/>
        <sz val="12"/>
        <color indexed="8"/>
        <rFont val="ＭＳ ゴシック"/>
        <family val="3"/>
      </rPr>
      <t>53</t>
    </r>
    <r>
      <rPr>
        <b/>
        <sz val="12"/>
        <color indexed="9"/>
        <rFont val="ＭＳ ゴシック"/>
        <family val="3"/>
      </rPr>
      <t>年</t>
    </r>
  </si>
  <si>
    <t>年　次</t>
  </si>
  <si>
    <t>総　数</t>
  </si>
  <si>
    <t>飲食店　営　業</t>
  </si>
  <si>
    <t>喫茶店　営　業</t>
  </si>
  <si>
    <t>菓　子　　製造業</t>
  </si>
  <si>
    <t>乳　類　販売業</t>
  </si>
  <si>
    <t>食　肉　販売業</t>
  </si>
  <si>
    <t>魚介類　販売業</t>
  </si>
  <si>
    <t>めん類　製造業</t>
  </si>
  <si>
    <t>醤　油　製造業</t>
  </si>
  <si>
    <t>豆　腐　製造業</t>
  </si>
  <si>
    <t>乳さく　取　業</t>
  </si>
  <si>
    <t>そう菜　販売業</t>
  </si>
  <si>
    <t>菓　子　販売業</t>
  </si>
  <si>
    <t>資料　石川県衛生総務課調「厚生省報告例」による。</t>
  </si>
  <si>
    <t>156　　食　品　衛　生　監　視　対　象　施　設　数　（昭和49～53年）</t>
  </si>
  <si>
    <t>年　　　次</t>
  </si>
  <si>
    <t>－</t>
  </si>
  <si>
    <t>墓　地</t>
  </si>
  <si>
    <t>旅　館</t>
  </si>
  <si>
    <t>下　宿</t>
  </si>
  <si>
    <t>155　　環　境　衛　生　関　係　施　設　数　（昭和49～53年）</t>
  </si>
  <si>
    <t>〃七尾〃</t>
  </si>
  <si>
    <t>〃山代〃</t>
  </si>
  <si>
    <t>〃松任〃</t>
  </si>
  <si>
    <t>〃津幡〃</t>
  </si>
  <si>
    <t>〃羽咋〃</t>
  </si>
  <si>
    <t>〃富来〃</t>
  </si>
  <si>
    <t>〃輪島〃</t>
  </si>
  <si>
    <t>〃門前〃</t>
  </si>
  <si>
    <t>〃珠洲〃</t>
  </si>
  <si>
    <t>〃 　宇出津 　〃</t>
  </si>
  <si>
    <t>狂犬病予防吏員と畜検査員</t>
  </si>
  <si>
    <t>保健所別</t>
  </si>
  <si>
    <t>154　　保　　健　　所　　職　　員　　数　（昭和53.12.31現在）</t>
  </si>
  <si>
    <t>資料　石川県衛生総務課調「医師・歯科医師・薬剤師調査」による。</t>
  </si>
  <si>
    <t>年次及び　市 郡 別</t>
  </si>
  <si>
    <t>資料　石川県衛生総務課調「医療施設調査」による。</t>
  </si>
  <si>
    <t>153　　市　郡　別　医　療　関　係　者　数　（昭和49～53年）</t>
  </si>
  <si>
    <r>
      <t>昭和</t>
    </r>
    <r>
      <rPr>
        <sz val="12"/>
        <color indexed="8"/>
        <rFont val="ＭＳ 明朝"/>
        <family val="1"/>
      </rPr>
      <t>50</t>
    </r>
    <r>
      <rPr>
        <sz val="12"/>
        <color indexed="9"/>
        <rFont val="ＭＳ 明朝"/>
        <family val="1"/>
      </rPr>
      <t>年</t>
    </r>
  </si>
  <si>
    <t>薬　剤　師</t>
  </si>
  <si>
    <t>保　健　婦</t>
  </si>
  <si>
    <t>助　産　婦</t>
  </si>
  <si>
    <t>医　　　　師</t>
  </si>
  <si>
    <t>結　　核</t>
  </si>
  <si>
    <t>伝　　染</t>
  </si>
  <si>
    <t>歯科診療所　　数</t>
  </si>
  <si>
    <t>病　　　　　　　　　　　　　　　　　　　　　　　　　　　　　　院</t>
  </si>
  <si>
    <t>病　　　　　　　　院　　　　　　　　数</t>
  </si>
  <si>
    <t>152　　市　郡　別　医　療　関　係　施　設　数　（昭和49～53年）</t>
  </si>
  <si>
    <t>２２　　衛　　　生　　　及　　　び　　　環　　　境</t>
  </si>
  <si>
    <r>
      <t>1</t>
    </r>
    <r>
      <rPr>
        <sz val="12"/>
        <rFont val="ＭＳ 明朝"/>
        <family val="1"/>
      </rPr>
      <t>0</t>
    </r>
    <r>
      <rPr>
        <sz val="12"/>
        <rFont val="ＭＳ 明朝"/>
        <family val="1"/>
      </rPr>
      <t>月</t>
    </r>
  </si>
  <si>
    <r>
      <t>1</t>
    </r>
    <r>
      <rPr>
        <sz val="12"/>
        <rFont val="ＭＳ 明朝"/>
        <family val="1"/>
      </rPr>
      <t>2</t>
    </r>
    <r>
      <rPr>
        <sz val="12"/>
        <rFont val="ＭＳ 明朝"/>
        <family val="1"/>
      </rPr>
      <t>月</t>
    </r>
  </si>
  <si>
    <r>
      <t>昭和</t>
    </r>
    <r>
      <rPr>
        <sz val="12"/>
        <rFont val="ＭＳ 明朝"/>
        <family val="1"/>
      </rPr>
      <t>49</t>
    </r>
    <r>
      <rPr>
        <sz val="12"/>
        <rFont val="ＭＳ 明朝"/>
        <family val="1"/>
      </rPr>
      <t>年</t>
    </r>
  </si>
  <si>
    <t>304　衛生及び環境</t>
  </si>
  <si>
    <t>衛生及び環境　305</t>
  </si>
  <si>
    <t>（１）　　主　要　死　因　別　死　亡　数　及　び　死　亡　率</t>
  </si>
  <si>
    <t>死　　　因　　　別</t>
  </si>
  <si>
    <t>死　　　　　　亡　　　　　　数　　　（人）</t>
  </si>
  <si>
    <t>死　　　　　亡　　　　　率　（人口10万対）</t>
  </si>
  <si>
    <t>50　年</t>
  </si>
  <si>
    <t>51　年</t>
  </si>
  <si>
    <t>52　年</t>
  </si>
  <si>
    <t>53　年</t>
  </si>
  <si>
    <t>（再掲）呼吸器系の結核</t>
  </si>
  <si>
    <t>（ 〃 ）胃の悪性新生物</t>
  </si>
  <si>
    <t>（ 〃 ）自 動 車 事 故</t>
  </si>
  <si>
    <t>資料　厚生省「人口動態統計」による。</t>
  </si>
  <si>
    <t>１月</t>
  </si>
  <si>
    <t>２月</t>
  </si>
  <si>
    <t>３月</t>
  </si>
  <si>
    <t>４月</t>
  </si>
  <si>
    <t>５月</t>
  </si>
  <si>
    <t>６月</t>
  </si>
  <si>
    <t>７月</t>
  </si>
  <si>
    <t>８月</t>
  </si>
  <si>
    <t>９月</t>
  </si>
  <si>
    <r>
      <t>昭和</t>
    </r>
    <r>
      <rPr>
        <sz val="12"/>
        <color indexed="8"/>
        <rFont val="ＭＳ 明朝"/>
        <family val="1"/>
      </rPr>
      <t>50</t>
    </r>
    <r>
      <rPr>
        <sz val="12"/>
        <color indexed="9"/>
        <rFont val="ＭＳ 明朝"/>
        <family val="1"/>
      </rPr>
      <t>年</t>
    </r>
  </si>
  <si>
    <r>
      <t>昭和</t>
    </r>
    <r>
      <rPr>
        <sz val="12"/>
        <color indexed="8"/>
        <rFont val="ＭＳ 明朝"/>
        <family val="1"/>
      </rPr>
      <t>51</t>
    </r>
    <r>
      <rPr>
        <sz val="12"/>
        <color indexed="9"/>
        <rFont val="ＭＳ 明朝"/>
        <family val="1"/>
      </rPr>
      <t>年</t>
    </r>
  </si>
  <si>
    <r>
      <t>昭和</t>
    </r>
    <r>
      <rPr>
        <sz val="12"/>
        <color indexed="8"/>
        <rFont val="ＭＳ 明朝"/>
        <family val="1"/>
      </rPr>
      <t>52</t>
    </r>
    <r>
      <rPr>
        <sz val="12"/>
        <color indexed="9"/>
        <rFont val="ＭＳ 明朝"/>
        <family val="1"/>
      </rPr>
      <t>年</t>
    </r>
  </si>
  <si>
    <r>
      <t>昭和</t>
    </r>
    <r>
      <rPr>
        <b/>
        <sz val="12"/>
        <color indexed="8"/>
        <rFont val="ＭＳ ゴシック"/>
        <family val="3"/>
      </rPr>
      <t>53</t>
    </r>
    <r>
      <rPr>
        <b/>
        <sz val="12"/>
        <color indexed="9"/>
        <rFont val="ＭＳ ゴシック"/>
        <family val="3"/>
      </rPr>
      <t>年</t>
    </r>
  </si>
  <si>
    <t>　</t>
  </si>
  <si>
    <t>（２）　　主　要　死　因　別　、　月　別　死　亡　数</t>
  </si>
  <si>
    <t>157　　死　　　　因　　　　別　　　　死　　　　亡　　　　数　　　　等　（昭和49～53年）</t>
  </si>
  <si>
    <t>総数</t>
  </si>
  <si>
    <t>肝臓の疾患（肝硬変を除く）</t>
  </si>
  <si>
    <t>出生時損傷・難産・無酸素症・低酸素症</t>
  </si>
  <si>
    <t>昭和49年</t>
  </si>
  <si>
    <t>昭和49年</t>
  </si>
  <si>
    <t>マラリヤ</t>
  </si>
  <si>
    <t>トラホーム</t>
  </si>
  <si>
    <t>昭和49年</t>
  </si>
  <si>
    <t>資料　厚生省「人口動態統計」による。</t>
  </si>
  <si>
    <t>306　衛生及び環境</t>
  </si>
  <si>
    <t>衛生及び環境　307</t>
  </si>
  <si>
    <t>158　　死 因 別 乳 児 死 亡 数 等</t>
  </si>
  <si>
    <t>死　　因　　別</t>
  </si>
  <si>
    <t>50　年</t>
  </si>
  <si>
    <t>51　年</t>
  </si>
  <si>
    <t>52　年</t>
  </si>
  <si>
    <t>53　年</t>
  </si>
  <si>
    <t>乳　 児　 死　 亡　 率　（出生10万対）</t>
  </si>
  <si>
    <t>（２）　　市　郡　別　、　月　別　乳　児　死　亡　数　（昭和53年）</t>
  </si>
  <si>
    <t>（１）　　主 要 死 因 別 乳 児 死 亡 数 及 び 死 亡 率　（昭和49～53年）</t>
  </si>
  <si>
    <t>資料　石川県衛生総務課調「伝染病簡速統計」及び「伝染病精密統計」による。</t>
  </si>
  <si>
    <t>注１　本表の市郡別は患者の所在地による。</t>
  </si>
  <si>
    <t>　２　擬似患者は含まれていない。</t>
  </si>
  <si>
    <t>資料　石川県衛生総務課調による。</t>
  </si>
  <si>
    <t>（２）　　指定、届出伝染病及び結核の患者数　（昭和49～53年）</t>
  </si>
  <si>
    <t>年次及び　市 郡 別</t>
  </si>
  <si>
    <t>系の結核　うち呼吸器</t>
  </si>
  <si>
    <t>結　核</t>
  </si>
  <si>
    <t>届出伝染病</t>
  </si>
  <si>
    <t>エンザ　　インフル</t>
  </si>
  <si>
    <t>（１）　　法定伝染病及び食中毒の患者数　（昭和49～53年）</t>
  </si>
  <si>
    <r>
      <t>昭和</t>
    </r>
    <r>
      <rPr>
        <b/>
        <sz val="12"/>
        <color indexed="8"/>
        <rFont val="ＭＳ ゴシック"/>
        <family val="3"/>
      </rPr>
      <t>53</t>
    </r>
    <r>
      <rPr>
        <b/>
        <sz val="12"/>
        <color indexed="9"/>
        <rFont val="ＭＳ ゴシック"/>
        <family val="3"/>
      </rPr>
      <t>年</t>
    </r>
  </si>
  <si>
    <t>パ　ラ　チフス</t>
  </si>
  <si>
    <t>発しん　チブス</t>
  </si>
  <si>
    <t>ジフテリ　ヤ</t>
  </si>
  <si>
    <t>流行性脳　脊髄膜炎</t>
  </si>
  <si>
    <t>しょうこう熱</t>
  </si>
  <si>
    <t>腸炎及びその他の下痢性疾患</t>
  </si>
  <si>
    <t>…</t>
  </si>
  <si>
    <t>〃  宇出津  〃</t>
  </si>
  <si>
    <t>年次及び保健所別</t>
  </si>
  <si>
    <t>直接撮影人　　数</t>
  </si>
  <si>
    <t>162　　結核予防法に基づく検診成績　（昭和49～53年）</t>
  </si>
  <si>
    <r>
      <t>発見結核 患</t>
    </r>
    <r>
      <rPr>
        <sz val="12"/>
        <rFont val="ＭＳ 明朝"/>
        <family val="1"/>
      </rPr>
      <t xml:space="preserve"> </t>
    </r>
    <r>
      <rPr>
        <sz val="12"/>
        <rFont val="ＭＳ 明朝"/>
        <family val="1"/>
      </rPr>
      <t>者</t>
    </r>
    <r>
      <rPr>
        <sz val="12"/>
        <rFont val="ＭＳ 明朝"/>
        <family val="1"/>
      </rPr>
      <t xml:space="preserve"> </t>
    </r>
    <r>
      <rPr>
        <sz val="12"/>
        <rFont val="ＭＳ 明朝"/>
        <family val="1"/>
      </rPr>
      <t>数</t>
    </r>
  </si>
  <si>
    <t>昭和49年</t>
  </si>
  <si>
    <t>308　衛生及び環境</t>
  </si>
  <si>
    <t>衛生及び環境 309</t>
  </si>
  <si>
    <t>161　　種　痘　検　診　成　績　（昭和49～53年）</t>
  </si>
  <si>
    <t>年　　次</t>
  </si>
  <si>
    <t>資料　石川県衛生総務課調「衛生統計年報」による。</t>
  </si>
  <si>
    <t>資料　石川県衛生総務課調「人口動態統計（厚生省）」による。</t>
  </si>
  <si>
    <t>（２）　　市郡別、月別死亡者数　（昭和53年）</t>
  </si>
  <si>
    <t>金　沢　市</t>
  </si>
  <si>
    <t>総　　　　数</t>
  </si>
  <si>
    <t>七　尾　市</t>
  </si>
  <si>
    <t>小　松　市</t>
  </si>
  <si>
    <t>輪　島　市</t>
  </si>
  <si>
    <t>珠　洲　市</t>
  </si>
  <si>
    <t>加　賀　市</t>
  </si>
  <si>
    <t>羽　咋　市</t>
  </si>
  <si>
    <t>松　任　市</t>
  </si>
  <si>
    <t>江　沼　郡</t>
  </si>
  <si>
    <t>能　美　郡</t>
  </si>
  <si>
    <t>石　川　郡</t>
  </si>
  <si>
    <t>河　北　郡</t>
  </si>
  <si>
    <t>羽　咋　郡</t>
  </si>
  <si>
    <t>鹿　島　郡</t>
  </si>
  <si>
    <t>鳳　至　郡</t>
  </si>
  <si>
    <t>珠　洲　郡</t>
  </si>
  <si>
    <r>
      <t>（１）　　年　齢　階　級　別　死　亡　者　数　（昭和</t>
    </r>
    <r>
      <rPr>
        <sz val="12"/>
        <rFont val="ＭＳ 明朝"/>
        <family val="1"/>
      </rPr>
      <t>49～53年）</t>
    </r>
  </si>
  <si>
    <t>160　　結　核　死　亡　者　数</t>
  </si>
  <si>
    <t>0</t>
  </si>
  <si>
    <t>4</t>
  </si>
  <si>
    <t>5</t>
  </si>
  <si>
    <t>9</t>
  </si>
  <si>
    <t>10</t>
  </si>
  <si>
    <t>14</t>
  </si>
  <si>
    <t>15</t>
  </si>
  <si>
    <t>19</t>
  </si>
  <si>
    <t>20</t>
  </si>
  <si>
    <t>24</t>
  </si>
  <si>
    <t>25</t>
  </si>
  <si>
    <t>29</t>
  </si>
  <si>
    <t>30</t>
  </si>
  <si>
    <t>34</t>
  </si>
  <si>
    <t>35</t>
  </si>
  <si>
    <t>39</t>
  </si>
  <si>
    <t>40</t>
  </si>
  <si>
    <t>44</t>
  </si>
  <si>
    <t>45</t>
  </si>
  <si>
    <t>49</t>
  </si>
  <si>
    <t>50</t>
  </si>
  <si>
    <t>54</t>
  </si>
  <si>
    <t>55</t>
  </si>
  <si>
    <t>59</t>
  </si>
  <si>
    <t>60</t>
  </si>
  <si>
    <t>64</t>
  </si>
  <si>
    <t>65</t>
  </si>
  <si>
    <t>69</t>
  </si>
  <si>
    <t>70</t>
  </si>
  <si>
    <t>74</t>
  </si>
  <si>
    <t>75</t>
  </si>
  <si>
    <t>79</t>
  </si>
  <si>
    <t>80</t>
  </si>
  <si>
    <t>〃　　宇 出 津　　〃</t>
  </si>
  <si>
    <t xml:space="preserve"> 〃 金沢市元町〃</t>
  </si>
  <si>
    <t xml:space="preserve"> 〃 金沢市元町〃 </t>
  </si>
  <si>
    <t>間接撮影　人数</t>
  </si>
  <si>
    <t>ＢＣＧ　　　接種者数</t>
  </si>
  <si>
    <t>（３）　　保　健　所　、　病　類　別　性　病　患　者　数　（昭和49～53年）</t>
  </si>
  <si>
    <r>
      <t>昭和</t>
    </r>
    <r>
      <rPr>
        <b/>
        <sz val="12"/>
        <color indexed="8"/>
        <rFont val="ＭＳ ゴシック"/>
        <family val="3"/>
      </rPr>
      <t>53</t>
    </r>
    <r>
      <rPr>
        <b/>
        <sz val="12"/>
        <color indexed="9"/>
        <rFont val="ＭＳ ゴシック"/>
        <family val="3"/>
      </rPr>
      <t>年</t>
    </r>
  </si>
  <si>
    <t>（有卵者数）　
虫　卵　を　　　認めたもの</t>
  </si>
  <si>
    <t>受検者数</t>
  </si>
  <si>
    <t>ろくまく炎</t>
  </si>
  <si>
    <t>310　衛生及び環境</t>
  </si>
  <si>
    <t>衛生及び環境　311</t>
  </si>
  <si>
    <t>163　　人体寄生虫卵保有者数　（昭和49～53年）</t>
  </si>
  <si>
    <t>横 川 ・　異形吸虫</t>
  </si>
  <si>
    <r>
      <t>昭和</t>
    </r>
    <r>
      <rPr>
        <b/>
        <sz val="12"/>
        <color indexed="8"/>
        <rFont val="ＭＳ ゴシック"/>
        <family val="3"/>
      </rPr>
      <t>53</t>
    </r>
    <r>
      <rPr>
        <b/>
        <sz val="12"/>
        <color indexed="9"/>
        <rFont val="ＭＳ ゴシック"/>
        <family val="3"/>
      </rPr>
      <t>年</t>
    </r>
  </si>
  <si>
    <r>
      <t>昭和</t>
    </r>
    <r>
      <rPr>
        <sz val="12"/>
        <color indexed="8"/>
        <rFont val="ＭＳ 明朝"/>
        <family val="1"/>
      </rPr>
      <t>50</t>
    </r>
    <r>
      <rPr>
        <sz val="12"/>
        <color indexed="9"/>
        <rFont val="ＭＳ 明朝"/>
        <family val="1"/>
      </rPr>
      <t>年</t>
    </r>
  </si>
  <si>
    <r>
      <t>昭和</t>
    </r>
    <r>
      <rPr>
        <sz val="12"/>
        <color indexed="8"/>
        <rFont val="ＭＳ 明朝"/>
        <family val="1"/>
      </rPr>
      <t>51</t>
    </r>
    <r>
      <rPr>
        <sz val="12"/>
        <color indexed="9"/>
        <rFont val="ＭＳ 明朝"/>
        <family val="1"/>
      </rPr>
      <t>年</t>
    </r>
  </si>
  <si>
    <r>
      <t>昭和</t>
    </r>
    <r>
      <rPr>
        <sz val="12"/>
        <color indexed="8"/>
        <rFont val="ＭＳ 明朝"/>
        <family val="1"/>
      </rPr>
      <t>52</t>
    </r>
    <r>
      <rPr>
        <sz val="12"/>
        <color indexed="9"/>
        <rFont val="ＭＳ 明朝"/>
        <family val="1"/>
      </rPr>
      <t>年</t>
    </r>
  </si>
  <si>
    <t>（１）　　結　核　性　疾　患　の　あ　る　も　の</t>
  </si>
  <si>
    <t>（２）　　性　病　疾　患　の　あ　る　も　の</t>
  </si>
  <si>
    <t>梅　毒</t>
  </si>
  <si>
    <t>り　ん　病</t>
  </si>
  <si>
    <t>－</t>
  </si>
  <si>
    <t>年　　　　　次</t>
  </si>
  <si>
    <r>
      <t>昭和</t>
    </r>
    <r>
      <rPr>
        <b/>
        <sz val="12"/>
        <color indexed="8"/>
        <rFont val="ＭＳ ゴシック"/>
        <family val="3"/>
      </rPr>
      <t>53</t>
    </r>
    <r>
      <rPr>
        <b/>
        <sz val="12"/>
        <color indexed="9"/>
        <rFont val="ＭＳ ゴシック"/>
        <family val="3"/>
      </rPr>
      <t>年</t>
    </r>
  </si>
  <si>
    <t>資料　石川県公衆衛生課調「成年健康調査」による。</t>
  </si>
  <si>
    <t>身　長(cm)</t>
  </si>
  <si>
    <t>体　重(kg)</t>
  </si>
  <si>
    <t>胸　囲(cm)</t>
  </si>
  <si>
    <t>坐　高(cm)</t>
  </si>
  <si>
    <t>年　　　　　　　次</t>
  </si>
  <si>
    <t>165　　と　畜　検　査　頭　数　（昭和49～53年）</t>
  </si>
  <si>
    <t>資料　石川県環境衛生課調「環境衛生の概要」による。</t>
  </si>
  <si>
    <t>と　畜　検　査　頭　数　（昭和49～53年）（つづき）</t>
  </si>
  <si>
    <t>頭　数</t>
  </si>
  <si>
    <t>乳　用　量</t>
  </si>
  <si>
    <t>成　　　　　　　牛</t>
  </si>
  <si>
    <t>子　　　牛</t>
  </si>
  <si>
    <t>め　ん　羊</t>
  </si>
  <si>
    <t>山　　　　羊</t>
  </si>
  <si>
    <t>164　　成 年 健 康 調 査 成 績　（昭和49～53年）</t>
  </si>
  <si>
    <t>注　条例改正により、51年から結核検診は実施しないことになった。</t>
  </si>
  <si>
    <t>（３）　　身　　　　　体　　　　　計　　　　　測</t>
  </si>
  <si>
    <t>注１　（　）内数字は、松任石川地区環境衛生施設組合に含まれている。</t>
  </si>
  <si>
    <t>注２　（　）内数字は、小松市、加賀市の人口を和したものである。</t>
  </si>
  <si>
    <t>資料　石川県企画調整課調「ごみ及びし尿の処理状況調査」による。</t>
  </si>
  <si>
    <r>
      <t>自家</t>
    </r>
    <r>
      <rPr>
        <sz val="12"/>
        <rFont val="ＭＳ 明朝"/>
        <family val="1"/>
      </rPr>
      <t>処</t>
    </r>
    <r>
      <rPr>
        <sz val="12"/>
        <rFont val="ＭＳ 明朝"/>
        <family val="1"/>
      </rPr>
      <t>理人</t>
    </r>
    <r>
      <rPr>
        <sz val="12"/>
        <rFont val="ＭＳ 明朝"/>
        <family val="1"/>
      </rPr>
      <t>口</t>
    </r>
  </si>
  <si>
    <r>
      <t>昭和4</t>
    </r>
    <r>
      <rPr>
        <sz val="12"/>
        <rFont val="ＭＳ 明朝"/>
        <family val="1"/>
      </rPr>
      <t>9</t>
    </r>
    <r>
      <rPr>
        <sz val="12"/>
        <rFont val="ＭＳ 明朝"/>
        <family val="1"/>
      </rPr>
      <t>年度</t>
    </r>
  </si>
  <si>
    <t>珠洲市、内浦町環境衛生組合</t>
  </si>
  <si>
    <r>
      <t>一酸化</t>
    </r>
    <r>
      <rPr>
        <sz val="12"/>
        <rFont val="ＭＳ 明朝"/>
        <family val="1"/>
      </rPr>
      <t>炭素　　　　</t>
    </r>
  </si>
  <si>
    <t>炭化水素</t>
  </si>
  <si>
    <t>（ppm）</t>
  </si>
  <si>
    <t>三　馬　　　　測定局</t>
  </si>
  <si>
    <r>
      <t xml:space="preserve">三　馬　　　　 </t>
    </r>
    <r>
      <rPr>
        <sz val="12"/>
        <rFont val="ＭＳ 明朝"/>
        <family val="1"/>
      </rPr>
      <t xml:space="preserve"> </t>
    </r>
    <r>
      <rPr>
        <sz val="12"/>
        <rFont val="ＭＳ 明朝"/>
        <family val="1"/>
      </rPr>
      <t>測定局</t>
    </r>
  </si>
  <si>
    <r>
      <t xml:space="preserve">三　馬　 </t>
    </r>
    <r>
      <rPr>
        <sz val="12"/>
        <rFont val="ＭＳ 明朝"/>
        <family val="1"/>
      </rPr>
      <t xml:space="preserve"> </t>
    </r>
    <r>
      <rPr>
        <sz val="12"/>
        <rFont val="ＭＳ 明朝"/>
        <family val="1"/>
      </rPr>
      <t>　　　測定局</t>
    </r>
  </si>
  <si>
    <r>
      <t>昭和60年</t>
    </r>
    <r>
      <rPr>
        <sz val="12"/>
        <rFont val="ＭＳ 明朝"/>
        <family val="1"/>
      </rPr>
      <t>9</t>
    </r>
    <r>
      <rPr>
        <sz val="12"/>
        <color indexed="9"/>
        <rFont val="ＭＳ 明朝"/>
        <family val="1"/>
      </rPr>
      <t>月</t>
    </r>
  </si>
  <si>
    <r>
      <t>昭和60年</t>
    </r>
    <r>
      <rPr>
        <sz val="12"/>
        <rFont val="ＭＳ 明朝"/>
        <family val="1"/>
      </rPr>
      <t>10</t>
    </r>
    <r>
      <rPr>
        <sz val="12"/>
        <color indexed="9"/>
        <rFont val="ＭＳ 明朝"/>
        <family val="1"/>
      </rPr>
      <t>月</t>
    </r>
  </si>
  <si>
    <r>
      <t>昭和60年</t>
    </r>
    <r>
      <rPr>
        <sz val="12"/>
        <rFont val="ＭＳ 明朝"/>
        <family val="1"/>
      </rPr>
      <t>11</t>
    </r>
    <r>
      <rPr>
        <sz val="12"/>
        <color indexed="9"/>
        <rFont val="ＭＳ 明朝"/>
        <family val="1"/>
      </rPr>
      <t>月</t>
    </r>
  </si>
  <si>
    <r>
      <t>昭和5</t>
    </r>
    <r>
      <rPr>
        <sz val="12"/>
        <rFont val="ＭＳ 明朝"/>
        <family val="1"/>
      </rPr>
      <t>4年1月</t>
    </r>
  </si>
  <si>
    <r>
      <t>昭和60年</t>
    </r>
    <r>
      <rPr>
        <sz val="12"/>
        <rFont val="ＭＳ 明朝"/>
        <family val="1"/>
      </rPr>
      <t>3</t>
    </r>
    <r>
      <rPr>
        <sz val="12"/>
        <color indexed="9"/>
        <rFont val="ＭＳ 明朝"/>
        <family val="1"/>
      </rPr>
      <t>月</t>
    </r>
  </si>
  <si>
    <r>
      <t>昭和5</t>
    </r>
    <r>
      <rPr>
        <sz val="12"/>
        <rFont val="ＭＳ 明朝"/>
        <family val="1"/>
      </rPr>
      <t>3年4月</t>
    </r>
  </si>
  <si>
    <t>312　衛生及び環境</t>
  </si>
  <si>
    <t>衛生及び環境　313</t>
  </si>
  <si>
    <t>166　　ご　　　み　　　及　　　び　　　し　　　尿　　　の　　　処　　　理　　　状　　　況　（昭和49～53年度）</t>
  </si>
  <si>
    <t>（9,102</t>
  </si>
  <si>
    <t>0)</t>
  </si>
  <si>
    <t>資料　石川県規制指導課調「環境大気調査報告書」による。</t>
  </si>
  <si>
    <t>注１　オキシダントは、1時間値が0.06ppmを超えた日数値。</t>
  </si>
  <si>
    <t>　２　（　）は、年度を通じて測定時間が6,000時間に達しないもの。</t>
  </si>
  <si>
    <t>　３　二酸化窒素については昭和53年測定方法の変更があったため、前年度以前の数値についても換算を行った。</t>
  </si>
  <si>
    <t>　４　炭化水素については、昭和53年より換算方法の変更があったのでそれ以前の数値と直接比較できない。</t>
  </si>
  <si>
    <t>二　　　酸　　　化　　　窒　　　素　（ppm）</t>
  </si>
  <si>
    <t>オ　　キ　　シ　　ダ　　ン　　ト　（日）</t>
  </si>
  <si>
    <r>
      <t>昭和60年</t>
    </r>
    <r>
      <rPr>
        <sz val="12"/>
        <rFont val="ＭＳ 明朝"/>
        <family val="1"/>
      </rPr>
      <t>5</t>
    </r>
    <r>
      <rPr>
        <sz val="12"/>
        <color indexed="9"/>
        <rFont val="ＭＳ 明朝"/>
        <family val="1"/>
      </rPr>
      <t>月</t>
    </r>
  </si>
  <si>
    <r>
      <t>昭和60年</t>
    </r>
    <r>
      <rPr>
        <sz val="12"/>
        <rFont val="ＭＳ 明朝"/>
        <family val="1"/>
      </rPr>
      <t>6</t>
    </r>
    <r>
      <rPr>
        <sz val="12"/>
        <color indexed="9"/>
        <rFont val="ＭＳ 明朝"/>
        <family val="1"/>
      </rPr>
      <t>月</t>
    </r>
  </si>
  <si>
    <r>
      <t>昭和60年</t>
    </r>
    <r>
      <rPr>
        <sz val="12"/>
        <rFont val="ＭＳ 明朝"/>
        <family val="1"/>
      </rPr>
      <t>7</t>
    </r>
    <r>
      <rPr>
        <sz val="12"/>
        <color indexed="9"/>
        <rFont val="ＭＳ 明朝"/>
        <family val="1"/>
      </rPr>
      <t>月</t>
    </r>
  </si>
  <si>
    <r>
      <t>昭和60年</t>
    </r>
    <r>
      <rPr>
        <sz val="12"/>
        <rFont val="ＭＳ 明朝"/>
        <family val="1"/>
      </rPr>
      <t>8</t>
    </r>
    <r>
      <rPr>
        <sz val="12"/>
        <color indexed="9"/>
        <rFont val="ＭＳ 明朝"/>
        <family val="1"/>
      </rPr>
      <t>月</t>
    </r>
  </si>
  <si>
    <r>
      <t>昭和60年</t>
    </r>
    <r>
      <rPr>
        <sz val="12"/>
        <rFont val="ＭＳ 明朝"/>
        <family val="1"/>
      </rPr>
      <t>12</t>
    </r>
    <r>
      <rPr>
        <sz val="12"/>
        <color indexed="9"/>
        <rFont val="ＭＳ 明朝"/>
        <family val="1"/>
      </rPr>
      <t>月</t>
    </r>
  </si>
  <si>
    <r>
      <t>昭和60年</t>
    </r>
    <r>
      <rPr>
        <sz val="12"/>
        <rFont val="ＭＳ 明朝"/>
        <family val="1"/>
      </rPr>
      <t>2</t>
    </r>
    <r>
      <rPr>
        <sz val="12"/>
        <color indexed="9"/>
        <rFont val="ＭＳ 明朝"/>
        <family val="1"/>
      </rPr>
      <t>月</t>
    </r>
  </si>
  <si>
    <t>七　尾　　　測定局</t>
  </si>
  <si>
    <t>総　　量</t>
  </si>
  <si>
    <t>小　　　　　　　　計</t>
  </si>
  <si>
    <t>金　　　　沢　　　　市</t>
  </si>
  <si>
    <t>小　　　　松　　　　市</t>
  </si>
  <si>
    <t>輪　　　　島　　　　市</t>
  </si>
  <si>
    <t>珠　　　　洲　　　　市</t>
  </si>
  <si>
    <t>加　　　　賀　　　　市</t>
  </si>
  <si>
    <t>山　　　　中　　　　町</t>
  </si>
  <si>
    <t>根　　　　上　　　　町</t>
  </si>
  <si>
    <t>富　　　　来　　　　町</t>
  </si>
  <si>
    <t>能　　　　都　　　　町</t>
  </si>
  <si>
    <t>柳　　　　田　　　　村</t>
  </si>
  <si>
    <t>内　　　　浦　　　　町</t>
  </si>
  <si>
    <t>し　　 尿　　 処　　 理　　 量　 （kℓ/年）</t>
  </si>
  <si>
    <t>し　　　　　　　　　　　　　　　　　　　　　　　　　　　　　　尿</t>
  </si>
  <si>
    <t>自　家　処　理　　　（t/年）</t>
  </si>
  <si>
    <t>総　　　量</t>
  </si>
  <si>
    <t>埋　　　立</t>
  </si>
  <si>
    <t>ご　　　　　　　　　　　　　　　　　　　　　　　　　　　　　　み</t>
  </si>
  <si>
    <t>ご　　　　 み　　　　 処　　　　 理　　　　 量　　 （ｔ/年）</t>
  </si>
  <si>
    <t>－</t>
  </si>
  <si>
    <t>二　　酸　　化　　イ　　オ　　ウ　（ppm）</t>
  </si>
  <si>
    <r>
      <t>浮　 遊　 ふ　 ん　 じ　 ん　（mg/m</t>
    </r>
    <r>
      <rPr>
        <vertAlign val="superscript"/>
        <sz val="12"/>
        <rFont val="ＭＳ 明朝"/>
        <family val="1"/>
      </rPr>
      <t>3</t>
    </r>
    <r>
      <rPr>
        <sz val="12"/>
        <rFont val="ＭＳ 明朝"/>
        <family val="1"/>
      </rPr>
      <t>）</t>
    </r>
  </si>
  <si>
    <t>し尿処理計画　　　　　　　　　区域人口　　　　　　　</t>
  </si>
  <si>
    <t>白　　　山　　　５　　　ヵ　　　村 (注１)</t>
  </si>
  <si>
    <t>生物化学的酸素要求量　ＢＯＤ</t>
  </si>
  <si>
    <t>ｍ／ｎ</t>
  </si>
  <si>
    <t>&lt;</t>
  </si>
  <si>
    <r>
      <t>2</t>
    </r>
    <r>
      <rPr>
        <sz val="12"/>
        <rFont val="ＭＳ 明朝"/>
        <family val="1"/>
      </rPr>
      <t>.4</t>
    </r>
  </si>
  <si>
    <t>／</t>
  </si>
  <si>
    <r>
      <t>6</t>
    </r>
    <r>
      <rPr>
        <sz val="12"/>
        <rFont val="ＭＳ 明朝"/>
        <family val="1"/>
      </rPr>
      <t>.8</t>
    </r>
  </si>
  <si>
    <t>河川総括</t>
  </si>
  <si>
    <r>
      <t>1</t>
    </r>
    <r>
      <rPr>
        <sz val="12"/>
        <rFont val="ＭＳ 明朝"/>
        <family val="1"/>
      </rPr>
      <t>8</t>
    </r>
  </si>
  <si>
    <r>
      <t>9</t>
    </r>
    <r>
      <rPr>
        <sz val="12"/>
        <rFont val="ＭＳ 明朝"/>
        <family val="1"/>
      </rPr>
      <t>5</t>
    </r>
  </si>
  <si>
    <t>-</t>
  </si>
  <si>
    <r>
      <t>1</t>
    </r>
    <r>
      <rPr>
        <sz val="12"/>
        <rFont val="ＭＳ 明朝"/>
        <family val="1"/>
      </rPr>
      <t>0</t>
    </r>
  </si>
  <si>
    <r>
      <t>1</t>
    </r>
    <r>
      <rPr>
        <sz val="12"/>
        <rFont val="ＭＳ 明朝"/>
        <family val="1"/>
      </rPr>
      <t>9</t>
    </r>
  </si>
  <si>
    <t>梯川</t>
  </si>
  <si>
    <r>
      <t>9</t>
    </r>
    <r>
      <rPr>
        <sz val="12"/>
        <rFont val="ＭＳ 明朝"/>
        <family val="1"/>
      </rPr>
      <t>.2</t>
    </r>
  </si>
  <si>
    <r>
      <t>1</t>
    </r>
    <r>
      <rPr>
        <sz val="12"/>
        <rFont val="ＭＳ 明朝"/>
        <family val="1"/>
      </rPr>
      <t>.9</t>
    </r>
  </si>
  <si>
    <t>大聖寺川</t>
  </si>
  <si>
    <r>
      <t>1</t>
    </r>
    <r>
      <rPr>
        <sz val="12"/>
        <rFont val="ＭＳ 明朝"/>
        <family val="1"/>
      </rPr>
      <t>.8</t>
    </r>
  </si>
  <si>
    <t>／</t>
  </si>
  <si>
    <r>
      <t>5</t>
    </r>
    <r>
      <rPr>
        <sz val="12"/>
        <rFont val="ＭＳ 明朝"/>
        <family val="1"/>
      </rPr>
      <t>.5</t>
    </r>
  </si>
  <si>
    <r>
      <t>6</t>
    </r>
    <r>
      <rPr>
        <sz val="12"/>
        <rFont val="ＭＳ 明朝"/>
        <family val="1"/>
      </rPr>
      <t>.5</t>
    </r>
  </si>
  <si>
    <r>
      <t>1</t>
    </r>
    <r>
      <rPr>
        <sz val="12"/>
        <rFont val="ＭＳ 明朝"/>
        <family val="1"/>
      </rPr>
      <t>2</t>
    </r>
  </si>
  <si>
    <r>
      <t>5</t>
    </r>
    <r>
      <rPr>
        <sz val="12"/>
        <rFont val="ＭＳ 明朝"/>
        <family val="1"/>
      </rPr>
      <t>.1</t>
    </r>
  </si>
  <si>
    <t>犀川</t>
  </si>
  <si>
    <r>
      <t>3</t>
    </r>
    <r>
      <rPr>
        <sz val="12"/>
        <rFont val="ＭＳ 明朝"/>
        <family val="1"/>
      </rPr>
      <t>.4</t>
    </r>
  </si>
  <si>
    <t>～</t>
  </si>
  <si>
    <t>Ｅ</t>
  </si>
  <si>
    <t>Ａ</t>
  </si>
  <si>
    <r>
      <t>6</t>
    </r>
    <r>
      <rPr>
        <sz val="12"/>
        <rFont val="ＭＳ 明朝"/>
        <family val="1"/>
      </rPr>
      <t>.2</t>
    </r>
  </si>
  <si>
    <t>Ｂ</t>
  </si>
  <si>
    <r>
      <t>7</t>
    </r>
    <r>
      <rPr>
        <sz val="12"/>
        <rFont val="ＭＳ 明朝"/>
        <family val="1"/>
      </rPr>
      <t>.4</t>
    </r>
  </si>
  <si>
    <t>Ｃ</t>
  </si>
  <si>
    <r>
      <t>7</t>
    </r>
    <r>
      <rPr>
        <sz val="12"/>
        <rFont val="ＭＳ 明朝"/>
        <family val="1"/>
      </rPr>
      <t>.2</t>
    </r>
  </si>
  <si>
    <r>
      <t>1</t>
    </r>
    <r>
      <rPr>
        <sz val="12"/>
        <rFont val="ＭＳ 明朝"/>
        <family val="1"/>
      </rPr>
      <t>5</t>
    </r>
  </si>
  <si>
    <r>
      <t>7</t>
    </r>
    <r>
      <rPr>
        <sz val="12"/>
        <rFont val="ＭＳ 明朝"/>
        <family val="1"/>
      </rPr>
      <t>.7</t>
    </r>
  </si>
  <si>
    <t>％</t>
  </si>
  <si>
    <t>（単位　ppm）</t>
  </si>
  <si>
    <t>資料　石川県規制指導課調「県内河川における環境基準の達成状況」による。</t>
  </si>
  <si>
    <t>注　　m/nとは「水質環境基準に合致しない検体数／調査実施検体数」である。</t>
  </si>
  <si>
    <t>年度及び市郡別</t>
  </si>
  <si>
    <t>資料　石川県規制指導課調「公害苦情件数調査結果」による。</t>
  </si>
  <si>
    <t>注　　「産業廃棄物」欄は昭和52年度から廃止。産業廃棄物に係る苦情は、その内容により「悪臭」、「水質汚濁」又は「その他」へ計上。</t>
  </si>
  <si>
    <t>浮　　遊　　物　　質　　ＳＳ　　　　　　　　　　</t>
  </si>
  <si>
    <t>溶　存　酸　素　量　　ＤＯ　　　　　　　　　　　　　　　　　　　　</t>
  </si>
  <si>
    <t>水 素 イ オ ン 濃 度（ｐＨ）</t>
  </si>
  <si>
    <t>²</t>
  </si>
  <si>
    <t>³</t>
  </si>
  <si>
    <t>⁴</t>
  </si>
  <si>
    <t>⁵</t>
  </si>
  <si>
    <t>⁷</t>
  </si>
  <si>
    <t>⁶</t>
  </si>
  <si>
    <t>金　　沢　　市</t>
  </si>
  <si>
    <t>七　　尾　　市</t>
  </si>
  <si>
    <t>小　　松　　市</t>
  </si>
  <si>
    <t>輪　　島　　市</t>
  </si>
  <si>
    <t>珠　　洲　　市</t>
  </si>
  <si>
    <t>加　　賀　　市</t>
  </si>
  <si>
    <t>羽　　咋　　市</t>
  </si>
  <si>
    <t>松　　任　　市</t>
  </si>
  <si>
    <t>江　　沼　　郡</t>
  </si>
  <si>
    <t>能　　美　　郡</t>
  </si>
  <si>
    <t>石　　川　　郡</t>
  </si>
  <si>
    <t>河　　北　　郡</t>
  </si>
  <si>
    <t>羽　　咋　　郡</t>
  </si>
  <si>
    <t>鹿　　島　　郡</t>
  </si>
  <si>
    <t>鳳　　至　　郡</t>
  </si>
  <si>
    <t>珠　　洲　　郡</t>
  </si>
  <si>
    <t>…</t>
  </si>
  <si>
    <t>件　　数</t>
  </si>
  <si>
    <t>構　成　比</t>
  </si>
  <si>
    <t>そ　の　他</t>
  </si>
  <si>
    <t>総　　　数</t>
  </si>
  <si>
    <t>悪　　　　臭</t>
  </si>
  <si>
    <t>168　　主　　　要　　　河　　　川　　　水　　　質　　　状　　　況　（昭和53年度）</t>
  </si>
  <si>
    <t>衛生及び環境　315</t>
  </si>
  <si>
    <t>大　腸　菌　群　数　（ＭＰＮ／100mℓ）</t>
  </si>
  <si>
    <t>類　型</t>
  </si>
  <si>
    <t>169　　市郡別悪臭、騒音振動、水質汚濁などの苦情件数及び構成比　（昭和49～53年度）</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</si>
</sst>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
    <numFmt numFmtId="179" formatCode="#,##0_ ;[Red]\-#,##0\ "/>
    <numFmt numFmtId="180" formatCode="0.000"/>
    <numFmt numFmtId="181" formatCode="#,##0.000;\-#,##0.000"/>
    <numFmt numFmtId="182" formatCode="#,##0.0;\-#,##0.0"/>
    <numFmt numFmtId="183" formatCode="#,##0.000"/>
    <numFmt numFmtId="184" formatCode="#,##0.0_);[Red]\(#,##0.0\)"/>
    <numFmt numFmtId="185" formatCode="#,##0.0_ ;[Red]\-#,##0.0\ "/>
    <numFmt numFmtId="186" formatCode="0.0_ ;[Red]\-0.0\ "/>
    <numFmt numFmtId="187" formatCode="0.00_ ;[Red]\-0.00\ "/>
    <numFmt numFmtId="188" formatCode="#,##0;[Red]#,##0"/>
    <numFmt numFmtId="189" formatCode="#,##0_);[Red]\(#,##0\)"/>
    <numFmt numFmtId="190" formatCode="#,##0_ "/>
    <numFmt numFmtId="191" formatCode="0.0_);[Red]\(0.0\)"/>
    <numFmt numFmtId="192" formatCode="#,##0.0_ "/>
    <numFmt numFmtId="193" formatCode="#,##0.00_ ;[Red]\-#,##0.00\ "/>
    <numFmt numFmtId="194" formatCode="0.00_);[Red]\(0.00\)"/>
    <numFmt numFmtId="195" formatCode="#,##0.00_);[Red]\(#,##0.00\)"/>
    <numFmt numFmtId="196" formatCode="0.000_);[Red]\(0.000\)"/>
    <numFmt numFmtId="197" formatCode="0.0_);\(0.0\)"/>
    <numFmt numFmtId="198" formatCode="#,##0_);\(#,##0\)"/>
    <numFmt numFmtId="199" formatCode="#,##0.0_);\(#,##0.0\)"/>
    <numFmt numFmtId="200" formatCode="\(#,##0\)"/>
    <numFmt numFmtId="201" formatCode="\(0.000\)"/>
    <numFmt numFmtId="202" formatCode="0_);[Red]\(0\)"/>
    <numFmt numFmtId="203" formatCode="0_);\(0\)"/>
    <numFmt numFmtId="204" formatCode="0.00_);\(0.00\)"/>
    <numFmt numFmtId="205" formatCode="#,##0.00_);\(#,##0.00\)"/>
    <numFmt numFmtId="206" formatCode="0.0_ "/>
    <numFmt numFmtId="207" formatCode="0.000_ "/>
    <numFmt numFmtId="208" formatCode="\(0.00\)"/>
    <numFmt numFmtId="209" formatCode="#,##0.0;[Red]#,##0.0"/>
    <numFmt numFmtId="210" formatCode="0.0;[Red]0.0"/>
    <numFmt numFmtId="211" formatCode="#,##0.00;[Red]#,##0.00"/>
    <numFmt numFmtId="212" formatCode="0.000;[Red]0.000"/>
    <numFmt numFmtId="213" formatCode="0.000_);\(0.000\)"/>
    <numFmt numFmtId="214" formatCode="0.00;[Red]0.00"/>
    <numFmt numFmtId="215" formatCode="0;[Red]0"/>
  </numFmts>
  <fonts count="59">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Ｐ明朝"/>
      <family val="1"/>
    </font>
    <font>
      <sz val="11"/>
      <name val="ＭＳ 明朝"/>
      <family val="1"/>
    </font>
    <font>
      <b/>
      <sz val="12"/>
      <name val="ＭＳ 明朝"/>
      <family val="1"/>
    </font>
    <font>
      <sz val="12"/>
      <name val="ＭＳ ゴシック"/>
      <family val="3"/>
    </font>
    <font>
      <sz val="6"/>
      <name val="ＭＳ 明朝"/>
      <family val="1"/>
    </font>
    <font>
      <b/>
      <sz val="14"/>
      <name val="ＭＳ 明朝"/>
      <family val="1"/>
    </font>
    <font>
      <b/>
      <sz val="12"/>
      <name val="ＭＳ ゴシック"/>
      <family val="3"/>
    </font>
    <font>
      <sz val="12"/>
      <color indexed="56"/>
      <name val="ＭＳ 明朝"/>
      <family val="1"/>
    </font>
    <font>
      <b/>
      <sz val="12"/>
      <color indexed="56"/>
      <name val="ＭＳ 明朝"/>
      <family val="1"/>
    </font>
    <font>
      <u val="single"/>
      <sz val="9"/>
      <color indexed="12"/>
      <name val="ＭＳ 明朝"/>
      <family val="1"/>
    </font>
    <font>
      <u val="single"/>
      <sz val="9"/>
      <color indexed="36"/>
      <name val="ＭＳ 明朝"/>
      <family val="1"/>
    </font>
    <font>
      <vertAlign val="superscript"/>
      <sz val="12"/>
      <name val="ＭＳ 明朝"/>
      <family val="1"/>
    </font>
    <font>
      <b/>
      <sz val="12"/>
      <color indexed="12"/>
      <name val="ＭＳ 明朝"/>
      <family val="1"/>
    </font>
    <font>
      <sz val="12"/>
      <color indexed="12"/>
      <name val="ＭＳ 明朝"/>
      <family val="1"/>
    </font>
    <font>
      <sz val="12"/>
      <color indexed="8"/>
      <name val="ＭＳ 明朝"/>
      <family val="1"/>
    </font>
    <font>
      <sz val="12"/>
      <color indexed="9"/>
      <name val="ＭＳ 明朝"/>
      <family val="1"/>
    </font>
    <font>
      <sz val="6"/>
      <name val="ＭＳ Ｐゴシック"/>
      <family val="3"/>
    </font>
    <font>
      <b/>
      <sz val="12"/>
      <color indexed="9"/>
      <name val="ＭＳ ゴシック"/>
      <family val="3"/>
    </font>
    <font>
      <b/>
      <sz val="12"/>
      <color indexed="8"/>
      <name val="ＭＳ ゴシック"/>
      <family val="3"/>
    </font>
    <font>
      <b/>
      <sz val="1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color indexed="8"/>
      </right>
      <top>
        <color indexed="63"/>
      </top>
      <bottom style="thin"/>
    </border>
    <border>
      <left>
        <color indexed="63"/>
      </left>
      <right style="thin">
        <color indexed="8"/>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style="thin"/>
    </border>
    <border>
      <left style="thin"/>
      <right style="thin"/>
      <top style="medium"/>
      <bottom style="thin"/>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color indexed="8"/>
      </bottom>
    </border>
    <border>
      <left>
        <color indexed="63"/>
      </left>
      <right>
        <color indexed="63"/>
      </right>
      <top style="medium"/>
      <bottom style="thin"/>
    </border>
    <border>
      <left>
        <color indexed="63"/>
      </left>
      <right>
        <color indexed="63"/>
      </right>
      <top>
        <color indexed="63"/>
      </top>
      <bottom style="medium">
        <color indexed="8"/>
      </bottom>
    </border>
    <border>
      <left>
        <color indexed="63"/>
      </left>
      <right style="thin"/>
      <top style="medium"/>
      <bottom style="thin"/>
    </border>
    <border>
      <left>
        <color indexed="63"/>
      </left>
      <right style="thin"/>
      <top style="medium"/>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color indexed="63"/>
      </right>
      <top style="thin">
        <color indexed="8"/>
      </top>
      <bottom style="thin">
        <color indexed="8"/>
      </bottom>
    </border>
    <border>
      <left style="thin"/>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color indexed="8"/>
      </left>
      <right>
        <color indexed="63"/>
      </right>
      <top style="medium"/>
      <bottom>
        <color indexed="63"/>
      </bottom>
    </border>
    <border>
      <left style="thin"/>
      <right>
        <color indexed="63"/>
      </right>
      <top style="medium"/>
      <bottom>
        <color indexed="63"/>
      </bottom>
    </border>
    <border>
      <left style="thin"/>
      <right style="thin"/>
      <top style="medium"/>
      <bottom>
        <color indexed="63"/>
      </bottom>
    </border>
    <border>
      <left>
        <color indexed="63"/>
      </left>
      <right style="thin">
        <color indexed="8"/>
      </right>
      <top style="medium">
        <color indexed="8"/>
      </top>
      <bottom>
        <color indexed="63"/>
      </bottom>
    </border>
    <border>
      <left style="thin"/>
      <right>
        <color indexed="63"/>
      </right>
      <top style="medium">
        <color indexed="8"/>
      </top>
      <bottom>
        <color indexed="63"/>
      </bottom>
    </border>
    <border>
      <left>
        <color indexed="63"/>
      </left>
      <right style="thin"/>
      <top style="medium">
        <color indexed="8"/>
      </top>
      <bottom>
        <color indexed="63"/>
      </bottom>
    </border>
    <border>
      <left style="thin">
        <color indexed="8"/>
      </left>
      <right style="thin">
        <color indexed="8"/>
      </right>
      <top style="medium"/>
      <bottom>
        <color indexed="63"/>
      </bottom>
    </border>
    <border>
      <left style="thin">
        <color indexed="8"/>
      </left>
      <right style="thin">
        <color indexed="8"/>
      </right>
      <top>
        <color indexed="63"/>
      </top>
      <bottom>
        <color indexed="63"/>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border>
    <border>
      <left style="thin"/>
      <right>
        <color indexed="63"/>
      </right>
      <top>
        <color indexed="63"/>
      </top>
      <bottom style="thin">
        <color indexed="8"/>
      </bottom>
    </border>
    <border>
      <left style="thin">
        <color indexed="8"/>
      </left>
      <right>
        <color indexed="63"/>
      </right>
      <top style="medium">
        <color indexed="8"/>
      </top>
      <bottom>
        <color indexed="63"/>
      </bottom>
    </border>
    <border>
      <left style="thin">
        <color indexed="8"/>
      </left>
      <right>
        <color indexed="63"/>
      </right>
      <top style="thin">
        <color indexed="8"/>
      </top>
      <bottom>
        <color indexed="63"/>
      </bottom>
    </border>
    <border>
      <left>
        <color indexed="63"/>
      </left>
      <right>
        <color indexed="63"/>
      </right>
      <top style="medium">
        <color indexed="8"/>
      </top>
      <bottom>
        <color indexed="63"/>
      </bottom>
    </border>
    <border>
      <left>
        <color indexed="63"/>
      </left>
      <right style="thin">
        <color indexed="8"/>
      </right>
      <top>
        <color indexed="63"/>
      </top>
      <bottom>
        <color indexed="63"/>
      </bottom>
    </border>
    <border>
      <left style="thin"/>
      <right style="thin"/>
      <top style="thin"/>
      <bottom>
        <color indexed="63"/>
      </bottom>
    </border>
    <border>
      <left style="thin">
        <color indexed="8"/>
      </left>
      <right style="thin">
        <color indexed="8"/>
      </right>
      <top style="thin"/>
      <bottom>
        <color indexed="63"/>
      </bottom>
    </border>
    <border>
      <left style="thin">
        <color indexed="8"/>
      </left>
      <right>
        <color indexed="63"/>
      </right>
      <top style="thin"/>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medium"/>
      <bottom>
        <color indexed="63"/>
      </bottom>
    </border>
    <border>
      <left style="thin"/>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thin"/>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right style="thin">
        <color indexed="8"/>
      </right>
      <top style="medium">
        <color indexed="8"/>
      </top>
      <bottom>
        <color indexed="63"/>
      </bottom>
    </border>
    <border>
      <left style="thin"/>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7" fillId="31" borderId="4" applyNumberFormat="0" applyAlignment="0" applyProtection="0"/>
    <xf numFmtId="0" fontId="16" fillId="0" borderId="0" applyNumberFormat="0" applyFill="0" applyBorder="0" applyAlignment="0" applyProtection="0"/>
    <xf numFmtId="0" fontId="5" fillId="0" borderId="0">
      <alignment/>
      <protection/>
    </xf>
    <xf numFmtId="0" fontId="58" fillId="32" borderId="0" applyNumberFormat="0" applyBorder="0" applyAlignment="0" applyProtection="0"/>
  </cellStyleXfs>
  <cellXfs count="871">
    <xf numFmtId="0" fontId="0" fillId="0" borderId="0" xfId="0" applyAlignment="1">
      <alignment/>
    </xf>
    <xf numFmtId="0" fontId="7" fillId="0" borderId="0" xfId="0" applyFont="1" applyFill="1" applyAlignment="1">
      <alignment vertical="top"/>
    </xf>
    <xf numFmtId="0" fontId="7" fillId="0" borderId="0" xfId="0" applyFont="1" applyFill="1" applyAlignment="1">
      <alignment horizontal="right" vertical="top"/>
    </xf>
    <xf numFmtId="37" fontId="8" fillId="0" borderId="0" xfId="0" applyNumberFormat="1" applyFont="1" applyFill="1" applyBorder="1" applyAlignment="1" applyProtection="1">
      <alignment vertical="center"/>
      <protection/>
    </xf>
    <xf numFmtId="0" fontId="7" fillId="0" borderId="0" xfId="0" applyFont="1" applyBorder="1" applyAlignment="1" applyProtection="1">
      <alignment vertical="top"/>
      <protection/>
    </xf>
    <xf numFmtId="0" fontId="7" fillId="0" borderId="0" xfId="0" applyFont="1" applyBorder="1" applyAlignment="1" applyProtection="1">
      <alignment horizontal="right" vertical="top"/>
      <protection/>
    </xf>
    <xf numFmtId="0" fontId="8" fillId="0" borderId="0" xfId="0" applyFont="1" applyFill="1" applyAlignment="1">
      <alignment vertical="center"/>
    </xf>
    <xf numFmtId="189" fontId="13" fillId="0" borderId="10" xfId="0" applyNumberFormat="1" applyFont="1" applyFill="1" applyBorder="1" applyAlignment="1">
      <alignment horizontal="right" vertical="center"/>
    </xf>
    <xf numFmtId="189" fontId="13" fillId="0" borderId="10" xfId="0" applyNumberFormat="1" applyFont="1" applyFill="1" applyBorder="1" applyAlignment="1" applyProtection="1">
      <alignment horizontal="right" vertical="center"/>
      <protection/>
    </xf>
    <xf numFmtId="189" fontId="14" fillId="0" borderId="10" xfId="0" applyNumberFormat="1" applyFont="1" applyFill="1" applyBorder="1" applyAlignment="1" applyProtection="1">
      <alignment horizontal="right" vertical="center"/>
      <protection/>
    </xf>
    <xf numFmtId="179" fontId="7" fillId="0" borderId="0" xfId="0" applyNumberFormat="1" applyFont="1" applyFill="1" applyAlignment="1">
      <alignment vertical="top"/>
    </xf>
    <xf numFmtId="179" fontId="7" fillId="0" borderId="0" xfId="0" applyNumberFormat="1" applyFont="1" applyFill="1" applyAlignment="1">
      <alignment horizontal="right" vertical="top"/>
    </xf>
    <xf numFmtId="179" fontId="8" fillId="0" borderId="0" xfId="0" applyNumberFormat="1" applyFont="1" applyFill="1" applyAlignment="1">
      <alignment horizontal="right" vertical="center"/>
    </xf>
    <xf numFmtId="0" fontId="8" fillId="0" borderId="11" xfId="0" applyFont="1" applyBorder="1" applyAlignment="1" applyProtection="1" quotePrefix="1">
      <alignment horizontal="center" vertical="center"/>
      <protection/>
    </xf>
    <xf numFmtId="0" fontId="8" fillId="0" borderId="0" xfId="0" applyFont="1" applyAlignment="1">
      <alignment vertical="center"/>
    </xf>
    <xf numFmtId="0" fontId="14" fillId="0" borderId="0" xfId="0" applyFont="1" applyAlignment="1">
      <alignment vertical="center"/>
    </xf>
    <xf numFmtId="189" fontId="13" fillId="0" borderId="0" xfId="0" applyNumberFormat="1" applyFont="1" applyBorder="1" applyAlignment="1" applyProtection="1">
      <alignment horizontal="right" vertical="center"/>
      <protection/>
    </xf>
    <xf numFmtId="179" fontId="8" fillId="0" borderId="0" xfId="0" applyNumberFormat="1" applyFont="1" applyFill="1" applyBorder="1" applyAlignment="1">
      <alignment horizontal="center" vertical="center"/>
    </xf>
    <xf numFmtId="189" fontId="13" fillId="0" borderId="12" xfId="0" applyNumberFormat="1" applyFont="1" applyBorder="1" applyAlignment="1">
      <alignment horizontal="right" vertical="center"/>
    </xf>
    <xf numFmtId="189" fontId="13" fillId="0" borderId="0" xfId="0" applyNumberFormat="1" applyFont="1" applyBorder="1" applyAlignment="1">
      <alignment horizontal="right" vertical="center"/>
    </xf>
    <xf numFmtId="179" fontId="0" fillId="0" borderId="13" xfId="0" applyNumberFormat="1" applyFont="1" applyFill="1" applyBorder="1" applyAlignment="1">
      <alignment horizontal="distributed" vertical="center"/>
    </xf>
    <xf numFmtId="179" fontId="0" fillId="0" borderId="14" xfId="0" applyNumberFormat="1" applyFont="1" applyFill="1" applyBorder="1" applyAlignment="1">
      <alignment horizontal="distributed" vertical="center"/>
    </xf>
    <xf numFmtId="179" fontId="0" fillId="0" borderId="0" xfId="0" applyNumberFormat="1" applyFont="1" applyFill="1" applyBorder="1" applyAlignment="1">
      <alignment horizontal="right" vertical="center"/>
    </xf>
    <xf numFmtId="179" fontId="8" fillId="0" borderId="0" xfId="0" applyNumberFormat="1" applyFont="1" applyFill="1" applyBorder="1" applyAlignment="1">
      <alignment vertical="center"/>
    </xf>
    <xf numFmtId="189" fontId="13" fillId="0" borderId="0" xfId="0" applyNumberFormat="1" applyFont="1" applyBorder="1" applyAlignment="1" applyProtection="1">
      <alignment vertical="center"/>
      <protection/>
    </xf>
    <xf numFmtId="198" fontId="19" fillId="0" borderId="12" xfId="0" applyNumberFormat="1" applyFont="1" applyFill="1" applyBorder="1" applyAlignment="1">
      <alignment horizontal="right" vertical="center"/>
    </xf>
    <xf numFmtId="0" fontId="0" fillId="0" borderId="0" xfId="0" applyBorder="1" applyAlignment="1">
      <alignment horizontal="right" vertical="center"/>
    </xf>
    <xf numFmtId="0" fontId="21" fillId="0" borderId="0" xfId="0" applyFont="1" applyBorder="1" applyAlignment="1">
      <alignment horizontal="distributed" vertical="center"/>
    </xf>
    <xf numFmtId="0" fontId="21" fillId="0" borderId="11" xfId="0" applyFont="1" applyBorder="1" applyAlignment="1">
      <alignment horizontal="distributed" vertical="center"/>
    </xf>
    <xf numFmtId="179" fontId="0" fillId="0" borderId="0" xfId="0" applyNumberFormat="1" applyFont="1" applyFill="1" applyBorder="1" applyAlignment="1">
      <alignment horizontal="distributed" vertical="center"/>
    </xf>
    <xf numFmtId="179" fontId="0" fillId="0" borderId="15" xfId="0" applyNumberFormat="1" applyFont="1" applyFill="1" applyBorder="1" applyAlignment="1">
      <alignment horizontal="distributed" vertical="center"/>
    </xf>
    <xf numFmtId="0" fontId="0" fillId="0" borderId="13" xfId="0" applyBorder="1" applyAlignment="1">
      <alignment horizontal="center" vertical="center"/>
    </xf>
    <xf numFmtId="0" fontId="0" fillId="0" borderId="14" xfId="0" applyBorder="1" applyAlignment="1">
      <alignment horizontal="center" vertical="center"/>
    </xf>
    <xf numFmtId="0" fontId="21" fillId="0" borderId="0" xfId="0" applyFont="1" applyAlignment="1">
      <alignment horizontal="distributed" vertical="center"/>
    </xf>
    <xf numFmtId="0" fontId="8" fillId="0" borderId="0" xfId="0" applyFont="1" applyBorder="1" applyAlignment="1">
      <alignment horizontal="right" vertical="center"/>
    </xf>
    <xf numFmtId="38" fontId="14" fillId="0" borderId="0" xfId="0" applyNumberFormat="1" applyFont="1" applyFill="1" applyAlignment="1">
      <alignment horizontal="right" vertical="center"/>
    </xf>
    <xf numFmtId="190" fontId="13" fillId="0" borderId="0" xfId="0" applyNumberFormat="1" applyFont="1" applyFill="1" applyBorder="1" applyAlignment="1">
      <alignment vertical="center"/>
    </xf>
    <xf numFmtId="0" fontId="0" fillId="0" borderId="0" xfId="0" applyFont="1" applyFill="1" applyAlignment="1">
      <alignment vertical="center"/>
    </xf>
    <xf numFmtId="0" fontId="0" fillId="0" borderId="16" xfId="0" applyFont="1" applyFill="1" applyBorder="1" applyAlignment="1">
      <alignment vertical="center"/>
    </xf>
    <xf numFmtId="0" fontId="0" fillId="0" borderId="0" xfId="0" applyFont="1" applyFill="1" applyBorder="1" applyAlignment="1">
      <alignment vertical="center"/>
    </xf>
    <xf numFmtId="0" fontId="0" fillId="0" borderId="16" xfId="0" applyFont="1" applyFill="1" applyBorder="1" applyAlignment="1" applyProtection="1">
      <alignment horizontal="centerContinuous" vertical="center"/>
      <protection/>
    </xf>
    <xf numFmtId="0" fontId="0" fillId="0" borderId="0"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1" xfId="0" applyFont="1" applyFill="1" applyBorder="1" applyAlignment="1">
      <alignment vertical="center"/>
    </xf>
    <xf numFmtId="0" fontId="0" fillId="0" borderId="0" xfId="0" applyFont="1" applyFill="1" applyAlignment="1">
      <alignment horizontal="right" vertical="center"/>
    </xf>
    <xf numFmtId="0" fontId="0" fillId="0" borderId="1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1" xfId="0" applyFont="1" applyBorder="1" applyAlignment="1">
      <alignment horizontal="distributed" vertical="center"/>
    </xf>
    <xf numFmtId="38" fontId="0" fillId="0" borderId="0" xfId="49" applyFont="1" applyFill="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distributed" vertical="center"/>
      <protection/>
    </xf>
    <xf numFmtId="0" fontId="0" fillId="0" borderId="11" xfId="0" applyFont="1" applyFill="1"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19" xfId="0" applyFont="1" applyFill="1" applyBorder="1" applyAlignment="1">
      <alignment horizontal="right" vertical="center"/>
    </xf>
    <xf numFmtId="0" fontId="0" fillId="0" borderId="21" xfId="0" applyFont="1" applyFill="1" applyBorder="1" applyAlignment="1">
      <alignment horizontal="distributed" vertical="center" wrapText="1"/>
    </xf>
    <xf numFmtId="0" fontId="0" fillId="0" borderId="21" xfId="0" applyFont="1" applyFill="1" applyBorder="1" applyAlignment="1">
      <alignment horizontal="center" vertical="center" wrapText="1"/>
    </xf>
    <xf numFmtId="0" fontId="0" fillId="0" borderId="22" xfId="0" applyFont="1" applyFill="1" applyBorder="1" applyAlignment="1" applyProtection="1">
      <alignment horizontal="distributed" vertical="center"/>
      <protection/>
    </xf>
    <xf numFmtId="0" fontId="0" fillId="0" borderId="23" xfId="0" applyFont="1" applyFill="1" applyBorder="1" applyAlignment="1" applyProtection="1">
      <alignment horizontal="right" vertical="center"/>
      <protection/>
    </xf>
    <xf numFmtId="0" fontId="0" fillId="0" borderId="22" xfId="0" applyFont="1" applyFill="1" applyBorder="1" applyAlignment="1" applyProtection="1">
      <alignment horizontal="right" vertical="center"/>
      <protection/>
    </xf>
    <xf numFmtId="38" fontId="13" fillId="0" borderId="19" xfId="49" applyFont="1" applyFill="1" applyBorder="1" applyAlignment="1" applyProtection="1">
      <alignment vertical="center"/>
      <protection/>
    </xf>
    <xf numFmtId="37" fontId="0" fillId="0" borderId="22" xfId="0" applyNumberFormat="1" applyFont="1" applyFill="1" applyBorder="1" applyAlignment="1" applyProtection="1">
      <alignment vertical="center"/>
      <protection/>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vertical="center"/>
    </xf>
    <xf numFmtId="190" fontId="0" fillId="0" borderId="0" xfId="0" applyNumberFormat="1" applyFont="1" applyFill="1" applyBorder="1" applyAlignment="1">
      <alignment vertical="center"/>
    </xf>
    <xf numFmtId="190" fontId="0" fillId="0" borderId="0" xfId="0" applyNumberFormat="1" applyFont="1" applyFill="1" applyBorder="1" applyAlignment="1">
      <alignment horizontal="righ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horizontal="centerContinuous" vertical="center"/>
      <protection/>
    </xf>
    <xf numFmtId="0" fontId="0" fillId="0" borderId="26" xfId="0" applyFont="1" applyFill="1" applyBorder="1" applyAlignment="1" applyProtection="1">
      <alignment horizontal="center" vertical="center" wrapText="1"/>
      <protection/>
    </xf>
    <xf numFmtId="189" fontId="0" fillId="0" borderId="0" xfId="0" applyNumberFormat="1" applyFont="1" applyFill="1" applyBorder="1" applyAlignment="1" applyProtection="1">
      <alignment horizontal="right" vertical="center" wrapText="1"/>
      <protection/>
    </xf>
    <xf numFmtId="0" fontId="0" fillId="0" borderId="20" xfId="0" applyFont="1" applyFill="1" applyBorder="1" applyAlignment="1">
      <alignment horizontal="center" vertical="center"/>
    </xf>
    <xf numFmtId="190" fontId="0" fillId="0" borderId="19" xfId="0" applyNumberFormat="1" applyFont="1" applyFill="1" applyBorder="1" applyAlignment="1">
      <alignment vertical="center"/>
    </xf>
    <xf numFmtId="0" fontId="0" fillId="0" borderId="25" xfId="0" applyFont="1" applyFill="1" applyBorder="1" applyAlignment="1">
      <alignment vertical="center"/>
    </xf>
    <xf numFmtId="189" fontId="13" fillId="0" borderId="10" xfId="49" applyNumberFormat="1" applyFont="1" applyFill="1" applyBorder="1" applyAlignment="1" applyProtection="1">
      <alignment horizontal="right" vertical="center"/>
      <protection/>
    </xf>
    <xf numFmtId="0" fontId="0" fillId="0" borderId="26" xfId="0" applyFont="1" applyFill="1" applyBorder="1" applyAlignment="1">
      <alignment horizontal="center" vertical="center"/>
    </xf>
    <xf numFmtId="190" fontId="0" fillId="0" borderId="0" xfId="0" applyNumberFormat="1" applyFont="1" applyFill="1" applyAlignment="1">
      <alignment vertical="center"/>
    </xf>
    <xf numFmtId="190" fontId="0" fillId="0" borderId="19" xfId="0" applyNumberFormat="1" applyFont="1" applyFill="1" applyBorder="1" applyAlignment="1">
      <alignment horizontal="center" vertical="center"/>
    </xf>
    <xf numFmtId="189" fontId="0" fillId="0" borderId="23" xfId="0" applyNumberFormat="1" applyFont="1" applyFill="1" applyBorder="1" applyAlignment="1" applyProtection="1">
      <alignment horizontal="right" vertical="center"/>
      <protection/>
    </xf>
    <xf numFmtId="189" fontId="0" fillId="0" borderId="22" xfId="0" applyNumberFormat="1" applyFont="1" applyFill="1" applyBorder="1" applyAlignment="1" applyProtection="1">
      <alignment horizontal="right" vertical="center"/>
      <protection/>
    </xf>
    <xf numFmtId="189" fontId="13" fillId="0" borderId="19" xfId="49" applyNumberFormat="1" applyFont="1" applyFill="1" applyBorder="1" applyAlignment="1" applyProtection="1">
      <alignment horizontal="right" vertical="center"/>
      <protection/>
    </xf>
    <xf numFmtId="189" fontId="0" fillId="0" borderId="19" xfId="0" applyNumberFormat="1" applyFont="1" applyFill="1" applyBorder="1" applyAlignment="1">
      <alignment horizontal="right" vertical="center"/>
    </xf>
    <xf numFmtId="0" fontId="0" fillId="0" borderId="0" xfId="0" applyFill="1" applyAlignment="1">
      <alignment vertical="center"/>
    </xf>
    <xf numFmtId="0" fontId="0" fillId="0" borderId="0" xfId="0" applyFill="1" applyBorder="1" applyAlignment="1">
      <alignment vertical="center"/>
    </xf>
    <xf numFmtId="0" fontId="23" fillId="0" borderId="11" xfId="0" applyFont="1" applyBorder="1" applyAlignment="1">
      <alignment horizontal="distributed" vertical="center"/>
    </xf>
    <xf numFmtId="188" fontId="0" fillId="0" borderId="0" xfId="0" applyNumberFormat="1" applyFont="1" applyFill="1" applyBorder="1" applyAlignment="1">
      <alignment vertical="center"/>
    </xf>
    <xf numFmtId="188" fontId="0" fillId="0" borderId="0" xfId="0" applyNumberFormat="1" applyFont="1" applyFill="1" applyAlignment="1">
      <alignment vertical="center"/>
    </xf>
    <xf numFmtId="188" fontId="12" fillId="0" borderId="0" xfId="0" applyNumberFormat="1" applyFont="1" applyFill="1" applyBorder="1" applyAlignment="1">
      <alignment vertical="center"/>
    </xf>
    <xf numFmtId="0" fontId="0" fillId="0" borderId="0" xfId="0" applyFont="1" applyBorder="1" applyAlignment="1">
      <alignment horizontal="distributed" vertical="center"/>
    </xf>
    <xf numFmtId="0" fontId="23" fillId="0" borderId="0" xfId="0" applyFont="1" applyBorder="1" applyAlignment="1">
      <alignment horizontal="distributed" vertical="center"/>
    </xf>
    <xf numFmtId="188" fontId="12" fillId="0" borderId="0" xfId="0" applyNumberFormat="1" applyFont="1" applyFill="1" applyBorder="1" applyAlignment="1">
      <alignment horizontal="right" vertical="center"/>
    </xf>
    <xf numFmtId="188" fontId="0" fillId="0" borderId="0" xfId="0" applyNumberFormat="1" applyFont="1" applyFill="1" applyBorder="1" applyAlignment="1">
      <alignment horizontal="right" vertical="center"/>
    </xf>
    <xf numFmtId="188" fontId="0" fillId="0" borderId="0" xfId="0" applyNumberFormat="1" applyFill="1" applyBorder="1" applyAlignment="1">
      <alignment horizontal="right" vertical="center"/>
    </xf>
    <xf numFmtId="38" fontId="0" fillId="0" borderId="0" xfId="0" applyNumberFormat="1" applyFont="1" applyFill="1" applyAlignment="1">
      <alignment horizontal="right" vertical="center"/>
    </xf>
    <xf numFmtId="38" fontId="12" fillId="0" borderId="0" xfId="0" applyNumberFormat="1" applyFont="1" applyFill="1" applyAlignment="1">
      <alignment horizontal="right" vertical="center"/>
    </xf>
    <xf numFmtId="188" fontId="13" fillId="0" borderId="0" xfId="49" applyNumberFormat="1" applyFont="1" applyFill="1" applyBorder="1" applyAlignment="1">
      <alignment horizontal="right" vertical="center"/>
    </xf>
    <xf numFmtId="188" fontId="13" fillId="0" borderId="0" xfId="0" applyNumberFormat="1" applyFont="1" applyFill="1" applyBorder="1" applyAlignment="1" applyProtection="1">
      <alignment horizontal="right" vertical="center"/>
      <protection/>
    </xf>
    <xf numFmtId="188" fontId="0"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xf>
    <xf numFmtId="0" fontId="0" fillId="0" borderId="18" xfId="0" applyFill="1" applyBorder="1" applyAlignment="1" applyProtection="1">
      <alignment horizontal="center" vertical="center"/>
      <protection/>
    </xf>
    <xf numFmtId="188" fontId="0" fillId="0" borderId="0" xfId="49" applyNumberFormat="1" applyFont="1" applyFill="1" applyBorder="1" applyAlignment="1">
      <alignment vertical="center"/>
    </xf>
    <xf numFmtId="188" fontId="0" fillId="0" borderId="10" xfId="0" applyNumberFormat="1" applyFont="1" applyFill="1" applyBorder="1" applyAlignment="1" applyProtection="1">
      <alignment vertical="center"/>
      <protection/>
    </xf>
    <xf numFmtId="188" fontId="0" fillId="0" borderId="0" xfId="0" applyNumberFormat="1" applyFont="1" applyFill="1" applyBorder="1" applyAlignment="1" applyProtection="1">
      <alignment vertical="center"/>
      <protection/>
    </xf>
    <xf numFmtId="188" fontId="0" fillId="0" borderId="0" xfId="49" applyNumberFormat="1" applyFont="1" applyFill="1" applyBorder="1" applyAlignment="1" applyProtection="1">
      <alignment vertical="center"/>
      <protection/>
    </xf>
    <xf numFmtId="188" fontId="12" fillId="0" borderId="1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0" fontId="0" fillId="0" borderId="27" xfId="0" applyFont="1" applyBorder="1" applyAlignment="1">
      <alignment horizontal="center" vertical="center"/>
    </xf>
    <xf numFmtId="188" fontId="0" fillId="0" borderId="10" xfId="0" applyNumberFormat="1" applyFill="1" applyBorder="1" applyAlignment="1" applyProtection="1">
      <alignment horizontal="right" vertical="center"/>
      <protection/>
    </xf>
    <xf numFmtId="0" fontId="0" fillId="0" borderId="0" xfId="0" applyFill="1" applyAlignment="1">
      <alignment horizontal="right" vertical="center"/>
    </xf>
    <xf numFmtId="0" fontId="0" fillId="0" borderId="0" xfId="0" applyFill="1" applyBorder="1" applyAlignment="1">
      <alignment horizontal="right" vertical="center"/>
    </xf>
    <xf numFmtId="0" fontId="0" fillId="0" borderId="0" xfId="0" applyFont="1" applyFill="1" applyAlignment="1">
      <alignment horizontal="center" vertical="center"/>
    </xf>
    <xf numFmtId="0" fontId="0" fillId="0" borderId="0" xfId="0" applyFont="1" applyAlignment="1">
      <alignment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right" vertical="center"/>
    </xf>
    <xf numFmtId="0" fontId="0" fillId="0" borderId="0" xfId="0" applyFont="1" applyAlignment="1">
      <alignment horizontal="distributed" vertical="center"/>
    </xf>
    <xf numFmtId="0" fontId="0" fillId="0" borderId="12" xfId="0" applyFont="1" applyFill="1" applyBorder="1" applyAlignment="1">
      <alignment horizontal="right" vertical="center"/>
    </xf>
    <xf numFmtId="37" fontId="0" fillId="0" borderId="0" xfId="0" applyNumberFormat="1" applyFont="1" applyFill="1" applyBorder="1" applyAlignment="1" applyProtection="1">
      <alignment horizontal="right" vertical="center"/>
      <protection/>
    </xf>
    <xf numFmtId="185" fontId="0"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0" fillId="0" borderId="11" xfId="0" applyFont="1" applyFill="1" applyBorder="1" applyAlignment="1" applyProtection="1">
      <alignment horizontal="distributed" vertical="center"/>
      <protection/>
    </xf>
    <xf numFmtId="0" fontId="0" fillId="0" borderId="11" xfId="0" applyFont="1" applyFill="1" applyBorder="1" applyAlignment="1">
      <alignment horizontal="distributed" vertical="center"/>
    </xf>
    <xf numFmtId="38" fontId="0" fillId="0" borderId="0" xfId="0" applyNumberFormat="1" applyFont="1" applyFill="1" applyBorder="1" applyAlignment="1">
      <alignment horizontal="right" vertical="center"/>
    </xf>
    <xf numFmtId="0" fontId="0" fillId="0" borderId="11" xfId="0" applyFont="1" applyFill="1" applyBorder="1" applyAlignment="1" applyProtection="1">
      <alignment horizontal="distributed" vertical="center" wrapText="1"/>
      <protection/>
    </xf>
    <xf numFmtId="0" fontId="0" fillId="0" borderId="0" xfId="0" applyFont="1" applyFill="1" applyBorder="1" applyAlignment="1" applyProtection="1">
      <alignment horizontal="right" vertical="center"/>
      <protection/>
    </xf>
    <xf numFmtId="38" fontId="0" fillId="0" borderId="19" xfId="0" applyNumberFormat="1" applyFont="1" applyFill="1" applyBorder="1" applyAlignment="1" applyProtection="1">
      <alignment horizontal="right" vertical="center"/>
      <protection/>
    </xf>
    <xf numFmtId="0" fontId="0" fillId="0" borderId="31" xfId="0" applyFont="1" applyFill="1" applyBorder="1" applyAlignment="1">
      <alignment horizontal="right" vertical="center"/>
    </xf>
    <xf numFmtId="38" fontId="12" fillId="0" borderId="0" xfId="0" applyNumberFormat="1" applyFont="1" applyFill="1" applyBorder="1" applyAlignment="1" applyProtection="1">
      <alignment horizontal="right" vertical="center"/>
      <protection/>
    </xf>
    <xf numFmtId="176" fontId="12" fillId="0" borderId="0" xfId="0" applyNumberFormat="1" applyFont="1" applyFill="1" applyBorder="1" applyAlignment="1" applyProtection="1">
      <alignment horizontal="right" vertical="center"/>
      <protection/>
    </xf>
    <xf numFmtId="209" fontId="0" fillId="0" borderId="0" xfId="0" applyNumberFormat="1" applyFont="1" applyFill="1" applyBorder="1" applyAlignment="1" applyProtection="1">
      <alignment horizontal="right" vertical="center"/>
      <protection/>
    </xf>
    <xf numFmtId="209" fontId="0" fillId="0" borderId="19" xfId="0" applyNumberFormat="1" applyFont="1" applyFill="1" applyBorder="1" applyAlignment="1" applyProtection="1">
      <alignment horizontal="right" vertical="center"/>
      <protection/>
    </xf>
    <xf numFmtId="38" fontId="0" fillId="0" borderId="0" xfId="0" applyNumberFormat="1" applyFill="1" applyBorder="1" applyAlignment="1" applyProtection="1">
      <alignment horizontal="right" vertical="center"/>
      <protection/>
    </xf>
    <xf numFmtId="209" fontId="0" fillId="0" borderId="0" xfId="0" applyNumberFormat="1" applyFill="1" applyBorder="1" applyAlignment="1" applyProtection="1">
      <alignment horizontal="right" vertical="center"/>
      <protection/>
    </xf>
    <xf numFmtId="0" fontId="12" fillId="0" borderId="11" xfId="0" applyFont="1" applyFill="1" applyBorder="1" applyAlignment="1" applyProtection="1">
      <alignment horizontal="distributed" vertical="center"/>
      <protection/>
    </xf>
    <xf numFmtId="0" fontId="0" fillId="0" borderId="11" xfId="0" applyFill="1" applyBorder="1" applyAlignment="1" applyProtection="1">
      <alignment horizontal="distributed" vertical="center"/>
      <protection/>
    </xf>
    <xf numFmtId="0" fontId="0" fillId="0" borderId="11" xfId="0" applyFont="1" applyFill="1" applyBorder="1" applyAlignment="1">
      <alignment horizontal="center" vertical="center" shrinkToFit="1"/>
    </xf>
    <xf numFmtId="0" fontId="0" fillId="0" borderId="32" xfId="0" applyFill="1" applyBorder="1" applyAlignment="1" applyProtection="1">
      <alignment horizontal="distributed" vertical="center"/>
      <protection/>
    </xf>
    <xf numFmtId="0" fontId="0" fillId="0" borderId="28" xfId="0" applyFill="1" applyBorder="1" applyAlignment="1">
      <alignment horizontal="center" vertical="center"/>
    </xf>
    <xf numFmtId="0" fontId="0" fillId="0" borderId="33" xfId="0" applyFont="1" applyFill="1" applyBorder="1" applyAlignment="1">
      <alignment horizontal="distributed" vertical="center"/>
    </xf>
    <xf numFmtId="0" fontId="23" fillId="0" borderId="0" xfId="0" applyFont="1" applyAlignment="1">
      <alignment horizontal="distributed" vertical="center"/>
    </xf>
    <xf numFmtId="0" fontId="12" fillId="0" borderId="12" xfId="0" applyFont="1" applyFill="1" applyBorder="1" applyAlignment="1">
      <alignment horizontal="right" vertical="center"/>
    </xf>
    <xf numFmtId="0" fontId="12" fillId="0" borderId="0" xfId="0" applyFont="1" applyFill="1" applyAlignment="1">
      <alignment horizontal="right" vertical="center"/>
    </xf>
    <xf numFmtId="0" fontId="0" fillId="0" borderId="12" xfId="0" applyFill="1" applyBorder="1" applyAlignment="1">
      <alignment horizontal="right" vertical="center"/>
    </xf>
    <xf numFmtId="0" fontId="0" fillId="0" borderId="11" xfId="0" applyFill="1" applyBorder="1" applyAlignment="1" applyProtection="1">
      <alignment horizontal="center" vertical="center" shrinkToFit="1"/>
      <protection/>
    </xf>
    <xf numFmtId="0" fontId="0" fillId="0" borderId="34" xfId="0" applyFont="1" applyFill="1" applyBorder="1" applyAlignment="1">
      <alignment vertical="center"/>
    </xf>
    <xf numFmtId="0" fontId="0" fillId="0" borderId="12" xfId="0" applyBorder="1" applyAlignment="1">
      <alignment horizontal="right" vertical="center"/>
    </xf>
    <xf numFmtId="0" fontId="0" fillId="0" borderId="0" xfId="0" applyAlignment="1">
      <alignment horizontal="right" vertical="center"/>
    </xf>
    <xf numFmtId="176" fontId="0" fillId="0" borderId="0" xfId="49" applyNumberFormat="1" applyFont="1" applyBorder="1" applyAlignment="1">
      <alignment horizontal="right" vertical="center"/>
    </xf>
    <xf numFmtId="38" fontId="0" fillId="0" borderId="0" xfId="49" applyFont="1" applyAlignment="1">
      <alignment horizontal="right" vertical="center"/>
    </xf>
    <xf numFmtId="38" fontId="0" fillId="0" borderId="0" xfId="49" applyFont="1" applyAlignment="1">
      <alignment vertical="center"/>
    </xf>
    <xf numFmtId="0" fontId="0" fillId="0"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29" xfId="0" applyFont="1" applyBorder="1" applyAlignment="1">
      <alignment horizontal="distributed"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Fill="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horizontal="right" vertical="center"/>
    </xf>
    <xf numFmtId="0" fontId="0" fillId="0" borderId="0" xfId="0" applyFont="1" applyAlignment="1">
      <alignment horizontal="right" vertical="center"/>
    </xf>
    <xf numFmtId="0" fontId="0" fillId="0" borderId="0" xfId="0" applyFont="1" applyBorder="1" applyAlignment="1">
      <alignment horizontal="right" vertical="center"/>
    </xf>
    <xf numFmtId="210" fontId="0" fillId="0" borderId="0" xfId="0" applyNumberFormat="1" applyFont="1" applyAlignment="1">
      <alignment horizontal="right" vertical="center"/>
    </xf>
    <xf numFmtId="0" fontId="0" fillId="0" borderId="11" xfId="0" applyFont="1" applyFill="1" applyBorder="1" applyAlignment="1" applyProtection="1">
      <alignment horizontal="left" vertical="center"/>
      <protection/>
    </xf>
    <xf numFmtId="0" fontId="0" fillId="0" borderId="32" xfId="0" applyFont="1" applyFill="1" applyBorder="1" applyAlignment="1" applyProtection="1">
      <alignment horizontal="distributed" vertical="center"/>
      <protection/>
    </xf>
    <xf numFmtId="0" fontId="0" fillId="0" borderId="31" xfId="0" applyFont="1" applyBorder="1" applyAlignment="1">
      <alignment vertical="center"/>
    </xf>
    <xf numFmtId="0" fontId="0" fillId="0" borderId="19" xfId="0" applyFont="1" applyBorder="1" applyAlignment="1">
      <alignment vertical="center"/>
    </xf>
    <xf numFmtId="37" fontId="0" fillId="0" borderId="0" xfId="0" applyNumberFormat="1" applyFont="1" applyFill="1" applyBorder="1" applyAlignment="1" applyProtection="1">
      <alignment vertical="center"/>
      <protection/>
    </xf>
    <xf numFmtId="0" fontId="0" fillId="0" borderId="31" xfId="0" applyFont="1" applyBorder="1" applyAlignment="1">
      <alignment horizontal="right" vertical="center"/>
    </xf>
    <xf numFmtId="0" fontId="0" fillId="0" borderId="19" xfId="0" applyFont="1" applyBorder="1" applyAlignment="1">
      <alignment horizontal="right" vertical="center"/>
    </xf>
    <xf numFmtId="0" fontId="0" fillId="0" borderId="35" xfId="0" applyFont="1" applyBorder="1" applyAlignment="1">
      <alignment horizontal="center" vertical="center"/>
    </xf>
    <xf numFmtId="0" fontId="0" fillId="0" borderId="26" xfId="0" applyFont="1" applyBorder="1" applyAlignment="1">
      <alignment horizontal="distributed" vertical="center"/>
    </xf>
    <xf numFmtId="0" fontId="0" fillId="0" borderId="11" xfId="0" applyFont="1" applyBorder="1" applyAlignment="1">
      <alignment horizontal="distributed" vertical="center"/>
    </xf>
    <xf numFmtId="0" fontId="0" fillId="0" borderId="20" xfId="0" applyFont="1" applyBorder="1" applyAlignment="1">
      <alignment horizontal="distributed" vertical="center"/>
    </xf>
    <xf numFmtId="0" fontId="12" fillId="0" borderId="12" xfId="0" applyFont="1" applyBorder="1" applyAlignment="1">
      <alignment horizontal="right" vertical="center"/>
    </xf>
    <xf numFmtId="0" fontId="12" fillId="0" borderId="0" xfId="0" applyFont="1" applyAlignment="1">
      <alignment horizontal="right" vertical="center"/>
    </xf>
    <xf numFmtId="0" fontId="12" fillId="0" borderId="0" xfId="0" applyFont="1" applyFill="1" applyBorder="1" applyAlignment="1">
      <alignment horizontal="right" vertical="center"/>
    </xf>
    <xf numFmtId="176" fontId="12" fillId="0" borderId="0" xfId="49" applyNumberFormat="1" applyFont="1" applyBorder="1" applyAlignment="1">
      <alignment horizontal="right" vertical="center"/>
    </xf>
    <xf numFmtId="0" fontId="12" fillId="0" borderId="0" xfId="0" applyFont="1" applyBorder="1" applyAlignment="1">
      <alignment horizontal="right" vertical="center"/>
    </xf>
    <xf numFmtId="0" fontId="12" fillId="0" borderId="11" xfId="0" applyFont="1" applyBorder="1" applyAlignment="1">
      <alignment horizontal="distributed" vertical="center"/>
    </xf>
    <xf numFmtId="0" fontId="0" fillId="0" borderId="28" xfId="0" applyFont="1" applyBorder="1" applyAlignment="1">
      <alignment horizontal="distributed" vertical="center"/>
    </xf>
    <xf numFmtId="0" fontId="0" fillId="0" borderId="28" xfId="0" applyBorder="1" applyAlignment="1">
      <alignment horizontal="distributed" vertical="center"/>
    </xf>
    <xf numFmtId="38" fontId="12" fillId="0" borderId="0" xfId="49" applyFont="1" applyAlignment="1">
      <alignment horizontal="right" vertical="center"/>
    </xf>
    <xf numFmtId="188" fontId="12" fillId="0" borderId="12" xfId="0" applyNumberFormat="1" applyFont="1" applyFill="1" applyBorder="1" applyAlignment="1">
      <alignment horizontal="right" vertical="center"/>
    </xf>
    <xf numFmtId="0" fontId="8" fillId="0" borderId="0" xfId="0" applyFont="1" applyFill="1" applyBorder="1" applyAlignment="1" applyProtection="1">
      <alignment horizontal="center" vertical="center"/>
      <protection/>
    </xf>
    <xf numFmtId="179" fontId="0" fillId="0" borderId="0" xfId="0" applyNumberFormat="1" applyFont="1" applyFill="1" applyAlignment="1">
      <alignment horizontal="center" vertical="center"/>
    </xf>
    <xf numFmtId="179" fontId="0" fillId="0" borderId="16" xfId="0" applyNumberFormat="1" applyFont="1" applyFill="1" applyBorder="1" applyAlignment="1">
      <alignment vertical="center"/>
    </xf>
    <xf numFmtId="0" fontId="0" fillId="0" borderId="26" xfId="0" applyFont="1" applyBorder="1" applyAlignment="1">
      <alignment horizontal="distributed" vertical="center"/>
    </xf>
    <xf numFmtId="179" fontId="0" fillId="0" borderId="0" xfId="0" applyNumberFormat="1" applyFont="1" applyFill="1" applyAlignment="1">
      <alignment horizontal="right" vertical="center"/>
    </xf>
    <xf numFmtId="38" fontId="0" fillId="0" borderId="0" xfId="49" applyFont="1" applyFill="1" applyBorder="1" applyAlignment="1">
      <alignment horizontal="right" vertical="center"/>
    </xf>
    <xf numFmtId="179" fontId="0" fillId="0" borderId="0" xfId="0" applyNumberFormat="1" applyFont="1" applyFill="1" applyAlignment="1">
      <alignment vertical="center"/>
    </xf>
    <xf numFmtId="179" fontId="0" fillId="0" borderId="12" xfId="0" applyNumberFormat="1" applyFont="1" applyFill="1" applyBorder="1" applyAlignment="1">
      <alignment horizontal="right" vertical="center"/>
    </xf>
    <xf numFmtId="0" fontId="0" fillId="0" borderId="36" xfId="0" applyFont="1" applyBorder="1" applyAlignment="1">
      <alignment vertical="center"/>
    </xf>
    <xf numFmtId="0" fontId="0" fillId="0" borderId="11" xfId="0" applyFont="1" applyBorder="1" applyAlignment="1">
      <alignment vertical="center"/>
    </xf>
    <xf numFmtId="179" fontId="0" fillId="0" borderId="19" xfId="0" applyNumberFormat="1" applyFont="1" applyFill="1" applyBorder="1" applyAlignment="1">
      <alignment horizontal="right" vertical="center"/>
    </xf>
    <xf numFmtId="0" fontId="0" fillId="0" borderId="20" xfId="0" applyFont="1" applyBorder="1" applyAlignment="1">
      <alignment vertical="center"/>
    </xf>
    <xf numFmtId="188" fontId="0" fillId="0" borderId="30" xfId="0" applyNumberFormat="1" applyFont="1" applyFill="1" applyBorder="1" applyAlignment="1">
      <alignment horizontal="right" vertical="center"/>
    </xf>
    <xf numFmtId="188" fontId="0" fillId="0" borderId="25" xfId="0" applyNumberFormat="1" applyFont="1" applyFill="1" applyBorder="1" applyAlignment="1">
      <alignment horizontal="right" vertical="center"/>
    </xf>
    <xf numFmtId="188" fontId="0" fillId="0" borderId="12" xfId="0" applyNumberFormat="1" applyFont="1" applyFill="1" applyBorder="1" applyAlignment="1">
      <alignment horizontal="right" vertical="center"/>
    </xf>
    <xf numFmtId="188" fontId="0" fillId="0" borderId="0" xfId="0" applyNumberFormat="1" applyFont="1" applyBorder="1" applyAlignment="1">
      <alignment horizontal="right" vertical="center"/>
    </xf>
    <xf numFmtId="179" fontId="0" fillId="0" borderId="0" xfId="0" applyNumberFormat="1" applyFont="1" applyFill="1" applyBorder="1" applyAlignment="1">
      <alignment vertical="center"/>
    </xf>
    <xf numFmtId="179" fontId="0" fillId="0" borderId="21"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21" xfId="0" applyNumberFormat="1" applyFont="1" applyFill="1" applyBorder="1" applyAlignment="1">
      <alignment horizontal="center" vertical="center" textRotation="255"/>
    </xf>
    <xf numFmtId="179" fontId="0" fillId="0" borderId="12" xfId="0" applyNumberFormat="1" applyFont="1" applyFill="1" applyBorder="1" applyAlignment="1">
      <alignment horizontal="center" vertical="center" textRotation="255"/>
    </xf>
    <xf numFmtId="179" fontId="0" fillId="0" borderId="31" xfId="0" applyNumberFormat="1" applyFont="1" applyFill="1" applyBorder="1" applyAlignment="1">
      <alignment horizontal="center" vertical="center"/>
    </xf>
    <xf numFmtId="38" fontId="0" fillId="0" borderId="19" xfId="49" applyFont="1" applyFill="1" applyBorder="1" applyAlignment="1">
      <alignment horizontal="right" vertical="center"/>
    </xf>
    <xf numFmtId="179" fontId="0" fillId="0" borderId="0" xfId="0" applyNumberFormat="1" applyFont="1" applyFill="1" applyBorder="1" applyAlignment="1">
      <alignment horizontal="center" vertical="center"/>
    </xf>
    <xf numFmtId="179" fontId="0" fillId="0" borderId="25" xfId="0" applyNumberFormat="1" applyFont="1" applyFill="1" applyBorder="1" applyAlignment="1">
      <alignment horizontal="center" vertical="center"/>
    </xf>
    <xf numFmtId="188" fontId="0" fillId="0" borderId="0" xfId="0" applyNumberFormat="1" applyFont="1" applyFill="1" applyAlignment="1">
      <alignment horizontal="right" vertical="center"/>
    </xf>
    <xf numFmtId="188" fontId="0" fillId="0" borderId="19" xfId="0" applyNumberFormat="1" applyFont="1" applyFill="1" applyBorder="1" applyAlignment="1">
      <alignment horizontal="right" vertical="center"/>
    </xf>
    <xf numFmtId="188" fontId="0" fillId="0" borderId="19" xfId="0" applyNumberFormat="1" applyFont="1" applyFill="1" applyBorder="1" applyAlignment="1">
      <alignment vertical="center"/>
    </xf>
    <xf numFmtId="188" fontId="12" fillId="0" borderId="0" xfId="0" applyNumberFormat="1" applyFont="1" applyFill="1" applyAlignment="1">
      <alignment horizontal="right" vertical="center"/>
    </xf>
    <xf numFmtId="188" fontId="9" fillId="0" borderId="0" xfId="0" applyNumberFormat="1" applyFont="1" applyFill="1" applyAlignment="1">
      <alignment vertical="center"/>
    </xf>
    <xf numFmtId="179" fontId="0" fillId="0" borderId="0" xfId="0" applyNumberFormat="1" applyFill="1" applyAlignment="1">
      <alignment vertical="center"/>
    </xf>
    <xf numFmtId="188" fontId="0" fillId="0" borderId="12" xfId="0" applyNumberFormat="1" applyFont="1" applyFill="1" applyBorder="1" applyAlignment="1">
      <alignment vertical="center"/>
    </xf>
    <xf numFmtId="188" fontId="0" fillId="0" borderId="31" xfId="0" applyNumberFormat="1" applyFont="1" applyFill="1" applyBorder="1" applyAlignment="1">
      <alignment horizontal="right" vertical="center"/>
    </xf>
    <xf numFmtId="179" fontId="0" fillId="0" borderId="21" xfId="0" applyNumberFormat="1" applyFill="1" applyBorder="1" applyAlignment="1" quotePrefix="1">
      <alignment horizontal="center" vertical="center"/>
    </xf>
    <xf numFmtId="179" fontId="0" fillId="0" borderId="24" xfId="0" applyNumberFormat="1" applyFill="1" applyBorder="1" applyAlignment="1" quotePrefix="1">
      <alignment horizontal="center" vertical="center"/>
    </xf>
    <xf numFmtId="0" fontId="23" fillId="0" borderId="20" xfId="0" applyFont="1" applyBorder="1" applyAlignment="1">
      <alignment horizontal="distributed" vertical="center"/>
    </xf>
    <xf numFmtId="188" fontId="12" fillId="0" borderId="31" xfId="0" applyNumberFormat="1" applyFont="1" applyFill="1" applyBorder="1" applyAlignment="1">
      <alignment horizontal="right" vertical="center"/>
    </xf>
    <xf numFmtId="188" fontId="12" fillId="0" borderId="19" xfId="0" applyNumberFormat="1" applyFont="1" applyFill="1" applyBorder="1" applyAlignment="1">
      <alignment horizontal="right" vertical="center"/>
    </xf>
    <xf numFmtId="179" fontId="0" fillId="0" borderId="12" xfId="0" applyNumberFormat="1" applyFill="1" applyBorder="1" applyAlignment="1" quotePrefix="1">
      <alignment horizontal="center" vertical="center"/>
    </xf>
    <xf numFmtId="0" fontId="0" fillId="0" borderId="19" xfId="0" applyFont="1" applyFill="1" applyBorder="1" applyAlignment="1">
      <alignment horizontal="center" vertical="center"/>
    </xf>
    <xf numFmtId="188" fontId="12" fillId="0" borderId="0" xfId="0" applyNumberFormat="1" applyFont="1" applyAlignment="1">
      <alignment horizontal="right" vertical="center"/>
    </xf>
    <xf numFmtId="188" fontId="0" fillId="0" borderId="0" xfId="0" applyNumberFormat="1" applyFont="1" applyAlignment="1">
      <alignment vertical="center"/>
    </xf>
    <xf numFmtId="188" fontId="0" fillId="0" borderId="0" xfId="0" applyNumberFormat="1" applyFont="1" applyBorder="1" applyAlignment="1">
      <alignment vertical="center"/>
    </xf>
    <xf numFmtId="188" fontId="0" fillId="0" borderId="0" xfId="0" applyNumberFormat="1" applyFont="1" applyFill="1" applyBorder="1" applyAlignment="1">
      <alignment vertical="center"/>
    </xf>
    <xf numFmtId="188" fontId="0" fillId="0" borderId="0" xfId="0" applyNumberFormat="1" applyFont="1" applyBorder="1" applyAlignment="1">
      <alignment vertical="center"/>
    </xf>
    <xf numFmtId="188" fontId="0" fillId="0" borderId="0" xfId="0" applyNumberFormat="1" applyFont="1" applyFill="1" applyBorder="1" applyAlignment="1">
      <alignment horizontal="right" vertical="center"/>
    </xf>
    <xf numFmtId="188" fontId="0" fillId="0" borderId="0" xfId="0" applyNumberFormat="1" applyFont="1" applyBorder="1" applyAlignment="1">
      <alignment horizontal="right" vertical="center"/>
    </xf>
    <xf numFmtId="188" fontId="0" fillId="0" borderId="19" xfId="0" applyNumberFormat="1" applyFont="1" applyFill="1" applyBorder="1" applyAlignment="1">
      <alignment horizontal="right" vertical="center"/>
    </xf>
    <xf numFmtId="188" fontId="0" fillId="0" borderId="19" xfId="0" applyNumberFormat="1" applyFont="1" applyBorder="1" applyAlignment="1">
      <alignment horizontal="right" vertical="center"/>
    </xf>
    <xf numFmtId="188" fontId="0" fillId="0" borderId="0" xfId="0" applyNumberFormat="1" applyFill="1" applyAlignment="1">
      <alignment horizontal="right" vertical="center"/>
    </xf>
    <xf numFmtId="188" fontId="0" fillId="0" borderId="19" xfId="0" applyNumberFormat="1" applyFill="1" applyBorder="1" applyAlignment="1">
      <alignment horizontal="right" vertical="center"/>
    </xf>
    <xf numFmtId="188" fontId="0" fillId="0" borderId="19" xfId="0" applyNumberFormat="1" applyBorder="1" applyAlignment="1">
      <alignment horizontal="right" vertical="center"/>
    </xf>
    <xf numFmtId="188" fontId="0" fillId="0" borderId="0" xfId="0" applyNumberFormat="1" applyBorder="1" applyAlignment="1">
      <alignment horizontal="right" vertical="center"/>
    </xf>
    <xf numFmtId="188" fontId="0" fillId="0" borderId="0" xfId="0" applyNumberFormat="1" applyBorder="1" applyAlignment="1">
      <alignment horizontal="right" vertical="center"/>
    </xf>
    <xf numFmtId="188" fontId="0" fillId="0" borderId="0" xfId="0" applyNumberFormat="1" applyFill="1" applyBorder="1" applyAlignment="1">
      <alignment horizontal="right" vertical="center"/>
    </xf>
    <xf numFmtId="188" fontId="0" fillId="0" borderId="19" xfId="0" applyNumberFormat="1" applyBorder="1" applyAlignment="1">
      <alignment horizontal="right" vertical="center"/>
    </xf>
    <xf numFmtId="0" fontId="0" fillId="0" borderId="0" xfId="0" applyAlignment="1">
      <alignment vertical="center"/>
    </xf>
    <xf numFmtId="179" fontId="0" fillId="0" borderId="0" xfId="0" applyNumberFormat="1" applyFont="1" applyAlignment="1">
      <alignment vertical="center"/>
    </xf>
    <xf numFmtId="179" fontId="0" fillId="0" borderId="37" xfId="0" applyNumberFormat="1" applyFont="1" applyBorder="1" applyAlignment="1">
      <alignment horizontal="distributed" vertical="center"/>
    </xf>
    <xf numFmtId="179" fontId="0" fillId="0" borderId="13" xfId="0" applyNumberFormat="1" applyFont="1" applyBorder="1" applyAlignment="1">
      <alignment horizontal="distributed" vertical="center"/>
    </xf>
    <xf numFmtId="179" fontId="0" fillId="0" borderId="20" xfId="0" applyNumberFormat="1" applyFont="1" applyBorder="1" applyAlignment="1">
      <alignment horizontal="distributed" vertical="center"/>
    </xf>
    <xf numFmtId="179" fontId="0" fillId="0" borderId="19" xfId="0" applyNumberFormat="1" applyFont="1" applyBorder="1" applyAlignment="1">
      <alignment horizontal="distributed" vertical="center"/>
    </xf>
    <xf numFmtId="179" fontId="0" fillId="0" borderId="31" xfId="0" applyNumberFormat="1" applyFont="1" applyBorder="1" applyAlignment="1">
      <alignment horizontal="distributed" vertical="center"/>
    </xf>
    <xf numFmtId="0" fontId="0" fillId="0" borderId="19" xfId="0" applyFont="1" applyBorder="1" applyAlignment="1">
      <alignment horizontal="distributed" vertical="center"/>
    </xf>
    <xf numFmtId="179" fontId="0" fillId="0" borderId="19" xfId="0" applyNumberFormat="1" applyFont="1" applyFill="1" applyBorder="1" applyAlignment="1">
      <alignment vertical="center"/>
    </xf>
    <xf numFmtId="179" fontId="0" fillId="0" borderId="11" xfId="0" applyNumberFormat="1" applyFont="1" applyFill="1" applyBorder="1" applyAlignment="1">
      <alignment vertical="center"/>
    </xf>
    <xf numFmtId="179" fontId="0" fillId="0" borderId="16" xfId="0" applyNumberFormat="1" applyFont="1" applyFill="1" applyBorder="1" applyAlignment="1">
      <alignment horizontal="right" vertical="center"/>
    </xf>
    <xf numFmtId="179" fontId="0" fillId="0" borderId="0" xfId="0" applyNumberFormat="1" applyFont="1" applyFill="1" applyBorder="1" applyAlignment="1">
      <alignment horizontal="left" vertical="center"/>
    </xf>
    <xf numFmtId="179" fontId="0" fillId="0" borderId="26" xfId="0" applyNumberFormat="1" applyFont="1" applyFill="1" applyBorder="1" applyAlignment="1">
      <alignment vertical="center"/>
    </xf>
    <xf numFmtId="179" fontId="0" fillId="0" borderId="20" xfId="0" applyNumberFormat="1" applyFont="1" applyFill="1" applyBorder="1" applyAlignment="1">
      <alignment vertical="center"/>
    </xf>
    <xf numFmtId="179" fontId="0" fillId="0" borderId="31" xfId="0" applyNumberFormat="1" applyFont="1" applyFill="1" applyBorder="1" applyAlignment="1">
      <alignment vertical="center"/>
    </xf>
    <xf numFmtId="188" fontId="0" fillId="0" borderId="12" xfId="0" applyNumberFormat="1" applyFill="1" applyBorder="1" applyAlignment="1">
      <alignment horizontal="right" vertical="center"/>
    </xf>
    <xf numFmtId="188" fontId="12" fillId="0" borderId="0" xfId="0" applyNumberFormat="1" applyFont="1" applyFill="1" applyAlignment="1">
      <alignment vertical="center"/>
    </xf>
    <xf numFmtId="211" fontId="0" fillId="0" borderId="0" xfId="0" applyNumberFormat="1" applyFont="1" applyFill="1" applyBorder="1" applyAlignment="1">
      <alignment horizontal="right" vertical="center"/>
    </xf>
    <xf numFmtId="209" fontId="0" fillId="0" borderId="0" xfId="0" applyNumberFormat="1" applyFont="1" applyFill="1" applyBorder="1" applyAlignment="1">
      <alignment horizontal="right" vertical="center"/>
    </xf>
    <xf numFmtId="209" fontId="12" fillId="0" borderId="0" xfId="0" applyNumberFormat="1" applyFont="1" applyFill="1" applyBorder="1" applyAlignment="1">
      <alignment horizontal="right" vertical="center"/>
    </xf>
    <xf numFmtId="188" fontId="0" fillId="0" borderId="30" xfId="0" applyNumberFormat="1" applyFont="1" applyFill="1" applyBorder="1" applyAlignment="1">
      <alignment vertical="center"/>
    </xf>
    <xf numFmtId="188" fontId="0" fillId="0" borderId="25" xfId="0" applyNumberFormat="1" applyFont="1" applyFill="1" applyBorder="1" applyAlignment="1">
      <alignment vertical="center"/>
    </xf>
    <xf numFmtId="188" fontId="12" fillId="0" borderId="31" xfId="0" applyNumberFormat="1" applyFont="1" applyFill="1" applyBorder="1" applyAlignment="1">
      <alignment vertical="center"/>
    </xf>
    <xf numFmtId="188" fontId="12" fillId="0" borderId="19" xfId="0" applyNumberFormat="1" applyFont="1" applyFill="1" applyBorder="1" applyAlignment="1">
      <alignment vertical="center"/>
    </xf>
    <xf numFmtId="179" fontId="0" fillId="0" borderId="14" xfId="0" applyNumberFormat="1" applyFill="1" applyBorder="1" applyAlignment="1">
      <alignment horizontal="distributed" vertical="center"/>
    </xf>
    <xf numFmtId="188" fontId="0" fillId="0" borderId="25" xfId="0" applyNumberFormat="1" applyFill="1" applyBorder="1" applyAlignment="1">
      <alignment horizontal="right" vertical="center"/>
    </xf>
    <xf numFmtId="179" fontId="0" fillId="0" borderId="0" xfId="0" applyNumberFormat="1" applyFill="1" applyBorder="1" applyAlignment="1">
      <alignment vertical="center"/>
    </xf>
    <xf numFmtId="0" fontId="0" fillId="0" borderId="0" xfId="0" applyFont="1" applyBorder="1" applyAlignment="1" applyProtection="1">
      <alignment vertical="center"/>
      <protection/>
    </xf>
    <xf numFmtId="0" fontId="0" fillId="0" borderId="0" xfId="0" applyFont="1" applyBorder="1" applyAlignment="1" applyProtection="1">
      <alignment horizontal="centerContinuous" vertical="center"/>
      <protection/>
    </xf>
    <xf numFmtId="0" fontId="0" fillId="0" borderId="16" xfId="0" applyFont="1" applyBorder="1" applyAlignment="1" applyProtection="1">
      <alignment vertical="center"/>
      <protection/>
    </xf>
    <xf numFmtId="0" fontId="0" fillId="0" borderId="16" xfId="0" applyFont="1" applyBorder="1" applyAlignment="1" applyProtection="1">
      <alignment horizontal="right" vertical="center"/>
      <protection/>
    </xf>
    <xf numFmtId="0" fontId="0" fillId="0" borderId="38" xfId="0" applyFont="1" applyBorder="1" applyAlignment="1" applyProtection="1">
      <alignment horizontal="distributed" vertical="center"/>
      <protection/>
    </xf>
    <xf numFmtId="0" fontId="0" fillId="0" borderId="38" xfId="0" applyFont="1" applyBorder="1" applyAlignment="1">
      <alignment vertical="center"/>
    </xf>
    <xf numFmtId="0" fontId="0" fillId="0" borderId="1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lignment horizontal="distributed" vertical="center"/>
    </xf>
    <xf numFmtId="0" fontId="0" fillId="0" borderId="23" xfId="0" applyFont="1" applyBorder="1" applyAlignment="1">
      <alignment horizontal="center" vertical="center"/>
    </xf>
    <xf numFmtId="0" fontId="0" fillId="0" borderId="11" xfId="0" applyFont="1" applyFill="1" applyBorder="1" applyAlignment="1" applyProtection="1" quotePrefix="1">
      <alignment horizontal="center" vertical="center"/>
      <protection/>
    </xf>
    <xf numFmtId="189" fontId="0" fillId="0" borderId="0" xfId="0" applyNumberFormat="1" applyFont="1" applyBorder="1" applyAlignment="1" applyProtection="1">
      <alignment horizontal="right" vertical="center"/>
      <protection/>
    </xf>
    <xf numFmtId="0" fontId="0" fillId="0" borderId="0" xfId="0" applyFont="1" applyFill="1" applyBorder="1" applyAlignment="1" applyProtection="1" quotePrefix="1">
      <alignment horizontal="distributed" vertical="center"/>
      <protection/>
    </xf>
    <xf numFmtId="0" fontId="0" fillId="0" borderId="0" xfId="0" applyFont="1" applyBorder="1" applyAlignment="1" applyProtection="1">
      <alignment horizontal="distributed" vertical="center"/>
      <protection/>
    </xf>
    <xf numFmtId="198" fontId="0" fillId="0" borderId="0" xfId="0" applyNumberFormat="1" applyFont="1" applyBorder="1" applyAlignment="1" applyProtection="1">
      <alignment horizontal="right" vertical="center"/>
      <protection/>
    </xf>
    <xf numFmtId="0" fontId="0" fillId="0" borderId="0" xfId="0" applyFont="1" applyBorder="1" applyAlignment="1" applyProtection="1">
      <alignment horizontal="left" vertical="center"/>
      <protection/>
    </xf>
    <xf numFmtId="0" fontId="0" fillId="0" borderId="10"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208" fontId="0" fillId="0" borderId="0" xfId="0" applyNumberFormat="1" applyFont="1" applyAlignment="1">
      <alignment horizontal="right" vertical="center"/>
    </xf>
    <xf numFmtId="196" fontId="0" fillId="0" borderId="19" xfId="0" applyNumberFormat="1" applyFont="1" applyBorder="1" applyAlignment="1">
      <alignment horizontal="right" vertical="center"/>
    </xf>
    <xf numFmtId="189" fontId="0" fillId="0" borderId="19" xfId="0" applyNumberFormat="1" applyFont="1" applyBorder="1" applyAlignment="1">
      <alignment horizontal="right" vertical="center"/>
    </xf>
    <xf numFmtId="189" fontId="0" fillId="0" borderId="0" xfId="0" applyNumberFormat="1" applyFont="1" applyAlignment="1">
      <alignment vertical="center"/>
    </xf>
    <xf numFmtId="0" fontId="8" fillId="0" borderId="0" xfId="0" applyFont="1" applyBorder="1" applyAlignment="1" applyProtection="1">
      <alignment horizontal="centerContinuous" vertical="center"/>
      <protection/>
    </xf>
    <xf numFmtId="0" fontId="0" fillId="0" borderId="0" xfId="0" applyFont="1" applyBorder="1" applyAlignment="1" applyProtection="1">
      <alignment horizontal="right" vertical="center"/>
      <protection/>
    </xf>
    <xf numFmtId="188" fontId="0" fillId="0" borderId="39" xfId="0" applyNumberFormat="1" applyFont="1" applyBorder="1" applyAlignment="1" applyProtection="1">
      <alignment horizontal="right" vertical="center"/>
      <protection/>
    </xf>
    <xf numFmtId="188" fontId="0" fillId="0" borderId="0" xfId="0" applyNumberFormat="1" applyFont="1" applyBorder="1" applyAlignment="1" applyProtection="1">
      <alignment horizontal="right" vertical="center"/>
      <protection/>
    </xf>
    <xf numFmtId="0" fontId="11" fillId="0" borderId="0" xfId="0" applyFont="1" applyBorder="1" applyAlignment="1" applyProtection="1">
      <alignment vertical="center"/>
      <protection/>
    </xf>
    <xf numFmtId="188" fontId="0" fillId="0" borderId="22" xfId="0" applyNumberFormat="1" applyFont="1" applyBorder="1" applyAlignment="1" applyProtection="1">
      <alignment horizontal="right" vertical="center"/>
      <protection/>
    </xf>
    <xf numFmtId="212" fontId="0" fillId="0" borderId="39" xfId="0" applyNumberFormat="1" applyFont="1" applyBorder="1" applyAlignment="1" applyProtection="1">
      <alignment horizontal="right" vertical="center"/>
      <protection/>
    </xf>
    <xf numFmtId="212" fontId="0" fillId="0" borderId="0" xfId="0" applyNumberFormat="1" applyFont="1" applyBorder="1" applyAlignment="1" applyProtection="1">
      <alignment horizontal="right" vertical="center"/>
      <protection/>
    </xf>
    <xf numFmtId="212" fontId="0" fillId="0" borderId="0" xfId="0" applyNumberFormat="1" applyFont="1" applyAlignment="1">
      <alignment horizontal="right" vertical="center"/>
    </xf>
    <xf numFmtId="212" fontId="0" fillId="0" borderId="0" xfId="0" applyNumberFormat="1" applyFont="1" applyBorder="1" applyAlignment="1" applyProtection="1">
      <alignment vertical="center"/>
      <protection/>
    </xf>
    <xf numFmtId="212" fontId="0" fillId="0" borderId="0" xfId="0" applyNumberFormat="1" applyFont="1" applyBorder="1" applyAlignment="1">
      <alignment horizontal="right" vertical="center"/>
    </xf>
    <xf numFmtId="212" fontId="8" fillId="0" borderId="0" xfId="0" applyNumberFormat="1" applyFont="1" applyBorder="1" applyAlignment="1" applyProtection="1">
      <alignment horizontal="right" vertical="center"/>
      <protection/>
    </xf>
    <xf numFmtId="212" fontId="8" fillId="0" borderId="0" xfId="0" applyNumberFormat="1" applyFont="1" applyFill="1" applyBorder="1" applyAlignment="1" applyProtection="1">
      <alignment horizontal="right" vertical="center"/>
      <protection/>
    </xf>
    <xf numFmtId="212" fontId="8" fillId="0" borderId="0" xfId="0" applyNumberFormat="1" applyFont="1" applyBorder="1" applyAlignment="1" applyProtection="1" quotePrefix="1">
      <alignment horizontal="right" vertical="center"/>
      <protection/>
    </xf>
    <xf numFmtId="212" fontId="0" fillId="0" borderId="0" xfId="0" applyNumberFormat="1" applyFont="1" applyFill="1" applyBorder="1" applyAlignment="1">
      <alignment horizontal="right" vertical="center"/>
    </xf>
    <xf numFmtId="213" fontId="0" fillId="0" borderId="0" xfId="0" applyNumberFormat="1" applyFont="1" applyBorder="1" applyAlignment="1" applyProtection="1">
      <alignment horizontal="right" vertical="center"/>
      <protection/>
    </xf>
    <xf numFmtId="188" fontId="0" fillId="0" borderId="0" xfId="0" applyNumberFormat="1" applyFont="1" applyAlignment="1">
      <alignment horizontal="right" vertical="center"/>
    </xf>
    <xf numFmtId="210" fontId="0" fillId="0" borderId="0" xfId="0" applyNumberFormat="1" applyFont="1" applyBorder="1" applyAlignment="1" applyProtection="1">
      <alignment horizontal="right" vertical="center"/>
      <protection/>
    </xf>
    <xf numFmtId="210" fontId="0" fillId="0" borderId="0" xfId="0" applyNumberFormat="1" applyFont="1" applyBorder="1" applyAlignment="1">
      <alignment horizontal="right" vertical="center"/>
    </xf>
    <xf numFmtId="214" fontId="0" fillId="0" borderId="0" xfId="0" applyNumberFormat="1" applyFont="1" applyAlignment="1">
      <alignment horizontal="right" vertical="center"/>
    </xf>
    <xf numFmtId="214" fontId="0" fillId="0" borderId="0" xfId="0" applyNumberFormat="1" applyFont="1" applyBorder="1" applyAlignment="1" applyProtection="1">
      <alignment horizontal="right" vertical="center"/>
      <protection/>
    </xf>
    <xf numFmtId="0" fontId="12" fillId="0" borderId="11" xfId="0" applyFont="1" applyFill="1" applyBorder="1" applyAlignment="1" applyProtection="1" quotePrefix="1">
      <alignment horizontal="center" vertical="center"/>
      <protection/>
    </xf>
    <xf numFmtId="212" fontId="12" fillId="0" borderId="0" xfId="0" applyNumberFormat="1" applyFont="1" applyBorder="1" applyAlignment="1" applyProtection="1">
      <alignment horizontal="right" vertical="center"/>
      <protection/>
    </xf>
    <xf numFmtId="212" fontId="12" fillId="0" borderId="0" xfId="0" applyNumberFormat="1" applyFont="1" applyFill="1" applyBorder="1" applyAlignment="1" applyProtection="1">
      <alignment horizontal="right" vertical="center"/>
      <protection/>
    </xf>
    <xf numFmtId="210" fontId="12" fillId="0" borderId="0" xfId="0" applyNumberFormat="1" applyFont="1" applyFill="1" applyBorder="1" applyAlignment="1" applyProtection="1">
      <alignment horizontal="right" vertical="center"/>
      <protection/>
    </xf>
    <xf numFmtId="214" fontId="12" fillId="0" borderId="0" xfId="0" applyNumberFormat="1" applyFont="1" applyFill="1" applyBorder="1" applyAlignment="1" applyProtection="1">
      <alignment horizontal="right" vertical="center"/>
      <protection/>
    </xf>
    <xf numFmtId="188" fontId="0" fillId="0" borderId="0" xfId="0" applyNumberFormat="1" applyAlignment="1">
      <alignment horizontal="right" vertical="center"/>
    </xf>
    <xf numFmtId="0" fontId="0" fillId="0" borderId="40" xfId="0" applyFont="1" applyFill="1" applyBorder="1" applyAlignment="1" applyProtection="1">
      <alignment horizontal="distributed" vertical="center"/>
      <protection/>
    </xf>
    <xf numFmtId="0" fontId="0" fillId="0" borderId="11" xfId="0" applyFont="1" applyBorder="1" applyAlignment="1" applyProtection="1">
      <alignment horizontal="distributed" vertical="center"/>
      <protection/>
    </xf>
    <xf numFmtId="0" fontId="21" fillId="0" borderId="11" xfId="0" applyFont="1" applyBorder="1" applyAlignment="1" applyProtection="1">
      <alignment horizontal="distributed" vertical="center"/>
      <protection/>
    </xf>
    <xf numFmtId="188" fontId="12" fillId="0" borderId="0" xfId="0" applyNumberFormat="1" applyFont="1" applyBorder="1" applyAlignment="1" applyProtection="1">
      <alignment horizontal="right" vertical="center"/>
      <protection/>
    </xf>
    <xf numFmtId="0" fontId="0" fillId="0" borderId="19" xfId="0" applyBorder="1" applyAlignment="1" applyProtection="1">
      <alignment horizontal="distributed" vertical="center"/>
      <protection/>
    </xf>
    <xf numFmtId="188" fontId="0" fillId="0" borderId="0" xfId="0" applyNumberFormat="1" applyBorder="1" applyAlignment="1" applyProtection="1">
      <alignment horizontal="right" vertical="center"/>
      <protection/>
    </xf>
    <xf numFmtId="0" fontId="0" fillId="0" borderId="0" xfId="0" applyFont="1" applyFill="1" applyAlignment="1">
      <alignment horizontal="left" vertical="center"/>
    </xf>
    <xf numFmtId="0" fontId="0" fillId="0" borderId="41" xfId="0" applyFont="1" applyFill="1" applyBorder="1" applyAlignment="1">
      <alignment vertical="center"/>
    </xf>
    <xf numFmtId="0" fontId="0" fillId="0" borderId="0" xfId="0" applyFont="1" applyFill="1" applyBorder="1" applyAlignment="1" applyProtection="1">
      <alignment vertical="center"/>
      <protection/>
    </xf>
    <xf numFmtId="0" fontId="0" fillId="0" borderId="39" xfId="0" applyFont="1" applyFill="1" applyBorder="1" applyAlignment="1" applyProtection="1">
      <alignment horizontal="right" vertical="center"/>
      <protection/>
    </xf>
    <xf numFmtId="0" fontId="0" fillId="0" borderId="39" xfId="0" applyFont="1" applyFill="1" applyBorder="1" applyAlignment="1" applyProtection="1">
      <alignment horizontal="center" vertical="center"/>
      <protection/>
    </xf>
    <xf numFmtId="0" fontId="0" fillId="0" borderId="39" xfId="0" applyFont="1" applyFill="1" applyBorder="1" applyAlignment="1" applyProtection="1">
      <alignment horizontal="left" vertical="center"/>
      <protection/>
    </xf>
    <xf numFmtId="177" fontId="0" fillId="0" borderId="39" xfId="0" applyNumberFormat="1" applyFont="1" applyFill="1" applyBorder="1" applyAlignment="1" applyProtection="1">
      <alignment horizontal="right" vertical="center"/>
      <protection/>
    </xf>
    <xf numFmtId="177" fontId="0" fillId="0" borderId="39" xfId="0" applyNumberFormat="1" applyFont="1" applyFill="1" applyBorder="1" applyAlignment="1" applyProtection="1">
      <alignment vertical="center"/>
      <protection/>
    </xf>
    <xf numFmtId="177" fontId="0" fillId="0" borderId="39" xfId="0" applyNumberFormat="1" applyFont="1" applyFill="1" applyBorder="1" applyAlignment="1" applyProtection="1">
      <alignment horizontal="left" vertical="center"/>
      <protection/>
    </xf>
    <xf numFmtId="202" fontId="0" fillId="0" borderId="39" xfId="0" applyNumberFormat="1" applyFont="1" applyFill="1" applyBorder="1" applyAlignment="1" applyProtection="1">
      <alignment horizontal="left" vertical="center"/>
      <protection/>
    </xf>
    <xf numFmtId="177" fontId="0" fillId="0" borderId="0" xfId="0" applyNumberFormat="1" applyFont="1" applyFill="1" applyBorder="1" applyAlignment="1" applyProtection="1">
      <alignment horizontal="right" vertical="center"/>
      <protection/>
    </xf>
    <xf numFmtId="177" fontId="0" fillId="0" borderId="39" xfId="0" applyNumberFormat="1" applyFont="1" applyFill="1" applyBorder="1" applyAlignment="1" applyProtection="1">
      <alignment horizontal="center" vertical="center"/>
      <protection/>
    </xf>
    <xf numFmtId="49" fontId="0" fillId="0" borderId="39" xfId="0" applyNumberFormat="1" applyFont="1" applyFill="1" applyBorder="1" applyAlignment="1" applyProtection="1">
      <alignment horizontal="left" vertical="center"/>
      <protection/>
    </xf>
    <xf numFmtId="191" fontId="0" fillId="0" borderId="39" xfId="0" applyNumberFormat="1" applyFont="1" applyFill="1" applyBorder="1" applyAlignment="1" applyProtection="1">
      <alignment horizontal="center" vertical="center"/>
      <protection/>
    </xf>
    <xf numFmtId="203" fontId="0" fillId="0" borderId="39" xfId="0" applyNumberFormat="1" applyFont="1" applyFill="1" applyBorder="1" applyAlignment="1" applyProtection="1">
      <alignment horizontal="left" vertical="center"/>
      <protection/>
    </xf>
    <xf numFmtId="0" fontId="0" fillId="0" borderId="39" xfId="0" applyFont="1" applyFill="1" applyBorder="1" applyAlignment="1" applyProtection="1">
      <alignment vertical="center"/>
      <protection/>
    </xf>
    <xf numFmtId="0" fontId="0" fillId="0" borderId="39" xfId="0" applyNumberFormat="1" applyFont="1" applyFill="1" applyBorder="1" applyAlignment="1" applyProtection="1">
      <alignment horizontal="left" vertical="center"/>
      <protection/>
    </xf>
    <xf numFmtId="177" fontId="0" fillId="0" borderId="0" xfId="0" applyNumberFormat="1" applyFont="1" applyFill="1" applyBorder="1" applyAlignment="1" applyProtection="1">
      <alignment vertical="center"/>
      <protection/>
    </xf>
    <xf numFmtId="177" fontId="0" fillId="0" borderId="0" xfId="0" applyNumberFormat="1" applyFont="1" applyFill="1" applyBorder="1" applyAlignment="1" applyProtection="1">
      <alignment horizontal="left" vertical="center"/>
      <protection/>
    </xf>
    <xf numFmtId="202" fontId="0" fillId="0" borderId="0" xfId="0" applyNumberFormat="1" applyFont="1" applyFill="1" applyBorder="1" applyAlignment="1" applyProtection="1">
      <alignment horizontal="left" vertical="center"/>
      <protection/>
    </xf>
    <xf numFmtId="177" fontId="0" fillId="0" borderId="0"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191" fontId="0" fillId="0" borderId="0" xfId="0" applyNumberFormat="1" applyFont="1" applyFill="1" applyBorder="1" applyAlignment="1" applyProtection="1">
      <alignment horizontal="center" vertical="center"/>
      <protection/>
    </xf>
    <xf numFmtId="203" fontId="0"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184" fontId="0" fillId="0" borderId="0" xfId="0" applyNumberFormat="1" applyFont="1" applyFill="1" applyBorder="1" applyAlignment="1" applyProtection="1">
      <alignment horizontal="left" vertical="center"/>
      <protection/>
    </xf>
    <xf numFmtId="191" fontId="0" fillId="0" borderId="0" xfId="0" applyNumberFormat="1" applyFont="1" applyFill="1" applyBorder="1" applyAlignment="1" applyProtection="1">
      <alignment horizontal="right" vertical="center"/>
      <protection/>
    </xf>
    <xf numFmtId="38" fontId="0" fillId="0" borderId="0" xfId="49" applyFont="1" applyFill="1" applyBorder="1" applyAlignment="1" applyProtection="1">
      <alignment horizontal="left" vertical="center"/>
      <protection/>
    </xf>
    <xf numFmtId="49" fontId="0" fillId="0" borderId="0" xfId="0" applyNumberFormat="1" applyFont="1" applyFill="1" applyAlignment="1">
      <alignment horizontal="left" vertical="center"/>
    </xf>
    <xf numFmtId="0" fontId="0" fillId="0" borderId="12" xfId="0" applyFont="1" applyFill="1" applyBorder="1" applyAlignment="1" applyProtection="1">
      <alignment horizontal="center" vertical="center"/>
      <protection/>
    </xf>
    <xf numFmtId="0" fontId="0" fillId="0" borderId="0" xfId="0" applyFont="1" applyFill="1" applyBorder="1" applyAlignment="1">
      <alignment horizontal="left" vertical="center"/>
    </xf>
    <xf numFmtId="184" fontId="0" fillId="0" borderId="0" xfId="0" applyNumberFormat="1" applyFont="1" applyFill="1" applyAlignment="1">
      <alignment horizontal="center" vertical="center"/>
    </xf>
    <xf numFmtId="203" fontId="0" fillId="0" borderId="0" xfId="0" applyNumberFormat="1" applyFont="1" applyFill="1" applyAlignment="1">
      <alignment horizontal="center" vertical="center"/>
    </xf>
    <xf numFmtId="178" fontId="0" fillId="0" borderId="0" xfId="0" applyNumberFormat="1" applyFont="1" applyFill="1" applyBorder="1" applyAlignment="1">
      <alignment vertical="center"/>
    </xf>
    <xf numFmtId="202" fontId="0" fillId="0" borderId="0" xfId="0" applyNumberFormat="1" applyFont="1" applyFill="1" applyAlignment="1">
      <alignment horizontal="center" vertical="center"/>
    </xf>
    <xf numFmtId="0" fontId="0" fillId="0" borderId="19" xfId="0" applyFont="1" applyFill="1" applyBorder="1" applyAlignment="1">
      <alignment horizontal="left" vertical="center"/>
    </xf>
    <xf numFmtId="0" fontId="0" fillId="0" borderId="16" xfId="0" applyFont="1" applyFill="1" applyBorder="1" applyAlignment="1">
      <alignment horizontal="left" vertical="center"/>
    </xf>
    <xf numFmtId="0" fontId="0" fillId="0" borderId="16" xfId="0" applyFont="1" applyFill="1" applyBorder="1" applyAlignment="1">
      <alignment horizontal="right" vertical="center"/>
    </xf>
    <xf numFmtId="198" fontId="0" fillId="0" borderId="12" xfId="0" applyNumberFormat="1" applyFont="1" applyFill="1" applyBorder="1" applyAlignment="1">
      <alignment horizontal="right" vertical="center"/>
    </xf>
    <xf numFmtId="199" fontId="0" fillId="0" borderId="0" xfId="0" applyNumberFormat="1" applyFont="1" applyFill="1" applyBorder="1" applyAlignment="1">
      <alignment horizontal="right" vertical="center"/>
    </xf>
    <xf numFmtId="198" fontId="0" fillId="0" borderId="0" xfId="0" applyNumberFormat="1" applyFont="1" applyFill="1" applyBorder="1" applyAlignment="1">
      <alignment horizontal="right" vertical="center"/>
    </xf>
    <xf numFmtId="198" fontId="0" fillId="0" borderId="0" xfId="0" applyNumberFormat="1" applyFont="1" applyFill="1" applyAlignment="1">
      <alignment vertical="center"/>
    </xf>
    <xf numFmtId="198" fontId="0" fillId="0" borderId="0" xfId="0" applyNumberFormat="1" applyFont="1" applyFill="1" applyAlignment="1">
      <alignment horizontal="left" vertical="center"/>
    </xf>
    <xf numFmtId="198" fontId="0" fillId="0" borderId="0" xfId="0" applyNumberFormat="1" applyFont="1" applyFill="1" applyBorder="1" applyAlignment="1">
      <alignment vertical="center"/>
    </xf>
    <xf numFmtId="198" fontId="0" fillId="0" borderId="0" xfId="0" applyNumberFormat="1" applyFont="1" applyFill="1" applyAlignment="1">
      <alignment horizontal="right" vertical="center"/>
    </xf>
    <xf numFmtId="198" fontId="0" fillId="0" borderId="0" xfId="0" applyNumberFormat="1" applyFont="1" applyFill="1" applyAlignment="1">
      <alignment horizontal="center" vertical="center"/>
    </xf>
    <xf numFmtId="199" fontId="0" fillId="0" borderId="0" xfId="0" applyNumberFormat="1" applyFont="1" applyFill="1" applyBorder="1" applyAlignment="1">
      <alignment vertical="center"/>
    </xf>
    <xf numFmtId="0" fontId="0" fillId="0" borderId="39" xfId="0" applyFont="1" applyFill="1" applyBorder="1" applyAlignment="1">
      <alignment horizontal="left" vertical="center"/>
    </xf>
    <xf numFmtId="0" fontId="0" fillId="0" borderId="0" xfId="0" applyFill="1" applyBorder="1" applyAlignment="1" applyProtection="1">
      <alignment horizontal="right" vertical="center"/>
      <protection/>
    </xf>
    <xf numFmtId="0" fontId="0" fillId="0" borderId="12" xfId="0" applyFont="1"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protection/>
    </xf>
    <xf numFmtId="0" fontId="0" fillId="0" borderId="31" xfId="0" applyFont="1" applyFill="1" applyBorder="1" applyAlignment="1">
      <alignment vertical="center"/>
    </xf>
    <xf numFmtId="0" fontId="0" fillId="0" borderId="0" xfId="0" applyNumberFormat="1" applyFont="1" applyFill="1" applyBorder="1" applyAlignment="1" applyProtection="1">
      <alignment horizontal="center" vertical="center"/>
      <protection/>
    </xf>
    <xf numFmtId="0" fontId="0" fillId="0" borderId="0" xfId="0" applyFill="1" applyBorder="1" applyAlignment="1">
      <alignment horizontal="left" vertical="center"/>
    </xf>
    <xf numFmtId="0" fontId="0" fillId="0" borderId="39" xfId="0" applyFill="1" applyBorder="1" applyAlignment="1">
      <alignment horizontal="left" vertical="center"/>
    </xf>
    <xf numFmtId="215" fontId="0" fillId="0" borderId="39" xfId="0" applyNumberFormat="1" applyFont="1" applyFill="1" applyBorder="1" applyAlignment="1" applyProtection="1">
      <alignment horizontal="right" vertical="center"/>
      <protection/>
    </xf>
    <xf numFmtId="215" fontId="0" fillId="0" borderId="0" xfId="0" applyNumberFormat="1" applyFont="1" applyFill="1" applyBorder="1" applyAlignment="1" applyProtection="1">
      <alignment horizontal="right" vertical="center"/>
      <protection/>
    </xf>
    <xf numFmtId="215" fontId="0" fillId="0" borderId="0" xfId="0" applyNumberFormat="1" applyFont="1" applyFill="1" applyAlignment="1">
      <alignment horizontal="right" vertical="center"/>
    </xf>
    <xf numFmtId="0" fontId="0" fillId="0" borderId="13" xfId="0" applyFont="1" applyFill="1" applyBorder="1" applyAlignment="1">
      <alignment horizontal="distributed" vertical="center"/>
    </xf>
    <xf numFmtId="0" fontId="0" fillId="0" borderId="11" xfId="0" applyFont="1" applyFill="1" applyBorder="1" applyAlignment="1" applyProtection="1">
      <alignment vertical="center"/>
      <protection/>
    </xf>
    <xf numFmtId="198" fontId="19" fillId="0" borderId="19" xfId="0" applyNumberFormat="1" applyFont="1" applyFill="1" applyBorder="1" applyAlignment="1">
      <alignment horizontal="right" vertical="center"/>
    </xf>
    <xf numFmtId="199" fontId="0" fillId="0" borderId="19" xfId="0" applyNumberFormat="1" applyFill="1" applyBorder="1" applyAlignment="1">
      <alignment horizontal="right" vertical="center"/>
    </xf>
    <xf numFmtId="199" fontId="0" fillId="0" borderId="19" xfId="0" applyNumberFormat="1" applyFont="1" applyFill="1" applyBorder="1" applyAlignment="1">
      <alignment horizontal="right" vertical="center"/>
    </xf>
    <xf numFmtId="198" fontId="0" fillId="0" borderId="19" xfId="0" applyNumberFormat="1" applyFill="1" applyBorder="1" applyAlignment="1">
      <alignment horizontal="right" vertical="center"/>
    </xf>
    <xf numFmtId="198" fontId="0" fillId="0" borderId="19" xfId="0" applyNumberFormat="1" applyFont="1" applyFill="1" applyBorder="1" applyAlignment="1">
      <alignment horizontal="right" vertical="center"/>
    </xf>
    <xf numFmtId="210" fontId="0" fillId="0" borderId="0" xfId="0" applyNumberFormat="1" applyFont="1" applyFill="1" applyBorder="1" applyAlignment="1" applyProtection="1">
      <alignment horizontal="left" vertical="center"/>
      <protection/>
    </xf>
    <xf numFmtId="0" fontId="0" fillId="0" borderId="21"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23" xfId="0" applyFont="1" applyFill="1" applyBorder="1" applyAlignment="1" applyProtection="1">
      <alignment horizontal="center" vertical="center"/>
      <protection/>
    </xf>
    <xf numFmtId="0" fontId="0" fillId="0" borderId="43" xfId="0" applyFont="1" applyBorder="1" applyAlignment="1">
      <alignment vertical="center"/>
    </xf>
    <xf numFmtId="0" fontId="0" fillId="0" borderId="44" xfId="0" applyFont="1" applyFill="1" applyBorder="1" applyAlignment="1" applyProtection="1">
      <alignment horizontal="center" vertical="center"/>
      <protection/>
    </xf>
    <xf numFmtId="0" fontId="0" fillId="0" borderId="45" xfId="0" applyFont="1" applyBorder="1" applyAlignment="1">
      <alignment horizontal="center" vertical="center"/>
    </xf>
    <xf numFmtId="0" fontId="0" fillId="0" borderId="46" xfId="0" applyFont="1" applyFill="1" applyBorder="1" applyAlignment="1" applyProtection="1">
      <alignment horizontal="center" vertical="center"/>
      <protection/>
    </xf>
    <xf numFmtId="0" fontId="0" fillId="0" borderId="10" xfId="0" applyFont="1" applyBorder="1" applyAlignment="1">
      <alignment horizontal="center" vertical="center"/>
    </xf>
    <xf numFmtId="0" fontId="0" fillId="0" borderId="27" xfId="0" applyFont="1" applyBorder="1" applyAlignment="1">
      <alignment horizontal="center" vertical="center"/>
    </xf>
    <xf numFmtId="0" fontId="0" fillId="0" borderId="47"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31" xfId="0" applyFont="1" applyFill="1" applyBorder="1" applyAlignment="1">
      <alignment horizontal="distributed" vertical="center"/>
    </xf>
    <xf numFmtId="0" fontId="0" fillId="0" borderId="48" xfId="0" applyFont="1" applyFill="1" applyBorder="1" applyAlignment="1">
      <alignment horizontal="distributed" vertical="center"/>
    </xf>
    <xf numFmtId="0" fontId="0" fillId="0" borderId="21" xfId="0" applyFont="1" applyBorder="1" applyAlignment="1">
      <alignment horizontal="distributed" vertical="center"/>
    </xf>
    <xf numFmtId="0" fontId="0" fillId="0" borderId="24" xfId="0" applyFont="1" applyBorder="1" applyAlignment="1">
      <alignment horizontal="distributed" vertical="center"/>
    </xf>
    <xf numFmtId="0" fontId="0" fillId="0" borderId="49" xfId="0" applyFill="1" applyBorder="1" applyAlignment="1" applyProtection="1">
      <alignment horizontal="distributed" vertical="center" wrapText="1"/>
      <protection/>
    </xf>
    <xf numFmtId="0" fontId="0" fillId="0" borderId="18" xfId="0" applyFont="1" applyFill="1" applyBorder="1" applyAlignment="1" applyProtection="1">
      <alignment horizontal="distributed" vertical="center" wrapText="1"/>
      <protection/>
    </xf>
    <xf numFmtId="0" fontId="0" fillId="0" borderId="50" xfId="0" applyFill="1" applyBorder="1" applyAlignment="1" applyProtection="1">
      <alignment horizontal="distributed" vertical="center" wrapText="1"/>
      <protection/>
    </xf>
    <xf numFmtId="0" fontId="0" fillId="0" borderId="51" xfId="0" applyFont="1" applyFill="1" applyBorder="1" applyAlignment="1" applyProtection="1">
      <alignment horizontal="distributed" vertical="center" wrapText="1"/>
      <protection/>
    </xf>
    <xf numFmtId="0" fontId="0" fillId="0" borderId="31" xfId="0" applyFont="1" applyFill="1" applyBorder="1" applyAlignment="1" applyProtection="1">
      <alignment horizontal="distributed" vertical="center" wrapText="1"/>
      <protection/>
    </xf>
    <xf numFmtId="0" fontId="0" fillId="0" borderId="20" xfId="0" applyFont="1" applyFill="1" applyBorder="1" applyAlignment="1" applyProtection="1">
      <alignment horizontal="distributed" vertical="center" wrapText="1"/>
      <protection/>
    </xf>
    <xf numFmtId="0" fontId="0" fillId="0" borderId="50" xfId="0" applyFont="1" applyFill="1" applyBorder="1" applyAlignment="1" applyProtection="1">
      <alignment horizontal="distributed" vertical="center" wrapText="1"/>
      <protection/>
    </xf>
    <xf numFmtId="0" fontId="11" fillId="0" borderId="0" xfId="0" applyFont="1" applyFill="1" applyBorder="1" applyAlignment="1" applyProtection="1">
      <alignment horizontal="center" vertical="center"/>
      <protection/>
    </xf>
    <xf numFmtId="0" fontId="0" fillId="0" borderId="51" xfId="0" applyFill="1" applyBorder="1" applyAlignment="1" applyProtection="1">
      <alignment horizontal="distributed" vertical="center" wrapText="1"/>
      <protection/>
    </xf>
    <xf numFmtId="0" fontId="0" fillId="0" borderId="11" xfId="0" applyFont="1" applyFill="1" applyBorder="1" applyAlignment="1" applyProtection="1">
      <alignment horizontal="distributed" vertical="center" wrapText="1"/>
      <protection/>
    </xf>
    <xf numFmtId="0" fontId="0" fillId="0" borderId="32" xfId="0" applyFont="1" applyFill="1" applyBorder="1" applyAlignment="1" applyProtection="1">
      <alignment horizontal="distributed" vertical="center" wrapText="1"/>
      <protection/>
    </xf>
    <xf numFmtId="0" fontId="0" fillId="0" borderId="52" xfId="0" applyFill="1" applyBorder="1" applyAlignment="1" applyProtection="1">
      <alignment horizontal="distributed" vertical="center"/>
      <protection/>
    </xf>
    <xf numFmtId="0" fontId="0" fillId="0" borderId="53" xfId="0" applyFont="1" applyBorder="1" applyAlignment="1">
      <alignment horizontal="distributed" vertical="center"/>
    </xf>
    <xf numFmtId="0" fontId="0" fillId="0" borderId="45" xfId="0" applyFont="1" applyBorder="1" applyAlignment="1">
      <alignment horizontal="distributed" vertical="center"/>
    </xf>
    <xf numFmtId="0" fontId="0" fillId="0" borderId="54" xfId="0" applyFill="1" applyBorder="1" applyAlignment="1" applyProtection="1">
      <alignment horizontal="center" vertical="center"/>
      <protection/>
    </xf>
    <xf numFmtId="0" fontId="0" fillId="0" borderId="55" xfId="0" applyFont="1" applyFill="1" applyBorder="1" applyAlignment="1" applyProtection="1">
      <alignment horizontal="center" vertical="center"/>
      <protection/>
    </xf>
    <xf numFmtId="0" fontId="0" fillId="0" borderId="56" xfId="0" applyFont="1" applyBorder="1" applyAlignment="1">
      <alignment vertical="center"/>
    </xf>
    <xf numFmtId="0" fontId="0" fillId="0" borderId="45" xfId="0" applyFont="1" applyBorder="1" applyAlignment="1">
      <alignment vertical="center"/>
    </xf>
    <xf numFmtId="0" fontId="0" fillId="0" borderId="57" xfId="0" applyFont="1" applyFill="1" applyBorder="1" applyAlignment="1" applyProtection="1">
      <alignment horizontal="center" vertical="center"/>
      <protection/>
    </xf>
    <xf numFmtId="0" fontId="0" fillId="0" borderId="55" xfId="0" applyFont="1" applyBorder="1" applyAlignment="1">
      <alignment horizontal="center" vertical="center"/>
    </xf>
    <xf numFmtId="0" fontId="0" fillId="0" borderId="58" xfId="0"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0" xfId="0" applyFill="1" applyBorder="1" applyAlignment="1">
      <alignment horizontal="distributed" vertical="center"/>
    </xf>
    <xf numFmtId="0" fontId="0" fillId="0" borderId="11" xfId="0" applyFont="1" applyFill="1" applyBorder="1" applyAlignment="1">
      <alignment horizontal="distributed" vertical="center"/>
    </xf>
    <xf numFmtId="0" fontId="0" fillId="0" borderId="59" xfId="0" applyFill="1" applyBorder="1" applyAlignment="1" applyProtection="1">
      <alignment horizontal="distributed" vertical="center" wrapText="1"/>
      <protection/>
    </xf>
    <xf numFmtId="0" fontId="0" fillId="0" borderId="27" xfId="0" applyFont="1" applyFill="1" applyBorder="1" applyAlignment="1" applyProtection="1">
      <alignment horizontal="distributed" vertical="center" wrapText="1"/>
      <protection/>
    </xf>
    <xf numFmtId="0" fontId="0" fillId="0" borderId="38" xfId="0" applyFill="1" applyBorder="1" applyAlignment="1" applyProtection="1">
      <alignment horizontal="distributed" vertical="center" wrapText="1"/>
      <protection/>
    </xf>
    <xf numFmtId="0" fontId="0" fillId="0" borderId="38" xfId="0" applyFont="1" applyFill="1" applyBorder="1" applyAlignment="1" applyProtection="1">
      <alignment horizontal="distributed" vertical="center" wrapText="1"/>
      <protection/>
    </xf>
    <xf numFmtId="0" fontId="0" fillId="0" borderId="19" xfId="0" applyFont="1" applyFill="1" applyBorder="1" applyAlignment="1" applyProtection="1">
      <alignment horizontal="distributed" vertical="center" wrapText="1"/>
      <protection/>
    </xf>
    <xf numFmtId="0" fontId="0" fillId="0" borderId="47" xfId="0" applyFont="1" applyFill="1" applyBorder="1" applyAlignment="1" applyProtection="1">
      <alignment horizontal="distributed" vertical="center" wrapText="1"/>
      <protection/>
    </xf>
    <xf numFmtId="0" fontId="0" fillId="0" borderId="36" xfId="0" applyFont="1" applyFill="1" applyBorder="1" applyAlignment="1" applyProtection="1">
      <alignment horizontal="distributed" vertical="center" wrapText="1"/>
      <protection/>
    </xf>
    <xf numFmtId="0" fontId="0" fillId="0" borderId="21" xfId="0" applyFont="1" applyFill="1" applyBorder="1" applyAlignment="1">
      <alignment horizontal="distributed" vertical="center" wrapText="1"/>
    </xf>
    <xf numFmtId="0" fontId="0" fillId="0" borderId="24" xfId="0" applyFont="1" applyFill="1" applyBorder="1" applyAlignment="1">
      <alignment horizontal="distributed" vertical="center" wrapText="1"/>
    </xf>
    <xf numFmtId="0" fontId="0" fillId="0" borderId="21" xfId="0" applyFill="1" applyBorder="1" applyAlignment="1">
      <alignment horizontal="distributed" vertical="center"/>
    </xf>
    <xf numFmtId="0" fontId="12" fillId="0" borderId="0" xfId="0" applyFont="1" applyFill="1" applyBorder="1" applyAlignment="1">
      <alignment horizontal="distributed" vertical="center"/>
    </xf>
    <xf numFmtId="0" fontId="12" fillId="0" borderId="11"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20" xfId="0" applyFont="1" applyFill="1" applyBorder="1" applyAlignment="1">
      <alignment horizontal="distributed" vertical="center"/>
    </xf>
    <xf numFmtId="38" fontId="0" fillId="0" borderId="0" xfId="49" applyFont="1" applyFill="1" applyBorder="1" applyAlignment="1">
      <alignment horizontal="distributed" vertical="center"/>
    </xf>
    <xf numFmtId="38" fontId="0" fillId="0" borderId="11" xfId="49" applyFont="1" applyFill="1" applyBorder="1" applyAlignment="1">
      <alignment horizontal="distributed" vertical="center"/>
    </xf>
    <xf numFmtId="0" fontId="11" fillId="0" borderId="0" xfId="0" applyFont="1" applyFill="1" applyAlignment="1">
      <alignment horizontal="center" vertical="center"/>
    </xf>
    <xf numFmtId="0" fontId="0" fillId="0" borderId="21" xfId="0" applyFill="1" applyBorder="1" applyAlignment="1">
      <alignment horizontal="distributed" vertical="center" wrapText="1"/>
    </xf>
    <xf numFmtId="0" fontId="0" fillId="0" borderId="21" xfId="0" applyFont="1" applyFill="1" applyBorder="1" applyAlignment="1">
      <alignment horizontal="distributed" vertical="center" wrapText="1"/>
    </xf>
    <xf numFmtId="0" fontId="0" fillId="0" borderId="24" xfId="0" applyFont="1" applyFill="1" applyBorder="1" applyAlignment="1">
      <alignment horizontal="distributed" vertical="center" wrapText="1"/>
    </xf>
    <xf numFmtId="0" fontId="0" fillId="0" borderId="0" xfId="0" applyFont="1" applyFill="1" applyBorder="1" applyAlignment="1">
      <alignment horizontal="distributed" vertical="center" wrapText="1"/>
    </xf>
    <xf numFmtId="0" fontId="0" fillId="0" borderId="19" xfId="0" applyFont="1" applyFill="1" applyBorder="1" applyAlignment="1">
      <alignment horizontal="distributed" vertical="center" wrapText="1"/>
    </xf>
    <xf numFmtId="0" fontId="23" fillId="0" borderId="0" xfId="0" applyFont="1" applyBorder="1" applyAlignment="1">
      <alignment horizontal="distributed" vertical="center"/>
    </xf>
    <xf numFmtId="0" fontId="23" fillId="0" borderId="11" xfId="0" applyFont="1" applyBorder="1" applyAlignment="1">
      <alignment horizontal="distributed" vertical="center"/>
    </xf>
    <xf numFmtId="0" fontId="0" fillId="0" borderId="48"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11" xfId="0" applyFont="1" applyFill="1" applyBorder="1" applyAlignment="1">
      <alignment horizontal="center" vertical="center"/>
    </xf>
    <xf numFmtId="0" fontId="0" fillId="0" borderId="0" xfId="0" applyFill="1" applyBorder="1" applyAlignment="1">
      <alignment horizontal="distributed" vertical="center" wrapText="1"/>
    </xf>
    <xf numFmtId="0" fontId="0" fillId="0" borderId="11" xfId="0" applyFont="1" applyFill="1" applyBorder="1" applyAlignment="1">
      <alignment horizontal="distributed" vertical="center" wrapText="1"/>
    </xf>
    <xf numFmtId="0" fontId="0" fillId="0" borderId="20" xfId="0" applyFont="1" applyFill="1" applyBorder="1" applyAlignment="1">
      <alignment horizontal="distributed"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8"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6" xfId="0" applyFill="1" applyBorder="1" applyAlignment="1">
      <alignment horizontal="distributed" vertical="center" wrapText="1"/>
    </xf>
    <xf numFmtId="0" fontId="0" fillId="0" borderId="36"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25" fillId="0" borderId="0" xfId="0" applyFont="1" applyFill="1" applyBorder="1" applyAlignment="1" applyProtection="1">
      <alignment horizontal="center" vertical="center"/>
      <protection/>
    </xf>
    <xf numFmtId="0" fontId="0" fillId="0" borderId="0" xfId="0" applyFont="1" applyBorder="1" applyAlignment="1">
      <alignment horizontal="distributed" vertical="center"/>
    </xf>
    <xf numFmtId="0" fontId="0" fillId="0" borderId="11" xfId="0" applyFont="1" applyBorder="1" applyAlignment="1">
      <alignment horizontal="distributed" vertical="center"/>
    </xf>
    <xf numFmtId="0" fontId="21" fillId="0" borderId="0" xfId="0" applyFont="1" applyBorder="1" applyAlignment="1">
      <alignment horizontal="distributed" vertical="center"/>
    </xf>
    <xf numFmtId="0" fontId="21" fillId="0" borderId="11" xfId="0" applyFont="1" applyBorder="1" applyAlignment="1">
      <alignment horizontal="distributed"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60" xfId="0"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0" xfId="0" applyFont="1" applyAlignment="1">
      <alignment vertical="center"/>
    </xf>
    <xf numFmtId="0" fontId="0" fillId="0" borderId="59" xfId="0" applyFill="1" applyBorder="1" applyAlignment="1" applyProtection="1">
      <alignment horizontal="center" vertical="center"/>
      <protection/>
    </xf>
    <xf numFmtId="0" fontId="0" fillId="0" borderId="61" xfId="0" applyFont="1" applyFill="1" applyBorder="1" applyAlignment="1" applyProtection="1">
      <alignment horizontal="center" vertical="center"/>
      <protection/>
    </xf>
    <xf numFmtId="0" fontId="0" fillId="0" borderId="61" xfId="0" applyFont="1" applyFill="1" applyBorder="1" applyAlignment="1">
      <alignment horizontal="center" vertical="center"/>
    </xf>
    <xf numFmtId="0" fontId="0" fillId="0" borderId="61" xfId="0" applyFont="1" applyBorder="1" applyAlignment="1">
      <alignment horizontal="center" vertical="center"/>
    </xf>
    <xf numFmtId="0" fontId="0" fillId="0" borderId="2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Border="1" applyAlignment="1">
      <alignment horizontal="center" vertical="center"/>
    </xf>
    <xf numFmtId="0" fontId="0" fillId="0" borderId="49" xfId="0" applyFill="1" applyBorder="1" applyAlignment="1" applyProtection="1">
      <alignment horizontal="distributed" vertical="center"/>
      <protection/>
    </xf>
    <xf numFmtId="0" fontId="0" fillId="0" borderId="62" xfId="0" applyFont="1" applyFill="1" applyBorder="1" applyAlignment="1">
      <alignment horizontal="distributed" vertical="center"/>
    </xf>
    <xf numFmtId="0" fontId="0" fillId="0" borderId="18" xfId="0" applyFont="1" applyBorder="1" applyAlignment="1">
      <alignment horizontal="distributed" vertical="center"/>
    </xf>
    <xf numFmtId="0" fontId="0" fillId="0" borderId="44" xfId="0"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29" xfId="0" applyBorder="1" applyAlignment="1">
      <alignment horizontal="distributed" vertical="center"/>
    </xf>
    <xf numFmtId="0" fontId="0" fillId="0" borderId="33" xfId="0" applyFont="1" applyBorder="1" applyAlignment="1">
      <alignment horizontal="distributed" vertical="center"/>
    </xf>
    <xf numFmtId="0" fontId="0" fillId="0" borderId="35" xfId="0" applyFont="1" applyBorder="1" applyAlignment="1">
      <alignment horizontal="distributed" vertical="center"/>
    </xf>
    <xf numFmtId="0" fontId="0" fillId="0" borderId="29" xfId="0" applyFont="1" applyBorder="1" applyAlignment="1">
      <alignment horizontal="distributed" vertical="center"/>
    </xf>
    <xf numFmtId="0" fontId="0" fillId="0" borderId="29" xfId="0" applyBorder="1" applyAlignment="1">
      <alignment horizontal="center" vertical="center"/>
    </xf>
    <xf numFmtId="0" fontId="0" fillId="0" borderId="33" xfId="0" applyFont="1" applyBorder="1" applyAlignment="1">
      <alignment horizontal="center" vertical="center"/>
    </xf>
    <xf numFmtId="0" fontId="0" fillId="0" borderId="0" xfId="0" applyFont="1" applyAlignment="1">
      <alignment horizontal="distributed" vertical="center"/>
    </xf>
    <xf numFmtId="0" fontId="0" fillId="0" borderId="38" xfId="0" applyFill="1" applyBorder="1" applyAlignment="1">
      <alignment horizontal="distributed" vertical="center"/>
    </xf>
    <xf numFmtId="0" fontId="0" fillId="0" borderId="38" xfId="0" applyFont="1" applyBorder="1" applyAlignment="1">
      <alignment horizontal="distributed" vertical="center"/>
    </xf>
    <xf numFmtId="0" fontId="0" fillId="0" borderId="36" xfId="0" applyFont="1" applyBorder="1" applyAlignment="1">
      <alignment horizontal="distributed" vertical="center"/>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9" fillId="0" borderId="0" xfId="0" applyFont="1" applyAlignment="1">
      <alignment vertical="center"/>
    </xf>
    <xf numFmtId="0" fontId="0" fillId="0" borderId="0" xfId="0" applyFont="1" applyAlignment="1">
      <alignment horizontal="center" vertical="center" shrinkToFit="1"/>
    </xf>
    <xf numFmtId="0" fontId="0" fillId="0" borderId="11" xfId="0" applyFont="1" applyBorder="1" applyAlignment="1">
      <alignment horizontal="center" vertical="center" shrinkToFit="1"/>
    </xf>
    <xf numFmtId="0" fontId="0" fillId="0" borderId="0" xfId="0" applyAlignment="1">
      <alignment horizontal="distributed" vertical="center"/>
    </xf>
    <xf numFmtId="0" fontId="7" fillId="0" borderId="30" xfId="0" applyFont="1" applyBorder="1" applyAlignment="1">
      <alignment horizontal="center" vertical="distributed" textRotation="255" wrapText="1"/>
    </xf>
    <xf numFmtId="0" fontId="7" fillId="0" borderId="12" xfId="0" applyFont="1" applyBorder="1" applyAlignment="1">
      <alignment horizontal="center" vertical="distributed" textRotation="255" wrapText="1"/>
    </xf>
    <xf numFmtId="0" fontId="7" fillId="0" borderId="31" xfId="0" applyFont="1" applyBorder="1" applyAlignment="1">
      <alignment horizontal="center" vertical="distributed" textRotation="255" wrapText="1"/>
    </xf>
    <xf numFmtId="0" fontId="0" fillId="0" borderId="63" xfId="0" applyFont="1" applyBorder="1" applyAlignment="1">
      <alignment horizontal="center" vertical="distributed" textRotation="255"/>
    </xf>
    <xf numFmtId="0" fontId="0" fillId="0" borderId="21" xfId="0" applyFont="1" applyBorder="1" applyAlignment="1">
      <alignment horizontal="center" vertical="distributed" textRotation="255"/>
    </xf>
    <xf numFmtId="0" fontId="0" fillId="0" borderId="24" xfId="0" applyFont="1" applyBorder="1" applyAlignment="1">
      <alignment horizontal="center" vertical="distributed" textRotation="255"/>
    </xf>
    <xf numFmtId="0" fontId="0" fillId="0" borderId="63" xfId="0" applyFont="1" applyBorder="1" applyAlignment="1">
      <alignment horizontal="center" vertical="distributed" textRotation="255" shrinkToFit="1"/>
    </xf>
    <xf numFmtId="0" fontId="0" fillId="0" borderId="21" xfId="0" applyFont="1" applyBorder="1" applyAlignment="1">
      <alignment horizontal="center" vertical="distributed" textRotation="255" shrinkToFit="1"/>
    </xf>
    <xf numFmtId="0" fontId="0" fillId="0" borderId="24" xfId="0" applyFont="1" applyBorder="1" applyAlignment="1">
      <alignment horizontal="center" vertical="distributed" textRotation="255" shrinkToFit="1"/>
    </xf>
    <xf numFmtId="0" fontId="0" fillId="0" borderId="63" xfId="0" applyBorder="1" applyAlignment="1">
      <alignment horizontal="center" vertical="distributed" textRotation="255" wrapText="1"/>
    </xf>
    <xf numFmtId="0" fontId="0" fillId="0" borderId="21" xfId="0" applyFont="1" applyBorder="1" applyAlignment="1">
      <alignment horizontal="center" vertical="distributed" textRotation="255" wrapText="1"/>
    </xf>
    <xf numFmtId="0" fontId="0" fillId="0" borderId="24" xfId="0" applyFont="1" applyBorder="1" applyAlignment="1">
      <alignment horizontal="center" vertical="distributed" textRotation="255" wrapText="1"/>
    </xf>
    <xf numFmtId="0" fontId="0" fillId="0" borderId="48" xfId="0" applyFont="1" applyBorder="1" applyAlignment="1">
      <alignment horizontal="center" vertical="distributed" textRotation="255"/>
    </xf>
    <xf numFmtId="0" fontId="0" fillId="0" borderId="63" xfId="0" applyFont="1" applyBorder="1" applyAlignment="1">
      <alignment horizontal="center" vertical="center" textRotation="255" shrinkToFit="1"/>
    </xf>
    <xf numFmtId="0" fontId="0" fillId="0" borderId="21"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6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8" xfId="0" applyFont="1" applyBorder="1" applyAlignment="1">
      <alignment horizontal="distributed" vertical="center"/>
    </xf>
    <xf numFmtId="0" fontId="0" fillId="0" borderId="21" xfId="0" applyFont="1" applyBorder="1" applyAlignment="1">
      <alignment horizontal="distributed" vertical="center"/>
    </xf>
    <xf numFmtId="0" fontId="0" fillId="0" borderId="24" xfId="0" applyFont="1" applyBorder="1" applyAlignment="1">
      <alignment horizontal="distributed" vertical="center"/>
    </xf>
    <xf numFmtId="0" fontId="0" fillId="0" borderId="48" xfId="0" applyFont="1" applyBorder="1" applyAlignment="1">
      <alignment horizontal="center" vertical="distributed" textRotation="255" shrinkToFit="1"/>
    </xf>
    <xf numFmtId="0" fontId="0" fillId="0" borderId="63" xfId="0" applyBorder="1" applyAlignment="1">
      <alignment horizontal="center" vertical="center" wrapText="1"/>
    </xf>
    <xf numFmtId="0" fontId="0" fillId="0" borderId="47" xfId="0" applyBorder="1" applyAlignment="1">
      <alignment horizontal="distributed" vertical="center"/>
    </xf>
    <xf numFmtId="0" fontId="0" fillId="0" borderId="36" xfId="0"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47" xfId="0" applyFont="1" applyBorder="1" applyAlignment="1">
      <alignment horizontal="center" vertical="distributed" textRotation="255"/>
    </xf>
    <xf numFmtId="0" fontId="0" fillId="0" borderId="12" xfId="0" applyFont="1" applyBorder="1" applyAlignment="1">
      <alignment horizontal="center" vertical="distributed" textRotation="255"/>
    </xf>
    <xf numFmtId="0" fontId="0" fillId="0" borderId="31" xfId="0" applyFont="1" applyBorder="1" applyAlignment="1">
      <alignment horizontal="center" vertical="distributed" textRotation="255"/>
    </xf>
    <xf numFmtId="0" fontId="0" fillId="0" borderId="63" xfId="0" applyFont="1" applyBorder="1" applyAlignment="1">
      <alignment horizontal="center" vertical="center" textRotation="255" wrapText="1"/>
    </xf>
    <xf numFmtId="0" fontId="0" fillId="0" borderId="21" xfId="0" applyFont="1" applyBorder="1" applyAlignment="1">
      <alignment vertical="center"/>
    </xf>
    <xf numFmtId="0" fontId="0" fillId="0" borderId="24" xfId="0" applyFont="1" applyBorder="1" applyAlignment="1">
      <alignment vertical="center"/>
    </xf>
    <xf numFmtId="0" fontId="0" fillId="0" borderId="63" xfId="0" applyFont="1" applyBorder="1" applyAlignment="1">
      <alignment horizontal="center" vertical="distributed" textRotation="255" wrapText="1"/>
    </xf>
    <xf numFmtId="0" fontId="0" fillId="0" borderId="63" xfId="0" applyFont="1" applyBorder="1" applyAlignment="1">
      <alignment horizontal="distributed" vertical="center"/>
    </xf>
    <xf numFmtId="179" fontId="11" fillId="0" borderId="0" xfId="0" applyNumberFormat="1" applyFont="1" applyFill="1" applyAlignment="1">
      <alignment horizontal="center" vertical="center"/>
    </xf>
    <xf numFmtId="179" fontId="0" fillId="0" borderId="0" xfId="0" applyNumberFormat="1" applyFill="1" applyAlignment="1">
      <alignment horizontal="center" vertical="center"/>
    </xf>
    <xf numFmtId="179" fontId="0" fillId="0" borderId="0" xfId="0" applyNumberFormat="1" applyFont="1" applyFill="1" applyAlignment="1">
      <alignment horizontal="center" vertical="center"/>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63"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19"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4" xfId="0" applyFont="1" applyFill="1" applyBorder="1" applyAlignment="1">
      <alignment horizontal="center" vertical="center"/>
    </xf>
    <xf numFmtId="38" fontId="12" fillId="0" borderId="21" xfId="49" applyFont="1" applyFill="1" applyBorder="1" applyAlignment="1">
      <alignment horizontal="right" vertical="center"/>
    </xf>
    <xf numFmtId="38" fontId="12" fillId="0" borderId="12" xfId="49" applyFont="1" applyFill="1" applyBorder="1" applyAlignment="1">
      <alignment horizontal="right" vertical="center"/>
    </xf>
    <xf numFmtId="38" fontId="12" fillId="0" borderId="0" xfId="49" applyFont="1" applyFill="1" applyBorder="1" applyAlignment="1">
      <alignment horizontal="right" vertical="center"/>
    </xf>
    <xf numFmtId="38" fontId="0" fillId="0" borderId="21" xfId="49" applyFont="1" applyFill="1" applyBorder="1" applyAlignment="1">
      <alignment horizontal="right" vertical="center"/>
    </xf>
    <xf numFmtId="38" fontId="0" fillId="0" borderId="12" xfId="49" applyFont="1" applyFill="1" applyBorder="1" applyAlignment="1">
      <alignment horizontal="right" vertical="center"/>
    </xf>
    <xf numFmtId="38" fontId="0" fillId="0" borderId="0" xfId="49" applyFont="1" applyFill="1" applyBorder="1" applyAlignment="1">
      <alignment horizontal="right" vertical="center"/>
    </xf>
    <xf numFmtId="0" fontId="21" fillId="0" borderId="21" xfId="0" applyFont="1" applyBorder="1" applyAlignment="1">
      <alignment horizontal="distributed" vertical="center"/>
    </xf>
    <xf numFmtId="0" fontId="0" fillId="0" borderId="36" xfId="0" applyFont="1" applyFill="1" applyBorder="1" applyAlignment="1">
      <alignment horizontal="distributed" vertical="center"/>
    </xf>
    <xf numFmtId="38" fontId="0" fillId="0" borderId="11" xfId="49" applyFont="1" applyFill="1" applyBorder="1" applyAlignment="1">
      <alignment horizontal="right" vertical="center"/>
    </xf>
    <xf numFmtId="0" fontId="23" fillId="0" borderId="21" xfId="0" applyFont="1" applyBorder="1" applyAlignment="1">
      <alignment horizontal="distributed" vertical="center"/>
    </xf>
    <xf numFmtId="0" fontId="0" fillId="0" borderId="26" xfId="0" applyFont="1" applyFill="1" applyBorder="1" applyAlignment="1">
      <alignment horizontal="center" vertical="center"/>
    </xf>
    <xf numFmtId="0" fontId="0" fillId="0" borderId="63" xfId="0" applyFont="1" applyFill="1" applyBorder="1" applyAlignment="1">
      <alignment horizontal="center" vertical="center"/>
    </xf>
    <xf numFmtId="38" fontId="12" fillId="0" borderId="11" xfId="49" applyFont="1" applyFill="1" applyBorder="1" applyAlignment="1">
      <alignment horizontal="right" vertical="center"/>
    </xf>
    <xf numFmtId="0" fontId="0" fillId="0" borderId="47" xfId="0" applyFont="1" applyFill="1" applyBorder="1" applyAlignment="1">
      <alignment horizontal="distributed" vertical="center"/>
    </xf>
    <xf numFmtId="0" fontId="0" fillId="0" borderId="38" xfId="0" applyFont="1" applyFill="1" applyBorder="1" applyAlignment="1">
      <alignment horizontal="distributed" vertical="center"/>
    </xf>
    <xf numFmtId="0" fontId="0" fillId="0" borderId="31" xfId="0" applyFont="1" applyFill="1" applyBorder="1" applyAlignment="1">
      <alignment horizontal="distributed" vertical="center"/>
    </xf>
    <xf numFmtId="179" fontId="0" fillId="0" borderId="38" xfId="0" applyNumberFormat="1" applyFont="1" applyFill="1" applyBorder="1" applyAlignment="1">
      <alignment horizontal="center" vertical="center" shrinkToFit="1"/>
    </xf>
    <xf numFmtId="0" fontId="0" fillId="0" borderId="36"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179" fontId="0" fillId="0" borderId="29" xfId="0" applyNumberFormat="1" applyFont="1" applyFill="1" applyBorder="1" applyAlignment="1">
      <alignment horizontal="distributed" vertical="center"/>
    </xf>
    <xf numFmtId="179" fontId="0" fillId="0" borderId="30" xfId="0" applyNumberFormat="1" applyFont="1" applyFill="1" applyBorder="1" applyAlignment="1">
      <alignment horizontal="distributed" vertical="center"/>
    </xf>
    <xf numFmtId="0" fontId="0" fillId="0" borderId="26" xfId="0" applyFont="1" applyBorder="1" applyAlignment="1">
      <alignment horizontal="distributed" vertical="center"/>
    </xf>
    <xf numFmtId="0" fontId="0" fillId="0" borderId="31" xfId="0" applyFont="1" applyBorder="1" applyAlignment="1">
      <alignment horizontal="distributed" vertical="center"/>
    </xf>
    <xf numFmtId="0" fontId="0" fillId="0" borderId="20" xfId="0" applyFont="1" applyBorder="1" applyAlignment="1">
      <alignment horizontal="distributed" vertical="center"/>
    </xf>
    <xf numFmtId="179" fontId="0" fillId="0" borderId="47" xfId="0" applyNumberFormat="1" applyFill="1" applyBorder="1" applyAlignment="1">
      <alignment horizontal="distributed" vertical="center"/>
    </xf>
    <xf numFmtId="0" fontId="0" fillId="0" borderId="36"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0" fillId="0" borderId="31" xfId="0" applyFont="1" applyBorder="1" applyAlignment="1">
      <alignment vertical="center"/>
    </xf>
    <xf numFmtId="0" fontId="0" fillId="0" borderId="20" xfId="0" applyFont="1" applyBorder="1" applyAlignment="1">
      <alignment vertical="center"/>
    </xf>
    <xf numFmtId="0" fontId="0" fillId="0" borderId="19" xfId="0"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ill="1" applyBorder="1" applyAlignment="1">
      <alignment horizontal="center" vertical="center" shrinkToFit="1"/>
    </xf>
    <xf numFmtId="0" fontId="0" fillId="0" borderId="11" xfId="0" applyFont="1" applyFill="1" applyBorder="1" applyAlignment="1">
      <alignment horizontal="center" vertical="center" shrinkToFit="1"/>
    </xf>
    <xf numFmtId="179" fontId="0" fillId="0" borderId="0" xfId="0" applyNumberFormat="1" applyFont="1" applyFill="1" applyBorder="1" applyAlignment="1">
      <alignment horizontal="distributed" vertical="center"/>
    </xf>
    <xf numFmtId="179" fontId="0" fillId="0" borderId="11" xfId="0" applyNumberFormat="1" applyFont="1" applyFill="1" applyBorder="1" applyAlignment="1">
      <alignment horizontal="distributed" vertical="center"/>
    </xf>
    <xf numFmtId="38" fontId="0" fillId="0" borderId="0" xfId="49" applyFont="1" applyBorder="1" applyAlignment="1">
      <alignment horizontal="right" vertical="center"/>
    </xf>
    <xf numFmtId="179" fontId="0" fillId="0" borderId="21" xfId="0" applyNumberFormat="1" applyFont="1" applyFill="1" applyBorder="1" applyAlignment="1">
      <alignment horizontal="center" vertical="center" textRotation="255"/>
    </xf>
    <xf numFmtId="188" fontId="0" fillId="0" borderId="0" xfId="0" applyNumberFormat="1" applyFont="1" applyFill="1" applyBorder="1" applyAlignment="1">
      <alignment horizontal="right" vertical="center"/>
    </xf>
    <xf numFmtId="188" fontId="0" fillId="0" borderId="0" xfId="0" applyNumberFormat="1" applyFont="1" applyBorder="1" applyAlignment="1">
      <alignment horizontal="right" vertical="center"/>
    </xf>
    <xf numFmtId="179" fontId="0" fillId="0" borderId="48" xfId="0" applyNumberFormat="1" applyFont="1" applyFill="1" applyBorder="1" applyAlignment="1">
      <alignment horizontal="center" vertical="distributed" textRotation="255"/>
    </xf>
    <xf numFmtId="179" fontId="0" fillId="0" borderId="21" xfId="0" applyNumberFormat="1" applyFont="1" applyFill="1" applyBorder="1" applyAlignment="1">
      <alignment horizontal="center" vertical="distributed" textRotation="255"/>
    </xf>
    <xf numFmtId="179" fontId="0" fillId="0" borderId="24" xfId="0" applyNumberFormat="1" applyFont="1" applyFill="1" applyBorder="1" applyAlignment="1">
      <alignment horizontal="center" vertical="distributed" textRotation="255"/>
    </xf>
    <xf numFmtId="179" fontId="0" fillId="0" borderId="0" xfId="0" applyNumberFormat="1" applyFill="1" applyBorder="1" applyAlignment="1">
      <alignment horizontal="center" vertical="center"/>
    </xf>
    <xf numFmtId="179" fontId="0" fillId="0" borderId="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0" fillId="0" borderId="36" xfId="0" applyNumberFormat="1" applyFill="1" applyBorder="1" applyAlignment="1">
      <alignment horizontal="distributed" vertical="center"/>
    </xf>
    <xf numFmtId="179" fontId="0" fillId="0" borderId="11" xfId="0" applyNumberFormat="1" applyFont="1" applyFill="1" applyBorder="1" applyAlignment="1">
      <alignment horizontal="distributed" vertical="center"/>
    </xf>
    <xf numFmtId="179" fontId="0" fillId="0" borderId="20" xfId="0" applyNumberFormat="1" applyFont="1" applyFill="1" applyBorder="1" applyAlignment="1">
      <alignment horizontal="distributed" vertical="center"/>
    </xf>
    <xf numFmtId="179" fontId="0" fillId="0" borderId="0" xfId="0" applyNumberFormat="1" applyFill="1" applyBorder="1" applyAlignment="1">
      <alignment horizontal="distributed" vertical="center"/>
    </xf>
    <xf numFmtId="179" fontId="0" fillId="0" borderId="0" xfId="0" applyNumberFormat="1" applyFont="1" applyFill="1" applyBorder="1" applyAlignment="1">
      <alignment horizontal="distributed" vertical="center"/>
    </xf>
    <xf numFmtId="179" fontId="0" fillId="0" borderId="19" xfId="0" applyNumberFormat="1" applyFill="1" applyBorder="1" applyAlignment="1">
      <alignment horizontal="distributed" vertical="center"/>
    </xf>
    <xf numFmtId="179" fontId="0" fillId="0" borderId="19" xfId="0" applyNumberFormat="1" applyFont="1" applyFill="1" applyBorder="1" applyAlignment="1">
      <alignment horizontal="distributed" vertical="center"/>
    </xf>
    <xf numFmtId="188" fontId="0" fillId="0" borderId="25" xfId="0" applyNumberFormat="1" applyFont="1" applyFill="1" applyBorder="1" applyAlignment="1">
      <alignment horizontal="right" vertical="center"/>
    </xf>
    <xf numFmtId="188" fontId="0" fillId="0" borderId="25" xfId="0" applyNumberFormat="1" applyFont="1" applyBorder="1" applyAlignment="1">
      <alignment horizontal="right" vertical="center"/>
    </xf>
    <xf numFmtId="179" fontId="0" fillId="0" borderId="47" xfId="0" applyNumberFormat="1" applyFont="1" applyFill="1" applyBorder="1" applyAlignment="1">
      <alignment horizontal="center" vertical="center" wrapText="1"/>
    </xf>
    <xf numFmtId="0" fontId="0" fillId="0" borderId="3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horizontal="center" vertical="center" wrapText="1"/>
    </xf>
    <xf numFmtId="0" fontId="0" fillId="0" borderId="3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179" fontId="0" fillId="0" borderId="38" xfId="0" applyNumberFormat="1" applyFill="1" applyBorder="1" applyAlignment="1">
      <alignment horizontal="distributed" vertical="center"/>
    </xf>
    <xf numFmtId="179" fontId="0" fillId="0" borderId="38" xfId="0" applyNumberFormat="1" applyFont="1" applyFill="1" applyBorder="1" applyAlignment="1">
      <alignment horizontal="distributed" vertical="center"/>
    </xf>
    <xf numFmtId="179" fontId="0" fillId="0" borderId="36" xfId="0" applyNumberFormat="1" applyFont="1" applyFill="1" applyBorder="1" applyAlignment="1">
      <alignment horizontal="distributed" vertical="center"/>
    </xf>
    <xf numFmtId="179" fontId="0" fillId="0" borderId="48" xfId="0" applyNumberFormat="1" applyFont="1" applyFill="1" applyBorder="1" applyAlignment="1">
      <alignment horizontal="center" vertical="center" wrapText="1"/>
    </xf>
    <xf numFmtId="188" fontId="0" fillId="0" borderId="30" xfId="0" applyNumberFormat="1" applyFont="1" applyFill="1" applyBorder="1" applyAlignment="1">
      <alignment horizontal="right" vertical="center"/>
    </xf>
    <xf numFmtId="179" fontId="0" fillId="0" borderId="12" xfId="0" applyNumberFormat="1" applyFont="1" applyFill="1" applyBorder="1" applyAlignment="1">
      <alignment horizontal="distributed" vertical="center"/>
    </xf>
    <xf numFmtId="179" fontId="0" fillId="0" borderId="31" xfId="0" applyNumberFormat="1" applyFont="1" applyFill="1" applyBorder="1" applyAlignment="1">
      <alignment horizontal="distributed" vertical="center"/>
    </xf>
    <xf numFmtId="179" fontId="0" fillId="0" borderId="19" xfId="0" applyNumberFormat="1" applyFont="1" applyFill="1" applyBorder="1" applyAlignment="1">
      <alignment horizontal="distributed" vertical="center"/>
    </xf>
    <xf numFmtId="179" fontId="0" fillId="0" borderId="20" xfId="0" applyNumberFormat="1" applyFont="1" applyFill="1" applyBorder="1" applyAlignment="1">
      <alignment horizontal="distributed" vertical="center"/>
    </xf>
    <xf numFmtId="0" fontId="0" fillId="0" borderId="19" xfId="0" applyFont="1" applyBorder="1" applyAlignment="1">
      <alignment vertical="center"/>
    </xf>
    <xf numFmtId="0" fontId="0" fillId="0" borderId="19" xfId="0" applyFill="1" applyBorder="1" applyAlignment="1">
      <alignment horizontal="distributed" vertical="center"/>
    </xf>
    <xf numFmtId="0" fontId="12" fillId="0" borderId="0" xfId="0" applyFont="1" applyBorder="1" applyAlignment="1">
      <alignment horizontal="distributed" vertical="center"/>
    </xf>
    <xf numFmtId="0" fontId="12" fillId="0" borderId="11" xfId="0" applyFont="1" applyBorder="1" applyAlignment="1">
      <alignment horizontal="distributed" vertical="center"/>
    </xf>
    <xf numFmtId="188" fontId="0" fillId="0" borderId="12" xfId="0" applyNumberFormat="1" applyFont="1" applyFill="1" applyBorder="1" applyAlignment="1">
      <alignment horizontal="right" vertical="center"/>
    </xf>
    <xf numFmtId="188" fontId="12" fillId="0" borderId="0" xfId="0" applyNumberFormat="1" applyFont="1" applyFill="1" applyBorder="1" applyAlignment="1">
      <alignment horizontal="right" vertical="center"/>
    </xf>
    <xf numFmtId="188" fontId="12" fillId="0" borderId="0" xfId="0" applyNumberFormat="1" applyFont="1" applyBorder="1" applyAlignment="1">
      <alignment horizontal="right" vertical="center"/>
    </xf>
    <xf numFmtId="188" fontId="12" fillId="0" borderId="12" xfId="0" applyNumberFormat="1" applyFont="1" applyFill="1" applyBorder="1" applyAlignment="1">
      <alignment horizontal="right" vertical="center"/>
    </xf>
    <xf numFmtId="179" fontId="0" fillId="0" borderId="0" xfId="0" applyNumberFormat="1" applyFont="1" applyFill="1" applyBorder="1" applyAlignment="1">
      <alignment vertical="center"/>
    </xf>
    <xf numFmtId="0" fontId="0" fillId="0" borderId="0" xfId="0" applyFont="1" applyBorder="1" applyAlignment="1">
      <alignment vertical="center"/>
    </xf>
    <xf numFmtId="179" fontId="0" fillId="0" borderId="12" xfId="0" applyNumberFormat="1" applyFont="1" applyFill="1" applyBorder="1" applyAlignment="1">
      <alignment vertical="center"/>
    </xf>
    <xf numFmtId="38" fontId="0" fillId="0" borderId="19" xfId="49" applyFont="1" applyFill="1" applyBorder="1" applyAlignment="1">
      <alignment horizontal="right" vertical="center"/>
    </xf>
    <xf numFmtId="38" fontId="0" fillId="0" borderId="19" xfId="49" applyFont="1" applyBorder="1" applyAlignment="1">
      <alignment horizontal="right" vertical="center"/>
    </xf>
    <xf numFmtId="38" fontId="0" fillId="0" borderId="31" xfId="49" applyFont="1" applyFill="1" applyBorder="1" applyAlignment="1">
      <alignment horizontal="right" vertical="center"/>
    </xf>
    <xf numFmtId="179" fontId="0" fillId="0" borderId="48" xfId="0" applyNumberFormat="1" applyFont="1" applyFill="1" applyBorder="1" applyAlignment="1">
      <alignment horizontal="center" vertical="center"/>
    </xf>
    <xf numFmtId="179" fontId="0" fillId="0" borderId="24" xfId="0" applyNumberFormat="1" applyFont="1" applyFill="1" applyBorder="1" applyAlignment="1">
      <alignment horizontal="center" vertical="center"/>
    </xf>
    <xf numFmtId="0" fontId="0" fillId="0" borderId="48" xfId="0" applyFill="1" applyBorder="1" applyAlignment="1">
      <alignment horizontal="center" vertical="center"/>
    </xf>
    <xf numFmtId="0" fontId="0" fillId="0" borderId="4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179" fontId="0" fillId="0" borderId="28" xfId="0" applyNumberFormat="1" applyFont="1" applyFill="1" applyBorder="1" applyAlignment="1">
      <alignment horizontal="distributed" vertical="center"/>
    </xf>
    <xf numFmtId="179" fontId="0" fillId="0" borderId="28" xfId="0" applyNumberFormat="1" applyFill="1" applyBorder="1" applyAlignment="1">
      <alignment horizontal="distributed" vertical="center"/>
    </xf>
    <xf numFmtId="188" fontId="0" fillId="0" borderId="0" xfId="0" applyNumberFormat="1" applyFill="1" applyBorder="1" applyAlignment="1">
      <alignment horizontal="right" vertical="center"/>
    </xf>
    <xf numFmtId="0" fontId="0" fillId="0" borderId="0" xfId="0" applyFont="1" applyFill="1" applyBorder="1" applyAlignment="1">
      <alignment horizontal="center" vertical="center" shrinkToFit="1"/>
    </xf>
    <xf numFmtId="179" fontId="11" fillId="0" borderId="0" xfId="0" applyNumberFormat="1" applyFont="1" applyAlignment="1">
      <alignment horizontal="center" vertical="center"/>
    </xf>
    <xf numFmtId="0" fontId="0" fillId="0" borderId="19" xfId="0" applyFont="1" applyFill="1" applyBorder="1" applyAlignment="1">
      <alignment horizontal="center" vertical="center" shrinkToFit="1"/>
    </xf>
    <xf numFmtId="188" fontId="0" fillId="0" borderId="19" xfId="0" applyNumberFormat="1" applyFont="1" applyFill="1" applyBorder="1" applyAlignment="1">
      <alignment horizontal="right" vertical="center"/>
    </xf>
    <xf numFmtId="0" fontId="23" fillId="0" borderId="19" xfId="0" applyFont="1" applyBorder="1" applyAlignment="1">
      <alignment horizontal="distributed" vertical="center"/>
    </xf>
    <xf numFmtId="0" fontId="23" fillId="0" borderId="20" xfId="0" applyFont="1" applyBorder="1" applyAlignment="1">
      <alignment horizontal="distributed" vertical="center"/>
    </xf>
    <xf numFmtId="179" fontId="0" fillId="0" borderId="38" xfId="0" applyNumberFormat="1" applyBorder="1" applyAlignment="1">
      <alignment horizontal="distributed" vertical="center"/>
    </xf>
    <xf numFmtId="179" fontId="0" fillId="0" borderId="19" xfId="0" applyNumberFormat="1" applyFont="1" applyBorder="1" applyAlignment="1">
      <alignment horizontal="distributed" vertical="center"/>
    </xf>
    <xf numFmtId="179" fontId="0" fillId="0" borderId="29" xfId="0" applyNumberFormat="1" applyFont="1" applyFill="1" applyBorder="1" applyAlignment="1">
      <alignment horizontal="center" vertical="center"/>
    </xf>
    <xf numFmtId="179" fontId="0" fillId="0" borderId="35" xfId="0" applyNumberFormat="1" applyFont="1" applyFill="1" applyBorder="1" applyAlignment="1">
      <alignment horizontal="center" vertical="center"/>
    </xf>
    <xf numFmtId="179" fontId="0" fillId="0" borderId="29" xfId="0" applyNumberFormat="1" applyFill="1" applyBorder="1" applyAlignment="1">
      <alignment horizontal="distributed" vertical="center"/>
    </xf>
    <xf numFmtId="179" fontId="0" fillId="0" borderId="35" xfId="0" applyNumberFormat="1" applyFont="1" applyFill="1" applyBorder="1" applyAlignment="1">
      <alignment horizontal="distributed" vertical="center"/>
    </xf>
    <xf numFmtId="179" fontId="0" fillId="0" borderId="33" xfId="0" applyNumberFormat="1" applyFont="1" applyFill="1" applyBorder="1" applyAlignment="1">
      <alignment horizontal="distributed" vertical="center"/>
    </xf>
    <xf numFmtId="179" fontId="0" fillId="0" borderId="14" xfId="0" applyNumberFormat="1" applyFont="1" applyFill="1" applyBorder="1" applyAlignment="1">
      <alignment horizontal="distributed" vertical="center"/>
    </xf>
    <xf numFmtId="179" fontId="0" fillId="0" borderId="15" xfId="0" applyNumberFormat="1" applyFont="1" applyFill="1" applyBorder="1" applyAlignment="1">
      <alignment horizontal="distributed" vertical="center"/>
    </xf>
    <xf numFmtId="179" fontId="0" fillId="0" borderId="47" xfId="0" applyNumberFormat="1" applyFill="1" applyBorder="1" applyAlignment="1">
      <alignment horizontal="distributed" vertical="center"/>
    </xf>
    <xf numFmtId="179" fontId="0" fillId="0" borderId="31" xfId="0" applyNumberFormat="1" applyFont="1" applyFill="1" applyBorder="1" applyAlignment="1">
      <alignment horizontal="distributed" vertical="center"/>
    </xf>
    <xf numFmtId="179" fontId="0" fillId="0" borderId="14" xfId="0" applyNumberFormat="1" applyFill="1" applyBorder="1" applyAlignment="1">
      <alignment horizontal="distributed" vertical="center"/>
    </xf>
    <xf numFmtId="179" fontId="0" fillId="0" borderId="38" xfId="0" applyNumberFormat="1" applyFill="1" applyBorder="1" applyAlignment="1">
      <alignment horizontal="center" vertical="center"/>
    </xf>
    <xf numFmtId="179" fontId="0" fillId="0" borderId="38"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79" fontId="0" fillId="0" borderId="19" xfId="0" applyNumberFormat="1" applyFont="1" applyFill="1" applyBorder="1" applyAlignment="1">
      <alignment horizontal="center" vertical="center"/>
    </xf>
    <xf numFmtId="179" fontId="0" fillId="0" borderId="0" xfId="0" applyNumberFormat="1" applyAlignment="1">
      <alignment horizontal="center" vertical="center"/>
    </xf>
    <xf numFmtId="179" fontId="0" fillId="0" borderId="0" xfId="0" applyNumberFormat="1" applyFont="1" applyAlignment="1">
      <alignment horizontal="center" vertical="center"/>
    </xf>
    <xf numFmtId="179" fontId="0" fillId="0" borderId="29" xfId="0" applyNumberFormat="1" applyBorder="1" applyAlignment="1">
      <alignment horizontal="distributed" vertical="center"/>
    </xf>
    <xf numFmtId="179" fontId="0" fillId="0" borderId="35" xfId="0" applyNumberFormat="1" applyFont="1" applyBorder="1" applyAlignment="1">
      <alignment horizontal="distributed" vertical="center"/>
    </xf>
    <xf numFmtId="179" fontId="0" fillId="0" borderId="33" xfId="0" applyNumberFormat="1" applyFont="1" applyBorder="1" applyAlignment="1">
      <alignment horizontal="distributed"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179" fontId="0" fillId="0" borderId="20" xfId="0" applyNumberFormat="1" applyFont="1" applyFill="1" applyBorder="1" applyAlignment="1">
      <alignment horizontal="center" vertical="center"/>
    </xf>
    <xf numFmtId="179" fontId="0" fillId="0" borderId="63" xfId="0" applyNumberFormat="1" applyFont="1" applyFill="1" applyBorder="1" applyAlignment="1">
      <alignment horizontal="distributed" vertical="center"/>
    </xf>
    <xf numFmtId="179" fontId="0" fillId="0" borderId="21" xfId="0" applyNumberFormat="1" applyFont="1" applyFill="1" applyBorder="1" applyAlignment="1">
      <alignment horizontal="distributed" vertical="center"/>
    </xf>
    <xf numFmtId="179" fontId="0" fillId="0" borderId="25" xfId="0" applyNumberFormat="1" applyFont="1" applyFill="1" applyBorder="1" applyAlignment="1">
      <alignment horizontal="distributed" vertical="center"/>
    </xf>
    <xf numFmtId="0" fontId="0" fillId="0" borderId="19" xfId="0" applyFont="1" applyBorder="1" applyAlignment="1">
      <alignment horizontal="distributed" vertical="center"/>
    </xf>
    <xf numFmtId="179" fontId="0" fillId="0" borderId="38" xfId="0" applyNumberFormat="1" applyFont="1" applyFill="1" applyBorder="1" applyAlignment="1">
      <alignment horizontal="center" vertical="center"/>
    </xf>
    <xf numFmtId="179" fontId="0" fillId="0" borderId="36" xfId="0" applyNumberFormat="1" applyFont="1" applyFill="1" applyBorder="1" applyAlignment="1">
      <alignment horizontal="center" vertical="center"/>
    </xf>
    <xf numFmtId="179" fontId="0" fillId="0" borderId="19" xfId="0" applyNumberFormat="1" applyFont="1" applyFill="1" applyBorder="1" applyAlignment="1">
      <alignment horizontal="center" vertical="center"/>
    </xf>
    <xf numFmtId="179" fontId="0" fillId="0" borderId="20" xfId="0" applyNumberFormat="1" applyFont="1" applyFill="1" applyBorder="1" applyAlignment="1">
      <alignment horizontal="center" vertical="center"/>
    </xf>
    <xf numFmtId="179" fontId="0" fillId="0" borderId="47" xfId="0" applyNumberFormat="1" applyFont="1" applyFill="1" applyBorder="1" applyAlignment="1">
      <alignment horizontal="distributed" vertical="center"/>
    </xf>
    <xf numFmtId="179" fontId="0" fillId="0" borderId="63" xfId="0" applyNumberFormat="1" applyFill="1" applyBorder="1" applyAlignment="1">
      <alignment horizontal="center" vertical="center" wrapText="1"/>
    </xf>
    <xf numFmtId="179" fontId="0" fillId="0" borderId="21" xfId="0" applyNumberFormat="1" applyFont="1" applyFill="1" applyBorder="1" applyAlignment="1">
      <alignment horizontal="center" vertical="center" wrapText="1"/>
    </xf>
    <xf numFmtId="179" fontId="0" fillId="0" borderId="24" xfId="0" applyNumberFormat="1" applyFont="1" applyFill="1" applyBorder="1" applyAlignment="1">
      <alignment horizontal="center" vertical="center" wrapText="1"/>
    </xf>
    <xf numFmtId="179" fontId="0" fillId="0" borderId="47" xfId="0" applyNumberFormat="1" applyFont="1" applyFill="1" applyBorder="1" applyAlignment="1">
      <alignment horizontal="distributed" vertical="center" wrapText="1"/>
    </xf>
    <xf numFmtId="0" fontId="0" fillId="0" borderId="12" xfId="0" applyFont="1" applyBorder="1" applyAlignment="1">
      <alignment horizontal="distributed" vertical="center"/>
    </xf>
    <xf numFmtId="0" fontId="0" fillId="0" borderId="31" xfId="0" applyFont="1" applyBorder="1" applyAlignment="1">
      <alignment horizontal="distributed" vertical="center"/>
    </xf>
    <xf numFmtId="188" fontId="0" fillId="0" borderId="0" xfId="0" applyNumberFormat="1" applyBorder="1" applyAlignment="1">
      <alignment horizontal="right" vertical="center"/>
    </xf>
    <xf numFmtId="0" fontId="0" fillId="0" borderId="64" xfId="0" applyFont="1" applyBorder="1" applyAlignment="1" applyProtection="1">
      <alignment horizontal="center" vertical="center" wrapText="1"/>
      <protection/>
    </xf>
    <xf numFmtId="0" fontId="0" fillId="0" borderId="45" xfId="0" applyFont="1" applyBorder="1" applyAlignment="1">
      <alignment horizontal="center" vertical="center" wrapText="1"/>
    </xf>
    <xf numFmtId="188" fontId="0" fillId="0" borderId="0" xfId="0" applyNumberFormat="1" applyFont="1" applyBorder="1" applyAlignment="1" applyProtection="1">
      <alignment horizontal="right" vertical="center"/>
      <protection/>
    </xf>
    <xf numFmtId="188" fontId="0" fillId="0" borderId="0" xfId="0" applyNumberFormat="1" applyBorder="1" applyAlignment="1" applyProtection="1">
      <alignment horizontal="right" vertical="center"/>
      <protection/>
    </xf>
    <xf numFmtId="188" fontId="0" fillId="0" borderId="0" xfId="0" applyNumberFormat="1" applyBorder="1" applyAlignment="1" applyProtection="1" quotePrefix="1">
      <alignment horizontal="right" vertical="center"/>
      <protection/>
    </xf>
    <xf numFmtId="0" fontId="0" fillId="0" borderId="65" xfId="0" applyFont="1" applyBorder="1" applyAlignment="1" applyProtection="1">
      <alignment horizontal="center" vertical="center" wrapText="1"/>
      <protection/>
    </xf>
    <xf numFmtId="0" fontId="0" fillId="0" borderId="27" xfId="0" applyFont="1" applyBorder="1" applyAlignment="1">
      <alignment horizontal="center" vertical="center" wrapText="1"/>
    </xf>
    <xf numFmtId="188" fontId="0" fillId="0" borderId="22" xfId="0" applyNumberFormat="1" applyFont="1" applyBorder="1" applyAlignment="1" applyProtection="1">
      <alignment horizontal="right" vertical="center"/>
      <protection/>
    </xf>
    <xf numFmtId="0" fontId="0" fillId="0" borderId="29" xfId="0" applyBorder="1" applyAlignment="1" applyProtection="1">
      <alignment horizontal="center" vertical="center"/>
      <protection/>
    </xf>
    <xf numFmtId="0" fontId="0" fillId="0" borderId="33" xfId="0" applyFont="1" applyBorder="1" applyAlignment="1">
      <alignment vertical="center"/>
    </xf>
    <xf numFmtId="0" fontId="0" fillId="0" borderId="35" xfId="0" applyFont="1" applyBorder="1" applyAlignment="1">
      <alignment vertical="center"/>
    </xf>
    <xf numFmtId="188" fontId="0" fillId="0" borderId="12" xfId="0" applyNumberFormat="1" applyBorder="1" applyAlignment="1">
      <alignment horizontal="right" vertical="center"/>
    </xf>
    <xf numFmtId="0" fontId="0" fillId="0" borderId="0" xfId="0" applyBorder="1" applyAlignment="1" applyProtection="1">
      <alignment horizontal="center" vertical="center" shrinkToFit="1"/>
      <protection/>
    </xf>
    <xf numFmtId="188" fontId="0" fillId="0" borderId="12" xfId="0" applyNumberFormat="1" applyFont="1" applyBorder="1" applyAlignment="1">
      <alignment horizontal="right" vertical="center"/>
    </xf>
    <xf numFmtId="0" fontId="0" fillId="0" borderId="0" xfId="0" applyFont="1" applyBorder="1" applyAlignment="1" applyProtection="1">
      <alignment horizontal="distributed" vertical="center"/>
      <protection/>
    </xf>
    <xf numFmtId="188" fontId="12" fillId="0" borderId="0" xfId="0" applyNumberFormat="1" applyFont="1" applyBorder="1" applyAlignment="1" applyProtection="1">
      <alignment horizontal="right" vertical="center"/>
      <protection/>
    </xf>
    <xf numFmtId="0" fontId="0" fillId="0" borderId="60" xfId="0" applyFont="1" applyBorder="1" applyAlignment="1" applyProtection="1">
      <alignment horizontal="distributed" vertical="center"/>
      <protection/>
    </xf>
    <xf numFmtId="0" fontId="0" fillId="0" borderId="66" xfId="0" applyFont="1" applyBorder="1" applyAlignment="1">
      <alignment horizontal="distributed" vertical="center"/>
    </xf>
    <xf numFmtId="0" fontId="0" fillId="0" borderId="10" xfId="0" applyFont="1" applyBorder="1" applyAlignment="1">
      <alignment horizontal="distributed" vertical="center"/>
    </xf>
    <xf numFmtId="0" fontId="0" fillId="0" borderId="62" xfId="0" applyFont="1" applyBorder="1" applyAlignment="1">
      <alignment horizontal="distributed" vertical="center"/>
    </xf>
    <xf numFmtId="188" fontId="0" fillId="0" borderId="0" xfId="0" applyNumberFormat="1" applyFont="1" applyBorder="1" applyAlignment="1" applyProtection="1">
      <alignment vertical="center" wrapText="1"/>
      <protection/>
    </xf>
    <xf numFmtId="0" fontId="0" fillId="0" borderId="44" xfId="0" applyFont="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59" xfId="0" applyBorder="1" applyAlignment="1" applyProtection="1">
      <alignment horizontal="center" vertical="center"/>
      <protection/>
    </xf>
    <xf numFmtId="0" fontId="0" fillId="0" borderId="49" xfId="0" applyFont="1" applyBorder="1" applyAlignment="1">
      <alignment horizontal="center" vertical="center"/>
    </xf>
    <xf numFmtId="0" fontId="0" fillId="0" borderId="23" xfId="0" applyFont="1" applyBorder="1" applyAlignment="1">
      <alignment horizontal="center" vertical="center"/>
    </xf>
    <xf numFmtId="0" fontId="0" fillId="0" borderId="43" xfId="0" applyFont="1" applyBorder="1" applyAlignment="1">
      <alignment horizontal="center" vertical="center"/>
    </xf>
    <xf numFmtId="0" fontId="0" fillId="0" borderId="44" xfId="0" applyBorder="1" applyAlignment="1" applyProtection="1">
      <alignment horizontal="center" vertical="center" wrapText="1"/>
      <protection/>
    </xf>
    <xf numFmtId="0" fontId="0" fillId="0" borderId="46" xfId="0" applyBorder="1" applyAlignment="1" applyProtection="1">
      <alignment horizontal="center" vertical="center"/>
      <protection/>
    </xf>
    <xf numFmtId="0" fontId="0" fillId="0" borderId="38" xfId="0" applyFont="1" applyBorder="1" applyAlignment="1">
      <alignment vertical="center"/>
    </xf>
    <xf numFmtId="0" fontId="0" fillId="0" borderId="68" xfId="0" applyFont="1" applyBorder="1" applyAlignment="1">
      <alignment vertical="center"/>
    </xf>
    <xf numFmtId="0" fontId="0" fillId="0" borderId="10" xfId="0" applyFont="1" applyBorder="1" applyAlignment="1">
      <alignment vertical="center"/>
    </xf>
    <xf numFmtId="0" fontId="0" fillId="0" borderId="62" xfId="0" applyFont="1" applyBorder="1" applyAlignment="1">
      <alignment vertical="center"/>
    </xf>
    <xf numFmtId="189" fontId="0" fillId="0" borderId="0" xfId="0" applyNumberFormat="1" applyBorder="1" applyAlignment="1" applyProtection="1">
      <alignment horizontal="right" vertical="center"/>
      <protection/>
    </xf>
    <xf numFmtId="189" fontId="0" fillId="0" borderId="0" xfId="0" applyNumberFormat="1" applyFont="1" applyBorder="1" applyAlignment="1" applyProtection="1">
      <alignment horizontal="right" vertical="center"/>
      <protection/>
    </xf>
    <xf numFmtId="188" fontId="0" fillId="0" borderId="0" xfId="0" applyNumberFormat="1" applyBorder="1" applyAlignment="1" applyProtection="1">
      <alignment horizontal="right" vertical="center" wrapText="1"/>
      <protection/>
    </xf>
    <xf numFmtId="188" fontId="0" fillId="0" borderId="0" xfId="0" applyNumberFormat="1" applyFont="1" applyBorder="1" applyAlignment="1" applyProtection="1">
      <alignment horizontal="right" vertical="center" wrapText="1"/>
      <protection/>
    </xf>
    <xf numFmtId="188" fontId="0" fillId="0" borderId="0" xfId="0" applyNumberFormat="1" applyFont="1" applyBorder="1" applyAlignment="1" applyProtection="1">
      <alignment vertical="center"/>
      <protection/>
    </xf>
    <xf numFmtId="188" fontId="0" fillId="0" borderId="25" xfId="0" applyNumberFormat="1" applyFont="1" applyBorder="1" applyAlignment="1" applyProtection="1">
      <alignment vertical="center" wrapText="1"/>
      <protection/>
    </xf>
    <xf numFmtId="188" fontId="0" fillId="0" borderId="39" xfId="0" applyNumberFormat="1" applyFont="1" applyBorder="1" applyAlignment="1" applyProtection="1">
      <alignment horizontal="right" vertical="center"/>
      <protection/>
    </xf>
    <xf numFmtId="188" fontId="0" fillId="0" borderId="25" xfId="0" applyNumberFormat="1" applyFont="1" applyBorder="1" applyAlignment="1" applyProtection="1">
      <alignment horizontal="right" vertical="center"/>
      <protection/>
    </xf>
    <xf numFmtId="0" fontId="0" fillId="0" borderId="69" xfId="0" applyBorder="1" applyAlignment="1" applyProtection="1">
      <alignment horizontal="center" vertical="center"/>
      <protection/>
    </xf>
    <xf numFmtId="0" fontId="0" fillId="0" borderId="70" xfId="0" applyFont="1" applyBorder="1" applyAlignment="1">
      <alignment vertical="center"/>
    </xf>
    <xf numFmtId="0" fontId="0" fillId="0" borderId="30" xfId="0" applyBorder="1" applyAlignment="1" applyProtection="1">
      <alignment horizontal="center" vertical="center" wrapText="1"/>
      <protection/>
    </xf>
    <xf numFmtId="0" fontId="0" fillId="0" borderId="71" xfId="0" applyFont="1" applyBorder="1" applyAlignment="1">
      <alignment vertical="center"/>
    </xf>
    <xf numFmtId="0" fontId="0" fillId="0" borderId="18" xfId="0" applyFont="1" applyBorder="1" applyAlignment="1">
      <alignment vertical="center"/>
    </xf>
    <xf numFmtId="0" fontId="0" fillId="0" borderId="60" xfId="0"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0" fillId="0" borderId="6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65" xfId="0" applyFont="1" applyBorder="1" applyAlignment="1" applyProtection="1">
      <alignment horizontal="distributed" vertical="center"/>
      <protection/>
    </xf>
    <xf numFmtId="0" fontId="0" fillId="0" borderId="71" xfId="0" applyFont="1" applyBorder="1" applyAlignment="1" applyProtection="1">
      <alignment horizontal="distributed" vertical="center"/>
      <protection/>
    </xf>
    <xf numFmtId="0" fontId="0" fillId="0" borderId="27" xfId="0" applyFont="1" applyBorder="1" applyAlignment="1" applyProtection="1">
      <alignment horizontal="distributed" vertical="center"/>
      <protection/>
    </xf>
    <xf numFmtId="0" fontId="0" fillId="0" borderId="18" xfId="0" applyFont="1" applyBorder="1" applyAlignment="1" applyProtection="1">
      <alignment horizontal="distributed" vertical="center"/>
      <protection/>
    </xf>
    <xf numFmtId="0" fontId="0" fillId="0" borderId="10" xfId="0"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188" fontId="0" fillId="0" borderId="12" xfId="0" applyNumberFormat="1" applyFont="1" applyBorder="1" applyAlignment="1" applyProtection="1">
      <alignment horizontal="right" vertical="center"/>
      <protection/>
    </xf>
    <xf numFmtId="0" fontId="0" fillId="0" borderId="0" xfId="0" applyFont="1" applyBorder="1" applyAlignment="1">
      <alignment horizontal="center" vertical="center"/>
    </xf>
    <xf numFmtId="0" fontId="0" fillId="0" borderId="62" xfId="0" applyFont="1" applyBorder="1" applyAlignment="1">
      <alignment horizontal="center" vertical="center"/>
    </xf>
    <xf numFmtId="0" fontId="0" fillId="0" borderId="60" xfId="0" applyBorder="1" applyAlignment="1" applyProtection="1">
      <alignment horizontal="distributed" vertical="center"/>
      <protection/>
    </xf>
    <xf numFmtId="0" fontId="0" fillId="0" borderId="23" xfId="0" applyFont="1" applyBorder="1" applyAlignment="1">
      <alignment horizontal="distributed" vertical="center"/>
    </xf>
    <xf numFmtId="0" fontId="0" fillId="0" borderId="43" xfId="0" applyFont="1" applyBorder="1" applyAlignment="1">
      <alignment horizontal="distributed" vertical="center"/>
    </xf>
    <xf numFmtId="0" fontId="0" fillId="0" borderId="60" xfId="0" applyBorder="1" applyAlignment="1" applyProtection="1">
      <alignment horizontal="distributed" vertical="center" wrapText="1"/>
      <protection/>
    </xf>
    <xf numFmtId="0" fontId="0" fillId="0" borderId="66"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62" xfId="0" applyFont="1" applyBorder="1" applyAlignment="1">
      <alignment horizontal="distributed" vertical="center" wrapText="1"/>
    </xf>
    <xf numFmtId="188" fontId="12" fillId="0" borderId="12" xfId="0" applyNumberFormat="1" applyFont="1" applyBorder="1" applyAlignment="1" applyProtection="1">
      <alignment horizontal="right" vertical="center"/>
      <protection/>
    </xf>
    <xf numFmtId="0" fontId="0" fillId="0" borderId="60" xfId="0" applyFont="1" applyBorder="1" applyAlignment="1" applyProtection="1">
      <alignment horizontal="center" vertical="center" shrinkToFit="1"/>
      <protection/>
    </xf>
    <xf numFmtId="0" fontId="0" fillId="0" borderId="10" xfId="0" applyFont="1" applyBorder="1" applyAlignment="1">
      <alignment horizontal="center" vertical="center" shrinkToFit="1"/>
    </xf>
    <xf numFmtId="0" fontId="0" fillId="0" borderId="65" xfId="0" applyBorder="1" applyAlignment="1" applyProtection="1">
      <alignment horizontal="distributed" vertical="center"/>
      <protection/>
    </xf>
    <xf numFmtId="0" fontId="0" fillId="0" borderId="10" xfId="0" applyFont="1" applyBorder="1" applyAlignment="1" applyProtection="1">
      <alignment horizontal="center" vertical="center"/>
      <protection/>
    </xf>
    <xf numFmtId="0" fontId="0" fillId="0" borderId="62" xfId="0" applyFont="1" applyBorder="1" applyAlignment="1" applyProtection="1">
      <alignment horizontal="center" vertical="center"/>
      <protection/>
    </xf>
    <xf numFmtId="0" fontId="0" fillId="0" borderId="40" xfId="0" applyFont="1" applyBorder="1" applyAlignment="1">
      <alignment horizontal="distributed" vertical="center"/>
    </xf>
    <xf numFmtId="0" fontId="0" fillId="0" borderId="32" xfId="0" applyFont="1" applyBorder="1" applyAlignment="1">
      <alignment horizontal="distributed" vertical="center"/>
    </xf>
    <xf numFmtId="0" fontId="0" fillId="0" borderId="0" xfId="0" applyFont="1" applyFill="1" applyBorder="1" applyAlignment="1" applyProtection="1" quotePrefix="1">
      <alignment horizontal="center" vertical="center"/>
      <protection/>
    </xf>
    <xf numFmtId="0" fontId="0" fillId="0" borderId="11" xfId="0" applyFont="1" applyFill="1" applyBorder="1" applyAlignment="1" applyProtection="1" quotePrefix="1">
      <alignment horizontal="center" vertical="center"/>
      <protection/>
    </xf>
    <xf numFmtId="188" fontId="0" fillId="0" borderId="42" xfId="0" applyNumberFormat="1" applyFont="1" applyBorder="1" applyAlignment="1" applyProtection="1">
      <alignment horizontal="right" vertical="center"/>
      <protection/>
    </xf>
    <xf numFmtId="0" fontId="0" fillId="0" borderId="30" xfId="0" applyFont="1" applyBorder="1" applyAlignment="1" applyProtection="1">
      <alignment horizontal="distributed" vertical="center" wrapText="1"/>
      <protection/>
    </xf>
    <xf numFmtId="0" fontId="0" fillId="0" borderId="71"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0" xfId="0" applyFill="1" applyBorder="1" applyAlignment="1" applyProtection="1">
      <alignment horizontal="distributed" vertical="center"/>
      <protection/>
    </xf>
    <xf numFmtId="0" fontId="0" fillId="0" borderId="0" xfId="0" applyFont="1" applyAlignment="1">
      <alignment horizontal="distributed" vertical="center"/>
    </xf>
    <xf numFmtId="0" fontId="0" fillId="0" borderId="0" xfId="0" applyFont="1" applyFill="1" applyBorder="1" applyAlignment="1" applyProtection="1" quotePrefix="1">
      <alignment horizontal="distributed" vertical="center"/>
      <protection/>
    </xf>
    <xf numFmtId="0" fontId="0" fillId="0" borderId="11" xfId="0" applyFont="1" applyFill="1" applyBorder="1" applyAlignment="1" applyProtection="1" quotePrefix="1">
      <alignment horizontal="distributed" vertical="center"/>
      <protection/>
    </xf>
    <xf numFmtId="0" fontId="0" fillId="0" borderId="0" xfId="0" applyFill="1" applyBorder="1" applyAlignment="1" applyProtection="1">
      <alignment horizontal="right" vertical="center"/>
      <protection/>
    </xf>
    <xf numFmtId="0" fontId="0" fillId="0" borderId="0" xfId="0" applyFont="1" applyAlignment="1">
      <alignment horizontal="right" vertical="center"/>
    </xf>
    <xf numFmtId="0" fontId="0" fillId="0" borderId="11" xfId="0" applyFont="1" applyBorder="1" applyAlignment="1">
      <alignment horizontal="right" vertical="center"/>
    </xf>
    <xf numFmtId="0" fontId="0" fillId="0" borderId="0" xfId="0" applyBorder="1" applyAlignment="1" applyProtection="1">
      <alignment horizontal="distributed" vertical="center"/>
      <protection/>
    </xf>
    <xf numFmtId="188" fontId="0" fillId="0" borderId="22" xfId="0" applyNumberFormat="1" applyFont="1" applyBorder="1" applyAlignment="1" applyProtection="1">
      <alignment vertical="center" wrapText="1"/>
      <protection/>
    </xf>
    <xf numFmtId="0" fontId="0" fillId="0" borderId="19" xfId="0" applyBorder="1" applyAlignment="1" applyProtection="1">
      <alignment horizontal="distributed" vertical="center"/>
      <protection/>
    </xf>
    <xf numFmtId="0" fontId="0" fillId="0" borderId="19" xfId="0" applyFont="1" applyBorder="1" applyAlignment="1" applyProtection="1">
      <alignment horizontal="distributed" vertical="center"/>
      <protection/>
    </xf>
    <xf numFmtId="0" fontId="0" fillId="0" borderId="20" xfId="0" applyFont="1" applyBorder="1" applyAlignment="1" applyProtection="1">
      <alignment horizontal="distributed" vertical="center"/>
      <protection/>
    </xf>
    <xf numFmtId="0" fontId="11" fillId="0" borderId="0" xfId="0" applyFont="1" applyBorder="1" applyAlignment="1" applyProtection="1">
      <alignment horizontal="center" vertical="center"/>
      <protection/>
    </xf>
    <xf numFmtId="188" fontId="0" fillId="0" borderId="58" xfId="0" applyNumberFormat="1" applyFont="1" applyBorder="1" applyAlignment="1" applyProtection="1">
      <alignment horizontal="right" vertical="center"/>
      <protection/>
    </xf>
    <xf numFmtId="0" fontId="0" fillId="0" borderId="51" xfId="0" applyFont="1" applyBorder="1" applyAlignment="1" applyProtection="1">
      <alignment horizontal="distributed" vertical="center"/>
      <protection/>
    </xf>
    <xf numFmtId="0" fontId="0" fillId="0" borderId="50" xfId="0" applyBorder="1" applyAlignment="1" applyProtection="1">
      <alignment horizontal="center" vertical="center"/>
      <protection/>
    </xf>
    <xf numFmtId="0" fontId="0" fillId="0" borderId="61" xfId="0" applyFont="1" applyBorder="1" applyAlignment="1">
      <alignment horizontal="center" vertical="center"/>
    </xf>
    <xf numFmtId="0" fontId="0" fillId="0" borderId="49" xfId="0" applyFont="1" applyBorder="1" applyAlignment="1">
      <alignment horizontal="center" vertical="center"/>
    </xf>
    <xf numFmtId="0" fontId="0" fillId="0" borderId="58" xfId="0" applyFont="1" applyBorder="1" applyAlignment="1">
      <alignment horizontal="center" vertical="center"/>
    </xf>
    <xf numFmtId="0" fontId="0" fillId="0" borderId="22" xfId="0" applyFont="1" applyBorder="1" applyAlignment="1">
      <alignment horizontal="center" vertical="center"/>
    </xf>
    <xf numFmtId="0" fontId="0" fillId="0" borderId="43" xfId="0" applyFont="1" applyBorder="1" applyAlignment="1">
      <alignment horizontal="center" vertical="center"/>
    </xf>
    <xf numFmtId="0" fontId="0" fillId="0" borderId="66" xfId="0" applyFont="1" applyBorder="1" applyAlignment="1" applyProtection="1">
      <alignment horizontal="center" vertical="center" wrapText="1"/>
      <protection/>
    </xf>
    <xf numFmtId="0" fontId="0" fillId="0" borderId="43" xfId="0" applyFont="1" applyBorder="1" applyAlignment="1">
      <alignment horizontal="center" vertical="center" wrapText="1"/>
    </xf>
    <xf numFmtId="0" fontId="12" fillId="0" borderId="0" xfId="0" applyFont="1" applyFill="1" applyBorder="1" applyAlignment="1" applyProtection="1" quotePrefix="1">
      <alignment horizontal="center" vertical="center"/>
      <protection/>
    </xf>
    <xf numFmtId="0" fontId="12" fillId="0" borderId="11" xfId="0" applyFont="1" applyFill="1" applyBorder="1" applyAlignment="1" applyProtection="1" quotePrefix="1">
      <alignment horizontal="center" vertical="center"/>
      <protection/>
    </xf>
    <xf numFmtId="0" fontId="0" fillId="0" borderId="25" xfId="0" applyFill="1" applyBorder="1" applyAlignment="1" applyProtection="1">
      <alignment horizontal="distributed" vertical="center"/>
      <protection/>
    </xf>
    <xf numFmtId="0" fontId="0" fillId="0" borderId="18" xfId="0" applyFont="1" applyBorder="1" applyAlignment="1">
      <alignment horizontal="center" vertical="center" wrapText="1"/>
    </xf>
    <xf numFmtId="198" fontId="0" fillId="0" borderId="0" xfId="0" applyNumberFormat="1" applyFont="1" applyFill="1" applyBorder="1" applyAlignment="1">
      <alignment horizontal="right" vertical="center"/>
    </xf>
    <xf numFmtId="199"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199" fontId="0" fillId="0" borderId="25" xfId="0" applyNumberFormat="1" applyFont="1" applyFill="1" applyBorder="1" applyAlignment="1">
      <alignment horizontal="right" vertical="center"/>
    </xf>
    <xf numFmtId="198" fontId="0" fillId="0" borderId="0" xfId="0" applyNumberFormat="1" applyFill="1" applyBorder="1" applyAlignment="1">
      <alignment horizontal="right" vertical="center"/>
    </xf>
    <xf numFmtId="199" fontId="0" fillId="0" borderId="0" xfId="0" applyNumberFormat="1" applyFill="1" applyBorder="1" applyAlignment="1">
      <alignment horizontal="right" vertical="center"/>
    </xf>
    <xf numFmtId="209" fontId="0" fillId="0" borderId="0" xfId="0" applyNumberFormat="1" applyFont="1" applyFill="1" applyBorder="1" applyAlignment="1">
      <alignment horizontal="right" vertical="center"/>
    </xf>
    <xf numFmtId="0" fontId="0" fillId="0" borderId="0" xfId="0" applyFont="1" applyBorder="1" applyAlignment="1">
      <alignment horizontal="right" vertical="center"/>
    </xf>
    <xf numFmtId="209" fontId="12" fillId="0" borderId="0" xfId="0" applyNumberFormat="1" applyFont="1" applyFill="1" applyAlignment="1">
      <alignment horizontal="right" vertical="center"/>
    </xf>
    <xf numFmtId="188" fontId="12" fillId="0" borderId="0" xfId="0" applyNumberFormat="1" applyFont="1" applyFill="1" applyAlignment="1">
      <alignment horizontal="right" vertical="center"/>
    </xf>
    <xf numFmtId="198" fontId="12" fillId="0" borderId="0" xfId="0" applyNumberFormat="1" applyFont="1" applyFill="1" applyAlignment="1">
      <alignment horizontal="right" vertical="center"/>
    </xf>
    <xf numFmtId="215" fontId="0" fillId="0" borderId="0" xfId="0" applyNumberFormat="1" applyFont="1" applyFill="1" applyBorder="1" applyAlignment="1">
      <alignment horizontal="right" vertical="center"/>
    </xf>
    <xf numFmtId="215" fontId="0" fillId="0" borderId="0" xfId="0" applyNumberFormat="1" applyFill="1" applyBorder="1" applyAlignment="1">
      <alignment horizontal="right" vertical="center"/>
    </xf>
    <xf numFmtId="0" fontId="0" fillId="0" borderId="14" xfId="0" applyFont="1" applyFill="1" applyBorder="1" applyAlignment="1">
      <alignment horizontal="distributed" vertical="center"/>
    </xf>
    <xf numFmtId="0" fontId="0" fillId="0" borderId="15" xfId="0" applyFont="1" applyBorder="1" applyAlignment="1">
      <alignment horizontal="distributed" vertical="center"/>
    </xf>
    <xf numFmtId="0" fontId="0" fillId="0" borderId="29" xfId="0" applyFont="1" applyFill="1" applyBorder="1" applyAlignment="1">
      <alignment horizontal="distributed" vertical="center"/>
    </xf>
    <xf numFmtId="0" fontId="0" fillId="0" borderId="14" xfId="0" applyFill="1" applyBorder="1" applyAlignment="1">
      <alignment horizontal="distributed" vertical="center"/>
    </xf>
    <xf numFmtId="0" fontId="0" fillId="0" borderId="37"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29" xfId="0" applyFill="1" applyBorder="1" applyAlignment="1">
      <alignment horizontal="distributed" vertical="center"/>
    </xf>
    <xf numFmtId="0" fontId="0" fillId="0" borderId="15" xfId="0" applyFont="1" applyFill="1" applyBorder="1" applyAlignment="1">
      <alignment horizontal="distributed" vertical="center"/>
    </xf>
    <xf numFmtId="0" fontId="0" fillId="0" borderId="37" xfId="0" applyFont="1" applyBorder="1" applyAlignment="1">
      <alignment horizontal="distributed" vertical="center"/>
    </xf>
    <xf numFmtId="209" fontId="12" fillId="0" borderId="0" xfId="0" applyNumberFormat="1" applyFont="1" applyFill="1" applyBorder="1" applyAlignment="1">
      <alignment horizontal="right" vertical="center"/>
    </xf>
    <xf numFmtId="209" fontId="0" fillId="0" borderId="0" xfId="0" applyNumberFormat="1" applyFill="1" applyBorder="1" applyAlignment="1">
      <alignment horizontal="right" vertical="center"/>
    </xf>
    <xf numFmtId="198" fontId="18" fillId="0" borderId="0" xfId="0" applyNumberFormat="1" applyFont="1" applyFill="1" applyBorder="1" applyAlignment="1">
      <alignment horizontal="right" vertical="center"/>
    </xf>
    <xf numFmtId="0" fontId="18" fillId="0" borderId="0" xfId="0" applyFont="1" applyFill="1" applyBorder="1" applyAlignment="1">
      <alignment horizontal="right" vertical="center"/>
    </xf>
    <xf numFmtId="199" fontId="18" fillId="0" borderId="0" xfId="0" applyNumberFormat="1" applyFont="1" applyFill="1" applyBorder="1" applyAlignment="1">
      <alignment horizontal="right" vertical="center"/>
    </xf>
    <xf numFmtId="199" fontId="12" fillId="0" borderId="0" xfId="0" applyNumberFormat="1" applyFont="1" applyFill="1" applyAlignment="1">
      <alignment horizontal="right" vertical="center"/>
    </xf>
    <xf numFmtId="0" fontId="0" fillId="0" borderId="12"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12" fillId="0" borderId="0" xfId="0" applyFont="1" applyFill="1" applyBorder="1" applyAlignment="1" applyProtection="1" quotePrefix="1">
      <alignment horizontal="distributed" vertical="center"/>
      <protection/>
    </xf>
    <xf numFmtId="0" fontId="12" fillId="0" borderId="0" xfId="0" applyFont="1" applyAlignment="1">
      <alignment vertical="center"/>
    </xf>
    <xf numFmtId="0" fontId="12" fillId="0" borderId="11" xfId="0" applyFont="1" applyBorder="1" applyAlignment="1">
      <alignment vertical="center"/>
    </xf>
    <xf numFmtId="0" fontId="0" fillId="0" borderId="72" xfId="0" applyFont="1" applyFill="1" applyBorder="1" applyAlignment="1" applyProtection="1">
      <alignment horizontal="center" vertical="center"/>
      <protection/>
    </xf>
    <xf numFmtId="0" fontId="0" fillId="0" borderId="73" xfId="0" applyFont="1" applyFill="1" applyBorder="1" applyAlignment="1">
      <alignment horizontal="center" vertical="center"/>
    </xf>
    <xf numFmtId="0" fontId="0" fillId="0" borderId="0" xfId="0" applyFont="1" applyFill="1" applyBorder="1" applyAlignment="1" applyProtection="1">
      <alignment horizontal="distributed" vertical="center"/>
      <protection/>
    </xf>
    <xf numFmtId="0" fontId="0" fillId="0" borderId="72" xfId="0" applyFill="1" applyBorder="1" applyAlignment="1" applyProtection="1">
      <alignment horizontal="center" vertical="center"/>
      <protection/>
    </xf>
    <xf numFmtId="0" fontId="0" fillId="0" borderId="72" xfId="0" applyFont="1" applyFill="1" applyBorder="1" applyAlignment="1">
      <alignment horizontal="center" vertical="center"/>
    </xf>
    <xf numFmtId="0" fontId="0" fillId="0" borderId="73" xfId="0" applyFont="1" applyFill="1" applyBorder="1" applyAlignment="1" applyProtection="1">
      <alignment horizontal="center" vertical="center"/>
      <protection/>
    </xf>
    <xf numFmtId="0" fontId="0" fillId="0" borderId="74" xfId="0" applyFill="1" applyBorder="1" applyAlignment="1" applyProtection="1">
      <alignment horizontal="center" vertical="center"/>
      <protection/>
    </xf>
    <xf numFmtId="0" fontId="0" fillId="0" borderId="75" xfId="0" applyFont="1" applyBorder="1" applyAlignment="1">
      <alignment horizontal="center" vertical="center"/>
    </xf>
    <xf numFmtId="0" fontId="0" fillId="0" borderId="0" xfId="0" applyBorder="1" applyAlignment="1">
      <alignment horizontal="distributed" vertical="center"/>
    </xf>
    <xf numFmtId="0" fontId="0" fillId="0" borderId="0" xfId="0" applyFont="1" applyBorder="1" applyAlignment="1">
      <alignment horizontal="distributed" vertical="center"/>
    </xf>
    <xf numFmtId="0" fontId="0" fillId="0" borderId="11" xfId="0" applyFont="1" applyBorder="1" applyAlignment="1">
      <alignment horizontal="distributed" vertical="center"/>
    </xf>
    <xf numFmtId="0" fontId="0" fillId="0" borderId="59" xfId="0" applyFill="1" applyBorder="1" applyAlignment="1" applyProtection="1">
      <alignment horizontal="center" vertical="center" wrapText="1"/>
      <protection/>
    </xf>
    <xf numFmtId="0" fontId="0" fillId="0" borderId="61"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61"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0" borderId="59" xfId="0" applyFont="1" applyFill="1" applyBorder="1" applyAlignment="1" applyProtection="1">
      <alignment horizontal="center" vertical="center" wrapText="1"/>
      <protection/>
    </xf>
    <xf numFmtId="0" fontId="0" fillId="0" borderId="76"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77" xfId="0" applyFont="1" applyFill="1" applyBorder="1" applyAlignment="1" applyProtection="1">
      <alignment horizontal="center" vertical="center"/>
      <protection/>
    </xf>
    <xf numFmtId="177" fontId="0" fillId="0" borderId="0" xfId="0" applyNumberFormat="1" applyFont="1" applyFill="1" applyBorder="1" applyAlignment="1" applyProtection="1">
      <alignment horizontal="right" vertical="center"/>
      <protection/>
    </xf>
    <xf numFmtId="177" fontId="0" fillId="0" borderId="39" xfId="0" applyNumberFormat="1" applyFont="1" applyFill="1" applyBorder="1" applyAlignment="1" applyProtection="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32</xdr:row>
      <xdr:rowOff>66675</xdr:rowOff>
    </xdr:from>
    <xdr:to>
      <xdr:col>21</xdr:col>
      <xdr:colOff>219075</xdr:colOff>
      <xdr:row>33</xdr:row>
      <xdr:rowOff>171450</xdr:rowOff>
    </xdr:to>
    <xdr:sp>
      <xdr:nvSpPr>
        <xdr:cNvPr id="1" name="AutoShape 5"/>
        <xdr:cNvSpPr>
          <a:spLocks/>
        </xdr:cNvSpPr>
      </xdr:nvSpPr>
      <xdr:spPr>
        <a:xfrm>
          <a:off x="20354925" y="8601075"/>
          <a:ext cx="95250" cy="371475"/>
        </a:xfrm>
        <a:prstGeom prst="leftBracket">
          <a:avLst>
            <a:gd name="adj" fmla="val -4380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133350</xdr:colOff>
      <xdr:row>32</xdr:row>
      <xdr:rowOff>76200</xdr:rowOff>
    </xdr:from>
    <xdr:to>
      <xdr:col>22</xdr:col>
      <xdr:colOff>228600</xdr:colOff>
      <xdr:row>33</xdr:row>
      <xdr:rowOff>180975</xdr:rowOff>
    </xdr:to>
    <xdr:sp>
      <xdr:nvSpPr>
        <xdr:cNvPr id="2" name="AutoShape 6"/>
        <xdr:cNvSpPr>
          <a:spLocks/>
        </xdr:cNvSpPr>
      </xdr:nvSpPr>
      <xdr:spPr>
        <a:xfrm>
          <a:off x="21259800" y="8610600"/>
          <a:ext cx="95250" cy="371475"/>
        </a:xfrm>
        <a:prstGeom prst="leftBracket">
          <a:avLst>
            <a:gd name="adj" fmla="val -4380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695325</xdr:colOff>
      <xdr:row>32</xdr:row>
      <xdr:rowOff>66675</xdr:rowOff>
    </xdr:from>
    <xdr:to>
      <xdr:col>21</xdr:col>
      <xdr:colOff>790575</xdr:colOff>
      <xdr:row>33</xdr:row>
      <xdr:rowOff>180975</xdr:rowOff>
    </xdr:to>
    <xdr:sp>
      <xdr:nvSpPr>
        <xdr:cNvPr id="3" name="AutoShape 8"/>
        <xdr:cNvSpPr>
          <a:spLocks/>
        </xdr:cNvSpPr>
      </xdr:nvSpPr>
      <xdr:spPr>
        <a:xfrm>
          <a:off x="20926425" y="8601075"/>
          <a:ext cx="95250" cy="381000"/>
        </a:xfrm>
        <a:prstGeom prst="rightBracket">
          <a:avLst>
            <a:gd name="adj" fmla="val -4375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695325</xdr:colOff>
      <xdr:row>32</xdr:row>
      <xdr:rowOff>66675</xdr:rowOff>
    </xdr:from>
    <xdr:to>
      <xdr:col>22</xdr:col>
      <xdr:colOff>790575</xdr:colOff>
      <xdr:row>33</xdr:row>
      <xdr:rowOff>180975</xdr:rowOff>
    </xdr:to>
    <xdr:sp>
      <xdr:nvSpPr>
        <xdr:cNvPr id="4" name="AutoShape 9"/>
        <xdr:cNvSpPr>
          <a:spLocks/>
        </xdr:cNvSpPr>
      </xdr:nvSpPr>
      <xdr:spPr>
        <a:xfrm>
          <a:off x="21821775" y="8601075"/>
          <a:ext cx="95250" cy="381000"/>
        </a:xfrm>
        <a:prstGeom prst="rightBracket">
          <a:avLst>
            <a:gd name="adj" fmla="val -4375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1</xdr:row>
      <xdr:rowOff>0</xdr:rowOff>
    </xdr:from>
    <xdr:to>
      <xdr:col>4</xdr:col>
      <xdr:colOff>561975</xdr:colOff>
      <xdr:row>1</xdr:row>
      <xdr:rowOff>0</xdr:rowOff>
    </xdr:to>
    <xdr:sp>
      <xdr:nvSpPr>
        <xdr:cNvPr id="1" name="AutoShape 2"/>
        <xdr:cNvSpPr>
          <a:spLocks/>
        </xdr:cNvSpPr>
      </xdr:nvSpPr>
      <xdr:spPr>
        <a:xfrm>
          <a:off x="3352800" y="2095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561975</xdr:colOff>
      <xdr:row>1</xdr:row>
      <xdr:rowOff>0</xdr:rowOff>
    </xdr:from>
    <xdr:to>
      <xdr:col>5</xdr:col>
      <xdr:colOff>561975</xdr:colOff>
      <xdr:row>1</xdr:row>
      <xdr:rowOff>0</xdr:rowOff>
    </xdr:to>
    <xdr:sp>
      <xdr:nvSpPr>
        <xdr:cNvPr id="2" name="AutoShape 4"/>
        <xdr:cNvSpPr>
          <a:spLocks/>
        </xdr:cNvSpPr>
      </xdr:nvSpPr>
      <xdr:spPr>
        <a:xfrm>
          <a:off x="3914775" y="2095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xdr:row>
      <xdr:rowOff>123825</xdr:rowOff>
    </xdr:from>
    <xdr:to>
      <xdr:col>1</xdr:col>
      <xdr:colOff>161925</xdr:colOff>
      <xdr:row>11</xdr:row>
      <xdr:rowOff>123825</xdr:rowOff>
    </xdr:to>
    <xdr:sp>
      <xdr:nvSpPr>
        <xdr:cNvPr id="1" name="AutoShape 1"/>
        <xdr:cNvSpPr>
          <a:spLocks/>
        </xdr:cNvSpPr>
      </xdr:nvSpPr>
      <xdr:spPr>
        <a:xfrm>
          <a:off x="1457325" y="1533525"/>
          <a:ext cx="142875"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57150</xdr:colOff>
      <xdr:row>14</xdr:row>
      <xdr:rowOff>104775</xdr:rowOff>
    </xdr:from>
    <xdr:to>
      <xdr:col>1</xdr:col>
      <xdr:colOff>180975</xdr:colOff>
      <xdr:row>17</xdr:row>
      <xdr:rowOff>152400</xdr:rowOff>
    </xdr:to>
    <xdr:sp>
      <xdr:nvSpPr>
        <xdr:cNvPr id="2" name="AutoShape 2"/>
        <xdr:cNvSpPr>
          <a:spLocks/>
        </xdr:cNvSpPr>
      </xdr:nvSpPr>
      <xdr:spPr>
        <a:xfrm>
          <a:off x="1495425" y="3038475"/>
          <a:ext cx="114300" cy="619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18</xdr:row>
      <xdr:rowOff>76200</xdr:rowOff>
    </xdr:from>
    <xdr:to>
      <xdr:col>1</xdr:col>
      <xdr:colOff>180975</xdr:colOff>
      <xdr:row>19</xdr:row>
      <xdr:rowOff>152400</xdr:rowOff>
    </xdr:to>
    <xdr:sp>
      <xdr:nvSpPr>
        <xdr:cNvPr id="3" name="AutoShape 3"/>
        <xdr:cNvSpPr>
          <a:spLocks/>
        </xdr:cNvSpPr>
      </xdr:nvSpPr>
      <xdr:spPr>
        <a:xfrm>
          <a:off x="1524000" y="3771900"/>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12</xdr:row>
      <xdr:rowOff>85725</xdr:rowOff>
    </xdr:from>
    <xdr:to>
      <xdr:col>1</xdr:col>
      <xdr:colOff>180975</xdr:colOff>
      <xdr:row>13</xdr:row>
      <xdr:rowOff>161925</xdr:rowOff>
    </xdr:to>
    <xdr:sp>
      <xdr:nvSpPr>
        <xdr:cNvPr id="4" name="AutoShape 4"/>
        <xdr:cNvSpPr>
          <a:spLocks/>
        </xdr:cNvSpPr>
      </xdr:nvSpPr>
      <xdr:spPr>
        <a:xfrm>
          <a:off x="1524000" y="2638425"/>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95250</xdr:colOff>
      <xdr:row>20</xdr:row>
      <xdr:rowOff>76200</xdr:rowOff>
    </xdr:from>
    <xdr:to>
      <xdr:col>1</xdr:col>
      <xdr:colOff>190500</xdr:colOff>
      <xdr:row>23</xdr:row>
      <xdr:rowOff>180975</xdr:rowOff>
    </xdr:to>
    <xdr:sp>
      <xdr:nvSpPr>
        <xdr:cNvPr id="5" name="AutoShape 8"/>
        <xdr:cNvSpPr>
          <a:spLocks/>
        </xdr:cNvSpPr>
      </xdr:nvSpPr>
      <xdr:spPr>
        <a:xfrm>
          <a:off x="1533525" y="4152900"/>
          <a:ext cx="95250" cy="676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27</xdr:row>
      <xdr:rowOff>28575</xdr:rowOff>
    </xdr:from>
    <xdr:to>
      <xdr:col>1</xdr:col>
      <xdr:colOff>161925</xdr:colOff>
      <xdr:row>28</xdr:row>
      <xdr:rowOff>180975</xdr:rowOff>
    </xdr:to>
    <xdr:sp>
      <xdr:nvSpPr>
        <xdr:cNvPr id="6" name="AutoShape 19"/>
        <xdr:cNvSpPr>
          <a:spLocks/>
        </xdr:cNvSpPr>
      </xdr:nvSpPr>
      <xdr:spPr>
        <a:xfrm>
          <a:off x="1543050" y="5572125"/>
          <a:ext cx="5715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95250</xdr:colOff>
      <xdr:row>30</xdr:row>
      <xdr:rowOff>180975</xdr:rowOff>
    </xdr:from>
    <xdr:to>
      <xdr:col>1</xdr:col>
      <xdr:colOff>161925</xdr:colOff>
      <xdr:row>32</xdr:row>
      <xdr:rowOff>133350</xdr:rowOff>
    </xdr:to>
    <xdr:sp>
      <xdr:nvSpPr>
        <xdr:cNvPr id="7" name="AutoShape 28"/>
        <xdr:cNvSpPr>
          <a:spLocks/>
        </xdr:cNvSpPr>
      </xdr:nvSpPr>
      <xdr:spPr>
        <a:xfrm>
          <a:off x="1533525" y="6296025"/>
          <a:ext cx="6667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114300</xdr:colOff>
      <xdr:row>24</xdr:row>
      <xdr:rowOff>38100</xdr:rowOff>
    </xdr:from>
    <xdr:to>
      <xdr:col>1</xdr:col>
      <xdr:colOff>190500</xdr:colOff>
      <xdr:row>26</xdr:row>
      <xdr:rowOff>285750</xdr:rowOff>
    </xdr:to>
    <xdr:sp>
      <xdr:nvSpPr>
        <xdr:cNvPr id="8" name="AutoShape 29"/>
        <xdr:cNvSpPr>
          <a:spLocks/>
        </xdr:cNvSpPr>
      </xdr:nvSpPr>
      <xdr:spPr>
        <a:xfrm>
          <a:off x="1552575" y="4876800"/>
          <a:ext cx="66675"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70"/>
  <sheetViews>
    <sheetView zoomScalePageLayoutView="0" workbookViewId="0" topLeftCell="P8">
      <selection activeCell="Q23" sqref="Q23:R23"/>
    </sheetView>
  </sheetViews>
  <sheetFormatPr defaultColWidth="10.59765625" defaultRowHeight="21" customHeight="1"/>
  <cols>
    <col min="1" max="1" width="12.09765625" style="37" customWidth="1"/>
    <col min="2" max="13" width="9.59765625" style="37" customWidth="1"/>
    <col min="14" max="14" width="10.5" style="37" customWidth="1"/>
    <col min="15" max="15" width="9.59765625" style="37" customWidth="1"/>
    <col min="16" max="16" width="15" style="37" customWidth="1"/>
    <col min="17" max="17" width="12.3984375" style="37" customWidth="1"/>
    <col min="18" max="32" width="9.3984375" style="37" customWidth="1"/>
    <col min="33" max="16384" width="10.59765625" style="37" customWidth="1"/>
  </cols>
  <sheetData>
    <row r="1" spans="1:33" ht="21" customHeight="1">
      <c r="A1" s="1" t="s">
        <v>245</v>
      </c>
      <c r="AG1" s="2" t="s">
        <v>246</v>
      </c>
    </row>
    <row r="2" ht="21" customHeight="1">
      <c r="AG2" s="46"/>
    </row>
    <row r="3" spans="1:15" ht="21" customHeight="1">
      <c r="A3" s="474" t="s">
        <v>303</v>
      </c>
      <c r="B3" s="474"/>
      <c r="C3" s="474"/>
      <c r="D3" s="474"/>
      <c r="E3" s="474"/>
      <c r="F3" s="474"/>
      <c r="G3" s="474"/>
      <c r="H3" s="474"/>
      <c r="I3" s="474"/>
      <c r="J3" s="474"/>
      <c r="K3" s="474"/>
      <c r="L3" s="474"/>
      <c r="M3" s="474"/>
      <c r="N3" s="474"/>
      <c r="O3" s="474"/>
    </row>
    <row r="4" spans="1:32" ht="21" customHeight="1">
      <c r="A4" s="48"/>
      <c r="B4" s="48"/>
      <c r="C4" s="48"/>
      <c r="D4" s="48"/>
      <c r="E4" s="48"/>
      <c r="F4" s="48"/>
      <c r="G4" s="48"/>
      <c r="H4" s="48"/>
      <c r="I4" s="48"/>
      <c r="J4" s="48"/>
      <c r="K4" s="48"/>
      <c r="L4" s="48"/>
      <c r="M4" s="48"/>
      <c r="N4" s="48"/>
      <c r="O4" s="48"/>
      <c r="Q4" s="449" t="s">
        <v>287</v>
      </c>
      <c r="R4" s="449"/>
      <c r="S4" s="449"/>
      <c r="T4" s="449"/>
      <c r="U4" s="449"/>
      <c r="V4" s="449"/>
      <c r="W4" s="449"/>
      <c r="X4" s="449"/>
      <c r="Y4" s="449"/>
      <c r="Z4" s="449"/>
      <c r="AA4" s="449"/>
      <c r="AB4" s="449"/>
      <c r="AC4" s="449"/>
      <c r="AD4" s="449"/>
      <c r="AE4" s="449"/>
      <c r="AF4" s="449"/>
    </row>
    <row r="5" spans="1:33" ht="21" customHeight="1" thickBot="1">
      <c r="A5" s="415" t="s">
        <v>302</v>
      </c>
      <c r="B5" s="415"/>
      <c r="C5" s="415"/>
      <c r="D5" s="415"/>
      <c r="E5" s="415"/>
      <c r="F5" s="415"/>
      <c r="G5" s="415"/>
      <c r="H5" s="415"/>
      <c r="I5" s="415"/>
      <c r="J5" s="415"/>
      <c r="K5" s="415"/>
      <c r="L5" s="415"/>
      <c r="M5" s="415"/>
      <c r="N5" s="415"/>
      <c r="O5" s="415"/>
      <c r="Q5" s="38"/>
      <c r="R5" s="38"/>
      <c r="S5" s="38"/>
      <c r="T5" s="38"/>
      <c r="U5" s="38"/>
      <c r="V5" s="38"/>
      <c r="W5" s="38"/>
      <c r="X5" s="38"/>
      <c r="Y5" s="38"/>
      <c r="Z5" s="38"/>
      <c r="AA5" s="38"/>
      <c r="AB5" s="38"/>
      <c r="AC5" s="38"/>
      <c r="AD5" s="38"/>
      <c r="AE5" s="38"/>
      <c r="AF5" s="39"/>
      <c r="AG5" s="39"/>
    </row>
    <row r="6" spans="2:33" ht="21" customHeight="1" thickBot="1">
      <c r="B6" s="40"/>
      <c r="C6" s="40"/>
      <c r="D6" s="40"/>
      <c r="E6" s="40"/>
      <c r="F6" s="40"/>
      <c r="G6" s="40"/>
      <c r="H6" s="40"/>
      <c r="I6" s="40"/>
      <c r="J6" s="40"/>
      <c r="K6" s="40"/>
      <c r="L6" s="40"/>
      <c r="M6" s="40"/>
      <c r="N6" s="40"/>
      <c r="O6" s="38"/>
      <c r="Q6" s="430" t="s">
        <v>286</v>
      </c>
      <c r="R6" s="431"/>
      <c r="S6" s="439" t="s">
        <v>90</v>
      </c>
      <c r="T6" s="393" t="s">
        <v>85</v>
      </c>
      <c r="U6" s="393" t="s">
        <v>86</v>
      </c>
      <c r="V6" s="405" t="s">
        <v>87</v>
      </c>
      <c r="W6" s="405" t="s">
        <v>91</v>
      </c>
      <c r="X6" s="405" t="s">
        <v>176</v>
      </c>
      <c r="Y6" s="405" t="s">
        <v>177</v>
      </c>
      <c r="Z6" s="441" t="s">
        <v>285</v>
      </c>
      <c r="AA6" s="393" t="s">
        <v>178</v>
      </c>
      <c r="AB6" s="393" t="s">
        <v>179</v>
      </c>
      <c r="AC6" s="393" t="s">
        <v>180</v>
      </c>
      <c r="AD6" s="393" t="s">
        <v>181</v>
      </c>
      <c r="AE6" s="402" t="s">
        <v>182</v>
      </c>
      <c r="AF6" s="402" t="s">
        <v>92</v>
      </c>
      <c r="AG6" s="39"/>
    </row>
    <row r="7" spans="1:32" ht="21" customHeight="1">
      <c r="A7" s="416" t="s">
        <v>289</v>
      </c>
      <c r="B7" s="428" t="s">
        <v>300</v>
      </c>
      <c r="C7" s="429"/>
      <c r="D7" s="429"/>
      <c r="E7" s="429"/>
      <c r="F7" s="429"/>
      <c r="G7" s="429"/>
      <c r="H7" s="429"/>
      <c r="I7" s="429"/>
      <c r="J7" s="429"/>
      <c r="K7" s="396"/>
      <c r="L7" s="395" t="s">
        <v>37</v>
      </c>
      <c r="M7" s="396"/>
      <c r="N7" s="419" t="s">
        <v>299</v>
      </c>
      <c r="O7" s="399" t="s">
        <v>83</v>
      </c>
      <c r="Q7" s="444"/>
      <c r="R7" s="431"/>
      <c r="S7" s="439"/>
      <c r="T7" s="393"/>
      <c r="U7" s="393"/>
      <c r="V7" s="406" t="s">
        <v>110</v>
      </c>
      <c r="W7" s="406" t="s">
        <v>109</v>
      </c>
      <c r="X7" s="406" t="s">
        <v>107</v>
      </c>
      <c r="Y7" s="406" t="s">
        <v>107</v>
      </c>
      <c r="Z7" s="393"/>
      <c r="AA7" s="393"/>
      <c r="AB7" s="393"/>
      <c r="AC7" s="393"/>
      <c r="AD7" s="393"/>
      <c r="AE7" s="403"/>
      <c r="AF7" s="403"/>
    </row>
    <row r="8" spans="1:32" ht="21" customHeight="1">
      <c r="A8" s="417"/>
      <c r="B8" s="422" t="s">
        <v>301</v>
      </c>
      <c r="C8" s="423"/>
      <c r="D8" s="423"/>
      <c r="E8" s="423"/>
      <c r="F8" s="424"/>
      <c r="G8" s="426" t="s">
        <v>38</v>
      </c>
      <c r="H8" s="427"/>
      <c r="I8" s="427"/>
      <c r="J8" s="427"/>
      <c r="K8" s="424"/>
      <c r="L8" s="397" t="s">
        <v>59</v>
      </c>
      <c r="M8" s="397" t="s">
        <v>84</v>
      </c>
      <c r="N8" s="420"/>
      <c r="O8" s="400"/>
      <c r="Q8" s="445"/>
      <c r="R8" s="446"/>
      <c r="S8" s="440"/>
      <c r="T8" s="394"/>
      <c r="U8" s="394"/>
      <c r="V8" s="407" t="s">
        <v>111</v>
      </c>
      <c r="W8" s="407" t="s">
        <v>108</v>
      </c>
      <c r="X8" s="407" t="s">
        <v>112</v>
      </c>
      <c r="Y8" s="407" t="s">
        <v>112</v>
      </c>
      <c r="Z8" s="394"/>
      <c r="AA8" s="394"/>
      <c r="AB8" s="394"/>
      <c r="AC8" s="394"/>
      <c r="AD8" s="394"/>
      <c r="AE8" s="404"/>
      <c r="AF8" s="404"/>
    </row>
    <row r="9" spans="1:32" ht="21" customHeight="1">
      <c r="A9" s="418"/>
      <c r="B9" s="43" t="s">
        <v>39</v>
      </c>
      <c r="C9" s="44" t="s">
        <v>40</v>
      </c>
      <c r="D9" s="104" t="s">
        <v>297</v>
      </c>
      <c r="E9" s="104" t="s">
        <v>298</v>
      </c>
      <c r="F9" s="44" t="s">
        <v>42</v>
      </c>
      <c r="G9" s="44" t="s">
        <v>39</v>
      </c>
      <c r="H9" s="44" t="s">
        <v>40</v>
      </c>
      <c r="I9" s="44" t="s">
        <v>41</v>
      </c>
      <c r="J9" s="104" t="s">
        <v>298</v>
      </c>
      <c r="K9" s="44" t="s">
        <v>42</v>
      </c>
      <c r="L9" s="398"/>
      <c r="M9" s="425"/>
      <c r="N9" s="421"/>
      <c r="O9" s="401"/>
      <c r="Q9" s="39"/>
      <c r="R9" s="45"/>
      <c r="S9" s="46"/>
      <c r="T9" s="46"/>
      <c r="U9" s="46"/>
      <c r="V9" s="46"/>
      <c r="W9" s="46"/>
      <c r="X9" s="46"/>
      <c r="Y9" s="46"/>
      <c r="Z9" s="46"/>
      <c r="AA9" s="46"/>
      <c r="AB9" s="46"/>
      <c r="AC9" s="46"/>
      <c r="AD9" s="46"/>
      <c r="AE9" s="46"/>
      <c r="AF9" s="46"/>
    </row>
    <row r="10" spans="1:32" ht="21" customHeight="1">
      <c r="A10" s="47"/>
      <c r="B10" s="48"/>
      <c r="C10" s="48"/>
      <c r="D10" s="48"/>
      <c r="E10" s="48"/>
      <c r="F10" s="48"/>
      <c r="G10" s="48"/>
      <c r="H10" s="48"/>
      <c r="I10" s="48"/>
      <c r="J10" s="48"/>
      <c r="K10" s="48"/>
      <c r="L10" s="49"/>
      <c r="M10" s="49"/>
      <c r="N10" s="50"/>
      <c r="O10" s="49"/>
      <c r="Q10" s="442" t="s">
        <v>90</v>
      </c>
      <c r="R10" s="443"/>
      <c r="S10" s="99">
        <f>SUM(T10:AF10)</f>
        <v>242</v>
      </c>
      <c r="T10" s="99">
        <f aca="true" t="shared" si="0" ref="T10:AD10">SUM(T12:T24)</f>
        <v>18</v>
      </c>
      <c r="U10" s="99" t="s">
        <v>270</v>
      </c>
      <c r="V10" s="99">
        <f t="shared" si="0"/>
        <v>90</v>
      </c>
      <c r="W10" s="99">
        <f t="shared" si="0"/>
        <v>13</v>
      </c>
      <c r="X10" s="99">
        <f t="shared" si="0"/>
        <v>35</v>
      </c>
      <c r="Y10" s="99">
        <f t="shared" si="0"/>
        <v>18</v>
      </c>
      <c r="Z10" s="99">
        <f t="shared" si="0"/>
        <v>18</v>
      </c>
      <c r="AA10" s="99">
        <f t="shared" si="0"/>
        <v>19</v>
      </c>
      <c r="AB10" s="99">
        <f t="shared" si="0"/>
        <v>23</v>
      </c>
      <c r="AC10" s="99" t="s">
        <v>270</v>
      </c>
      <c r="AD10" s="99">
        <f t="shared" si="0"/>
        <v>8</v>
      </c>
      <c r="AE10" s="99" t="s">
        <v>270</v>
      </c>
      <c r="AF10" s="99" t="s">
        <v>270</v>
      </c>
    </row>
    <row r="11" spans="1:32" ht="21" customHeight="1">
      <c r="A11" s="51" t="s">
        <v>243</v>
      </c>
      <c r="B11" s="90">
        <f>SUM(C11:F11)</f>
        <v>141</v>
      </c>
      <c r="C11" s="90">
        <v>11</v>
      </c>
      <c r="D11" s="90">
        <v>1</v>
      </c>
      <c r="E11" s="97" t="s">
        <v>270</v>
      </c>
      <c r="F11" s="90">
        <v>129</v>
      </c>
      <c r="G11" s="105">
        <f>SUM(H11:K11)</f>
        <v>16017</v>
      </c>
      <c r="H11" s="90">
        <v>3054</v>
      </c>
      <c r="I11" s="90">
        <v>1882</v>
      </c>
      <c r="J11" s="90">
        <v>382</v>
      </c>
      <c r="K11" s="90">
        <v>10699</v>
      </c>
      <c r="L11" s="90">
        <v>725</v>
      </c>
      <c r="M11" s="97" t="s">
        <v>270</v>
      </c>
      <c r="N11" s="90">
        <v>272</v>
      </c>
      <c r="O11" s="90">
        <v>203</v>
      </c>
      <c r="Q11" s="41"/>
      <c r="R11" s="42"/>
      <c r="S11" s="35"/>
      <c r="T11" s="46"/>
      <c r="U11" s="46"/>
      <c r="V11" s="46"/>
      <c r="W11" s="46"/>
      <c r="X11" s="46"/>
      <c r="Y11" s="46"/>
      <c r="Z11" s="46"/>
      <c r="AA11" s="46"/>
      <c r="AB11" s="46"/>
      <c r="AC11" s="46"/>
      <c r="AD11" s="46"/>
      <c r="AE11" s="46"/>
      <c r="AF11" s="46"/>
    </row>
    <row r="12" spans="1:32" ht="21" customHeight="1">
      <c r="A12" s="27" t="s">
        <v>292</v>
      </c>
      <c r="B12" s="106">
        <f>SUM(C12:F12)</f>
        <v>144</v>
      </c>
      <c r="C12" s="90">
        <v>11</v>
      </c>
      <c r="D12" s="90">
        <v>1</v>
      </c>
      <c r="E12" s="97" t="s">
        <v>270</v>
      </c>
      <c r="F12" s="90">
        <v>132</v>
      </c>
      <c r="G12" s="107">
        <f>SUM(H12:K12)</f>
        <v>16477</v>
      </c>
      <c r="H12" s="90">
        <v>3207</v>
      </c>
      <c r="I12" s="90">
        <v>1766</v>
      </c>
      <c r="J12" s="90">
        <v>367</v>
      </c>
      <c r="K12" s="90">
        <v>11137</v>
      </c>
      <c r="L12" s="90">
        <v>729</v>
      </c>
      <c r="M12" s="97" t="s">
        <v>270</v>
      </c>
      <c r="N12" s="90">
        <v>275</v>
      </c>
      <c r="O12" s="90">
        <v>212</v>
      </c>
      <c r="Q12" s="447" t="s">
        <v>93</v>
      </c>
      <c r="R12" s="448"/>
      <c r="S12" s="98">
        <f aca="true" t="shared" si="1" ref="S12:S24">SUM(T12:AF12)</f>
        <v>25</v>
      </c>
      <c r="T12" s="52">
        <v>2</v>
      </c>
      <c r="U12" s="113" t="s">
        <v>270</v>
      </c>
      <c r="V12" s="46">
        <v>8</v>
      </c>
      <c r="W12" s="46">
        <v>2</v>
      </c>
      <c r="X12" s="46">
        <v>2</v>
      </c>
      <c r="Y12" s="46">
        <v>1</v>
      </c>
      <c r="Z12" s="46">
        <v>3</v>
      </c>
      <c r="AA12" s="46">
        <v>2</v>
      </c>
      <c r="AB12" s="46">
        <v>5</v>
      </c>
      <c r="AC12" s="113" t="s">
        <v>270</v>
      </c>
      <c r="AD12" s="113" t="s">
        <v>270</v>
      </c>
      <c r="AE12" s="113" t="s">
        <v>270</v>
      </c>
      <c r="AF12" s="113" t="s">
        <v>270</v>
      </c>
    </row>
    <row r="13" spans="1:32" ht="21" customHeight="1">
      <c r="A13" s="27" t="s">
        <v>250</v>
      </c>
      <c r="B13" s="106">
        <f>SUM(C13:F13)</f>
        <v>144</v>
      </c>
      <c r="C13" s="90">
        <v>11</v>
      </c>
      <c r="D13" s="97" t="s">
        <v>270</v>
      </c>
      <c r="E13" s="97" t="s">
        <v>270</v>
      </c>
      <c r="F13" s="90">
        <v>133</v>
      </c>
      <c r="G13" s="107">
        <f>SUM(H13:K13)</f>
        <v>17079</v>
      </c>
      <c r="H13" s="90">
        <v>3290</v>
      </c>
      <c r="I13" s="90">
        <v>1635</v>
      </c>
      <c r="J13" s="90">
        <v>370</v>
      </c>
      <c r="K13" s="90">
        <v>11784</v>
      </c>
      <c r="L13" s="90">
        <v>712</v>
      </c>
      <c r="M13" s="97" t="s">
        <v>270</v>
      </c>
      <c r="N13" s="90">
        <v>281</v>
      </c>
      <c r="O13" s="90">
        <v>212</v>
      </c>
      <c r="Q13" s="430" t="s">
        <v>275</v>
      </c>
      <c r="R13" s="431"/>
      <c r="S13" s="98">
        <f t="shared" si="1"/>
        <v>21</v>
      </c>
      <c r="T13" s="46">
        <v>1</v>
      </c>
      <c r="U13" s="113" t="s">
        <v>270</v>
      </c>
      <c r="V13" s="53">
        <v>7</v>
      </c>
      <c r="W13" s="46">
        <v>1</v>
      </c>
      <c r="X13" s="46">
        <v>3</v>
      </c>
      <c r="Y13" s="113" t="s">
        <v>270</v>
      </c>
      <c r="Z13" s="46">
        <v>2</v>
      </c>
      <c r="AA13" s="46">
        <v>2</v>
      </c>
      <c r="AB13" s="46">
        <v>5</v>
      </c>
      <c r="AC13" s="113" t="s">
        <v>270</v>
      </c>
      <c r="AD13" s="114" t="s">
        <v>270</v>
      </c>
      <c r="AE13" s="113" t="s">
        <v>270</v>
      </c>
      <c r="AF13" s="113" t="s">
        <v>270</v>
      </c>
    </row>
    <row r="14" spans="1:32" ht="21" customHeight="1">
      <c r="A14" s="27" t="s">
        <v>251</v>
      </c>
      <c r="B14" s="106">
        <f>SUM(C14:F14)</f>
        <v>144</v>
      </c>
      <c r="C14" s="90">
        <v>11</v>
      </c>
      <c r="D14" s="97" t="s">
        <v>270</v>
      </c>
      <c r="E14" s="97" t="s">
        <v>270</v>
      </c>
      <c r="F14" s="90">
        <v>133</v>
      </c>
      <c r="G14" s="107">
        <f>SUM(H14:K14)</f>
        <v>17169</v>
      </c>
      <c r="H14" s="90">
        <v>3236</v>
      </c>
      <c r="I14" s="90">
        <v>1505</v>
      </c>
      <c r="J14" s="90">
        <v>370</v>
      </c>
      <c r="K14" s="90">
        <v>12058</v>
      </c>
      <c r="L14" s="90">
        <v>711</v>
      </c>
      <c r="M14" s="97" t="s">
        <v>270</v>
      </c>
      <c r="N14" s="90">
        <v>290</v>
      </c>
      <c r="O14" s="90">
        <v>225</v>
      </c>
      <c r="Q14" s="430" t="s">
        <v>276</v>
      </c>
      <c r="R14" s="431"/>
      <c r="S14" s="98">
        <f t="shared" si="1"/>
        <v>16</v>
      </c>
      <c r="T14" s="46">
        <v>1</v>
      </c>
      <c r="U14" s="113" t="s">
        <v>270</v>
      </c>
      <c r="V14" s="46">
        <v>3</v>
      </c>
      <c r="W14" s="46">
        <v>1</v>
      </c>
      <c r="X14" s="46">
        <v>2</v>
      </c>
      <c r="Y14" s="46">
        <v>3</v>
      </c>
      <c r="Z14" s="46">
        <v>2</v>
      </c>
      <c r="AA14" s="46">
        <v>1</v>
      </c>
      <c r="AB14" s="113" t="s">
        <v>270</v>
      </c>
      <c r="AC14" s="113" t="s">
        <v>270</v>
      </c>
      <c r="AD14" s="53">
        <v>3</v>
      </c>
      <c r="AE14" s="113" t="s">
        <v>270</v>
      </c>
      <c r="AF14" s="113" t="s">
        <v>270</v>
      </c>
    </row>
    <row r="15" spans="1:32" ht="21" customHeight="1">
      <c r="A15" s="94" t="s">
        <v>252</v>
      </c>
      <c r="B15" s="109">
        <f>SUM(B17:B24,B26:B33)</f>
        <v>146</v>
      </c>
      <c r="C15" s="110">
        <f>SUM(C17:C24,C26:C33)</f>
        <v>11</v>
      </c>
      <c r="D15" s="103" t="s">
        <v>270</v>
      </c>
      <c r="E15" s="103" t="s">
        <v>270</v>
      </c>
      <c r="F15" s="110">
        <f>SUM(F17:F24,F26:F33)</f>
        <v>135</v>
      </c>
      <c r="G15" s="110">
        <f aca="true" t="shared" si="2" ref="G15:O15">SUM(G17:G24,G26:G33)</f>
        <v>17470</v>
      </c>
      <c r="H15" s="110">
        <f t="shared" si="2"/>
        <v>3365</v>
      </c>
      <c r="I15" s="110">
        <f t="shared" si="2"/>
        <v>1299</v>
      </c>
      <c r="J15" s="110">
        <f t="shared" si="2"/>
        <v>370</v>
      </c>
      <c r="K15" s="110">
        <f t="shared" si="2"/>
        <v>12436</v>
      </c>
      <c r="L15" s="110">
        <f t="shared" si="2"/>
        <v>698</v>
      </c>
      <c r="M15" s="103" t="s">
        <v>270</v>
      </c>
      <c r="N15" s="110">
        <f t="shared" si="2"/>
        <v>287</v>
      </c>
      <c r="O15" s="110">
        <f t="shared" si="2"/>
        <v>233</v>
      </c>
      <c r="Q15" s="430" t="s">
        <v>277</v>
      </c>
      <c r="R15" s="431"/>
      <c r="S15" s="98">
        <f t="shared" si="1"/>
        <v>19</v>
      </c>
      <c r="T15" s="46">
        <v>2</v>
      </c>
      <c r="U15" s="113" t="s">
        <v>270</v>
      </c>
      <c r="V15" s="46">
        <v>7</v>
      </c>
      <c r="W15" s="46">
        <v>1</v>
      </c>
      <c r="X15" s="46">
        <v>3</v>
      </c>
      <c r="Y15" s="46">
        <v>2</v>
      </c>
      <c r="Z15" s="46">
        <v>1</v>
      </c>
      <c r="AA15" s="46">
        <v>2</v>
      </c>
      <c r="AB15" s="46">
        <v>1</v>
      </c>
      <c r="AC15" s="113" t="s">
        <v>270</v>
      </c>
      <c r="AD15" s="114" t="s">
        <v>270</v>
      </c>
      <c r="AE15" s="113" t="s">
        <v>270</v>
      </c>
      <c r="AF15" s="113" t="s">
        <v>270</v>
      </c>
    </row>
    <row r="16" spans="1:32" ht="21" customHeight="1">
      <c r="A16" s="54"/>
      <c r="B16" s="106"/>
      <c r="C16" s="107"/>
      <c r="D16" s="107"/>
      <c r="E16" s="107"/>
      <c r="F16" s="107"/>
      <c r="G16" s="107"/>
      <c r="H16" s="107"/>
      <c r="I16" s="107"/>
      <c r="J16" s="107"/>
      <c r="K16" s="107"/>
      <c r="L16" s="107"/>
      <c r="M16" s="107"/>
      <c r="N16" s="107"/>
      <c r="O16" s="107"/>
      <c r="Q16" s="430" t="s">
        <v>278</v>
      </c>
      <c r="R16" s="431"/>
      <c r="S16" s="98">
        <f t="shared" si="1"/>
        <v>13</v>
      </c>
      <c r="T16" s="46">
        <v>1</v>
      </c>
      <c r="U16" s="113" t="s">
        <v>270</v>
      </c>
      <c r="V16" s="46">
        <v>6</v>
      </c>
      <c r="W16" s="46">
        <v>1</v>
      </c>
      <c r="X16" s="46">
        <v>1</v>
      </c>
      <c r="Y16" s="46">
        <v>1</v>
      </c>
      <c r="Z16" s="46">
        <v>2</v>
      </c>
      <c r="AA16" s="46">
        <v>1</v>
      </c>
      <c r="AB16" s="113" t="s">
        <v>270</v>
      </c>
      <c r="AC16" s="113" t="s">
        <v>270</v>
      </c>
      <c r="AD16" s="114" t="s">
        <v>270</v>
      </c>
      <c r="AE16" s="113" t="s">
        <v>270</v>
      </c>
      <c r="AF16" s="113" t="s">
        <v>270</v>
      </c>
    </row>
    <row r="17" spans="1:32" ht="21" customHeight="1">
      <c r="A17" s="55" t="s">
        <v>43</v>
      </c>
      <c r="B17" s="106">
        <f aca="true" t="shared" si="3" ref="B17:B24">SUM(C17:F17)</f>
        <v>68</v>
      </c>
      <c r="C17" s="90">
        <v>7</v>
      </c>
      <c r="D17" s="97" t="s">
        <v>270</v>
      </c>
      <c r="E17" s="97" t="s">
        <v>270</v>
      </c>
      <c r="F17" s="107">
        <v>61</v>
      </c>
      <c r="G17" s="107">
        <f aca="true" t="shared" si="4" ref="G17:G24">SUM(H17:K17)</f>
        <v>9251</v>
      </c>
      <c r="H17" s="90">
        <v>2018</v>
      </c>
      <c r="I17" s="90">
        <v>564</v>
      </c>
      <c r="J17" s="90">
        <v>88</v>
      </c>
      <c r="K17" s="90">
        <v>6581</v>
      </c>
      <c r="L17" s="90">
        <v>309</v>
      </c>
      <c r="M17" s="97" t="s">
        <v>270</v>
      </c>
      <c r="N17" s="90">
        <v>138</v>
      </c>
      <c r="O17" s="90">
        <v>104</v>
      </c>
      <c r="Q17" s="430" t="s">
        <v>279</v>
      </c>
      <c r="R17" s="431"/>
      <c r="S17" s="98">
        <f t="shared" si="1"/>
        <v>16</v>
      </c>
      <c r="T17" s="46">
        <v>1</v>
      </c>
      <c r="U17" s="113" t="s">
        <v>270</v>
      </c>
      <c r="V17" s="46">
        <v>6</v>
      </c>
      <c r="W17" s="46">
        <v>1</v>
      </c>
      <c r="X17" s="46">
        <v>2</v>
      </c>
      <c r="Y17" s="46">
        <v>2</v>
      </c>
      <c r="Z17" s="46">
        <v>1</v>
      </c>
      <c r="AA17" s="46">
        <v>2</v>
      </c>
      <c r="AB17" s="46">
        <v>1</v>
      </c>
      <c r="AC17" s="113" t="s">
        <v>270</v>
      </c>
      <c r="AD17" s="114" t="s">
        <v>270</v>
      </c>
      <c r="AE17" s="113" t="s">
        <v>270</v>
      </c>
      <c r="AF17" s="113" t="s">
        <v>270</v>
      </c>
    </row>
    <row r="18" spans="1:32" ht="21" customHeight="1">
      <c r="A18" s="55" t="s">
        <v>44</v>
      </c>
      <c r="B18" s="106">
        <f t="shared" si="3"/>
        <v>13</v>
      </c>
      <c r="C18" s="90">
        <v>2</v>
      </c>
      <c r="D18" s="97" t="s">
        <v>270</v>
      </c>
      <c r="E18" s="97" t="s">
        <v>270</v>
      </c>
      <c r="F18" s="107">
        <v>11</v>
      </c>
      <c r="G18" s="107">
        <f t="shared" si="4"/>
        <v>1526</v>
      </c>
      <c r="H18" s="90">
        <v>212</v>
      </c>
      <c r="I18" s="90">
        <v>196</v>
      </c>
      <c r="J18" s="90">
        <v>25</v>
      </c>
      <c r="K18" s="90">
        <v>1093</v>
      </c>
      <c r="L18" s="90">
        <v>34</v>
      </c>
      <c r="M18" s="97" t="s">
        <v>270</v>
      </c>
      <c r="N18" s="90">
        <v>17</v>
      </c>
      <c r="O18" s="90">
        <v>16</v>
      </c>
      <c r="Q18" s="430" t="s">
        <v>280</v>
      </c>
      <c r="R18" s="431"/>
      <c r="S18" s="98">
        <f t="shared" si="1"/>
        <v>7</v>
      </c>
      <c r="T18" s="46">
        <v>1</v>
      </c>
      <c r="U18" s="113" t="s">
        <v>270</v>
      </c>
      <c r="V18" s="53">
        <v>3</v>
      </c>
      <c r="W18" s="46">
        <v>1</v>
      </c>
      <c r="X18" s="53">
        <v>1</v>
      </c>
      <c r="Y18" s="114" t="s">
        <v>270</v>
      </c>
      <c r="Z18" s="113" t="s">
        <v>270</v>
      </c>
      <c r="AA18" s="46">
        <v>1</v>
      </c>
      <c r="AB18" s="113" t="s">
        <v>270</v>
      </c>
      <c r="AC18" s="113" t="s">
        <v>270</v>
      </c>
      <c r="AD18" s="114" t="s">
        <v>270</v>
      </c>
      <c r="AE18" s="113" t="s">
        <v>270</v>
      </c>
      <c r="AF18" s="113" t="s">
        <v>270</v>
      </c>
    </row>
    <row r="19" spans="1:32" ht="21" customHeight="1">
      <c r="A19" s="55" t="s">
        <v>45</v>
      </c>
      <c r="B19" s="106">
        <f t="shared" si="3"/>
        <v>22</v>
      </c>
      <c r="C19" s="97" t="s">
        <v>270</v>
      </c>
      <c r="D19" s="97" t="s">
        <v>270</v>
      </c>
      <c r="E19" s="97" t="s">
        <v>270</v>
      </c>
      <c r="F19" s="107">
        <v>22</v>
      </c>
      <c r="G19" s="107">
        <f t="shared" si="4"/>
        <v>1542</v>
      </c>
      <c r="H19" s="90">
        <v>305</v>
      </c>
      <c r="I19" s="90">
        <v>136</v>
      </c>
      <c r="J19" s="90">
        <v>36</v>
      </c>
      <c r="K19" s="90">
        <v>1065</v>
      </c>
      <c r="L19" s="90">
        <v>63</v>
      </c>
      <c r="M19" s="97" t="s">
        <v>270</v>
      </c>
      <c r="N19" s="90">
        <v>30</v>
      </c>
      <c r="O19" s="90">
        <v>23</v>
      </c>
      <c r="Q19" s="430" t="s">
        <v>281</v>
      </c>
      <c r="R19" s="431"/>
      <c r="S19" s="98">
        <f t="shared" si="1"/>
        <v>17</v>
      </c>
      <c r="T19" s="46">
        <v>1</v>
      </c>
      <c r="U19" s="113" t="s">
        <v>270</v>
      </c>
      <c r="V19" s="53">
        <v>6</v>
      </c>
      <c r="W19" s="46">
        <v>1</v>
      </c>
      <c r="X19" s="53">
        <v>1</v>
      </c>
      <c r="Y19" s="53">
        <v>1</v>
      </c>
      <c r="Z19" s="46">
        <v>2</v>
      </c>
      <c r="AA19" s="46">
        <v>2</v>
      </c>
      <c r="AB19" s="46">
        <v>3</v>
      </c>
      <c r="AC19" s="113" t="s">
        <v>270</v>
      </c>
      <c r="AD19" s="114" t="s">
        <v>270</v>
      </c>
      <c r="AE19" s="113" t="s">
        <v>270</v>
      </c>
      <c r="AF19" s="113" t="s">
        <v>270</v>
      </c>
    </row>
    <row r="20" spans="1:32" ht="21" customHeight="1">
      <c r="A20" s="55" t="s">
        <v>46</v>
      </c>
      <c r="B20" s="106">
        <f t="shared" si="3"/>
        <v>1</v>
      </c>
      <c r="C20" s="97" t="s">
        <v>270</v>
      </c>
      <c r="D20" s="97" t="s">
        <v>270</v>
      </c>
      <c r="E20" s="97" t="s">
        <v>270</v>
      </c>
      <c r="F20" s="107">
        <v>1</v>
      </c>
      <c r="G20" s="107">
        <f t="shared" si="4"/>
        <v>267</v>
      </c>
      <c r="H20" s="97" t="s">
        <v>270</v>
      </c>
      <c r="I20" s="90">
        <v>35</v>
      </c>
      <c r="J20" s="90">
        <v>20</v>
      </c>
      <c r="K20" s="90">
        <v>212</v>
      </c>
      <c r="L20" s="90">
        <v>25</v>
      </c>
      <c r="M20" s="97" t="s">
        <v>270</v>
      </c>
      <c r="N20" s="90">
        <v>10</v>
      </c>
      <c r="O20" s="90">
        <v>7</v>
      </c>
      <c r="Q20" s="430" t="s">
        <v>282</v>
      </c>
      <c r="R20" s="431"/>
      <c r="S20" s="98">
        <f t="shared" si="1"/>
        <v>8</v>
      </c>
      <c r="T20" s="46">
        <v>1</v>
      </c>
      <c r="U20" s="113" t="s">
        <v>270</v>
      </c>
      <c r="V20" s="53">
        <v>3</v>
      </c>
      <c r="W20" s="46">
        <v>1</v>
      </c>
      <c r="X20" s="53">
        <v>1</v>
      </c>
      <c r="Y20" s="114" t="s">
        <v>270</v>
      </c>
      <c r="Z20" s="113" t="s">
        <v>270</v>
      </c>
      <c r="AA20" s="46">
        <v>1</v>
      </c>
      <c r="AB20" s="46">
        <v>1</v>
      </c>
      <c r="AC20" s="113" t="s">
        <v>270</v>
      </c>
      <c r="AD20" s="114" t="s">
        <v>270</v>
      </c>
      <c r="AE20" s="113" t="s">
        <v>270</v>
      </c>
      <c r="AF20" s="113" t="s">
        <v>270</v>
      </c>
    </row>
    <row r="21" spans="1:32" ht="21" customHeight="1">
      <c r="A21" s="55" t="s">
        <v>47</v>
      </c>
      <c r="B21" s="106">
        <f t="shared" si="3"/>
        <v>2</v>
      </c>
      <c r="C21" s="97" t="s">
        <v>270</v>
      </c>
      <c r="D21" s="97" t="s">
        <v>270</v>
      </c>
      <c r="E21" s="97" t="s">
        <v>270</v>
      </c>
      <c r="F21" s="107">
        <v>2</v>
      </c>
      <c r="G21" s="107">
        <f t="shared" si="4"/>
        <v>183</v>
      </c>
      <c r="H21" s="97" t="s">
        <v>270</v>
      </c>
      <c r="I21" s="90">
        <v>15</v>
      </c>
      <c r="J21" s="90">
        <v>23</v>
      </c>
      <c r="K21" s="90">
        <v>145</v>
      </c>
      <c r="L21" s="90">
        <v>14</v>
      </c>
      <c r="M21" s="97" t="s">
        <v>270</v>
      </c>
      <c r="N21" s="90">
        <v>5</v>
      </c>
      <c r="O21" s="90">
        <v>3</v>
      </c>
      <c r="Q21" s="460" t="s">
        <v>284</v>
      </c>
      <c r="R21" s="461"/>
      <c r="S21" s="98">
        <f t="shared" si="1"/>
        <v>6</v>
      </c>
      <c r="T21" s="113" t="s">
        <v>270</v>
      </c>
      <c r="U21" s="113" t="s">
        <v>270</v>
      </c>
      <c r="V21" s="46">
        <v>4</v>
      </c>
      <c r="W21" s="113" t="s">
        <v>270</v>
      </c>
      <c r="X21" s="53">
        <v>1</v>
      </c>
      <c r="Y21" s="114" t="s">
        <v>270</v>
      </c>
      <c r="Z21" s="113" t="s">
        <v>270</v>
      </c>
      <c r="AA21" s="46">
        <v>1</v>
      </c>
      <c r="AB21" s="113" t="s">
        <v>270</v>
      </c>
      <c r="AC21" s="113" t="s">
        <v>270</v>
      </c>
      <c r="AD21" s="113" t="s">
        <v>270</v>
      </c>
      <c r="AE21" s="113" t="s">
        <v>270</v>
      </c>
      <c r="AF21" s="113" t="s">
        <v>270</v>
      </c>
    </row>
    <row r="22" spans="1:32" ht="21" customHeight="1">
      <c r="A22" s="55" t="s">
        <v>48</v>
      </c>
      <c r="B22" s="106">
        <f t="shared" si="3"/>
        <v>7</v>
      </c>
      <c r="C22" s="90">
        <v>1</v>
      </c>
      <c r="D22" s="97" t="s">
        <v>270</v>
      </c>
      <c r="E22" s="97" t="s">
        <v>270</v>
      </c>
      <c r="F22" s="107">
        <v>6</v>
      </c>
      <c r="G22" s="107">
        <f t="shared" si="4"/>
        <v>1046</v>
      </c>
      <c r="H22" s="90">
        <v>144</v>
      </c>
      <c r="I22" s="90">
        <v>293</v>
      </c>
      <c r="J22" s="90">
        <v>30</v>
      </c>
      <c r="K22" s="90">
        <v>579</v>
      </c>
      <c r="L22" s="90">
        <v>34</v>
      </c>
      <c r="M22" s="97" t="s">
        <v>270</v>
      </c>
      <c r="N22" s="90">
        <v>15</v>
      </c>
      <c r="O22" s="90">
        <v>16</v>
      </c>
      <c r="Q22" s="430" t="s">
        <v>283</v>
      </c>
      <c r="R22" s="431"/>
      <c r="S22" s="98">
        <f t="shared" si="1"/>
        <v>24</v>
      </c>
      <c r="T22" s="46">
        <v>1</v>
      </c>
      <c r="U22" s="113" t="s">
        <v>270</v>
      </c>
      <c r="V22" s="46">
        <v>6</v>
      </c>
      <c r="W22" s="46">
        <v>1</v>
      </c>
      <c r="X22" s="53">
        <v>5</v>
      </c>
      <c r="Y22" s="53">
        <v>4</v>
      </c>
      <c r="Z22" s="46">
        <v>1</v>
      </c>
      <c r="AA22" s="46">
        <v>1</v>
      </c>
      <c r="AB22" s="46">
        <v>1</v>
      </c>
      <c r="AC22" s="113" t="s">
        <v>270</v>
      </c>
      <c r="AD22" s="53">
        <v>4</v>
      </c>
      <c r="AE22" s="113" t="s">
        <v>270</v>
      </c>
      <c r="AF22" s="113" t="s">
        <v>270</v>
      </c>
    </row>
    <row r="23" spans="1:32" ht="21" customHeight="1">
      <c r="A23" s="55" t="s">
        <v>49</v>
      </c>
      <c r="B23" s="106">
        <f t="shared" si="3"/>
        <v>6</v>
      </c>
      <c r="C23" s="97" t="s">
        <v>270</v>
      </c>
      <c r="D23" s="97" t="s">
        <v>270</v>
      </c>
      <c r="E23" s="97" t="s">
        <v>270</v>
      </c>
      <c r="F23" s="107">
        <v>6</v>
      </c>
      <c r="G23" s="107">
        <f t="shared" si="4"/>
        <v>263</v>
      </c>
      <c r="H23" s="97" t="s">
        <v>270</v>
      </c>
      <c r="I23" s="97" t="s">
        <v>270</v>
      </c>
      <c r="J23" s="90">
        <v>27</v>
      </c>
      <c r="K23" s="90">
        <v>236</v>
      </c>
      <c r="L23" s="90">
        <v>18</v>
      </c>
      <c r="M23" s="97" t="s">
        <v>270</v>
      </c>
      <c r="N23" s="90">
        <v>9</v>
      </c>
      <c r="O23" s="90">
        <v>7</v>
      </c>
      <c r="Q23" s="430" t="s">
        <v>94</v>
      </c>
      <c r="R23" s="431"/>
      <c r="S23" s="98">
        <f t="shared" si="1"/>
        <v>44</v>
      </c>
      <c r="T23" s="46">
        <v>3</v>
      </c>
      <c r="U23" s="113" t="s">
        <v>270</v>
      </c>
      <c r="V23" s="53">
        <v>20</v>
      </c>
      <c r="W23" s="46">
        <v>1</v>
      </c>
      <c r="X23" s="53">
        <v>6</v>
      </c>
      <c r="Y23" s="53">
        <v>3</v>
      </c>
      <c r="Z23" s="46">
        <v>4</v>
      </c>
      <c r="AA23" s="46">
        <v>2</v>
      </c>
      <c r="AB23" s="46">
        <v>5</v>
      </c>
      <c r="AC23" s="113" t="s">
        <v>270</v>
      </c>
      <c r="AD23" s="114" t="s">
        <v>270</v>
      </c>
      <c r="AE23" s="113" t="s">
        <v>270</v>
      </c>
      <c r="AF23" s="113" t="s">
        <v>270</v>
      </c>
    </row>
    <row r="24" spans="1:32" ht="21" customHeight="1">
      <c r="A24" s="55" t="s">
        <v>50</v>
      </c>
      <c r="B24" s="106">
        <f t="shared" si="3"/>
        <v>3</v>
      </c>
      <c r="C24" s="97" t="s">
        <v>270</v>
      </c>
      <c r="D24" s="97" t="s">
        <v>270</v>
      </c>
      <c r="E24" s="97" t="s">
        <v>270</v>
      </c>
      <c r="F24" s="107">
        <v>3</v>
      </c>
      <c r="G24" s="107">
        <f t="shared" si="4"/>
        <v>227</v>
      </c>
      <c r="H24" s="97" t="s">
        <v>270</v>
      </c>
      <c r="I24" s="97" t="s">
        <v>270</v>
      </c>
      <c r="J24" s="90">
        <v>24</v>
      </c>
      <c r="K24" s="90">
        <v>203</v>
      </c>
      <c r="L24" s="90">
        <v>29</v>
      </c>
      <c r="M24" s="97" t="s">
        <v>270</v>
      </c>
      <c r="N24" s="90">
        <v>4</v>
      </c>
      <c r="O24" s="90">
        <v>5</v>
      </c>
      <c r="Q24" s="430" t="s">
        <v>442</v>
      </c>
      <c r="R24" s="431"/>
      <c r="S24" s="98">
        <f t="shared" si="1"/>
        <v>26</v>
      </c>
      <c r="T24" s="46">
        <v>3</v>
      </c>
      <c r="U24" s="113" t="s">
        <v>270</v>
      </c>
      <c r="V24" s="53">
        <v>11</v>
      </c>
      <c r="W24" s="46">
        <v>1</v>
      </c>
      <c r="X24" s="53">
        <v>7</v>
      </c>
      <c r="Y24" s="53">
        <v>1</v>
      </c>
      <c r="Z24" s="113" t="s">
        <v>270</v>
      </c>
      <c r="AA24" s="46">
        <v>1</v>
      </c>
      <c r="AB24" s="46">
        <v>1</v>
      </c>
      <c r="AC24" s="113" t="s">
        <v>270</v>
      </c>
      <c r="AD24" s="53">
        <v>1</v>
      </c>
      <c r="AE24" s="113" t="s">
        <v>270</v>
      </c>
      <c r="AF24" s="113" t="s">
        <v>270</v>
      </c>
    </row>
    <row r="25" spans="1:32" ht="21" customHeight="1">
      <c r="A25" s="55"/>
      <c r="B25" s="106"/>
      <c r="C25" s="90"/>
      <c r="F25" s="107"/>
      <c r="G25" s="107"/>
      <c r="H25" s="90"/>
      <c r="I25" s="90"/>
      <c r="J25" s="90"/>
      <c r="K25" s="90"/>
      <c r="L25" s="90"/>
      <c r="M25" s="90"/>
      <c r="N25" s="90"/>
      <c r="O25" s="90"/>
      <c r="Q25" s="57"/>
      <c r="R25" s="58"/>
      <c r="S25" s="59"/>
      <c r="T25" s="59"/>
      <c r="U25" s="59"/>
      <c r="V25" s="59"/>
      <c r="W25" s="59"/>
      <c r="X25" s="59"/>
      <c r="Y25" s="59"/>
      <c r="Z25" s="59"/>
      <c r="AA25" s="59"/>
      <c r="AB25" s="59"/>
      <c r="AC25" s="59"/>
      <c r="AD25" s="59"/>
      <c r="AE25" s="59"/>
      <c r="AF25" s="59"/>
    </row>
    <row r="26" spans="1:17" ht="21" customHeight="1">
      <c r="A26" s="55" t="s">
        <v>51</v>
      </c>
      <c r="B26" s="106">
        <f aca="true" t="shared" si="5" ref="B26:B32">SUM(C26:F26)</f>
        <v>1</v>
      </c>
      <c r="C26" s="97" t="s">
        <v>270</v>
      </c>
      <c r="D26" s="97" t="s">
        <v>270</v>
      </c>
      <c r="E26" s="97" t="s">
        <v>270</v>
      </c>
      <c r="F26" s="107">
        <v>1</v>
      </c>
      <c r="G26" s="107">
        <f aca="true" t="shared" si="6" ref="G26:G32">SUM(H26:K26)</f>
        <v>351</v>
      </c>
      <c r="H26" s="97" t="s">
        <v>270</v>
      </c>
      <c r="I26" s="97" t="s">
        <v>270</v>
      </c>
      <c r="J26" s="97" t="s">
        <v>270</v>
      </c>
      <c r="K26" s="90">
        <v>351</v>
      </c>
      <c r="L26" s="90">
        <v>3</v>
      </c>
      <c r="M26" s="97" t="s">
        <v>270</v>
      </c>
      <c r="N26" s="90">
        <v>1</v>
      </c>
      <c r="O26" s="90">
        <v>4</v>
      </c>
      <c r="Q26" s="87" t="s">
        <v>247</v>
      </c>
    </row>
    <row r="27" spans="1:15" ht="21" customHeight="1">
      <c r="A27" s="55" t="s">
        <v>52</v>
      </c>
      <c r="B27" s="106">
        <f t="shared" si="5"/>
        <v>2</v>
      </c>
      <c r="C27" s="97" t="s">
        <v>270</v>
      </c>
      <c r="D27" s="97" t="s">
        <v>270</v>
      </c>
      <c r="E27" s="97" t="s">
        <v>270</v>
      </c>
      <c r="F27" s="108">
        <v>2</v>
      </c>
      <c r="G27" s="107">
        <f t="shared" si="6"/>
        <v>198</v>
      </c>
      <c r="H27" s="97" t="s">
        <v>270</v>
      </c>
      <c r="I27" s="90">
        <v>16</v>
      </c>
      <c r="J27" s="90">
        <v>20</v>
      </c>
      <c r="K27" s="90">
        <v>162</v>
      </c>
      <c r="L27" s="90">
        <v>22</v>
      </c>
      <c r="M27" s="97" t="s">
        <v>270</v>
      </c>
      <c r="N27" s="90">
        <v>8</v>
      </c>
      <c r="O27" s="90">
        <v>5</v>
      </c>
    </row>
    <row r="28" spans="1:15" ht="21" customHeight="1">
      <c r="A28" s="55" t="s">
        <v>53</v>
      </c>
      <c r="B28" s="106">
        <f t="shared" si="5"/>
        <v>5</v>
      </c>
      <c r="C28" s="97" t="s">
        <v>270</v>
      </c>
      <c r="D28" s="97" t="s">
        <v>270</v>
      </c>
      <c r="E28" s="97" t="s">
        <v>270</v>
      </c>
      <c r="F28" s="107">
        <v>5</v>
      </c>
      <c r="G28" s="107">
        <f t="shared" si="6"/>
        <v>569</v>
      </c>
      <c r="H28" s="90">
        <v>286</v>
      </c>
      <c r="I28" s="90">
        <v>12</v>
      </c>
      <c r="J28" s="90">
        <v>15</v>
      </c>
      <c r="K28" s="90">
        <v>256</v>
      </c>
      <c r="L28" s="90">
        <v>34</v>
      </c>
      <c r="M28" s="97" t="s">
        <v>270</v>
      </c>
      <c r="N28" s="90">
        <v>10</v>
      </c>
      <c r="O28" s="90">
        <v>13</v>
      </c>
    </row>
    <row r="29" spans="1:15" ht="21" customHeight="1">
      <c r="A29" s="55" t="s">
        <v>54</v>
      </c>
      <c r="B29" s="106">
        <f t="shared" si="5"/>
        <v>7</v>
      </c>
      <c r="C29" s="90">
        <v>1</v>
      </c>
      <c r="D29" s="97" t="s">
        <v>270</v>
      </c>
      <c r="E29" s="97" t="s">
        <v>270</v>
      </c>
      <c r="F29" s="107">
        <v>6</v>
      </c>
      <c r="G29" s="107">
        <f t="shared" si="6"/>
        <v>1319</v>
      </c>
      <c r="H29" s="90">
        <v>400</v>
      </c>
      <c r="I29" s="97" t="s">
        <v>270</v>
      </c>
      <c r="J29" s="90">
        <v>20</v>
      </c>
      <c r="K29" s="90">
        <v>899</v>
      </c>
      <c r="L29" s="90">
        <v>32</v>
      </c>
      <c r="M29" s="97" t="s">
        <v>270</v>
      </c>
      <c r="N29" s="90">
        <v>11</v>
      </c>
      <c r="O29" s="90">
        <v>10</v>
      </c>
    </row>
    <row r="30" spans="1:32" ht="21" customHeight="1">
      <c r="A30" s="55" t="s">
        <v>55</v>
      </c>
      <c r="B30" s="106">
        <f t="shared" si="5"/>
        <v>5</v>
      </c>
      <c r="C30" s="97" t="s">
        <v>270</v>
      </c>
      <c r="D30" s="97" t="s">
        <v>270</v>
      </c>
      <c r="E30" s="97" t="s">
        <v>270</v>
      </c>
      <c r="F30" s="107">
        <v>5</v>
      </c>
      <c r="G30" s="107">
        <f t="shared" si="6"/>
        <v>392</v>
      </c>
      <c r="H30" s="97" t="s">
        <v>270</v>
      </c>
      <c r="I30" s="90">
        <v>10</v>
      </c>
      <c r="J30" s="90">
        <v>15</v>
      </c>
      <c r="K30" s="90">
        <v>367</v>
      </c>
      <c r="L30" s="90">
        <v>21</v>
      </c>
      <c r="M30" s="97" t="s">
        <v>270</v>
      </c>
      <c r="N30" s="90">
        <v>8</v>
      </c>
      <c r="O30" s="90">
        <v>6</v>
      </c>
      <c r="Q30" s="449" t="s">
        <v>274</v>
      </c>
      <c r="R30" s="449"/>
      <c r="S30" s="449"/>
      <c r="T30" s="449"/>
      <c r="U30" s="449"/>
      <c r="V30" s="449"/>
      <c r="W30" s="449"/>
      <c r="X30" s="449"/>
      <c r="Y30" s="449"/>
      <c r="Z30" s="449"/>
      <c r="AA30" s="449"/>
      <c r="AB30" s="449"/>
      <c r="AC30" s="449"/>
      <c r="AD30" s="449"/>
      <c r="AE30" s="449"/>
      <c r="AF30" s="449"/>
    </row>
    <row r="31" spans="1:33" ht="21" customHeight="1" thickBot="1">
      <c r="A31" s="55" t="s">
        <v>56</v>
      </c>
      <c r="B31" s="106">
        <f t="shared" si="5"/>
        <v>1</v>
      </c>
      <c r="C31" s="97" t="s">
        <v>270</v>
      </c>
      <c r="D31" s="97" t="s">
        <v>270</v>
      </c>
      <c r="E31" s="97" t="s">
        <v>270</v>
      </c>
      <c r="F31" s="107">
        <v>1</v>
      </c>
      <c r="G31" s="107">
        <f t="shared" si="6"/>
        <v>20</v>
      </c>
      <c r="H31" s="97" t="s">
        <v>270</v>
      </c>
      <c r="I31" s="90">
        <v>2</v>
      </c>
      <c r="J31" s="97" t="s">
        <v>270</v>
      </c>
      <c r="K31" s="90">
        <v>18</v>
      </c>
      <c r="L31" s="90">
        <v>29</v>
      </c>
      <c r="M31" s="97" t="s">
        <v>270</v>
      </c>
      <c r="N31" s="90">
        <v>7</v>
      </c>
      <c r="O31" s="90">
        <v>3</v>
      </c>
      <c r="Q31" s="38"/>
      <c r="R31" s="38"/>
      <c r="S31" s="38"/>
      <c r="T31" s="38"/>
      <c r="U31" s="38"/>
      <c r="V31" s="38"/>
      <c r="W31" s="38"/>
      <c r="X31" s="38"/>
      <c r="Y31" s="38"/>
      <c r="Z31" s="38"/>
      <c r="AA31" s="38"/>
      <c r="AB31" s="38"/>
      <c r="AC31" s="38"/>
      <c r="AD31" s="38"/>
      <c r="AE31" s="38"/>
      <c r="AF31" s="38"/>
      <c r="AG31" s="39"/>
    </row>
    <row r="32" spans="1:32" ht="21" customHeight="1">
      <c r="A32" s="55" t="s">
        <v>57</v>
      </c>
      <c r="B32" s="106">
        <f t="shared" si="5"/>
        <v>3</v>
      </c>
      <c r="C32" s="97" t="s">
        <v>270</v>
      </c>
      <c r="D32" s="97" t="s">
        <v>270</v>
      </c>
      <c r="E32" s="97" t="s">
        <v>270</v>
      </c>
      <c r="F32" s="107">
        <v>3</v>
      </c>
      <c r="G32" s="107">
        <f t="shared" si="6"/>
        <v>316</v>
      </c>
      <c r="H32" s="97" t="s">
        <v>270</v>
      </c>
      <c r="I32" s="90">
        <v>20</v>
      </c>
      <c r="J32" s="90">
        <v>27</v>
      </c>
      <c r="K32" s="90">
        <v>269</v>
      </c>
      <c r="L32" s="90">
        <v>27</v>
      </c>
      <c r="M32" s="97" t="s">
        <v>270</v>
      </c>
      <c r="N32" s="90">
        <v>13</v>
      </c>
      <c r="O32" s="90">
        <v>11</v>
      </c>
      <c r="Q32" s="462" t="s">
        <v>269</v>
      </c>
      <c r="R32" s="463"/>
      <c r="S32" s="450" t="s">
        <v>271</v>
      </c>
      <c r="T32" s="451" t="s">
        <v>95</v>
      </c>
      <c r="U32" s="451" t="s">
        <v>96</v>
      </c>
      <c r="V32" s="60" t="s">
        <v>104</v>
      </c>
      <c r="W32" s="60" t="s">
        <v>151</v>
      </c>
      <c r="X32" s="451" t="s">
        <v>166</v>
      </c>
      <c r="Y32" s="451" t="s">
        <v>242</v>
      </c>
      <c r="Z32" s="450" t="s">
        <v>272</v>
      </c>
      <c r="AA32" s="450" t="s">
        <v>97</v>
      </c>
      <c r="AB32" s="450" t="s">
        <v>273</v>
      </c>
      <c r="AC32" s="451" t="s">
        <v>98</v>
      </c>
      <c r="AD32" s="451" t="s">
        <v>99</v>
      </c>
      <c r="AE32" s="451" t="s">
        <v>100</v>
      </c>
      <c r="AF32" s="453" t="s">
        <v>101</v>
      </c>
    </row>
    <row r="33" spans="1:32" ht="21" customHeight="1">
      <c r="A33" s="55" t="s">
        <v>58</v>
      </c>
      <c r="B33" s="112" t="s">
        <v>270</v>
      </c>
      <c r="C33" s="97" t="s">
        <v>270</v>
      </c>
      <c r="D33" s="97" t="s">
        <v>270</v>
      </c>
      <c r="E33" s="97" t="s">
        <v>270</v>
      </c>
      <c r="F33" s="97" t="s">
        <v>270</v>
      </c>
      <c r="G33" s="97" t="s">
        <v>270</v>
      </c>
      <c r="H33" s="97" t="s">
        <v>270</v>
      </c>
      <c r="I33" s="97" t="s">
        <v>270</v>
      </c>
      <c r="J33" s="97" t="s">
        <v>270</v>
      </c>
      <c r="K33" s="97" t="s">
        <v>270</v>
      </c>
      <c r="L33" s="90">
        <v>4</v>
      </c>
      <c r="M33" s="97" t="s">
        <v>270</v>
      </c>
      <c r="N33" s="90">
        <v>1</v>
      </c>
      <c r="O33" s="97" t="s">
        <v>270</v>
      </c>
      <c r="Q33" s="453"/>
      <c r="R33" s="463"/>
      <c r="S33" s="451"/>
      <c r="T33" s="451"/>
      <c r="U33" s="451"/>
      <c r="V33" s="61" t="s">
        <v>105</v>
      </c>
      <c r="W33" s="61" t="s">
        <v>105</v>
      </c>
      <c r="X33" s="451"/>
      <c r="Y33" s="451"/>
      <c r="Z33" s="451"/>
      <c r="AA33" s="451"/>
      <c r="AB33" s="451"/>
      <c r="AC33" s="451"/>
      <c r="AD33" s="451"/>
      <c r="AE33" s="451"/>
      <c r="AF33" s="453"/>
    </row>
    <row r="34" spans="1:32" ht="21" customHeight="1">
      <c r="A34" s="62"/>
      <c r="B34" s="63"/>
      <c r="C34" s="64"/>
      <c r="D34" s="64"/>
      <c r="E34" s="64"/>
      <c r="F34" s="64"/>
      <c r="G34" s="65"/>
      <c r="H34" s="64"/>
      <c r="I34" s="64"/>
      <c r="J34" s="64"/>
      <c r="K34" s="64"/>
      <c r="L34" s="66"/>
      <c r="M34" s="66"/>
      <c r="N34" s="66"/>
      <c r="O34" s="64"/>
      <c r="Q34" s="454"/>
      <c r="R34" s="464"/>
      <c r="S34" s="452"/>
      <c r="T34" s="452"/>
      <c r="U34" s="452"/>
      <c r="V34" s="67" t="s">
        <v>106</v>
      </c>
      <c r="W34" s="67" t="s">
        <v>106</v>
      </c>
      <c r="X34" s="452"/>
      <c r="Y34" s="452"/>
      <c r="Z34" s="452"/>
      <c r="AA34" s="452"/>
      <c r="AB34" s="452"/>
      <c r="AC34" s="452"/>
      <c r="AD34" s="452"/>
      <c r="AE34" s="452"/>
      <c r="AF34" s="454"/>
    </row>
    <row r="35" spans="1:32" ht="21" customHeight="1">
      <c r="A35" s="87" t="s">
        <v>290</v>
      </c>
      <c r="Q35" s="68"/>
      <c r="R35" s="69"/>
      <c r="S35" s="70"/>
      <c r="T35" s="70"/>
      <c r="U35" s="70"/>
      <c r="V35" s="70"/>
      <c r="W35" s="70"/>
      <c r="X35" s="70"/>
      <c r="Y35" s="70"/>
      <c r="Z35" s="70"/>
      <c r="AA35" s="70"/>
      <c r="AB35" s="70"/>
      <c r="AC35" s="70"/>
      <c r="AD35" s="70"/>
      <c r="AE35" s="70"/>
      <c r="AF35" s="70"/>
    </row>
    <row r="36" spans="17:32" ht="21" customHeight="1">
      <c r="Q36" s="475" t="s">
        <v>244</v>
      </c>
      <c r="R36" s="476"/>
      <c r="S36" s="96">
        <v>2569</v>
      </c>
      <c r="T36" s="96">
        <v>1416</v>
      </c>
      <c r="U36" s="96">
        <v>11</v>
      </c>
      <c r="V36" s="97" t="s">
        <v>270</v>
      </c>
      <c r="W36" s="96">
        <v>8940</v>
      </c>
      <c r="X36" s="96">
        <v>43</v>
      </c>
      <c r="Y36" s="96">
        <v>10</v>
      </c>
      <c r="Z36" s="96">
        <v>1214</v>
      </c>
      <c r="AA36" s="96">
        <v>559</v>
      </c>
      <c r="AB36" s="96">
        <v>13</v>
      </c>
      <c r="AC36" s="96">
        <v>366</v>
      </c>
      <c r="AD36" s="96">
        <v>1484</v>
      </c>
      <c r="AE36" s="96">
        <v>1408</v>
      </c>
      <c r="AF36" s="96">
        <v>854</v>
      </c>
    </row>
    <row r="37" spans="17:32" ht="21" customHeight="1">
      <c r="Q37" s="49"/>
      <c r="R37" s="45"/>
      <c r="S37" s="96"/>
      <c r="T37" s="96"/>
      <c r="U37" s="96"/>
      <c r="V37" s="96"/>
      <c r="W37" s="96"/>
      <c r="X37" s="96"/>
      <c r="Y37" s="96"/>
      <c r="Z37" s="96"/>
      <c r="AA37" s="96"/>
      <c r="AB37" s="96"/>
      <c r="AC37" s="96"/>
      <c r="AD37" s="96"/>
      <c r="AE37" s="96"/>
      <c r="AF37" s="96"/>
    </row>
    <row r="38" spans="17:32" ht="21" customHeight="1">
      <c r="Q38" s="477" t="s">
        <v>249</v>
      </c>
      <c r="R38" s="478"/>
      <c r="S38" s="96">
        <v>2581</v>
      </c>
      <c r="T38" s="96">
        <v>1419</v>
      </c>
      <c r="U38" s="96">
        <v>12</v>
      </c>
      <c r="V38" s="96">
        <v>1</v>
      </c>
      <c r="W38" s="96">
        <v>8678</v>
      </c>
      <c r="X38" s="96">
        <v>41</v>
      </c>
      <c r="Y38" s="96">
        <v>10</v>
      </c>
      <c r="Z38" s="96">
        <v>1233</v>
      </c>
      <c r="AA38" s="96">
        <v>557</v>
      </c>
      <c r="AB38" s="96">
        <v>12</v>
      </c>
      <c r="AC38" s="96">
        <v>381</v>
      </c>
      <c r="AD38" s="96">
        <v>1493</v>
      </c>
      <c r="AE38" s="96">
        <v>1427</v>
      </c>
      <c r="AF38" s="96">
        <v>924</v>
      </c>
    </row>
    <row r="39" spans="17:32" ht="21" customHeight="1">
      <c r="Q39" s="49"/>
      <c r="R39" s="72"/>
      <c r="S39" s="96"/>
      <c r="T39" s="96"/>
      <c r="U39" s="96"/>
      <c r="V39" s="96"/>
      <c r="W39" s="96"/>
      <c r="X39" s="96"/>
      <c r="Y39" s="96"/>
      <c r="Z39" s="96"/>
      <c r="AA39" s="96"/>
      <c r="AB39" s="96"/>
      <c r="AC39" s="96"/>
      <c r="AD39" s="96"/>
      <c r="AE39" s="96"/>
      <c r="AF39" s="96"/>
    </row>
    <row r="40" spans="17:32" ht="21" customHeight="1">
      <c r="Q40" s="477" t="s">
        <v>250</v>
      </c>
      <c r="R40" s="478"/>
      <c r="S40" s="96">
        <v>3040</v>
      </c>
      <c r="T40" s="96">
        <v>1428</v>
      </c>
      <c r="U40" s="96">
        <v>13</v>
      </c>
      <c r="V40" s="97" t="s">
        <v>270</v>
      </c>
      <c r="W40" s="96">
        <v>8583</v>
      </c>
      <c r="X40" s="96">
        <v>39</v>
      </c>
      <c r="Y40" s="96">
        <v>14</v>
      </c>
      <c r="Z40" s="96">
        <v>1246</v>
      </c>
      <c r="AA40" s="96">
        <v>588</v>
      </c>
      <c r="AB40" s="96">
        <v>12</v>
      </c>
      <c r="AC40" s="96">
        <v>379</v>
      </c>
      <c r="AD40" s="96">
        <v>1510</v>
      </c>
      <c r="AE40" s="96">
        <v>1497</v>
      </c>
      <c r="AF40" s="96">
        <v>988</v>
      </c>
    </row>
    <row r="41" spans="1:33" ht="21" customHeight="1">
      <c r="A41" s="415" t="s">
        <v>291</v>
      </c>
      <c r="B41" s="415"/>
      <c r="C41" s="415"/>
      <c r="D41" s="415"/>
      <c r="E41" s="415"/>
      <c r="F41" s="415"/>
      <c r="G41" s="415"/>
      <c r="H41" s="415"/>
      <c r="I41" s="415"/>
      <c r="J41" s="415"/>
      <c r="K41" s="415"/>
      <c r="L41" s="415"/>
      <c r="M41" s="415"/>
      <c r="N41" s="415"/>
      <c r="O41" s="415"/>
      <c r="Q41" s="49"/>
      <c r="R41" s="72"/>
      <c r="S41" s="96"/>
      <c r="T41" s="96"/>
      <c r="U41" s="96"/>
      <c r="V41" s="96"/>
      <c r="W41" s="96"/>
      <c r="X41" s="96"/>
      <c r="Y41" s="96"/>
      <c r="Z41" s="96"/>
      <c r="AA41" s="96"/>
      <c r="AB41" s="96"/>
      <c r="AC41" s="96"/>
      <c r="AD41" s="96"/>
      <c r="AE41" s="96"/>
      <c r="AF41" s="96"/>
      <c r="AG41" s="39"/>
    </row>
    <row r="42" spans="2:33" ht="21" customHeight="1" thickBot="1">
      <c r="B42" s="73"/>
      <c r="C42" s="73"/>
      <c r="D42" s="73"/>
      <c r="E42" s="73"/>
      <c r="F42" s="73"/>
      <c r="G42" s="73"/>
      <c r="H42" s="73"/>
      <c r="I42" s="73"/>
      <c r="J42" s="40"/>
      <c r="K42" s="40"/>
      <c r="L42" s="40"/>
      <c r="M42" s="40"/>
      <c r="N42" s="40"/>
      <c r="O42" s="38"/>
      <c r="P42" s="39"/>
      <c r="Q42" s="477" t="s">
        <v>251</v>
      </c>
      <c r="R42" s="478"/>
      <c r="S42" s="96">
        <v>3047</v>
      </c>
      <c r="T42" s="96">
        <v>1422</v>
      </c>
      <c r="U42" s="96">
        <v>15</v>
      </c>
      <c r="V42" s="97" t="s">
        <v>270</v>
      </c>
      <c r="W42" s="96">
        <v>8513</v>
      </c>
      <c r="X42" s="96">
        <v>38</v>
      </c>
      <c r="Y42" s="96">
        <v>21</v>
      </c>
      <c r="Z42" s="96">
        <v>1249</v>
      </c>
      <c r="AA42" s="96">
        <v>606</v>
      </c>
      <c r="AB42" s="96">
        <v>12</v>
      </c>
      <c r="AC42" s="96">
        <v>386</v>
      </c>
      <c r="AD42" s="96">
        <v>1509</v>
      </c>
      <c r="AE42" s="96">
        <v>1527</v>
      </c>
      <c r="AF42" s="96">
        <v>1023</v>
      </c>
      <c r="AG42" s="39"/>
    </row>
    <row r="43" spans="1:32" ht="21" customHeight="1">
      <c r="A43" s="408" t="s">
        <v>289</v>
      </c>
      <c r="B43" s="432" t="s">
        <v>296</v>
      </c>
      <c r="C43" s="411"/>
      <c r="D43" s="414" t="s">
        <v>86</v>
      </c>
      <c r="E43" s="411"/>
      <c r="F43" s="410" t="s">
        <v>293</v>
      </c>
      <c r="G43" s="411"/>
      <c r="H43" s="410" t="s">
        <v>294</v>
      </c>
      <c r="I43" s="411"/>
      <c r="J43" s="437" t="s">
        <v>88</v>
      </c>
      <c r="K43" s="438"/>
      <c r="L43" s="437" t="s">
        <v>89</v>
      </c>
      <c r="M43" s="438"/>
      <c r="N43" s="434" t="s">
        <v>295</v>
      </c>
      <c r="O43" s="435"/>
      <c r="Q43" s="49"/>
      <c r="R43" s="72"/>
      <c r="S43" s="71"/>
      <c r="T43" s="71"/>
      <c r="U43" s="71"/>
      <c r="V43" s="71"/>
      <c r="W43" s="71"/>
      <c r="X43" s="71"/>
      <c r="Y43" s="71"/>
      <c r="Z43" s="71"/>
      <c r="AA43" s="71"/>
      <c r="AB43" s="71"/>
      <c r="AC43" s="71"/>
      <c r="AD43" s="71"/>
      <c r="AE43" s="71"/>
      <c r="AF43" s="71"/>
    </row>
    <row r="44" spans="1:32" ht="21" customHeight="1">
      <c r="A44" s="409"/>
      <c r="B44" s="433"/>
      <c r="C44" s="413"/>
      <c r="D44" s="412"/>
      <c r="E44" s="413"/>
      <c r="F44" s="412"/>
      <c r="G44" s="413"/>
      <c r="H44" s="412"/>
      <c r="I44" s="413"/>
      <c r="J44" s="412"/>
      <c r="K44" s="413"/>
      <c r="L44" s="412"/>
      <c r="M44" s="413"/>
      <c r="N44" s="436"/>
      <c r="O44" s="436"/>
      <c r="Q44" s="455" t="s">
        <v>252</v>
      </c>
      <c r="R44" s="456"/>
      <c r="S44" s="95">
        <v>3603</v>
      </c>
      <c r="T44" s="95">
        <v>1429</v>
      </c>
      <c r="U44" s="95">
        <v>15</v>
      </c>
      <c r="V44" s="95" t="s">
        <v>270</v>
      </c>
      <c r="W44" s="95">
        <v>8338</v>
      </c>
      <c r="X44" s="95">
        <v>39</v>
      </c>
      <c r="Y44" s="95">
        <v>23</v>
      </c>
      <c r="Z44" s="95">
        <v>1252</v>
      </c>
      <c r="AA44" s="95">
        <v>602</v>
      </c>
      <c r="AB44" s="95">
        <v>12</v>
      </c>
      <c r="AC44" s="95">
        <v>382</v>
      </c>
      <c r="AD44" s="95">
        <v>1502</v>
      </c>
      <c r="AE44" s="95">
        <v>1582</v>
      </c>
      <c r="AF44" s="95">
        <v>1064</v>
      </c>
    </row>
    <row r="45" spans="1:32" ht="21" customHeight="1">
      <c r="A45" s="74"/>
      <c r="B45" s="75"/>
      <c r="C45" s="75"/>
      <c r="D45" s="75"/>
      <c r="E45" s="75"/>
      <c r="F45" s="75"/>
      <c r="G45" s="75"/>
      <c r="H45" s="75"/>
      <c r="I45" s="75"/>
      <c r="J45" s="75"/>
      <c r="K45" s="75"/>
      <c r="L45" s="75"/>
      <c r="M45" s="75"/>
      <c r="N45" s="75"/>
      <c r="O45" s="75"/>
      <c r="Q45" s="465"/>
      <c r="R45" s="466"/>
      <c r="S45" s="77"/>
      <c r="T45" s="77"/>
      <c r="U45" s="77"/>
      <c r="V45" s="77"/>
      <c r="W45" s="77"/>
      <c r="X45" s="77"/>
      <c r="Y45" s="77"/>
      <c r="Z45" s="77"/>
      <c r="AA45" s="77"/>
      <c r="AB45" s="77"/>
      <c r="AC45" s="77"/>
      <c r="AD45" s="77"/>
      <c r="AE45" s="77"/>
      <c r="AF45" s="77"/>
    </row>
    <row r="46" spans="1:18" ht="21" customHeight="1">
      <c r="A46" s="51" t="s">
        <v>243</v>
      </c>
      <c r="B46" s="7"/>
      <c r="C46" s="96">
        <v>1758</v>
      </c>
      <c r="D46" s="96"/>
      <c r="E46" s="96">
        <v>351</v>
      </c>
      <c r="F46" s="100"/>
      <c r="G46" s="96">
        <v>972</v>
      </c>
      <c r="H46" s="96"/>
      <c r="I46" s="96">
        <v>161</v>
      </c>
      <c r="J46" s="96"/>
      <c r="K46" s="96">
        <v>4167</v>
      </c>
      <c r="L46" s="96"/>
      <c r="M46" s="96">
        <v>39</v>
      </c>
      <c r="N46" s="96"/>
      <c r="O46" s="96">
        <v>289</v>
      </c>
      <c r="Q46" s="88" t="s">
        <v>248</v>
      </c>
      <c r="R46" s="78"/>
    </row>
    <row r="47" spans="1:18" ht="21" customHeight="1">
      <c r="A47" s="27" t="s">
        <v>292</v>
      </c>
      <c r="B47" s="7"/>
      <c r="C47" s="96">
        <v>1811</v>
      </c>
      <c r="D47" s="96"/>
      <c r="E47" s="96">
        <v>363</v>
      </c>
      <c r="F47" s="100"/>
      <c r="G47" s="96">
        <v>1018</v>
      </c>
      <c r="H47" s="96"/>
      <c r="I47" s="96">
        <v>161</v>
      </c>
      <c r="J47" s="96"/>
      <c r="K47" s="96">
        <v>4352</v>
      </c>
      <c r="L47" s="96"/>
      <c r="M47" s="96">
        <v>55</v>
      </c>
      <c r="N47" s="96"/>
      <c r="O47" s="96">
        <v>279</v>
      </c>
      <c r="Q47" s="39"/>
      <c r="R47" s="39"/>
    </row>
    <row r="48" spans="1:15" ht="21" customHeight="1">
      <c r="A48" s="27" t="s">
        <v>250</v>
      </c>
      <c r="B48" s="8"/>
      <c r="C48" s="96">
        <v>1881</v>
      </c>
      <c r="D48" s="96"/>
      <c r="E48" s="96">
        <v>381</v>
      </c>
      <c r="F48" s="101"/>
      <c r="G48" s="96">
        <v>1060</v>
      </c>
      <c r="H48" s="96"/>
      <c r="I48" s="96">
        <v>164</v>
      </c>
      <c r="J48" s="96"/>
      <c r="K48" s="96">
        <v>4574</v>
      </c>
      <c r="L48" s="96"/>
      <c r="M48" s="96">
        <v>67</v>
      </c>
      <c r="N48" s="96"/>
      <c r="O48" s="96">
        <v>267</v>
      </c>
    </row>
    <row r="49" spans="1:15" ht="21" customHeight="1">
      <c r="A49" s="27" t="s">
        <v>251</v>
      </c>
      <c r="B49" s="8"/>
      <c r="C49" s="96">
        <v>1913</v>
      </c>
      <c r="D49" s="96"/>
      <c r="E49" s="96">
        <v>399</v>
      </c>
      <c r="F49" s="101"/>
      <c r="G49" s="96">
        <v>1126</v>
      </c>
      <c r="H49" s="96"/>
      <c r="I49" s="96">
        <v>180</v>
      </c>
      <c r="J49" s="96"/>
      <c r="K49" s="96">
        <v>4802</v>
      </c>
      <c r="L49" s="96"/>
      <c r="M49" s="96">
        <v>79</v>
      </c>
      <c r="N49" s="96"/>
      <c r="O49" s="96">
        <v>276</v>
      </c>
    </row>
    <row r="50" spans="1:15" ht="21" customHeight="1">
      <c r="A50" s="94" t="s">
        <v>252</v>
      </c>
      <c r="B50" s="9"/>
      <c r="C50" s="103">
        <f>SUM(C52:C59,C61:C68)</f>
        <v>1982</v>
      </c>
      <c r="D50" s="103"/>
      <c r="E50" s="103">
        <f>SUM(E52:E59,E61:E68)</f>
        <v>404</v>
      </c>
      <c r="F50" s="103"/>
      <c r="G50" s="103">
        <f>SUM(G52:G59,G61:G68)</f>
        <v>1178</v>
      </c>
      <c r="H50" s="103"/>
      <c r="I50" s="103">
        <f>SUM(I52:I59,I61:I68)</f>
        <v>189</v>
      </c>
      <c r="J50" s="103"/>
      <c r="K50" s="103">
        <f>SUM(K52:K59,K61:K68)</f>
        <v>5121</v>
      </c>
      <c r="L50" s="103"/>
      <c r="M50" s="103">
        <f>SUM(M52:M59,M61:M68)</f>
        <v>78</v>
      </c>
      <c r="N50" s="103"/>
      <c r="O50" s="103">
        <f>SUM(O52:O59,O61:O68)</f>
        <v>270</v>
      </c>
    </row>
    <row r="51" spans="1:15" ht="21" customHeight="1">
      <c r="A51" s="54"/>
      <c r="B51" s="8"/>
      <c r="C51" s="102"/>
      <c r="D51" s="96"/>
      <c r="E51" s="96"/>
      <c r="F51" s="96"/>
      <c r="G51" s="96"/>
      <c r="H51" s="96"/>
      <c r="I51" s="96"/>
      <c r="J51" s="96"/>
      <c r="K51" s="96"/>
      <c r="L51" s="96"/>
      <c r="M51" s="96"/>
      <c r="N51" s="96"/>
      <c r="O51" s="96"/>
    </row>
    <row r="52" spans="1:33" ht="21" customHeight="1">
      <c r="A52" s="55" t="s">
        <v>43</v>
      </c>
      <c r="B52" s="79"/>
      <c r="C52" s="102">
        <v>1307</v>
      </c>
      <c r="D52" s="96"/>
      <c r="E52" s="96">
        <v>195</v>
      </c>
      <c r="F52" s="96"/>
      <c r="G52" s="96">
        <v>753</v>
      </c>
      <c r="H52" s="96"/>
      <c r="I52" s="96">
        <v>54</v>
      </c>
      <c r="J52" s="96"/>
      <c r="K52" s="96">
        <v>2564</v>
      </c>
      <c r="L52" s="96"/>
      <c r="M52" s="96">
        <v>29</v>
      </c>
      <c r="N52" s="96"/>
      <c r="O52" s="96">
        <v>119</v>
      </c>
      <c r="Q52" s="449" t="s">
        <v>268</v>
      </c>
      <c r="R52" s="449"/>
      <c r="S52" s="449"/>
      <c r="T52" s="449"/>
      <c r="U52" s="449"/>
      <c r="V52" s="449"/>
      <c r="W52" s="449"/>
      <c r="X52" s="449"/>
      <c r="Y52" s="449"/>
      <c r="Z52" s="449"/>
      <c r="AA52" s="449"/>
      <c r="AB52" s="449"/>
      <c r="AC52" s="449"/>
      <c r="AD52" s="449"/>
      <c r="AE52" s="449"/>
      <c r="AF52" s="449"/>
      <c r="AG52" s="449"/>
    </row>
    <row r="53" spans="1:15" ht="21" customHeight="1" thickBot="1">
      <c r="A53" s="55" t="s">
        <v>44</v>
      </c>
      <c r="B53" s="79"/>
      <c r="C53" s="102">
        <v>65</v>
      </c>
      <c r="D53" s="96"/>
      <c r="E53" s="96">
        <v>21</v>
      </c>
      <c r="F53" s="96"/>
      <c r="G53" s="96">
        <v>52</v>
      </c>
      <c r="H53" s="96"/>
      <c r="I53" s="96">
        <v>14</v>
      </c>
      <c r="J53" s="96"/>
      <c r="K53" s="96">
        <v>462</v>
      </c>
      <c r="L53" s="96"/>
      <c r="M53" s="96">
        <v>21</v>
      </c>
      <c r="N53" s="96"/>
      <c r="O53" s="96">
        <v>12</v>
      </c>
    </row>
    <row r="54" spans="1:33" ht="21" customHeight="1">
      <c r="A54" s="55" t="s">
        <v>45</v>
      </c>
      <c r="B54" s="79"/>
      <c r="C54" s="102">
        <v>107</v>
      </c>
      <c r="D54" s="96"/>
      <c r="E54" s="96">
        <v>43</v>
      </c>
      <c r="F54" s="96"/>
      <c r="G54" s="96">
        <v>72</v>
      </c>
      <c r="H54" s="96"/>
      <c r="I54" s="96">
        <v>18</v>
      </c>
      <c r="J54" s="96"/>
      <c r="K54" s="96">
        <v>418</v>
      </c>
      <c r="L54" s="96"/>
      <c r="M54" s="96">
        <v>3</v>
      </c>
      <c r="N54" s="96"/>
      <c r="O54" s="96">
        <v>21</v>
      </c>
      <c r="Q54" s="470" t="s">
        <v>253</v>
      </c>
      <c r="R54" s="457" t="s">
        <v>254</v>
      </c>
      <c r="S54" s="471" t="s">
        <v>255</v>
      </c>
      <c r="T54" s="457" t="s">
        <v>256</v>
      </c>
      <c r="U54" s="457" t="s">
        <v>257</v>
      </c>
      <c r="V54" s="467" t="s">
        <v>102</v>
      </c>
      <c r="W54" s="457" t="s">
        <v>258</v>
      </c>
      <c r="X54" s="457" t="s">
        <v>259</v>
      </c>
      <c r="Y54" s="457" t="s">
        <v>260</v>
      </c>
      <c r="Z54" s="457" t="s">
        <v>261</v>
      </c>
      <c r="AA54" s="457" t="s">
        <v>262</v>
      </c>
      <c r="AB54" s="457" t="s">
        <v>263</v>
      </c>
      <c r="AC54" s="457" t="s">
        <v>264</v>
      </c>
      <c r="AD54" s="467" t="s">
        <v>103</v>
      </c>
      <c r="AE54" s="457" t="s">
        <v>265</v>
      </c>
      <c r="AF54" s="457" t="s">
        <v>266</v>
      </c>
      <c r="AG54" s="468" t="s">
        <v>92</v>
      </c>
    </row>
    <row r="55" spans="1:33" ht="21" customHeight="1">
      <c r="A55" s="55" t="s">
        <v>46</v>
      </c>
      <c r="B55" s="79"/>
      <c r="C55" s="102">
        <v>32</v>
      </c>
      <c r="D55" s="96"/>
      <c r="E55" s="96">
        <v>11</v>
      </c>
      <c r="F55" s="96"/>
      <c r="G55" s="96">
        <v>20</v>
      </c>
      <c r="H55" s="96"/>
      <c r="I55" s="96">
        <v>8</v>
      </c>
      <c r="J55" s="96"/>
      <c r="K55" s="96">
        <v>92</v>
      </c>
      <c r="L55" s="96"/>
      <c r="M55" s="97" t="s">
        <v>270</v>
      </c>
      <c r="N55" s="96"/>
      <c r="O55" s="96">
        <v>4</v>
      </c>
      <c r="Q55" s="463"/>
      <c r="R55" s="458"/>
      <c r="S55" s="472"/>
      <c r="T55" s="458"/>
      <c r="U55" s="458"/>
      <c r="V55" s="458"/>
      <c r="W55" s="458"/>
      <c r="X55" s="458"/>
      <c r="Y55" s="458"/>
      <c r="Z55" s="458"/>
      <c r="AA55" s="458"/>
      <c r="AB55" s="458"/>
      <c r="AC55" s="458"/>
      <c r="AD55" s="458"/>
      <c r="AE55" s="458"/>
      <c r="AF55" s="458"/>
      <c r="AG55" s="469"/>
    </row>
    <row r="56" spans="1:33" ht="21" customHeight="1">
      <c r="A56" s="55" t="s">
        <v>47</v>
      </c>
      <c r="B56" s="79"/>
      <c r="C56" s="102">
        <v>18</v>
      </c>
      <c r="D56" s="96"/>
      <c r="E56" s="96">
        <v>6</v>
      </c>
      <c r="F56" s="96"/>
      <c r="G56" s="96">
        <v>11</v>
      </c>
      <c r="H56" s="96"/>
      <c r="I56" s="96">
        <v>11</v>
      </c>
      <c r="J56" s="96"/>
      <c r="K56" s="96">
        <v>78</v>
      </c>
      <c r="L56" s="96"/>
      <c r="M56" s="97" t="s">
        <v>270</v>
      </c>
      <c r="N56" s="96"/>
      <c r="O56" s="96">
        <v>8</v>
      </c>
      <c r="Q56" s="464"/>
      <c r="R56" s="459"/>
      <c r="S56" s="473"/>
      <c r="T56" s="459"/>
      <c r="U56" s="459"/>
      <c r="V56" s="459"/>
      <c r="W56" s="459"/>
      <c r="X56" s="459"/>
      <c r="Y56" s="459"/>
      <c r="Z56" s="459"/>
      <c r="AA56" s="459"/>
      <c r="AB56" s="459"/>
      <c r="AC56" s="459"/>
      <c r="AD56" s="459"/>
      <c r="AE56" s="459"/>
      <c r="AF56" s="459"/>
      <c r="AG56" s="465"/>
    </row>
    <row r="57" spans="1:33" ht="21" customHeight="1">
      <c r="A57" s="55" t="s">
        <v>48</v>
      </c>
      <c r="B57" s="79"/>
      <c r="C57" s="102">
        <v>48</v>
      </c>
      <c r="D57" s="96"/>
      <c r="E57" s="96">
        <v>20</v>
      </c>
      <c r="F57" s="96"/>
      <c r="G57" s="96">
        <v>37</v>
      </c>
      <c r="H57" s="96"/>
      <c r="I57" s="96">
        <v>11</v>
      </c>
      <c r="J57" s="96"/>
      <c r="K57" s="96">
        <v>235</v>
      </c>
      <c r="L57" s="96"/>
      <c r="M57" s="96">
        <v>5</v>
      </c>
      <c r="N57" s="96"/>
      <c r="O57" s="96">
        <v>15</v>
      </c>
      <c r="Q57" s="80"/>
      <c r="R57" s="70"/>
      <c r="S57" s="70"/>
      <c r="T57" s="70"/>
      <c r="U57" s="70"/>
      <c r="V57" s="70"/>
      <c r="W57" s="70"/>
      <c r="X57" s="70"/>
      <c r="Y57" s="70"/>
      <c r="Z57" s="70"/>
      <c r="AA57" s="70"/>
      <c r="AB57" s="70"/>
      <c r="AC57" s="70"/>
      <c r="AD57" s="70"/>
      <c r="AE57" s="70"/>
      <c r="AF57" s="70"/>
      <c r="AG57" s="81"/>
    </row>
    <row r="58" spans="1:33" ht="21" customHeight="1">
      <c r="A58" s="55" t="s">
        <v>49</v>
      </c>
      <c r="B58" s="79"/>
      <c r="C58" s="102">
        <v>33</v>
      </c>
      <c r="D58" s="96"/>
      <c r="E58" s="96">
        <v>12</v>
      </c>
      <c r="F58" s="96"/>
      <c r="G58" s="96">
        <v>17</v>
      </c>
      <c r="H58" s="96"/>
      <c r="I58" s="96">
        <v>10</v>
      </c>
      <c r="J58" s="96"/>
      <c r="K58" s="96">
        <v>89</v>
      </c>
      <c r="L58" s="96"/>
      <c r="M58" s="97" t="s">
        <v>270</v>
      </c>
      <c r="N58" s="96"/>
      <c r="O58" s="96">
        <v>10</v>
      </c>
      <c r="Q58" s="51" t="s">
        <v>244</v>
      </c>
      <c r="R58" s="90">
        <f>SUM(S58:AG58)</f>
        <v>27386</v>
      </c>
      <c r="S58" s="90">
        <v>9709</v>
      </c>
      <c r="T58" s="90">
        <v>363</v>
      </c>
      <c r="U58" s="90">
        <v>1132</v>
      </c>
      <c r="V58" s="90">
        <v>115</v>
      </c>
      <c r="W58" s="90">
        <v>2870</v>
      </c>
      <c r="X58" s="90">
        <v>1073</v>
      </c>
      <c r="Y58" s="90">
        <v>1176</v>
      </c>
      <c r="Z58" s="90">
        <v>116</v>
      </c>
      <c r="AA58" s="90">
        <v>123</v>
      </c>
      <c r="AB58" s="90">
        <v>398</v>
      </c>
      <c r="AC58" s="90">
        <v>692</v>
      </c>
      <c r="AD58" s="90">
        <v>1249</v>
      </c>
      <c r="AE58" s="90">
        <v>975</v>
      </c>
      <c r="AF58" s="90">
        <v>2508</v>
      </c>
      <c r="AG58" s="90">
        <v>4887</v>
      </c>
    </row>
    <row r="59" spans="1:33" ht="21" customHeight="1">
      <c r="A59" s="55" t="s">
        <v>50</v>
      </c>
      <c r="B59" s="79"/>
      <c r="C59" s="102">
        <v>48</v>
      </c>
      <c r="D59" s="96"/>
      <c r="E59" s="96">
        <v>8</v>
      </c>
      <c r="F59" s="96"/>
      <c r="G59" s="96">
        <v>25</v>
      </c>
      <c r="H59" s="96"/>
      <c r="I59" s="96">
        <v>10</v>
      </c>
      <c r="J59" s="96"/>
      <c r="K59" s="96">
        <v>123</v>
      </c>
      <c r="L59" s="96"/>
      <c r="M59" s="97" t="s">
        <v>270</v>
      </c>
      <c r="N59" s="96"/>
      <c r="O59" s="96">
        <v>6</v>
      </c>
      <c r="Q59" s="56"/>
      <c r="R59" s="90"/>
      <c r="S59" s="90"/>
      <c r="T59" s="90"/>
      <c r="U59" s="90"/>
      <c r="V59" s="90"/>
      <c r="W59" s="90"/>
      <c r="X59" s="90"/>
      <c r="Y59" s="90"/>
      <c r="Z59" s="90"/>
      <c r="AA59" s="90"/>
      <c r="AB59" s="90"/>
      <c r="AC59" s="90"/>
      <c r="AD59" s="90"/>
      <c r="AE59" s="90"/>
      <c r="AF59" s="90"/>
      <c r="AG59" s="91"/>
    </row>
    <row r="60" spans="1:33" ht="21" customHeight="1">
      <c r="A60" s="55"/>
      <c r="B60" s="79"/>
      <c r="C60" s="102"/>
      <c r="D60" s="96"/>
      <c r="E60" s="96"/>
      <c r="F60" s="96"/>
      <c r="G60" s="96"/>
      <c r="H60" s="96"/>
      <c r="I60" s="96"/>
      <c r="J60" s="96"/>
      <c r="K60" s="96"/>
      <c r="L60" s="96"/>
      <c r="M60" s="96"/>
      <c r="N60" s="96"/>
      <c r="O60" s="96"/>
      <c r="Q60" s="28" t="s">
        <v>249</v>
      </c>
      <c r="R60" s="90">
        <f>SUM(S60:AG60)</f>
        <v>28380</v>
      </c>
      <c r="S60" s="90">
        <v>10282</v>
      </c>
      <c r="T60" s="90">
        <v>505</v>
      </c>
      <c r="U60" s="90">
        <v>1121</v>
      </c>
      <c r="V60" s="90">
        <v>125</v>
      </c>
      <c r="W60" s="90">
        <v>2922</v>
      </c>
      <c r="X60" s="90">
        <v>1248</v>
      </c>
      <c r="Y60" s="90">
        <v>1260</v>
      </c>
      <c r="Z60" s="90">
        <v>115</v>
      </c>
      <c r="AA60" s="90">
        <v>123</v>
      </c>
      <c r="AB60" s="90">
        <v>388</v>
      </c>
      <c r="AC60" s="90">
        <v>457</v>
      </c>
      <c r="AD60" s="90">
        <v>1246</v>
      </c>
      <c r="AE60" s="90">
        <v>993</v>
      </c>
      <c r="AF60" s="90">
        <v>2477</v>
      </c>
      <c r="AG60" s="90">
        <v>5118</v>
      </c>
    </row>
    <row r="61" spans="1:33" ht="21" customHeight="1">
      <c r="A61" s="55" t="s">
        <v>51</v>
      </c>
      <c r="B61" s="79"/>
      <c r="C61" s="102">
        <v>6</v>
      </c>
      <c r="D61" s="96"/>
      <c r="E61" s="96">
        <v>1</v>
      </c>
      <c r="F61" s="96"/>
      <c r="G61" s="96">
        <v>11</v>
      </c>
      <c r="H61" s="96"/>
      <c r="I61" s="96">
        <v>2</v>
      </c>
      <c r="J61" s="96"/>
      <c r="K61" s="96">
        <v>87</v>
      </c>
      <c r="L61" s="96"/>
      <c r="M61" s="97" t="s">
        <v>270</v>
      </c>
      <c r="N61" s="96"/>
      <c r="O61" s="96">
        <v>5</v>
      </c>
      <c r="Q61" s="56"/>
      <c r="R61" s="90"/>
      <c r="S61" s="90"/>
      <c r="T61" s="90"/>
      <c r="U61" s="90"/>
      <c r="V61" s="90"/>
      <c r="W61" s="90"/>
      <c r="X61" s="90"/>
      <c r="Y61" s="90"/>
      <c r="Z61" s="90"/>
      <c r="AA61" s="90"/>
      <c r="AB61" s="90"/>
      <c r="AC61" s="90"/>
      <c r="AD61" s="90"/>
      <c r="AE61" s="90"/>
      <c r="AF61" s="90"/>
      <c r="AG61" s="91"/>
    </row>
    <row r="62" spans="1:33" ht="21" customHeight="1">
      <c r="A62" s="55" t="s">
        <v>52</v>
      </c>
      <c r="B62" s="79"/>
      <c r="C62" s="102">
        <v>29</v>
      </c>
      <c r="D62" s="96"/>
      <c r="E62" s="96">
        <v>12</v>
      </c>
      <c r="F62" s="96"/>
      <c r="G62" s="96">
        <v>22</v>
      </c>
      <c r="H62" s="96"/>
      <c r="I62" s="96">
        <v>9</v>
      </c>
      <c r="J62" s="96"/>
      <c r="K62" s="96">
        <v>97</v>
      </c>
      <c r="L62" s="96"/>
      <c r="M62" s="97" t="s">
        <v>270</v>
      </c>
      <c r="N62" s="96"/>
      <c r="O62" s="96">
        <v>4</v>
      </c>
      <c r="Q62" s="28" t="s">
        <v>250</v>
      </c>
      <c r="R62" s="90">
        <f>SUM(S62:AG62)</f>
        <v>29568</v>
      </c>
      <c r="S62" s="90">
        <v>11017</v>
      </c>
      <c r="T62" s="90">
        <v>544</v>
      </c>
      <c r="U62" s="90">
        <v>1160</v>
      </c>
      <c r="V62" s="90">
        <v>149</v>
      </c>
      <c r="W62" s="90">
        <v>3007</v>
      </c>
      <c r="X62" s="90">
        <v>1423</v>
      </c>
      <c r="Y62" s="90">
        <v>1306</v>
      </c>
      <c r="Z62" s="90">
        <v>112</v>
      </c>
      <c r="AA62" s="90">
        <v>117</v>
      </c>
      <c r="AB62" s="90">
        <v>365</v>
      </c>
      <c r="AC62" s="90">
        <v>384</v>
      </c>
      <c r="AD62" s="90">
        <v>1271</v>
      </c>
      <c r="AE62" s="90">
        <v>970</v>
      </c>
      <c r="AF62" s="90">
        <v>2518</v>
      </c>
      <c r="AG62" s="90">
        <v>5225</v>
      </c>
    </row>
    <row r="63" spans="1:33" ht="21" customHeight="1">
      <c r="A63" s="55" t="s">
        <v>53</v>
      </c>
      <c r="B63" s="79"/>
      <c r="C63" s="102">
        <v>39</v>
      </c>
      <c r="D63" s="96"/>
      <c r="E63" s="96">
        <v>11</v>
      </c>
      <c r="F63" s="96"/>
      <c r="G63" s="96">
        <v>53</v>
      </c>
      <c r="H63" s="96"/>
      <c r="I63" s="96">
        <v>9</v>
      </c>
      <c r="J63" s="96"/>
      <c r="K63" s="96">
        <v>125</v>
      </c>
      <c r="L63" s="96"/>
      <c r="M63" s="96">
        <v>4</v>
      </c>
      <c r="N63" s="96"/>
      <c r="O63" s="96">
        <v>7</v>
      </c>
      <c r="Q63" s="56"/>
      <c r="R63" s="90"/>
      <c r="S63" s="90"/>
      <c r="T63" s="90"/>
      <c r="U63" s="90"/>
      <c r="V63" s="90"/>
      <c r="W63" s="90"/>
      <c r="X63" s="90"/>
      <c r="Y63" s="90"/>
      <c r="Z63" s="90"/>
      <c r="AA63" s="90"/>
      <c r="AB63" s="90"/>
      <c r="AC63" s="90"/>
      <c r="AD63" s="90"/>
      <c r="AE63" s="90"/>
      <c r="AF63" s="90"/>
      <c r="AG63" s="91"/>
    </row>
    <row r="64" spans="1:33" ht="21" customHeight="1">
      <c r="A64" s="55" t="s">
        <v>54</v>
      </c>
      <c r="B64" s="79"/>
      <c r="C64" s="102">
        <v>156</v>
      </c>
      <c r="D64" s="96"/>
      <c r="E64" s="96">
        <v>29</v>
      </c>
      <c r="F64" s="96"/>
      <c r="G64" s="96">
        <v>57</v>
      </c>
      <c r="H64" s="96"/>
      <c r="I64" s="96">
        <v>10</v>
      </c>
      <c r="J64" s="96"/>
      <c r="K64" s="96">
        <v>472</v>
      </c>
      <c r="L64" s="96"/>
      <c r="M64" s="96">
        <v>16</v>
      </c>
      <c r="N64" s="96"/>
      <c r="O64" s="96">
        <v>23</v>
      </c>
      <c r="Q64" s="28" t="s">
        <v>251</v>
      </c>
      <c r="R64" s="90">
        <f>SUM(S64:AG64)</f>
        <v>30846</v>
      </c>
      <c r="S64" s="90">
        <v>11645</v>
      </c>
      <c r="T64" s="90">
        <v>585</v>
      </c>
      <c r="U64" s="90">
        <v>1190</v>
      </c>
      <c r="V64" s="90">
        <v>156</v>
      </c>
      <c r="W64" s="90">
        <v>3043</v>
      </c>
      <c r="X64" s="90">
        <v>1484</v>
      </c>
      <c r="Y64" s="90">
        <v>1326</v>
      </c>
      <c r="Z64" s="90">
        <v>114</v>
      </c>
      <c r="AA64" s="90">
        <v>116</v>
      </c>
      <c r="AB64" s="90">
        <v>358</v>
      </c>
      <c r="AC64" s="90">
        <v>387</v>
      </c>
      <c r="AD64" s="90">
        <v>1330</v>
      </c>
      <c r="AE64" s="90">
        <v>1006</v>
      </c>
      <c r="AF64" s="90">
        <v>2552</v>
      </c>
      <c r="AG64" s="90">
        <v>5554</v>
      </c>
    </row>
    <row r="65" spans="1:33" ht="21" customHeight="1">
      <c r="A65" s="55" t="s">
        <v>55</v>
      </c>
      <c r="B65" s="79"/>
      <c r="C65" s="102">
        <v>22</v>
      </c>
      <c r="D65" s="96"/>
      <c r="E65" s="96">
        <v>12</v>
      </c>
      <c r="F65" s="96"/>
      <c r="G65" s="96">
        <v>16</v>
      </c>
      <c r="H65" s="96"/>
      <c r="I65" s="96">
        <v>9</v>
      </c>
      <c r="J65" s="96"/>
      <c r="K65" s="96">
        <v>96</v>
      </c>
      <c r="L65" s="96"/>
      <c r="M65" s="97" t="s">
        <v>270</v>
      </c>
      <c r="N65" s="96"/>
      <c r="O65" s="96">
        <v>8</v>
      </c>
      <c r="Q65" s="56"/>
      <c r="R65" s="36"/>
      <c r="S65" s="70"/>
      <c r="T65" s="70"/>
      <c r="U65" s="70"/>
      <c r="V65" s="70"/>
      <c r="W65" s="70"/>
      <c r="X65" s="70"/>
      <c r="Y65" s="70"/>
      <c r="Z65" s="70"/>
      <c r="AA65" s="70"/>
      <c r="AB65" s="70"/>
      <c r="AC65" s="70"/>
      <c r="AD65" s="70"/>
      <c r="AE65" s="70"/>
      <c r="AF65" s="70"/>
      <c r="AG65" s="81"/>
    </row>
    <row r="66" spans="1:33" ht="21" customHeight="1">
      <c r="A66" s="55" t="s">
        <v>56</v>
      </c>
      <c r="B66" s="79"/>
      <c r="C66" s="102">
        <v>30</v>
      </c>
      <c r="D66" s="96"/>
      <c r="E66" s="96">
        <v>8</v>
      </c>
      <c r="F66" s="96"/>
      <c r="G66" s="96">
        <v>13</v>
      </c>
      <c r="H66" s="96"/>
      <c r="I66" s="96">
        <v>4</v>
      </c>
      <c r="J66" s="96"/>
      <c r="K66" s="96">
        <v>30</v>
      </c>
      <c r="L66" s="96"/>
      <c r="M66" s="97" t="s">
        <v>270</v>
      </c>
      <c r="N66" s="96"/>
      <c r="O66" s="96">
        <v>3</v>
      </c>
      <c r="Q66" s="89" t="s">
        <v>252</v>
      </c>
      <c r="R66" s="92">
        <f>SUM(S66:AG66)</f>
        <v>31786</v>
      </c>
      <c r="S66" s="92">
        <v>12227</v>
      </c>
      <c r="T66" s="92">
        <v>620</v>
      </c>
      <c r="U66" s="92">
        <v>1177</v>
      </c>
      <c r="V66" s="92">
        <v>159</v>
      </c>
      <c r="W66" s="92">
        <v>3118</v>
      </c>
      <c r="X66" s="92">
        <v>1545</v>
      </c>
      <c r="Y66" s="92">
        <v>1333</v>
      </c>
      <c r="Z66" s="92">
        <v>116</v>
      </c>
      <c r="AA66" s="92">
        <v>115</v>
      </c>
      <c r="AB66" s="92">
        <v>352</v>
      </c>
      <c r="AC66" s="92">
        <v>381</v>
      </c>
      <c r="AD66" s="92">
        <v>1345</v>
      </c>
      <c r="AE66" s="92">
        <v>1009</v>
      </c>
      <c r="AF66" s="92">
        <v>2576</v>
      </c>
      <c r="AG66" s="92">
        <v>5713</v>
      </c>
    </row>
    <row r="67" spans="1:33" ht="21" customHeight="1">
      <c r="A67" s="55" t="s">
        <v>57</v>
      </c>
      <c r="B67" s="79"/>
      <c r="C67" s="102">
        <v>36</v>
      </c>
      <c r="D67" s="96"/>
      <c r="E67" s="96">
        <v>14</v>
      </c>
      <c r="F67" s="96"/>
      <c r="G67" s="96">
        <v>18</v>
      </c>
      <c r="H67" s="96"/>
      <c r="I67" s="96">
        <v>9</v>
      </c>
      <c r="J67" s="96"/>
      <c r="K67" s="96">
        <v>148</v>
      </c>
      <c r="L67" s="96"/>
      <c r="M67" s="97" t="s">
        <v>270</v>
      </c>
      <c r="N67" s="96"/>
      <c r="O67" s="96">
        <v>18</v>
      </c>
      <c r="Q67" s="76"/>
      <c r="R67" s="82"/>
      <c r="S67" s="77"/>
      <c r="T67" s="77"/>
      <c r="U67" s="77"/>
      <c r="V67" s="77"/>
      <c r="W67" s="77"/>
      <c r="X67" s="77"/>
      <c r="Y67" s="77"/>
      <c r="Z67" s="77"/>
      <c r="AA67" s="77"/>
      <c r="AB67" s="77"/>
      <c r="AC67" s="77"/>
      <c r="AD67" s="77"/>
      <c r="AE67" s="77"/>
      <c r="AF67" s="77"/>
      <c r="AG67" s="77"/>
    </row>
    <row r="68" spans="1:17" ht="21" customHeight="1">
      <c r="A68" s="55" t="s">
        <v>58</v>
      </c>
      <c r="B68" s="79"/>
      <c r="C68" s="102">
        <v>6</v>
      </c>
      <c r="D68" s="96"/>
      <c r="E68" s="96">
        <v>1</v>
      </c>
      <c r="F68" s="96"/>
      <c r="G68" s="96">
        <v>1</v>
      </c>
      <c r="H68" s="96"/>
      <c r="I68" s="96">
        <v>1</v>
      </c>
      <c r="J68" s="96"/>
      <c r="K68" s="96">
        <v>5</v>
      </c>
      <c r="L68" s="96"/>
      <c r="M68" s="97" t="s">
        <v>270</v>
      </c>
      <c r="N68" s="96"/>
      <c r="O68" s="96">
        <v>7</v>
      </c>
      <c r="Q68" s="87" t="s">
        <v>267</v>
      </c>
    </row>
    <row r="69" spans="1:15" ht="21" customHeight="1">
      <c r="A69" s="62"/>
      <c r="B69" s="83"/>
      <c r="C69" s="84"/>
      <c r="D69" s="84"/>
      <c r="E69" s="84"/>
      <c r="F69" s="85"/>
      <c r="G69" s="84"/>
      <c r="H69" s="84"/>
      <c r="I69" s="84"/>
      <c r="J69" s="84"/>
      <c r="K69" s="84"/>
      <c r="L69" s="84"/>
      <c r="M69" s="84"/>
      <c r="N69" s="84"/>
      <c r="O69" s="86"/>
    </row>
    <row r="70" ht="21" customHeight="1">
      <c r="A70" s="87" t="s">
        <v>288</v>
      </c>
    </row>
  </sheetData>
  <sheetProtection/>
  <mergeCells count="88">
    <mergeCell ref="AC54:AC56"/>
    <mergeCell ref="S54:S56"/>
    <mergeCell ref="A3:O3"/>
    <mergeCell ref="A5:O5"/>
    <mergeCell ref="Q30:AF30"/>
    <mergeCell ref="Q52:AG52"/>
    <mergeCell ref="Q36:R36"/>
    <mergeCell ref="Q38:R38"/>
    <mergeCell ref="Q40:R40"/>
    <mergeCell ref="Q42:R42"/>
    <mergeCell ref="AD32:AD34"/>
    <mergeCell ref="AE32:AE34"/>
    <mergeCell ref="AF6:AF8"/>
    <mergeCell ref="AG54:AG56"/>
    <mergeCell ref="Q54:Q56"/>
    <mergeCell ref="AD54:AD56"/>
    <mergeCell ref="AE54:AE56"/>
    <mergeCell ref="AF54:AF56"/>
    <mergeCell ref="R54:R56"/>
    <mergeCell ref="Z54:Z56"/>
    <mergeCell ref="Q45:R45"/>
    <mergeCell ref="Y54:Y56"/>
    <mergeCell ref="T54:T56"/>
    <mergeCell ref="V54:V56"/>
    <mergeCell ref="Q20:R20"/>
    <mergeCell ref="Q24:R24"/>
    <mergeCell ref="U54:U56"/>
    <mergeCell ref="W54:W56"/>
    <mergeCell ref="AC32:AC34"/>
    <mergeCell ref="Q44:R44"/>
    <mergeCell ref="AA54:AA56"/>
    <mergeCell ref="AB54:AB56"/>
    <mergeCell ref="Q21:R21"/>
    <mergeCell ref="Q22:R22"/>
    <mergeCell ref="Q32:R34"/>
    <mergeCell ref="AB32:AB34"/>
    <mergeCell ref="Q23:R23"/>
    <mergeCell ref="X54:X56"/>
    <mergeCell ref="Q4:AF4"/>
    <mergeCell ref="S32:S34"/>
    <mergeCell ref="T32:T34"/>
    <mergeCell ref="U32:U34"/>
    <mergeCell ref="X32:X34"/>
    <mergeCell ref="Y32:Y34"/>
    <mergeCell ref="Z32:Z34"/>
    <mergeCell ref="AA32:AA34"/>
    <mergeCell ref="Q18:R18"/>
    <mergeCell ref="AF32:AF34"/>
    <mergeCell ref="S6:S8"/>
    <mergeCell ref="T6:T8"/>
    <mergeCell ref="Z6:Z8"/>
    <mergeCell ref="Q10:R10"/>
    <mergeCell ref="U6:U8"/>
    <mergeCell ref="Q17:R17"/>
    <mergeCell ref="Q16:R16"/>
    <mergeCell ref="Q6:R8"/>
    <mergeCell ref="Q15:R15"/>
    <mergeCell ref="Q12:R12"/>
    <mergeCell ref="G8:K8"/>
    <mergeCell ref="B7:K7"/>
    <mergeCell ref="Q13:R13"/>
    <mergeCell ref="Q14:R14"/>
    <mergeCell ref="B43:C44"/>
    <mergeCell ref="N43:O44"/>
    <mergeCell ref="L43:M44"/>
    <mergeCell ref="J43:K44"/>
    <mergeCell ref="H43:I44"/>
    <mergeCell ref="Q19:R19"/>
    <mergeCell ref="AB6:AB8"/>
    <mergeCell ref="AC6:AC8"/>
    <mergeCell ref="A43:A44"/>
    <mergeCell ref="F43:G44"/>
    <mergeCell ref="D43:E44"/>
    <mergeCell ref="A41:O41"/>
    <mergeCell ref="A7:A9"/>
    <mergeCell ref="N7:N9"/>
    <mergeCell ref="B8:F8"/>
    <mergeCell ref="M8:M9"/>
    <mergeCell ref="AD6:AD8"/>
    <mergeCell ref="AA6:AA8"/>
    <mergeCell ref="L7:M7"/>
    <mergeCell ref="L8:L9"/>
    <mergeCell ref="O7:O9"/>
    <mergeCell ref="AE6:AE8"/>
    <mergeCell ref="W6:W8"/>
    <mergeCell ref="V6:V8"/>
    <mergeCell ref="X6:X8"/>
    <mergeCell ref="Y6:Y8"/>
  </mergeCells>
  <printOptions horizontalCentered="1"/>
  <pageMargins left="0.3937007874015748" right="0.3937007874015748" top="0.5905511811023623" bottom="0.3937007874015748" header="0" footer="0"/>
  <pageSetup horizontalDpi="600" verticalDpi="600" orientation="landscape" paperSize="8" scale="55" r:id="rId2"/>
  <drawing r:id="rId1"/>
</worksheet>
</file>

<file path=xl/worksheets/sheet2.xml><?xml version="1.0" encoding="utf-8"?>
<worksheet xmlns="http://schemas.openxmlformats.org/spreadsheetml/2006/main" xmlns:r="http://schemas.openxmlformats.org/officeDocument/2006/relationships">
  <dimension ref="A1:Y75"/>
  <sheetViews>
    <sheetView zoomScaleSheetLayoutView="75" zoomScalePageLayoutView="0" workbookViewId="0" topLeftCell="G1">
      <selection activeCell="X1" sqref="X1"/>
    </sheetView>
  </sheetViews>
  <sheetFormatPr defaultColWidth="10.59765625" defaultRowHeight="17.25" customHeight="1"/>
  <cols>
    <col min="1" max="1" width="33.59765625" style="37" customWidth="1"/>
    <col min="2" max="11" width="10.59765625" style="37" customWidth="1"/>
    <col min="12" max="12" width="14.8984375" style="37" customWidth="1"/>
    <col min="13" max="13" width="28.19921875" style="37" customWidth="1"/>
    <col min="14" max="25" width="5.59765625" style="37" customWidth="1"/>
    <col min="26" max="16384" width="10.59765625" style="37" customWidth="1"/>
  </cols>
  <sheetData>
    <row r="1" spans="1:25" ht="17.25" customHeight="1">
      <c r="A1" s="1" t="s">
        <v>307</v>
      </c>
      <c r="L1" s="46"/>
      <c r="Y1" s="2" t="s">
        <v>308</v>
      </c>
    </row>
    <row r="2" spans="12:25" ht="17.25" customHeight="1">
      <c r="L2" s="46"/>
      <c r="Y2" s="46"/>
    </row>
    <row r="3" spans="1:25" ht="17.25" customHeight="1">
      <c r="A3" s="449" t="s">
        <v>336</v>
      </c>
      <c r="B3" s="449"/>
      <c r="C3" s="449"/>
      <c r="D3" s="449"/>
      <c r="E3" s="449"/>
      <c r="F3" s="449"/>
      <c r="G3" s="449"/>
      <c r="H3" s="449"/>
      <c r="I3" s="449"/>
      <c r="J3" s="449"/>
      <c r="K3" s="449"/>
      <c r="L3" s="449"/>
      <c r="M3" s="449"/>
      <c r="N3" s="449"/>
      <c r="O3" s="449"/>
      <c r="P3" s="449"/>
      <c r="Q3" s="449"/>
      <c r="R3" s="449"/>
      <c r="S3" s="449"/>
      <c r="T3" s="449"/>
      <c r="U3" s="449"/>
      <c r="V3" s="449"/>
      <c r="W3" s="449"/>
      <c r="X3" s="449"/>
      <c r="Y3" s="449"/>
    </row>
    <row r="4" ht="17.25" customHeight="1">
      <c r="L4" s="46"/>
    </row>
    <row r="5" spans="12:25" ht="17.25" customHeight="1">
      <c r="L5" s="46"/>
      <c r="M5" s="479" t="s">
        <v>335</v>
      </c>
      <c r="N5" s="483"/>
      <c r="O5" s="483"/>
      <c r="P5" s="483"/>
      <c r="Q5" s="483"/>
      <c r="R5" s="483"/>
      <c r="S5" s="483"/>
      <c r="T5" s="483"/>
      <c r="U5" s="483"/>
      <c r="V5" s="483"/>
      <c r="W5" s="483"/>
      <c r="X5" s="483"/>
      <c r="Y5" s="483"/>
    </row>
    <row r="6" spans="1:12" ht="17.25" customHeight="1" thickBot="1">
      <c r="A6" s="479" t="s">
        <v>309</v>
      </c>
      <c r="B6" s="480"/>
      <c r="C6" s="480"/>
      <c r="D6" s="480"/>
      <c r="E6" s="480"/>
      <c r="F6" s="480"/>
      <c r="G6" s="480"/>
      <c r="H6" s="480"/>
      <c r="I6" s="480"/>
      <c r="J6" s="480"/>
      <c r="K6" s="480"/>
      <c r="L6" s="46"/>
    </row>
    <row r="7" spans="2:25" ht="17.25" customHeight="1" thickBot="1">
      <c r="B7" s="149"/>
      <c r="C7" s="149"/>
      <c r="D7" s="149"/>
      <c r="E7" s="149"/>
      <c r="F7" s="149"/>
      <c r="G7" s="149"/>
      <c r="H7" s="149"/>
      <c r="I7" s="149"/>
      <c r="J7" s="149"/>
      <c r="K7" s="149"/>
      <c r="M7" s="143" t="s">
        <v>170</v>
      </c>
      <c r="N7" s="142" t="s">
        <v>321</v>
      </c>
      <c r="O7" s="142" t="s">
        <v>322</v>
      </c>
      <c r="P7" s="142" t="s">
        <v>323</v>
      </c>
      <c r="Q7" s="142" t="s">
        <v>324</v>
      </c>
      <c r="R7" s="142" t="s">
        <v>325</v>
      </c>
      <c r="S7" s="142" t="s">
        <v>326</v>
      </c>
      <c r="T7" s="142" t="s">
        <v>327</v>
      </c>
      <c r="U7" s="142" t="s">
        <v>328</v>
      </c>
      <c r="V7" s="142" t="s">
        <v>329</v>
      </c>
      <c r="W7" s="117" t="s">
        <v>304</v>
      </c>
      <c r="X7" s="117" t="s">
        <v>169</v>
      </c>
      <c r="Y7" s="118" t="s">
        <v>305</v>
      </c>
    </row>
    <row r="8" spans="1:25" ht="17.25" customHeight="1">
      <c r="A8" s="491" t="s">
        <v>310</v>
      </c>
      <c r="B8" s="484" t="s">
        <v>311</v>
      </c>
      <c r="C8" s="485"/>
      <c r="D8" s="486"/>
      <c r="E8" s="487"/>
      <c r="F8" s="487"/>
      <c r="G8" s="484" t="s">
        <v>312</v>
      </c>
      <c r="H8" s="485"/>
      <c r="I8" s="486"/>
      <c r="J8" s="487"/>
      <c r="K8" s="487"/>
      <c r="N8" s="119"/>
      <c r="O8" s="46"/>
      <c r="P8" s="46"/>
      <c r="Q8" s="46"/>
      <c r="R8" s="46"/>
      <c r="S8" s="46"/>
      <c r="T8" s="46"/>
      <c r="U8" s="46"/>
      <c r="V8" s="46"/>
      <c r="W8" s="46"/>
      <c r="X8" s="46"/>
      <c r="Y8" s="46"/>
    </row>
    <row r="9" spans="1:25" s="39" customFormat="1" ht="17.25" customHeight="1">
      <c r="A9" s="492"/>
      <c r="B9" s="488"/>
      <c r="C9" s="489"/>
      <c r="D9" s="489"/>
      <c r="E9" s="490"/>
      <c r="F9" s="490"/>
      <c r="G9" s="488"/>
      <c r="H9" s="489"/>
      <c r="I9" s="489"/>
      <c r="J9" s="490"/>
      <c r="K9" s="490"/>
      <c r="M9" s="120" t="s">
        <v>204</v>
      </c>
      <c r="N9" s="121">
        <v>787</v>
      </c>
      <c r="O9" s="53">
        <v>750</v>
      </c>
      <c r="P9" s="53">
        <v>749</v>
      </c>
      <c r="Q9" s="53">
        <v>674</v>
      </c>
      <c r="R9" s="53">
        <v>658</v>
      </c>
      <c r="S9" s="53">
        <v>562</v>
      </c>
      <c r="T9" s="53">
        <v>582</v>
      </c>
      <c r="U9" s="53">
        <v>573</v>
      </c>
      <c r="V9" s="53">
        <v>562</v>
      </c>
      <c r="W9" s="53">
        <v>598</v>
      </c>
      <c r="X9" s="53">
        <v>680</v>
      </c>
      <c r="Y9" s="53">
        <v>682</v>
      </c>
    </row>
    <row r="10" spans="1:25" ht="17.25" customHeight="1">
      <c r="A10" s="492"/>
      <c r="B10" s="397" t="s">
        <v>306</v>
      </c>
      <c r="C10" s="494" t="s">
        <v>313</v>
      </c>
      <c r="D10" s="494" t="s">
        <v>314</v>
      </c>
      <c r="E10" s="494" t="s">
        <v>315</v>
      </c>
      <c r="F10" s="481" t="s">
        <v>316</v>
      </c>
      <c r="G10" s="397" t="s">
        <v>306</v>
      </c>
      <c r="H10" s="494" t="s">
        <v>313</v>
      </c>
      <c r="I10" s="494" t="s">
        <v>314</v>
      </c>
      <c r="J10" s="494" t="s">
        <v>315</v>
      </c>
      <c r="K10" s="481" t="s">
        <v>316</v>
      </c>
      <c r="M10" s="33" t="s">
        <v>330</v>
      </c>
      <c r="N10" s="121">
        <v>110</v>
      </c>
      <c r="O10" s="46">
        <v>711</v>
      </c>
      <c r="P10" s="46">
        <v>779</v>
      </c>
      <c r="Q10" s="46">
        <v>675</v>
      </c>
      <c r="R10" s="46">
        <v>573</v>
      </c>
      <c r="S10" s="46">
        <v>581</v>
      </c>
      <c r="T10" s="46">
        <v>653</v>
      </c>
      <c r="U10" s="46">
        <v>566</v>
      </c>
      <c r="V10" s="46">
        <v>545</v>
      </c>
      <c r="W10" s="46">
        <v>629</v>
      </c>
      <c r="X10" s="46">
        <v>580</v>
      </c>
      <c r="Y10" s="46">
        <v>704</v>
      </c>
    </row>
    <row r="11" spans="1:25" ht="17.25" customHeight="1">
      <c r="A11" s="493"/>
      <c r="B11" s="495"/>
      <c r="C11" s="495"/>
      <c r="D11" s="495"/>
      <c r="E11" s="495"/>
      <c r="F11" s="482"/>
      <c r="G11" s="495"/>
      <c r="H11" s="495"/>
      <c r="I11" s="495"/>
      <c r="J11" s="495"/>
      <c r="K11" s="482"/>
      <c r="M11" s="33" t="s">
        <v>331</v>
      </c>
      <c r="N11" s="121">
        <v>843</v>
      </c>
      <c r="O11" s="46">
        <v>692</v>
      </c>
      <c r="P11" s="46">
        <v>667</v>
      </c>
      <c r="Q11" s="46">
        <v>652</v>
      </c>
      <c r="R11" s="46">
        <v>614</v>
      </c>
      <c r="S11" s="46">
        <v>525</v>
      </c>
      <c r="T11" s="46">
        <v>597</v>
      </c>
      <c r="U11" s="46">
        <v>513</v>
      </c>
      <c r="V11" s="46">
        <v>540</v>
      </c>
      <c r="W11" s="46">
        <v>633</v>
      </c>
      <c r="X11" s="46">
        <v>608</v>
      </c>
      <c r="Y11" s="46">
        <v>655</v>
      </c>
    </row>
    <row r="12" spans="1:25" ht="17.25" customHeight="1">
      <c r="A12" s="80"/>
      <c r="B12" s="48"/>
      <c r="C12" s="48"/>
      <c r="D12" s="48"/>
      <c r="E12" s="48"/>
      <c r="F12" s="48"/>
      <c r="G12" s="48"/>
      <c r="H12" s="48"/>
      <c r="I12" s="48"/>
      <c r="J12" s="48"/>
      <c r="K12" s="48"/>
      <c r="M12" s="33" t="s">
        <v>332</v>
      </c>
      <c r="N12" s="121">
        <v>700</v>
      </c>
      <c r="O12" s="46">
        <v>657</v>
      </c>
      <c r="P12" s="46">
        <v>714</v>
      </c>
      <c r="Q12" s="46">
        <v>667</v>
      </c>
      <c r="R12" s="46">
        <v>602</v>
      </c>
      <c r="S12" s="46">
        <v>600</v>
      </c>
      <c r="T12" s="46">
        <v>623</v>
      </c>
      <c r="U12" s="46">
        <v>561</v>
      </c>
      <c r="V12" s="46">
        <v>558</v>
      </c>
      <c r="W12" s="46">
        <v>613</v>
      </c>
      <c r="X12" s="46">
        <v>600</v>
      </c>
      <c r="Y12" s="46">
        <v>611</v>
      </c>
    </row>
    <row r="13" spans="1:25" ht="17.25" customHeight="1">
      <c r="A13" s="138" t="s">
        <v>337</v>
      </c>
      <c r="B13" s="132">
        <v>7857</v>
      </c>
      <c r="C13" s="132">
        <v>7706</v>
      </c>
      <c r="D13" s="132">
        <v>7539</v>
      </c>
      <c r="E13" s="132">
        <v>7506</v>
      </c>
      <c r="F13" s="132">
        <v>7466</v>
      </c>
      <c r="G13" s="133">
        <v>751.1</v>
      </c>
      <c r="H13" s="133">
        <v>722.6</v>
      </c>
      <c r="I13" s="133">
        <v>699.1</v>
      </c>
      <c r="J13" s="133">
        <v>689.5</v>
      </c>
      <c r="K13" s="133">
        <v>680.4</v>
      </c>
      <c r="M13" s="144" t="s">
        <v>333</v>
      </c>
      <c r="N13" s="145">
        <v>730</v>
      </c>
      <c r="O13" s="146">
        <v>653</v>
      </c>
      <c r="P13" s="146">
        <v>670</v>
      </c>
      <c r="Q13" s="146">
        <v>620</v>
      </c>
      <c r="R13" s="146">
        <v>586</v>
      </c>
      <c r="S13" s="146">
        <v>585</v>
      </c>
      <c r="T13" s="146">
        <v>595</v>
      </c>
      <c r="U13" s="146">
        <v>595</v>
      </c>
      <c r="V13" s="146">
        <v>586</v>
      </c>
      <c r="W13" s="146">
        <v>625</v>
      </c>
      <c r="X13" s="146">
        <v>602</v>
      </c>
      <c r="Y13" s="146">
        <v>619</v>
      </c>
    </row>
    <row r="14" spans="1:25" ht="17.25" customHeight="1">
      <c r="A14" s="125"/>
      <c r="B14" s="122"/>
      <c r="C14" s="122"/>
      <c r="D14" s="122"/>
      <c r="E14" s="122"/>
      <c r="F14" s="122"/>
      <c r="G14" s="123"/>
      <c r="H14" s="123"/>
      <c r="I14" s="123"/>
      <c r="J14" s="123"/>
      <c r="K14" s="123"/>
      <c r="L14" s="39"/>
      <c r="N14" s="121"/>
      <c r="O14" s="46"/>
      <c r="P14" s="46"/>
      <c r="Q14" s="46"/>
      <c r="R14" s="46"/>
      <c r="S14" s="46"/>
      <c r="T14" s="46"/>
      <c r="U14" s="46"/>
      <c r="V14" s="46"/>
      <c r="W14" s="46"/>
      <c r="X14" s="46"/>
      <c r="Y14" s="46"/>
    </row>
    <row r="15" spans="1:25" ht="17.25" customHeight="1">
      <c r="A15" s="125" t="s">
        <v>61</v>
      </c>
      <c r="B15" s="124">
        <v>1858</v>
      </c>
      <c r="C15" s="124">
        <v>1888</v>
      </c>
      <c r="D15" s="124">
        <v>1834</v>
      </c>
      <c r="E15" s="124">
        <v>1849</v>
      </c>
      <c r="F15" s="124">
        <v>1790</v>
      </c>
      <c r="G15" s="134">
        <v>177.6</v>
      </c>
      <c r="H15" s="134">
        <v>177</v>
      </c>
      <c r="I15" s="134">
        <v>170.1</v>
      </c>
      <c r="J15" s="134">
        <v>169.9</v>
      </c>
      <c r="K15" s="134">
        <v>163.1</v>
      </c>
      <c r="L15" s="39"/>
      <c r="M15" s="125" t="s">
        <v>61</v>
      </c>
      <c r="N15" s="121">
        <v>166</v>
      </c>
      <c r="O15" s="46">
        <v>173</v>
      </c>
      <c r="P15" s="46">
        <v>169</v>
      </c>
      <c r="Q15" s="46">
        <v>136</v>
      </c>
      <c r="R15" s="46">
        <v>133</v>
      </c>
      <c r="S15" s="46">
        <v>138</v>
      </c>
      <c r="T15" s="46">
        <v>151</v>
      </c>
      <c r="U15" s="46">
        <v>138</v>
      </c>
      <c r="V15" s="46">
        <v>142</v>
      </c>
      <c r="W15" s="46">
        <v>166</v>
      </c>
      <c r="X15" s="46">
        <v>130</v>
      </c>
      <c r="Y15" s="46">
        <v>148</v>
      </c>
    </row>
    <row r="16" spans="1:25" ht="17.25" customHeight="1">
      <c r="A16" s="125" t="s">
        <v>60</v>
      </c>
      <c r="B16" s="124">
        <v>1521</v>
      </c>
      <c r="C16" s="124">
        <v>1473</v>
      </c>
      <c r="D16" s="124">
        <v>1552</v>
      </c>
      <c r="E16" s="124">
        <v>1507</v>
      </c>
      <c r="F16" s="124">
        <v>1607</v>
      </c>
      <c r="G16" s="134">
        <v>145.4</v>
      </c>
      <c r="H16" s="134">
        <v>138.1</v>
      </c>
      <c r="I16" s="134">
        <v>143.9</v>
      </c>
      <c r="J16" s="134">
        <v>138.4</v>
      </c>
      <c r="K16" s="134">
        <v>146.5</v>
      </c>
      <c r="L16" s="39"/>
      <c r="M16" s="125" t="s">
        <v>60</v>
      </c>
      <c r="N16" s="121">
        <v>145</v>
      </c>
      <c r="O16" s="46">
        <v>124</v>
      </c>
      <c r="P16" s="46">
        <v>138</v>
      </c>
      <c r="Q16" s="46">
        <v>122</v>
      </c>
      <c r="R16" s="46">
        <v>142</v>
      </c>
      <c r="S16" s="46">
        <v>126</v>
      </c>
      <c r="T16" s="46">
        <v>136</v>
      </c>
      <c r="U16" s="46">
        <v>122</v>
      </c>
      <c r="V16" s="46">
        <v>146</v>
      </c>
      <c r="W16" s="46">
        <v>138</v>
      </c>
      <c r="X16" s="46">
        <v>131</v>
      </c>
      <c r="Y16" s="46">
        <v>137</v>
      </c>
    </row>
    <row r="17" spans="1:25" ht="17.25" customHeight="1">
      <c r="A17" s="125" t="s">
        <v>152</v>
      </c>
      <c r="B17" s="124">
        <v>1114</v>
      </c>
      <c r="C17" s="124">
        <v>1056</v>
      </c>
      <c r="D17" s="124">
        <v>1092</v>
      </c>
      <c r="E17" s="124">
        <v>1213</v>
      </c>
      <c r="F17" s="124">
        <v>1139</v>
      </c>
      <c r="G17" s="134">
        <v>106.5</v>
      </c>
      <c r="H17" s="134">
        <v>99</v>
      </c>
      <c r="I17" s="134">
        <v>101.3</v>
      </c>
      <c r="J17" s="134">
        <v>111.4</v>
      </c>
      <c r="K17" s="134">
        <v>103.8</v>
      </c>
      <c r="L17" s="39"/>
      <c r="M17" s="125" t="s">
        <v>152</v>
      </c>
      <c r="N17" s="121">
        <v>133</v>
      </c>
      <c r="O17" s="46">
        <v>99</v>
      </c>
      <c r="P17" s="46">
        <v>95</v>
      </c>
      <c r="Q17" s="46">
        <v>118</v>
      </c>
      <c r="R17" s="46">
        <v>88</v>
      </c>
      <c r="S17" s="46">
        <v>71</v>
      </c>
      <c r="T17" s="46">
        <v>81</v>
      </c>
      <c r="U17" s="46">
        <v>90</v>
      </c>
      <c r="V17" s="46">
        <v>85</v>
      </c>
      <c r="W17" s="46">
        <v>88</v>
      </c>
      <c r="X17" s="46">
        <v>91</v>
      </c>
      <c r="Y17" s="46">
        <v>100</v>
      </c>
    </row>
    <row r="18" spans="1:25" ht="17.25" customHeight="1">
      <c r="A18" s="125" t="s">
        <v>205</v>
      </c>
      <c r="B18" s="124">
        <v>499</v>
      </c>
      <c r="C18" s="124">
        <v>443</v>
      </c>
      <c r="D18" s="124">
        <v>414</v>
      </c>
      <c r="E18" s="124">
        <v>374</v>
      </c>
      <c r="F18" s="124">
        <v>375</v>
      </c>
      <c r="G18" s="134">
        <v>47.7</v>
      </c>
      <c r="H18" s="134">
        <v>41.5</v>
      </c>
      <c r="I18" s="134">
        <v>38.4</v>
      </c>
      <c r="J18" s="134">
        <v>34.4</v>
      </c>
      <c r="K18" s="134">
        <v>34.2</v>
      </c>
      <c r="L18" s="39"/>
      <c r="M18" s="125" t="s">
        <v>205</v>
      </c>
      <c r="N18" s="121">
        <v>33</v>
      </c>
      <c r="O18" s="46">
        <v>36</v>
      </c>
      <c r="P18" s="46">
        <v>39</v>
      </c>
      <c r="Q18" s="46">
        <v>32</v>
      </c>
      <c r="R18" s="46">
        <v>38</v>
      </c>
      <c r="S18" s="46">
        <v>30</v>
      </c>
      <c r="T18" s="46">
        <v>21</v>
      </c>
      <c r="U18" s="46">
        <v>33</v>
      </c>
      <c r="V18" s="46">
        <v>18</v>
      </c>
      <c r="W18" s="46">
        <v>27</v>
      </c>
      <c r="X18" s="46">
        <v>36</v>
      </c>
      <c r="Y18" s="46">
        <v>32</v>
      </c>
    </row>
    <row r="19" spans="1:25" ht="17.25" customHeight="1">
      <c r="A19" s="126" t="s">
        <v>206</v>
      </c>
      <c r="B19" s="124">
        <v>418</v>
      </c>
      <c r="C19" s="124">
        <v>420</v>
      </c>
      <c r="D19" s="124">
        <v>345</v>
      </c>
      <c r="E19" s="124">
        <v>340</v>
      </c>
      <c r="F19" s="124">
        <v>342</v>
      </c>
      <c r="G19" s="134">
        <v>40</v>
      </c>
      <c r="H19" s="134">
        <v>39.4</v>
      </c>
      <c r="I19" s="134">
        <v>32</v>
      </c>
      <c r="J19" s="134">
        <v>31.2</v>
      </c>
      <c r="K19" s="134">
        <v>31.2</v>
      </c>
      <c r="L19" s="39"/>
      <c r="M19" s="126" t="s">
        <v>206</v>
      </c>
      <c r="N19" s="121">
        <v>36</v>
      </c>
      <c r="O19" s="46">
        <v>16</v>
      </c>
      <c r="P19" s="46">
        <v>25</v>
      </c>
      <c r="Q19" s="46">
        <v>26</v>
      </c>
      <c r="R19" s="46">
        <v>30</v>
      </c>
      <c r="S19" s="46">
        <v>27</v>
      </c>
      <c r="T19" s="46">
        <v>30</v>
      </c>
      <c r="U19" s="46">
        <v>30</v>
      </c>
      <c r="V19" s="46">
        <v>28</v>
      </c>
      <c r="W19" s="46">
        <v>39</v>
      </c>
      <c r="X19" s="46">
        <v>33</v>
      </c>
      <c r="Y19" s="46">
        <v>22</v>
      </c>
    </row>
    <row r="20" spans="1:25" ht="17.25" customHeight="1">
      <c r="A20" s="45"/>
      <c r="B20" s="127"/>
      <c r="C20" s="53"/>
      <c r="D20" s="53"/>
      <c r="E20" s="53"/>
      <c r="F20" s="124"/>
      <c r="G20" s="134"/>
      <c r="H20" s="134"/>
      <c r="I20" s="134"/>
      <c r="J20" s="134"/>
      <c r="K20" s="134"/>
      <c r="L20" s="39"/>
      <c r="M20" s="45"/>
      <c r="N20" s="121"/>
      <c r="O20" s="46"/>
      <c r="P20" s="46"/>
      <c r="Q20" s="46"/>
      <c r="R20" s="46"/>
      <c r="S20" s="46"/>
      <c r="T20" s="46"/>
      <c r="U20" s="46"/>
      <c r="V20" s="46"/>
      <c r="W20" s="46"/>
      <c r="X20" s="46"/>
      <c r="Y20" s="46"/>
    </row>
    <row r="21" spans="1:25" ht="17.25" customHeight="1">
      <c r="A21" s="125" t="s">
        <v>153</v>
      </c>
      <c r="B21" s="124">
        <v>413</v>
      </c>
      <c r="C21" s="124">
        <v>394</v>
      </c>
      <c r="D21" s="124">
        <v>415</v>
      </c>
      <c r="E21" s="124">
        <v>346</v>
      </c>
      <c r="F21" s="124">
        <v>373</v>
      </c>
      <c r="G21" s="134">
        <v>39.5</v>
      </c>
      <c r="H21" s="134">
        <v>36.9</v>
      </c>
      <c r="I21" s="134">
        <v>38.5</v>
      </c>
      <c r="J21" s="134">
        <v>31.8</v>
      </c>
      <c r="K21" s="134">
        <v>34</v>
      </c>
      <c r="L21" s="39"/>
      <c r="M21" s="125" t="s">
        <v>153</v>
      </c>
      <c r="N21" s="121">
        <v>44</v>
      </c>
      <c r="O21" s="46">
        <v>39</v>
      </c>
      <c r="P21" s="46">
        <v>27</v>
      </c>
      <c r="Q21" s="46">
        <v>28</v>
      </c>
      <c r="R21" s="46">
        <v>25</v>
      </c>
      <c r="S21" s="46">
        <v>41</v>
      </c>
      <c r="T21" s="46">
        <v>22</v>
      </c>
      <c r="U21" s="46">
        <v>36</v>
      </c>
      <c r="V21" s="46">
        <v>24</v>
      </c>
      <c r="W21" s="46">
        <v>33</v>
      </c>
      <c r="X21" s="46">
        <v>22</v>
      </c>
      <c r="Y21" s="46">
        <v>32</v>
      </c>
    </row>
    <row r="22" spans="1:25" ht="17.25" customHeight="1">
      <c r="A22" s="125" t="s">
        <v>160</v>
      </c>
      <c r="B22" s="124">
        <v>185</v>
      </c>
      <c r="C22" s="124">
        <v>181</v>
      </c>
      <c r="D22" s="124">
        <v>208</v>
      </c>
      <c r="E22" s="124">
        <v>193</v>
      </c>
      <c r="F22" s="124">
        <v>181</v>
      </c>
      <c r="G22" s="134">
        <v>17.7</v>
      </c>
      <c r="H22" s="134">
        <v>17</v>
      </c>
      <c r="I22" s="134">
        <v>19.3</v>
      </c>
      <c r="J22" s="134">
        <v>17.7</v>
      </c>
      <c r="K22" s="134">
        <v>16.5</v>
      </c>
      <c r="L22" s="39"/>
      <c r="M22" s="125" t="s">
        <v>160</v>
      </c>
      <c r="N22" s="121">
        <v>15</v>
      </c>
      <c r="O22" s="46">
        <v>18</v>
      </c>
      <c r="P22" s="46">
        <v>21</v>
      </c>
      <c r="Q22" s="46">
        <v>14</v>
      </c>
      <c r="R22" s="46">
        <v>12</v>
      </c>
      <c r="S22" s="46">
        <v>14</v>
      </c>
      <c r="T22" s="46">
        <v>11</v>
      </c>
      <c r="U22" s="46">
        <v>11</v>
      </c>
      <c r="V22" s="46">
        <v>12</v>
      </c>
      <c r="W22" s="46">
        <v>13</v>
      </c>
      <c r="X22" s="46">
        <v>20</v>
      </c>
      <c r="Y22" s="46">
        <v>20</v>
      </c>
    </row>
    <row r="23" spans="1:25" ht="17.25" customHeight="1">
      <c r="A23" s="125" t="s">
        <v>159</v>
      </c>
      <c r="B23" s="124">
        <v>179</v>
      </c>
      <c r="C23" s="124">
        <v>175</v>
      </c>
      <c r="D23" s="124">
        <v>166</v>
      </c>
      <c r="E23" s="124">
        <v>184</v>
      </c>
      <c r="F23" s="124">
        <v>176</v>
      </c>
      <c r="G23" s="134">
        <v>17.1</v>
      </c>
      <c r="H23" s="134">
        <v>16.4</v>
      </c>
      <c r="I23" s="134">
        <v>15.4</v>
      </c>
      <c r="J23" s="134">
        <v>16.9</v>
      </c>
      <c r="K23" s="134">
        <v>16</v>
      </c>
      <c r="L23" s="39"/>
      <c r="M23" s="125" t="s">
        <v>159</v>
      </c>
      <c r="N23" s="121">
        <v>19</v>
      </c>
      <c r="O23" s="46">
        <v>11</v>
      </c>
      <c r="P23" s="46">
        <v>11</v>
      </c>
      <c r="Q23" s="46">
        <v>17</v>
      </c>
      <c r="R23" s="46">
        <v>10</v>
      </c>
      <c r="S23" s="46">
        <v>16</v>
      </c>
      <c r="T23" s="46">
        <v>18</v>
      </c>
      <c r="U23" s="46">
        <v>17</v>
      </c>
      <c r="V23" s="46">
        <v>15</v>
      </c>
      <c r="W23" s="46">
        <v>15</v>
      </c>
      <c r="X23" s="46">
        <v>11</v>
      </c>
      <c r="Y23" s="46">
        <v>16</v>
      </c>
    </row>
    <row r="24" spans="1:25" ht="17.25" customHeight="1">
      <c r="A24" s="125" t="s">
        <v>162</v>
      </c>
      <c r="B24" s="124">
        <v>131</v>
      </c>
      <c r="C24" s="124">
        <v>115</v>
      </c>
      <c r="D24" s="124">
        <v>86</v>
      </c>
      <c r="E24" s="124">
        <v>92</v>
      </c>
      <c r="F24" s="124">
        <v>89</v>
      </c>
      <c r="G24" s="134">
        <v>12.5</v>
      </c>
      <c r="H24" s="134">
        <v>10.8</v>
      </c>
      <c r="I24" s="134">
        <v>8</v>
      </c>
      <c r="J24" s="134">
        <v>8.5</v>
      </c>
      <c r="K24" s="134">
        <v>8.1</v>
      </c>
      <c r="L24" s="39"/>
      <c r="M24" s="125" t="s">
        <v>162</v>
      </c>
      <c r="N24" s="121">
        <v>9</v>
      </c>
      <c r="O24" s="46">
        <v>8</v>
      </c>
      <c r="P24" s="46">
        <v>10</v>
      </c>
      <c r="Q24" s="46">
        <v>7</v>
      </c>
      <c r="R24" s="46">
        <v>4</v>
      </c>
      <c r="S24" s="46">
        <v>7</v>
      </c>
      <c r="T24" s="46">
        <v>16</v>
      </c>
      <c r="U24" s="46">
        <v>3</v>
      </c>
      <c r="V24" s="46">
        <v>11</v>
      </c>
      <c r="W24" s="46">
        <v>3</v>
      </c>
      <c r="X24" s="46">
        <v>4</v>
      </c>
      <c r="Y24" s="46">
        <v>7</v>
      </c>
    </row>
    <row r="25" spans="1:25" ht="17.25" customHeight="1">
      <c r="A25" s="126" t="s">
        <v>113</v>
      </c>
      <c r="B25" s="124">
        <v>124</v>
      </c>
      <c r="C25" s="124">
        <v>133</v>
      </c>
      <c r="D25" s="124">
        <v>107</v>
      </c>
      <c r="E25" s="124">
        <v>129</v>
      </c>
      <c r="F25" s="124">
        <v>115</v>
      </c>
      <c r="G25" s="134">
        <v>11.9</v>
      </c>
      <c r="H25" s="134">
        <v>12.5</v>
      </c>
      <c r="I25" s="134">
        <v>9.9</v>
      </c>
      <c r="J25" s="134">
        <v>11.9</v>
      </c>
      <c r="K25" s="134">
        <v>10.5</v>
      </c>
      <c r="L25" s="39"/>
      <c r="M25" s="126" t="s">
        <v>113</v>
      </c>
      <c r="N25" s="121">
        <v>7</v>
      </c>
      <c r="O25" s="46">
        <v>10</v>
      </c>
      <c r="P25" s="46">
        <v>12</v>
      </c>
      <c r="Q25" s="46">
        <v>9</v>
      </c>
      <c r="R25" s="46">
        <v>6</v>
      </c>
      <c r="S25" s="46">
        <v>10</v>
      </c>
      <c r="T25" s="46">
        <v>8</v>
      </c>
      <c r="U25" s="46">
        <v>6</v>
      </c>
      <c r="V25" s="46">
        <v>10</v>
      </c>
      <c r="W25" s="46">
        <v>14</v>
      </c>
      <c r="X25" s="46">
        <v>15</v>
      </c>
      <c r="Y25" s="46">
        <v>8</v>
      </c>
    </row>
    <row r="26" spans="1:25" ht="17.25" customHeight="1">
      <c r="A26" s="125"/>
      <c r="B26" s="124"/>
      <c r="C26" s="122"/>
      <c r="D26" s="122"/>
      <c r="E26" s="122"/>
      <c r="F26" s="124"/>
      <c r="G26" s="134"/>
      <c r="H26" s="134"/>
      <c r="I26" s="134"/>
      <c r="J26" s="134"/>
      <c r="K26" s="134"/>
      <c r="L26" s="39"/>
      <c r="M26" s="125"/>
      <c r="N26" s="121"/>
      <c r="O26" s="46"/>
      <c r="P26" s="46"/>
      <c r="Q26" s="46"/>
      <c r="R26" s="46"/>
      <c r="S26" s="46"/>
      <c r="T26" s="46"/>
      <c r="U26" s="46"/>
      <c r="V26" s="46"/>
      <c r="W26" s="46"/>
      <c r="X26" s="46"/>
      <c r="Y26" s="46"/>
    </row>
    <row r="27" spans="1:25" ht="17.25" customHeight="1">
      <c r="A27" s="125" t="s">
        <v>207</v>
      </c>
      <c r="B27" s="124">
        <v>110</v>
      </c>
      <c r="C27" s="124">
        <v>108</v>
      </c>
      <c r="D27" s="124">
        <v>109</v>
      </c>
      <c r="E27" s="124">
        <v>113</v>
      </c>
      <c r="F27" s="124">
        <v>123</v>
      </c>
      <c r="G27" s="134">
        <v>10.5</v>
      </c>
      <c r="H27" s="134">
        <v>10.1</v>
      </c>
      <c r="I27" s="134">
        <v>10.1</v>
      </c>
      <c r="J27" s="134">
        <v>10.4</v>
      </c>
      <c r="K27" s="134">
        <v>11.2</v>
      </c>
      <c r="L27" s="39"/>
      <c r="M27" s="125" t="s">
        <v>207</v>
      </c>
      <c r="N27" s="121">
        <v>13</v>
      </c>
      <c r="O27" s="46">
        <v>12</v>
      </c>
      <c r="P27" s="46">
        <v>13</v>
      </c>
      <c r="Q27" s="46">
        <v>12</v>
      </c>
      <c r="R27" s="46">
        <v>11</v>
      </c>
      <c r="S27" s="46">
        <v>6</v>
      </c>
      <c r="T27" s="46">
        <v>6</v>
      </c>
      <c r="U27" s="46">
        <v>12</v>
      </c>
      <c r="V27" s="46">
        <v>10</v>
      </c>
      <c r="W27" s="46">
        <v>7</v>
      </c>
      <c r="X27" s="46">
        <v>11</v>
      </c>
      <c r="Y27" s="46">
        <v>10</v>
      </c>
    </row>
    <row r="28" spans="1:25" ht="17.25" customHeight="1">
      <c r="A28" s="125" t="s">
        <v>114</v>
      </c>
      <c r="B28" s="124">
        <v>67</v>
      </c>
      <c r="C28" s="124">
        <v>72</v>
      </c>
      <c r="D28" s="124">
        <v>58</v>
      </c>
      <c r="E28" s="124">
        <v>54</v>
      </c>
      <c r="F28" s="124">
        <v>60</v>
      </c>
      <c r="G28" s="134">
        <v>6.4</v>
      </c>
      <c r="H28" s="134">
        <v>6.8</v>
      </c>
      <c r="I28" s="134">
        <v>5.4</v>
      </c>
      <c r="J28" s="134">
        <v>5</v>
      </c>
      <c r="K28" s="134">
        <v>5.5</v>
      </c>
      <c r="L28" s="39"/>
      <c r="M28" s="125" t="s">
        <v>114</v>
      </c>
      <c r="N28" s="121">
        <v>6</v>
      </c>
      <c r="O28" s="46">
        <v>2</v>
      </c>
      <c r="P28" s="46">
        <v>4</v>
      </c>
      <c r="Q28" s="46">
        <v>4</v>
      </c>
      <c r="R28" s="46">
        <v>5</v>
      </c>
      <c r="S28" s="46">
        <v>4</v>
      </c>
      <c r="T28" s="46">
        <v>3</v>
      </c>
      <c r="U28" s="46">
        <v>6</v>
      </c>
      <c r="V28" s="46">
        <v>5</v>
      </c>
      <c r="W28" s="46">
        <v>10</v>
      </c>
      <c r="X28" s="46">
        <v>6</v>
      </c>
      <c r="Y28" s="46">
        <v>5</v>
      </c>
    </row>
    <row r="29" spans="1:25" ht="17.25" customHeight="1">
      <c r="A29" s="125" t="s">
        <v>115</v>
      </c>
      <c r="B29" s="124">
        <v>105</v>
      </c>
      <c r="C29" s="124">
        <v>80</v>
      </c>
      <c r="D29" s="124">
        <v>66</v>
      </c>
      <c r="E29" s="124">
        <v>60</v>
      </c>
      <c r="F29" s="124">
        <v>30</v>
      </c>
      <c r="G29" s="134">
        <v>10</v>
      </c>
      <c r="H29" s="134">
        <v>7.5</v>
      </c>
      <c r="I29" s="134">
        <v>6.1</v>
      </c>
      <c r="J29" s="134">
        <v>5.5</v>
      </c>
      <c r="K29" s="134">
        <v>2.7</v>
      </c>
      <c r="L29" s="39"/>
      <c r="M29" s="125" t="s">
        <v>115</v>
      </c>
      <c r="N29" s="121">
        <v>2</v>
      </c>
      <c r="O29" s="46">
        <v>2</v>
      </c>
      <c r="P29" s="46">
        <v>5</v>
      </c>
      <c r="Q29" s="46">
        <v>2</v>
      </c>
      <c r="R29" s="46">
        <v>2</v>
      </c>
      <c r="S29" s="46">
        <v>1</v>
      </c>
      <c r="T29" s="46">
        <v>5</v>
      </c>
      <c r="U29" s="46">
        <v>4</v>
      </c>
      <c r="V29" s="46">
        <v>1</v>
      </c>
      <c r="W29" s="46">
        <v>1</v>
      </c>
      <c r="X29" s="46">
        <v>5</v>
      </c>
      <c r="Y29" s="113" t="s">
        <v>270</v>
      </c>
    </row>
    <row r="30" spans="1:25" ht="17.25" customHeight="1">
      <c r="A30" s="128" t="s">
        <v>208</v>
      </c>
      <c r="B30" s="124">
        <v>65</v>
      </c>
      <c r="C30" s="124">
        <v>83</v>
      </c>
      <c r="D30" s="124">
        <v>55</v>
      </c>
      <c r="E30" s="124">
        <v>56</v>
      </c>
      <c r="F30" s="124">
        <v>78</v>
      </c>
      <c r="G30" s="134">
        <v>6.2</v>
      </c>
      <c r="H30" s="134">
        <v>7.8</v>
      </c>
      <c r="I30" s="134">
        <v>5.1</v>
      </c>
      <c r="J30" s="134">
        <v>5.1</v>
      </c>
      <c r="K30" s="134">
        <v>7.1</v>
      </c>
      <c r="L30" s="39"/>
      <c r="M30" s="128" t="s">
        <v>208</v>
      </c>
      <c r="N30" s="121">
        <v>12</v>
      </c>
      <c r="O30" s="46">
        <v>5</v>
      </c>
      <c r="P30" s="46">
        <v>11</v>
      </c>
      <c r="Q30" s="46">
        <v>5</v>
      </c>
      <c r="R30" s="46">
        <v>7</v>
      </c>
      <c r="S30" s="46">
        <v>6</v>
      </c>
      <c r="T30" s="46">
        <v>8</v>
      </c>
      <c r="U30" s="46">
        <v>3</v>
      </c>
      <c r="V30" s="46">
        <v>7</v>
      </c>
      <c r="W30" s="46">
        <v>4</v>
      </c>
      <c r="X30" s="46">
        <v>5</v>
      </c>
      <c r="Y30" s="46">
        <v>5</v>
      </c>
    </row>
    <row r="31" spans="1:25" ht="17.25" customHeight="1">
      <c r="A31" s="125" t="s">
        <v>161</v>
      </c>
      <c r="B31" s="124">
        <v>72</v>
      </c>
      <c r="C31" s="124">
        <v>65</v>
      </c>
      <c r="D31" s="124">
        <v>54</v>
      </c>
      <c r="E31" s="124">
        <v>64</v>
      </c>
      <c r="F31" s="124">
        <v>70</v>
      </c>
      <c r="G31" s="134">
        <v>6.9</v>
      </c>
      <c r="H31" s="134">
        <v>6.1</v>
      </c>
      <c r="I31" s="134">
        <v>5</v>
      </c>
      <c r="J31" s="134">
        <v>5.9</v>
      </c>
      <c r="K31" s="134">
        <v>6.4</v>
      </c>
      <c r="L31" s="39"/>
      <c r="M31" s="125" t="s">
        <v>161</v>
      </c>
      <c r="N31" s="121">
        <v>3</v>
      </c>
      <c r="O31" s="46">
        <v>7</v>
      </c>
      <c r="P31" s="46">
        <v>8</v>
      </c>
      <c r="Q31" s="46">
        <v>4</v>
      </c>
      <c r="R31" s="46">
        <v>7</v>
      </c>
      <c r="S31" s="46">
        <v>6</v>
      </c>
      <c r="T31" s="46">
        <v>3</v>
      </c>
      <c r="U31" s="46">
        <v>4</v>
      </c>
      <c r="V31" s="46">
        <v>11</v>
      </c>
      <c r="W31" s="46">
        <v>4</v>
      </c>
      <c r="X31" s="46">
        <v>9</v>
      </c>
      <c r="Y31" s="46">
        <v>4</v>
      </c>
    </row>
    <row r="32" spans="1:25" ht="17.25" customHeight="1">
      <c r="A32" s="125"/>
      <c r="B32" s="124"/>
      <c r="C32" s="122"/>
      <c r="D32" s="122"/>
      <c r="E32" s="122"/>
      <c r="F32" s="124"/>
      <c r="G32" s="134"/>
      <c r="H32" s="134"/>
      <c r="I32" s="134"/>
      <c r="J32" s="134"/>
      <c r="K32" s="134"/>
      <c r="L32" s="39"/>
      <c r="M32" s="125"/>
      <c r="N32" s="121"/>
      <c r="O32" s="46"/>
      <c r="P32" s="46"/>
      <c r="Q32" s="46"/>
      <c r="R32" s="46"/>
      <c r="S32" s="46"/>
      <c r="T32" s="46"/>
      <c r="U32" s="46"/>
      <c r="V32" s="46"/>
      <c r="W32" s="46"/>
      <c r="X32" s="46"/>
      <c r="Y32" s="46"/>
    </row>
    <row r="33" spans="1:25" ht="17.25" customHeight="1">
      <c r="A33" s="125" t="s">
        <v>209</v>
      </c>
      <c r="B33" s="124">
        <v>78</v>
      </c>
      <c r="C33" s="124">
        <v>67</v>
      </c>
      <c r="D33" s="124">
        <v>74</v>
      </c>
      <c r="E33" s="124">
        <v>48</v>
      </c>
      <c r="F33" s="124">
        <v>46</v>
      </c>
      <c r="G33" s="134">
        <v>7.5</v>
      </c>
      <c r="H33" s="134">
        <v>6.3</v>
      </c>
      <c r="I33" s="134">
        <v>6.9</v>
      </c>
      <c r="J33" s="134">
        <v>4.4</v>
      </c>
      <c r="K33" s="134">
        <v>4.2</v>
      </c>
      <c r="L33" s="39"/>
      <c r="M33" s="125" t="s">
        <v>209</v>
      </c>
      <c r="N33" s="121">
        <v>5</v>
      </c>
      <c r="O33" s="46">
        <v>5</v>
      </c>
      <c r="P33" s="46">
        <v>5</v>
      </c>
      <c r="Q33" s="46">
        <v>6</v>
      </c>
      <c r="R33" s="46">
        <v>5</v>
      </c>
      <c r="S33" s="46">
        <v>5</v>
      </c>
      <c r="T33" s="46">
        <v>2</v>
      </c>
      <c r="U33" s="113" t="s">
        <v>270</v>
      </c>
      <c r="V33" s="46">
        <v>4</v>
      </c>
      <c r="W33" s="46">
        <v>2</v>
      </c>
      <c r="X33" s="46">
        <v>3</v>
      </c>
      <c r="Y33" s="46">
        <v>4</v>
      </c>
    </row>
    <row r="34" spans="1:25" ht="17.25" customHeight="1">
      <c r="A34" s="125" t="s">
        <v>116</v>
      </c>
      <c r="B34" s="124">
        <v>62</v>
      </c>
      <c r="C34" s="124">
        <v>47</v>
      </c>
      <c r="D34" s="124">
        <v>46</v>
      </c>
      <c r="E34" s="124">
        <v>60</v>
      </c>
      <c r="F34" s="124">
        <v>64</v>
      </c>
      <c r="G34" s="134">
        <v>5.9</v>
      </c>
      <c r="H34" s="134">
        <v>4.4</v>
      </c>
      <c r="I34" s="134">
        <v>4.3</v>
      </c>
      <c r="J34" s="134">
        <v>5.5</v>
      </c>
      <c r="K34" s="134">
        <v>5.8</v>
      </c>
      <c r="L34" s="39"/>
      <c r="M34" s="125" t="s">
        <v>116</v>
      </c>
      <c r="N34" s="121">
        <v>6</v>
      </c>
      <c r="O34" s="46">
        <v>8</v>
      </c>
      <c r="P34" s="46">
        <v>7</v>
      </c>
      <c r="Q34" s="46">
        <v>10</v>
      </c>
      <c r="R34" s="46">
        <v>7</v>
      </c>
      <c r="S34" s="46">
        <v>5</v>
      </c>
      <c r="T34" s="46">
        <v>6</v>
      </c>
      <c r="U34" s="46">
        <v>3</v>
      </c>
      <c r="V34" s="46">
        <v>5</v>
      </c>
      <c r="W34" s="46">
        <v>1</v>
      </c>
      <c r="X34" s="46">
        <v>3</v>
      </c>
      <c r="Y34" s="46">
        <v>3</v>
      </c>
    </row>
    <row r="35" spans="1:25" ht="17.25" customHeight="1">
      <c r="A35" s="125" t="s">
        <v>117</v>
      </c>
      <c r="B35" s="124">
        <v>62</v>
      </c>
      <c r="C35" s="124">
        <v>72</v>
      </c>
      <c r="D35" s="124">
        <v>73</v>
      </c>
      <c r="E35" s="124">
        <v>60</v>
      </c>
      <c r="F35" s="124">
        <v>44</v>
      </c>
      <c r="G35" s="134">
        <v>5.9</v>
      </c>
      <c r="H35" s="134">
        <v>6.8</v>
      </c>
      <c r="I35" s="134">
        <v>6.8</v>
      </c>
      <c r="J35" s="134">
        <v>5.5</v>
      </c>
      <c r="K35" s="134">
        <v>4</v>
      </c>
      <c r="L35" s="39"/>
      <c r="M35" s="125" t="s">
        <v>117</v>
      </c>
      <c r="N35" s="121">
        <v>9</v>
      </c>
      <c r="O35" s="46">
        <v>4</v>
      </c>
      <c r="P35" s="46">
        <v>4</v>
      </c>
      <c r="Q35" s="46">
        <v>5</v>
      </c>
      <c r="R35" s="46">
        <v>5</v>
      </c>
      <c r="S35" s="46">
        <v>5</v>
      </c>
      <c r="T35" s="46">
        <v>2</v>
      </c>
      <c r="U35" s="46">
        <v>1</v>
      </c>
      <c r="V35" s="46">
        <v>2</v>
      </c>
      <c r="W35" s="46">
        <v>1</v>
      </c>
      <c r="X35" s="46">
        <v>3</v>
      </c>
      <c r="Y35" s="46">
        <v>3</v>
      </c>
    </row>
    <row r="36" spans="1:25" ht="17.25" customHeight="1">
      <c r="A36" s="139" t="s">
        <v>338</v>
      </c>
      <c r="B36" s="124">
        <v>46</v>
      </c>
      <c r="C36" s="124">
        <v>43</v>
      </c>
      <c r="D36" s="124">
        <v>33</v>
      </c>
      <c r="E36" s="124">
        <v>22</v>
      </c>
      <c r="F36" s="124">
        <v>28</v>
      </c>
      <c r="G36" s="134">
        <v>4.4</v>
      </c>
      <c r="H36" s="134">
        <v>4</v>
      </c>
      <c r="I36" s="134">
        <v>3.1</v>
      </c>
      <c r="J36" s="134">
        <v>2</v>
      </c>
      <c r="K36" s="134">
        <v>2.6</v>
      </c>
      <c r="L36" s="39"/>
      <c r="M36" s="139" t="s">
        <v>338</v>
      </c>
      <c r="N36" s="121">
        <v>3</v>
      </c>
      <c r="O36" s="113" t="s">
        <v>270</v>
      </c>
      <c r="P36" s="46">
        <v>1</v>
      </c>
      <c r="Q36" s="46">
        <v>1</v>
      </c>
      <c r="R36" s="46">
        <v>2</v>
      </c>
      <c r="S36" s="46">
        <v>2</v>
      </c>
      <c r="T36" s="46">
        <v>3</v>
      </c>
      <c r="U36" s="46">
        <v>4</v>
      </c>
      <c r="V36" s="46">
        <v>3</v>
      </c>
      <c r="W36" s="46">
        <v>1</v>
      </c>
      <c r="X36" s="46">
        <v>1</v>
      </c>
      <c r="Y36" s="46">
        <v>7</v>
      </c>
    </row>
    <row r="37" spans="1:25" ht="17.25" customHeight="1">
      <c r="A37" s="125" t="s">
        <v>210</v>
      </c>
      <c r="B37" s="124">
        <v>27</v>
      </c>
      <c r="C37" s="122">
        <v>22</v>
      </c>
      <c r="D37" s="122">
        <v>29</v>
      </c>
      <c r="E37" s="122">
        <v>31</v>
      </c>
      <c r="F37" s="124">
        <v>21</v>
      </c>
      <c r="G37" s="134">
        <v>2.6</v>
      </c>
      <c r="H37" s="134">
        <v>2.1</v>
      </c>
      <c r="I37" s="134">
        <v>2.7</v>
      </c>
      <c r="J37" s="134">
        <v>2.8</v>
      </c>
      <c r="K37" s="134">
        <v>1.9</v>
      </c>
      <c r="L37" s="39"/>
      <c r="M37" s="125" t="s">
        <v>210</v>
      </c>
      <c r="N37" s="121">
        <v>3</v>
      </c>
      <c r="O37" s="46">
        <v>3</v>
      </c>
      <c r="P37" s="46">
        <v>2</v>
      </c>
      <c r="Q37" s="46">
        <v>3</v>
      </c>
      <c r="R37" s="46">
        <v>1</v>
      </c>
      <c r="S37" s="46">
        <v>1</v>
      </c>
      <c r="T37" s="113" t="s">
        <v>270</v>
      </c>
      <c r="U37" s="46">
        <v>1</v>
      </c>
      <c r="V37" s="46">
        <v>2</v>
      </c>
      <c r="W37" s="46">
        <v>1</v>
      </c>
      <c r="X37" s="46">
        <v>3</v>
      </c>
      <c r="Y37" s="46">
        <v>1</v>
      </c>
    </row>
    <row r="38" spans="1:25" ht="17.25" customHeight="1">
      <c r="A38" s="125"/>
      <c r="B38" s="124"/>
      <c r="C38" s="124"/>
      <c r="D38" s="124"/>
      <c r="E38" s="124"/>
      <c r="F38" s="124"/>
      <c r="G38" s="134"/>
      <c r="H38" s="134"/>
      <c r="I38" s="134"/>
      <c r="J38" s="134"/>
      <c r="K38" s="134"/>
      <c r="L38" s="39"/>
      <c r="M38" s="125"/>
      <c r="N38" s="121"/>
      <c r="O38" s="46"/>
      <c r="P38" s="46"/>
      <c r="Q38" s="46"/>
      <c r="R38" s="46"/>
      <c r="S38" s="46"/>
      <c r="T38" s="46"/>
      <c r="U38" s="46"/>
      <c r="V38" s="46"/>
      <c r="W38" s="46"/>
      <c r="X38" s="46"/>
      <c r="Y38" s="46"/>
    </row>
    <row r="39" spans="1:25" ht="17.25" customHeight="1">
      <c r="A39" s="125" t="s">
        <v>154</v>
      </c>
      <c r="B39" s="124">
        <v>31</v>
      </c>
      <c r="C39" s="124">
        <v>50</v>
      </c>
      <c r="D39" s="124">
        <v>32</v>
      </c>
      <c r="E39" s="124">
        <v>48</v>
      </c>
      <c r="F39" s="124">
        <v>46</v>
      </c>
      <c r="G39" s="134">
        <v>3</v>
      </c>
      <c r="H39" s="134">
        <v>4.7</v>
      </c>
      <c r="I39" s="134">
        <v>3</v>
      </c>
      <c r="J39" s="134">
        <v>4.4</v>
      </c>
      <c r="K39" s="134">
        <v>4.2</v>
      </c>
      <c r="L39" s="39"/>
      <c r="M39" s="139" t="s">
        <v>154</v>
      </c>
      <c r="N39" s="121">
        <v>4</v>
      </c>
      <c r="O39" s="46">
        <v>6</v>
      </c>
      <c r="P39" s="46">
        <v>2</v>
      </c>
      <c r="Q39" s="46">
        <v>5</v>
      </c>
      <c r="R39" s="46">
        <v>2</v>
      </c>
      <c r="S39" s="46">
        <v>5</v>
      </c>
      <c r="T39" s="46">
        <v>3</v>
      </c>
      <c r="U39" s="46">
        <v>2</v>
      </c>
      <c r="V39" s="46">
        <v>3</v>
      </c>
      <c r="W39" s="46">
        <v>5</v>
      </c>
      <c r="X39" s="46">
        <v>5</v>
      </c>
      <c r="Y39" s="46">
        <v>4</v>
      </c>
    </row>
    <row r="40" spans="1:25" ht="17.25" customHeight="1">
      <c r="A40" s="125" t="s">
        <v>118</v>
      </c>
      <c r="B40" s="124">
        <v>21</v>
      </c>
      <c r="C40" s="124">
        <v>22</v>
      </c>
      <c r="D40" s="124">
        <v>25</v>
      </c>
      <c r="E40" s="124">
        <v>13</v>
      </c>
      <c r="F40" s="124">
        <v>25</v>
      </c>
      <c r="G40" s="134">
        <v>2</v>
      </c>
      <c r="H40" s="134">
        <v>2.1</v>
      </c>
      <c r="I40" s="134">
        <v>2.3</v>
      </c>
      <c r="J40" s="134">
        <v>1.2</v>
      </c>
      <c r="K40" s="134">
        <v>2.3</v>
      </c>
      <c r="L40" s="39"/>
      <c r="M40" s="125" t="s">
        <v>118</v>
      </c>
      <c r="N40" s="121">
        <v>2</v>
      </c>
      <c r="O40" s="46">
        <v>4</v>
      </c>
      <c r="P40" s="46">
        <v>1</v>
      </c>
      <c r="Q40" s="113" t="s">
        <v>270</v>
      </c>
      <c r="R40" s="113" t="s">
        <v>270</v>
      </c>
      <c r="S40" s="46">
        <v>2</v>
      </c>
      <c r="T40" s="46">
        <v>1</v>
      </c>
      <c r="U40" s="46">
        <v>2</v>
      </c>
      <c r="V40" s="46">
        <v>3</v>
      </c>
      <c r="W40" s="46">
        <v>2</v>
      </c>
      <c r="X40" s="46">
        <v>3</v>
      </c>
      <c r="Y40" s="46">
        <v>5</v>
      </c>
    </row>
    <row r="41" spans="1:25" ht="17.25" customHeight="1">
      <c r="A41" s="148" t="s">
        <v>339</v>
      </c>
      <c r="B41" s="124">
        <v>18</v>
      </c>
      <c r="C41" s="124">
        <v>20</v>
      </c>
      <c r="D41" s="124">
        <v>24</v>
      </c>
      <c r="E41" s="124">
        <v>27</v>
      </c>
      <c r="F41" s="124">
        <v>18</v>
      </c>
      <c r="G41" s="134">
        <v>1.7</v>
      </c>
      <c r="H41" s="134">
        <v>1.9</v>
      </c>
      <c r="I41" s="134">
        <v>2.2</v>
      </c>
      <c r="J41" s="134">
        <v>2.5</v>
      </c>
      <c r="K41" s="134">
        <v>1.6</v>
      </c>
      <c r="L41" s="39"/>
      <c r="M41" s="148" t="s">
        <v>339</v>
      </c>
      <c r="N41" s="147" t="s">
        <v>270</v>
      </c>
      <c r="O41" s="46">
        <v>1</v>
      </c>
      <c r="P41" s="46">
        <v>3</v>
      </c>
      <c r="Q41" s="46">
        <v>3</v>
      </c>
      <c r="R41" s="46">
        <v>1</v>
      </c>
      <c r="S41" s="113" t="s">
        <v>270</v>
      </c>
      <c r="T41" s="46">
        <v>3</v>
      </c>
      <c r="U41" s="46">
        <v>3</v>
      </c>
      <c r="V41" s="113" t="s">
        <v>270</v>
      </c>
      <c r="W41" s="46">
        <v>1</v>
      </c>
      <c r="X41" s="46">
        <v>1</v>
      </c>
      <c r="Y41" s="46">
        <v>2</v>
      </c>
    </row>
    <row r="42" spans="1:25" ht="17.25" customHeight="1">
      <c r="A42" s="126" t="s">
        <v>156</v>
      </c>
      <c r="B42" s="124">
        <v>8</v>
      </c>
      <c r="C42" s="124">
        <v>7</v>
      </c>
      <c r="D42" s="124">
        <v>24</v>
      </c>
      <c r="E42" s="124">
        <v>8</v>
      </c>
      <c r="F42" s="124">
        <v>9</v>
      </c>
      <c r="G42" s="134">
        <v>0.8</v>
      </c>
      <c r="H42" s="134">
        <v>0.7</v>
      </c>
      <c r="I42" s="134">
        <v>2.2</v>
      </c>
      <c r="J42" s="134">
        <v>0.7</v>
      </c>
      <c r="K42" s="134">
        <v>0.8</v>
      </c>
      <c r="L42" s="39"/>
      <c r="M42" s="126" t="s">
        <v>156</v>
      </c>
      <c r="N42" s="121">
        <v>5</v>
      </c>
      <c r="O42" s="46">
        <v>2</v>
      </c>
      <c r="P42" s="46">
        <v>2</v>
      </c>
      <c r="Q42" s="113" t="s">
        <v>270</v>
      </c>
      <c r="R42" s="113" t="s">
        <v>270</v>
      </c>
      <c r="S42" s="113" t="s">
        <v>270</v>
      </c>
      <c r="T42" s="113" t="s">
        <v>270</v>
      </c>
      <c r="U42" s="113" t="s">
        <v>270</v>
      </c>
      <c r="V42" s="113" t="s">
        <v>270</v>
      </c>
      <c r="W42" s="113" t="s">
        <v>270</v>
      </c>
      <c r="X42" s="113" t="s">
        <v>270</v>
      </c>
      <c r="Y42" s="113" t="s">
        <v>270</v>
      </c>
    </row>
    <row r="43" spans="1:25" ht="17.25" customHeight="1">
      <c r="A43" s="125" t="s">
        <v>119</v>
      </c>
      <c r="B43" s="124">
        <v>20</v>
      </c>
      <c r="C43" s="124">
        <v>15</v>
      </c>
      <c r="D43" s="124">
        <v>11</v>
      </c>
      <c r="E43" s="124">
        <v>18</v>
      </c>
      <c r="F43" s="124">
        <v>15</v>
      </c>
      <c r="G43" s="134">
        <v>1.9</v>
      </c>
      <c r="H43" s="134">
        <v>1.4</v>
      </c>
      <c r="I43" s="134">
        <v>1</v>
      </c>
      <c r="J43" s="134">
        <v>1.7</v>
      </c>
      <c r="K43" s="134">
        <v>1.4</v>
      </c>
      <c r="L43" s="39"/>
      <c r="M43" s="125" t="s">
        <v>119</v>
      </c>
      <c r="N43" s="147" t="s">
        <v>270</v>
      </c>
      <c r="O43" s="46">
        <v>1</v>
      </c>
      <c r="P43" s="113" t="s">
        <v>270</v>
      </c>
      <c r="Q43" s="46">
        <v>1</v>
      </c>
      <c r="R43" s="113" t="s">
        <v>270</v>
      </c>
      <c r="S43" s="46">
        <v>2</v>
      </c>
      <c r="T43" s="46">
        <v>2</v>
      </c>
      <c r="U43" s="46">
        <v>2</v>
      </c>
      <c r="V43" s="46">
        <v>1</v>
      </c>
      <c r="W43" s="46">
        <v>1</v>
      </c>
      <c r="X43" s="46">
        <v>3</v>
      </c>
      <c r="Y43" s="46">
        <v>2</v>
      </c>
    </row>
    <row r="44" spans="1:25" ht="17.25" customHeight="1">
      <c r="A44" s="125"/>
      <c r="B44" s="124"/>
      <c r="C44" s="124"/>
      <c r="D44" s="124"/>
      <c r="E44" s="124"/>
      <c r="F44" s="124"/>
      <c r="G44" s="134"/>
      <c r="H44" s="134"/>
      <c r="I44" s="134"/>
      <c r="J44" s="134"/>
      <c r="K44" s="134"/>
      <c r="L44" s="39"/>
      <c r="M44" s="125"/>
      <c r="N44" s="121"/>
      <c r="O44" s="46"/>
      <c r="P44" s="46"/>
      <c r="Q44" s="46"/>
      <c r="R44" s="46"/>
      <c r="S44" s="46"/>
      <c r="T44" s="46"/>
      <c r="U44" s="46"/>
      <c r="V44" s="46"/>
      <c r="W44" s="46"/>
      <c r="X44" s="46"/>
      <c r="Y44" s="46"/>
    </row>
    <row r="45" spans="1:25" ht="17.25" customHeight="1">
      <c r="A45" s="125" t="s">
        <v>120</v>
      </c>
      <c r="B45" s="124">
        <v>13</v>
      </c>
      <c r="C45" s="124">
        <v>19</v>
      </c>
      <c r="D45" s="124">
        <v>14</v>
      </c>
      <c r="E45" s="124">
        <v>12</v>
      </c>
      <c r="F45" s="124">
        <v>12</v>
      </c>
      <c r="G45" s="134">
        <v>1.2</v>
      </c>
      <c r="H45" s="134">
        <v>1.8</v>
      </c>
      <c r="I45" s="134">
        <v>1.3</v>
      </c>
      <c r="J45" s="134">
        <v>1.1</v>
      </c>
      <c r="K45" s="134">
        <v>1.1</v>
      </c>
      <c r="L45" s="39"/>
      <c r="M45" s="125" t="s">
        <v>120</v>
      </c>
      <c r="N45" s="121">
        <v>2</v>
      </c>
      <c r="O45" s="113" t="s">
        <v>270</v>
      </c>
      <c r="P45" s="113" t="s">
        <v>270</v>
      </c>
      <c r="Q45" s="46">
        <v>1</v>
      </c>
      <c r="R45" s="113" t="s">
        <v>270</v>
      </c>
      <c r="S45" s="46">
        <v>1</v>
      </c>
      <c r="T45" s="113" t="s">
        <v>270</v>
      </c>
      <c r="U45" s="46">
        <v>3</v>
      </c>
      <c r="V45" s="46">
        <v>1</v>
      </c>
      <c r="W45" s="46">
        <v>2</v>
      </c>
      <c r="X45" s="46">
        <v>1</v>
      </c>
      <c r="Y45" s="46">
        <v>1</v>
      </c>
    </row>
    <row r="46" spans="1:25" ht="17.25" customHeight="1">
      <c r="A46" s="125" t="s">
        <v>62</v>
      </c>
      <c r="B46" s="124">
        <v>8</v>
      </c>
      <c r="C46" s="124">
        <v>13</v>
      </c>
      <c r="D46" s="124">
        <v>9</v>
      </c>
      <c r="E46" s="124">
        <v>2</v>
      </c>
      <c r="F46" s="124">
        <v>2</v>
      </c>
      <c r="G46" s="134">
        <v>0.8</v>
      </c>
      <c r="H46" s="134">
        <v>1.2</v>
      </c>
      <c r="I46" s="134">
        <v>0.8</v>
      </c>
      <c r="J46" s="134">
        <v>0.2</v>
      </c>
      <c r="K46" s="134">
        <v>0.2</v>
      </c>
      <c r="L46" s="39"/>
      <c r="M46" s="125" t="s">
        <v>62</v>
      </c>
      <c r="N46" s="147" t="s">
        <v>270</v>
      </c>
      <c r="O46" s="113" t="s">
        <v>270</v>
      </c>
      <c r="P46" s="113" t="s">
        <v>270</v>
      </c>
      <c r="Q46" s="113" t="s">
        <v>270</v>
      </c>
      <c r="R46" s="46">
        <v>2</v>
      </c>
      <c r="S46" s="113" t="s">
        <v>270</v>
      </c>
      <c r="T46" s="113" t="s">
        <v>270</v>
      </c>
      <c r="U46" s="113" t="s">
        <v>270</v>
      </c>
      <c r="V46" s="113" t="s">
        <v>270</v>
      </c>
      <c r="W46" s="113" t="s">
        <v>270</v>
      </c>
      <c r="X46" s="113" t="s">
        <v>270</v>
      </c>
      <c r="Y46" s="113" t="s">
        <v>270</v>
      </c>
    </row>
    <row r="47" spans="1:25" ht="17.25" customHeight="1">
      <c r="A47" s="125" t="s">
        <v>155</v>
      </c>
      <c r="B47" s="124">
        <v>5</v>
      </c>
      <c r="C47" s="124">
        <v>10</v>
      </c>
      <c r="D47" s="124">
        <v>13</v>
      </c>
      <c r="E47" s="124">
        <v>9</v>
      </c>
      <c r="F47" s="124">
        <v>8</v>
      </c>
      <c r="G47" s="134">
        <v>0.5</v>
      </c>
      <c r="H47" s="134">
        <v>0.9</v>
      </c>
      <c r="I47" s="134">
        <v>1.2</v>
      </c>
      <c r="J47" s="134">
        <v>0.8</v>
      </c>
      <c r="K47" s="134">
        <v>0.7</v>
      </c>
      <c r="L47" s="39"/>
      <c r="M47" s="125" t="s">
        <v>155</v>
      </c>
      <c r="N47" s="121">
        <v>1</v>
      </c>
      <c r="O47" s="46">
        <v>1</v>
      </c>
      <c r="P47" s="113" t="s">
        <v>270</v>
      </c>
      <c r="Q47" s="46">
        <v>2</v>
      </c>
      <c r="R47" s="113" t="s">
        <v>270</v>
      </c>
      <c r="S47" s="113" t="s">
        <v>270</v>
      </c>
      <c r="T47" s="113" t="s">
        <v>270</v>
      </c>
      <c r="U47" s="46">
        <v>1</v>
      </c>
      <c r="V47" s="113" t="s">
        <v>270</v>
      </c>
      <c r="W47" s="113" t="s">
        <v>270</v>
      </c>
      <c r="X47" s="46">
        <v>3</v>
      </c>
      <c r="Y47" s="113" t="s">
        <v>270</v>
      </c>
    </row>
    <row r="48" spans="1:25" ht="17.25" customHeight="1">
      <c r="A48" s="125" t="s">
        <v>157</v>
      </c>
      <c r="B48" s="124">
        <v>3</v>
      </c>
      <c r="C48" s="124">
        <v>10</v>
      </c>
      <c r="D48" s="124">
        <v>10</v>
      </c>
      <c r="E48" s="124">
        <v>4</v>
      </c>
      <c r="F48" s="124">
        <v>6</v>
      </c>
      <c r="G48" s="134">
        <v>0.3</v>
      </c>
      <c r="H48" s="134">
        <v>0.9</v>
      </c>
      <c r="I48" s="134">
        <v>0.9</v>
      </c>
      <c r="J48" s="134">
        <v>0.4</v>
      </c>
      <c r="K48" s="134">
        <v>0.5</v>
      </c>
      <c r="L48" s="39"/>
      <c r="M48" s="125" t="s">
        <v>157</v>
      </c>
      <c r="N48" s="121">
        <v>2</v>
      </c>
      <c r="O48" s="113" t="s">
        <v>270</v>
      </c>
      <c r="P48" s="113" t="s">
        <v>270</v>
      </c>
      <c r="Q48" s="113" t="s">
        <v>270</v>
      </c>
      <c r="R48" s="113" t="s">
        <v>270</v>
      </c>
      <c r="S48" s="46">
        <v>2</v>
      </c>
      <c r="T48" s="46">
        <v>1</v>
      </c>
      <c r="U48" s="113" t="s">
        <v>270</v>
      </c>
      <c r="V48" s="113" t="s">
        <v>270</v>
      </c>
      <c r="W48" s="113" t="s">
        <v>270</v>
      </c>
      <c r="X48" s="46">
        <v>1</v>
      </c>
      <c r="Y48" s="113" t="s">
        <v>270</v>
      </c>
    </row>
    <row r="49" spans="1:25" ht="17.25" customHeight="1">
      <c r="A49" s="125" t="s">
        <v>211</v>
      </c>
      <c r="B49" s="124">
        <v>9</v>
      </c>
      <c r="C49" s="124">
        <v>8</v>
      </c>
      <c r="D49" s="124">
        <v>14</v>
      </c>
      <c r="E49" s="124">
        <v>10</v>
      </c>
      <c r="F49" s="124">
        <v>13</v>
      </c>
      <c r="G49" s="134">
        <v>0.9</v>
      </c>
      <c r="H49" s="134">
        <v>0.8</v>
      </c>
      <c r="I49" s="134">
        <v>1.3</v>
      </c>
      <c r="J49" s="134">
        <v>0.9</v>
      </c>
      <c r="K49" s="134">
        <v>1.2</v>
      </c>
      <c r="L49" s="39"/>
      <c r="M49" s="125" t="s">
        <v>211</v>
      </c>
      <c r="N49" s="147" t="s">
        <v>270</v>
      </c>
      <c r="O49" s="46">
        <v>1</v>
      </c>
      <c r="P49" s="113" t="s">
        <v>270</v>
      </c>
      <c r="Q49" s="113" t="s">
        <v>270</v>
      </c>
      <c r="R49" s="113" t="s">
        <v>270</v>
      </c>
      <c r="S49" s="46">
        <v>4</v>
      </c>
      <c r="T49" s="46">
        <v>3</v>
      </c>
      <c r="U49" s="46">
        <v>3</v>
      </c>
      <c r="V49" s="46">
        <v>2</v>
      </c>
      <c r="W49" s="113" t="s">
        <v>270</v>
      </c>
      <c r="X49" s="113" t="s">
        <v>270</v>
      </c>
      <c r="Y49" s="113" t="s">
        <v>270</v>
      </c>
    </row>
    <row r="50" spans="1:25" ht="17.25" customHeight="1">
      <c r="A50" s="125"/>
      <c r="B50" s="124"/>
      <c r="C50" s="122"/>
      <c r="D50" s="122"/>
      <c r="E50" s="122"/>
      <c r="F50" s="124"/>
      <c r="G50" s="134"/>
      <c r="H50" s="134"/>
      <c r="I50" s="134"/>
      <c r="J50" s="134"/>
      <c r="K50" s="134"/>
      <c r="L50" s="39"/>
      <c r="M50" s="125"/>
      <c r="N50" s="147" t="s">
        <v>334</v>
      </c>
      <c r="O50" s="46"/>
      <c r="P50" s="46"/>
      <c r="Q50" s="46"/>
      <c r="R50" s="46"/>
      <c r="S50" s="46"/>
      <c r="T50" s="46"/>
      <c r="U50" s="46"/>
      <c r="V50" s="46"/>
      <c r="W50" s="46"/>
      <c r="X50" s="46"/>
      <c r="Y50" s="46"/>
    </row>
    <row r="51" spans="1:25" ht="17.25" customHeight="1">
      <c r="A51" s="126" t="s">
        <v>212</v>
      </c>
      <c r="B51" s="124">
        <v>7</v>
      </c>
      <c r="C51" s="122">
        <v>9</v>
      </c>
      <c r="D51" s="122">
        <v>6</v>
      </c>
      <c r="E51" s="122">
        <v>7</v>
      </c>
      <c r="F51" s="124">
        <v>15</v>
      </c>
      <c r="G51" s="134">
        <v>0.7</v>
      </c>
      <c r="H51" s="134">
        <v>0.8</v>
      </c>
      <c r="I51" s="134">
        <v>0.6</v>
      </c>
      <c r="J51" s="134">
        <v>0.6</v>
      </c>
      <c r="K51" s="134">
        <v>1.4</v>
      </c>
      <c r="L51" s="39"/>
      <c r="M51" s="126" t="s">
        <v>212</v>
      </c>
      <c r="N51" s="147" t="s">
        <v>270</v>
      </c>
      <c r="O51" s="113" t="s">
        <v>270</v>
      </c>
      <c r="P51" s="46">
        <v>3</v>
      </c>
      <c r="Q51" s="46">
        <v>1</v>
      </c>
      <c r="R51" s="46">
        <v>1</v>
      </c>
      <c r="S51" s="113" t="s">
        <v>270</v>
      </c>
      <c r="T51" s="46">
        <v>4</v>
      </c>
      <c r="U51" s="46">
        <v>1</v>
      </c>
      <c r="V51" s="46">
        <v>2</v>
      </c>
      <c r="W51" s="46">
        <v>2</v>
      </c>
      <c r="X51" s="46">
        <v>1</v>
      </c>
      <c r="Y51" s="113" t="s">
        <v>270</v>
      </c>
    </row>
    <row r="52" spans="1:25" ht="17.25" customHeight="1">
      <c r="A52" s="139" t="s">
        <v>213</v>
      </c>
      <c r="B52" s="124">
        <v>6</v>
      </c>
      <c r="C52" s="124">
        <v>1</v>
      </c>
      <c r="D52" s="124">
        <v>1</v>
      </c>
      <c r="E52" s="124">
        <v>1</v>
      </c>
      <c r="F52" s="124">
        <v>5</v>
      </c>
      <c r="G52" s="134">
        <v>0.6</v>
      </c>
      <c r="H52" s="134">
        <v>0.1</v>
      </c>
      <c r="I52" s="134">
        <v>0.1</v>
      </c>
      <c r="J52" s="134">
        <v>0.1</v>
      </c>
      <c r="K52" s="134">
        <v>0.5</v>
      </c>
      <c r="L52" s="39"/>
      <c r="M52" s="125" t="s">
        <v>213</v>
      </c>
      <c r="N52" s="147" t="s">
        <v>270</v>
      </c>
      <c r="O52" s="113" t="s">
        <v>270</v>
      </c>
      <c r="P52" s="113" t="s">
        <v>270</v>
      </c>
      <c r="Q52" s="113" t="s">
        <v>270</v>
      </c>
      <c r="R52" s="113" t="s">
        <v>270</v>
      </c>
      <c r="S52" s="46">
        <v>1</v>
      </c>
      <c r="T52" s="46">
        <v>2</v>
      </c>
      <c r="U52" s="46">
        <v>1</v>
      </c>
      <c r="V52" s="113" t="s">
        <v>270</v>
      </c>
      <c r="W52" s="46">
        <v>1</v>
      </c>
      <c r="X52" s="113" t="s">
        <v>270</v>
      </c>
      <c r="Y52" s="113" t="s">
        <v>270</v>
      </c>
    </row>
    <row r="53" spans="1:25" ht="17.25" customHeight="1">
      <c r="A53" s="125" t="s">
        <v>158</v>
      </c>
      <c r="B53" s="124">
        <v>3</v>
      </c>
      <c r="C53" s="124">
        <v>1</v>
      </c>
      <c r="D53" s="124">
        <v>2</v>
      </c>
      <c r="E53" s="124">
        <v>2</v>
      </c>
      <c r="F53" s="136" t="s">
        <v>270</v>
      </c>
      <c r="G53" s="134">
        <v>0.3</v>
      </c>
      <c r="H53" s="134">
        <v>0.1</v>
      </c>
      <c r="I53" s="134">
        <v>0.2</v>
      </c>
      <c r="J53" s="134">
        <v>0.2</v>
      </c>
      <c r="K53" s="137" t="s">
        <v>270</v>
      </c>
      <c r="L53" s="39"/>
      <c r="M53" s="125" t="s">
        <v>158</v>
      </c>
      <c r="N53" s="147" t="s">
        <v>270</v>
      </c>
      <c r="O53" s="113" t="s">
        <v>270</v>
      </c>
      <c r="P53" s="113" t="s">
        <v>270</v>
      </c>
      <c r="Q53" s="113" t="s">
        <v>270</v>
      </c>
      <c r="R53" s="113" t="s">
        <v>270</v>
      </c>
      <c r="S53" s="113" t="s">
        <v>270</v>
      </c>
      <c r="T53" s="113" t="s">
        <v>270</v>
      </c>
      <c r="U53" s="113" t="s">
        <v>270</v>
      </c>
      <c r="V53" s="113" t="s">
        <v>270</v>
      </c>
      <c r="W53" s="113" t="s">
        <v>270</v>
      </c>
      <c r="X53" s="113" t="s">
        <v>270</v>
      </c>
      <c r="Y53" s="113" t="s">
        <v>270</v>
      </c>
    </row>
    <row r="54" spans="1:25" ht="17.25" customHeight="1">
      <c r="A54" s="125" t="s">
        <v>214</v>
      </c>
      <c r="B54" s="124">
        <v>4</v>
      </c>
      <c r="C54" s="124">
        <v>1</v>
      </c>
      <c r="D54" s="136" t="s">
        <v>270</v>
      </c>
      <c r="E54" s="124">
        <v>2</v>
      </c>
      <c r="F54" s="124">
        <v>2</v>
      </c>
      <c r="G54" s="134">
        <v>0.4</v>
      </c>
      <c r="H54" s="134">
        <v>0.1</v>
      </c>
      <c r="I54" s="137" t="s">
        <v>270</v>
      </c>
      <c r="J54" s="134">
        <v>0.2</v>
      </c>
      <c r="K54" s="134">
        <v>0.2</v>
      </c>
      <c r="L54" s="39"/>
      <c r="M54" s="125" t="s">
        <v>214</v>
      </c>
      <c r="N54" s="147" t="s">
        <v>270</v>
      </c>
      <c r="O54" s="46">
        <v>1</v>
      </c>
      <c r="P54" s="113" t="s">
        <v>270</v>
      </c>
      <c r="Q54" s="46">
        <v>1</v>
      </c>
      <c r="R54" s="113" t="s">
        <v>270</v>
      </c>
      <c r="S54" s="113" t="s">
        <v>270</v>
      </c>
      <c r="T54" s="113" t="s">
        <v>270</v>
      </c>
      <c r="U54" s="113" t="s">
        <v>270</v>
      </c>
      <c r="V54" s="113" t="s">
        <v>270</v>
      </c>
      <c r="W54" s="113" t="s">
        <v>270</v>
      </c>
      <c r="X54" s="113" t="s">
        <v>270</v>
      </c>
      <c r="Y54" s="113" t="s">
        <v>270</v>
      </c>
    </row>
    <row r="55" spans="1:25" ht="17.25" customHeight="1">
      <c r="A55" s="125" t="s">
        <v>168</v>
      </c>
      <c r="B55" s="124">
        <v>6</v>
      </c>
      <c r="C55" s="124">
        <v>7</v>
      </c>
      <c r="D55" s="124">
        <v>6</v>
      </c>
      <c r="E55" s="124">
        <v>3</v>
      </c>
      <c r="F55" s="124">
        <v>4</v>
      </c>
      <c r="G55" s="134">
        <v>0.6</v>
      </c>
      <c r="H55" s="134">
        <v>0.7</v>
      </c>
      <c r="I55" s="134">
        <v>0.6</v>
      </c>
      <c r="J55" s="134">
        <v>0.3</v>
      </c>
      <c r="K55" s="134">
        <v>0.4</v>
      </c>
      <c r="L55" s="39"/>
      <c r="M55" s="125" t="s">
        <v>168</v>
      </c>
      <c r="N55" s="147" t="s">
        <v>270</v>
      </c>
      <c r="O55" s="113" t="s">
        <v>270</v>
      </c>
      <c r="P55" s="113" t="s">
        <v>270</v>
      </c>
      <c r="Q55" s="113" t="s">
        <v>270</v>
      </c>
      <c r="R55" s="113" t="s">
        <v>270</v>
      </c>
      <c r="S55" s="113" t="s">
        <v>270</v>
      </c>
      <c r="T55" s="46">
        <v>1</v>
      </c>
      <c r="U55" s="113" t="s">
        <v>270</v>
      </c>
      <c r="V55" s="113" t="s">
        <v>270</v>
      </c>
      <c r="W55" s="46">
        <v>3</v>
      </c>
      <c r="X55" s="113" t="s">
        <v>270</v>
      </c>
      <c r="Y55" s="113" t="s">
        <v>270</v>
      </c>
    </row>
    <row r="56" spans="1:25" ht="17.25" customHeight="1">
      <c r="A56" s="125"/>
      <c r="B56" s="124"/>
      <c r="C56" s="124"/>
      <c r="D56" s="124"/>
      <c r="E56" s="124"/>
      <c r="F56" s="124"/>
      <c r="G56" s="134"/>
      <c r="H56" s="134"/>
      <c r="I56" s="134"/>
      <c r="J56" s="134"/>
      <c r="K56" s="134"/>
      <c r="L56" s="39"/>
      <c r="M56" s="125"/>
      <c r="N56" s="147" t="s">
        <v>334</v>
      </c>
      <c r="O56" s="46"/>
      <c r="P56" s="46"/>
      <c r="Q56" s="46"/>
      <c r="R56" s="46"/>
      <c r="S56" s="46"/>
      <c r="T56" s="46"/>
      <c r="U56" s="46"/>
      <c r="V56" s="46"/>
      <c r="W56" s="46"/>
      <c r="X56" s="46"/>
      <c r="Y56" s="46"/>
    </row>
    <row r="57" spans="1:25" ht="17.25" customHeight="1">
      <c r="A57" s="125" t="s">
        <v>215</v>
      </c>
      <c r="B57" s="136" t="s">
        <v>270</v>
      </c>
      <c r="C57" s="136" t="s">
        <v>270</v>
      </c>
      <c r="D57" s="136" t="s">
        <v>270</v>
      </c>
      <c r="E57" s="136" t="s">
        <v>270</v>
      </c>
      <c r="F57" s="136" t="s">
        <v>270</v>
      </c>
      <c r="G57" s="136" t="s">
        <v>270</v>
      </c>
      <c r="H57" s="136" t="s">
        <v>270</v>
      </c>
      <c r="I57" s="136" t="s">
        <v>270</v>
      </c>
      <c r="J57" s="136" t="s">
        <v>270</v>
      </c>
      <c r="K57" s="136" t="s">
        <v>270</v>
      </c>
      <c r="L57" s="39"/>
      <c r="M57" s="125" t="s">
        <v>215</v>
      </c>
      <c r="N57" s="147" t="s">
        <v>270</v>
      </c>
      <c r="O57" s="113" t="s">
        <v>270</v>
      </c>
      <c r="P57" s="113" t="s">
        <v>270</v>
      </c>
      <c r="Q57" s="113" t="s">
        <v>270</v>
      </c>
      <c r="R57" s="113" t="s">
        <v>270</v>
      </c>
      <c r="S57" s="113" t="s">
        <v>270</v>
      </c>
      <c r="T57" s="113" t="s">
        <v>270</v>
      </c>
      <c r="U57" s="113" t="s">
        <v>270</v>
      </c>
      <c r="V57" s="113" t="s">
        <v>270</v>
      </c>
      <c r="W57" s="113" t="s">
        <v>270</v>
      </c>
      <c r="X57" s="113" t="s">
        <v>270</v>
      </c>
      <c r="Y57" s="113" t="s">
        <v>270</v>
      </c>
    </row>
    <row r="58" spans="1:25" ht="17.25" customHeight="1">
      <c r="A58" s="125" t="s">
        <v>121</v>
      </c>
      <c r="B58" s="136" t="s">
        <v>270</v>
      </c>
      <c r="C58" s="136" t="s">
        <v>270</v>
      </c>
      <c r="D58" s="136" t="s">
        <v>270</v>
      </c>
      <c r="E58" s="136" t="s">
        <v>270</v>
      </c>
      <c r="F58" s="136" t="s">
        <v>270</v>
      </c>
      <c r="G58" s="136" t="s">
        <v>270</v>
      </c>
      <c r="H58" s="136" t="s">
        <v>270</v>
      </c>
      <c r="I58" s="136" t="s">
        <v>270</v>
      </c>
      <c r="J58" s="136" t="s">
        <v>270</v>
      </c>
      <c r="K58" s="136" t="s">
        <v>270</v>
      </c>
      <c r="L58" s="39"/>
      <c r="M58" s="125" t="s">
        <v>121</v>
      </c>
      <c r="N58" s="147" t="s">
        <v>270</v>
      </c>
      <c r="O58" s="113" t="s">
        <v>270</v>
      </c>
      <c r="P58" s="113" t="s">
        <v>270</v>
      </c>
      <c r="Q58" s="113" t="s">
        <v>270</v>
      </c>
      <c r="R58" s="113" t="s">
        <v>270</v>
      </c>
      <c r="S58" s="113" t="s">
        <v>270</v>
      </c>
      <c r="T58" s="113" t="s">
        <v>270</v>
      </c>
      <c r="U58" s="113" t="s">
        <v>270</v>
      </c>
      <c r="V58" s="113" t="s">
        <v>270</v>
      </c>
      <c r="W58" s="113" t="s">
        <v>270</v>
      </c>
      <c r="X58" s="113" t="s">
        <v>270</v>
      </c>
      <c r="Y58" s="113" t="s">
        <v>270</v>
      </c>
    </row>
    <row r="59" spans="1:25" ht="17.25" customHeight="1">
      <c r="A59" s="125" t="s">
        <v>122</v>
      </c>
      <c r="B59" s="136" t="s">
        <v>270</v>
      </c>
      <c r="C59" s="136" t="s">
        <v>270</v>
      </c>
      <c r="D59" s="136" t="s">
        <v>270</v>
      </c>
      <c r="E59" s="136" t="s">
        <v>270</v>
      </c>
      <c r="F59" s="124">
        <v>1</v>
      </c>
      <c r="G59" s="136" t="s">
        <v>270</v>
      </c>
      <c r="H59" s="136" t="s">
        <v>270</v>
      </c>
      <c r="I59" s="136" t="s">
        <v>270</v>
      </c>
      <c r="J59" s="136" t="s">
        <v>270</v>
      </c>
      <c r="K59" s="134">
        <v>0.1</v>
      </c>
      <c r="L59" s="39"/>
      <c r="M59" s="125" t="s">
        <v>122</v>
      </c>
      <c r="N59" s="147" t="s">
        <v>270</v>
      </c>
      <c r="O59" s="113" t="s">
        <v>270</v>
      </c>
      <c r="P59" s="113" t="s">
        <v>270</v>
      </c>
      <c r="Q59" s="113" t="s">
        <v>270</v>
      </c>
      <c r="R59" s="113" t="s">
        <v>270</v>
      </c>
      <c r="S59" s="113" t="s">
        <v>270</v>
      </c>
      <c r="T59" s="113" t="s">
        <v>270</v>
      </c>
      <c r="U59" s="113" t="s">
        <v>270</v>
      </c>
      <c r="V59" s="113" t="s">
        <v>270</v>
      </c>
      <c r="W59" s="46">
        <v>1</v>
      </c>
      <c r="X59" s="113" t="s">
        <v>270</v>
      </c>
      <c r="Y59" s="113" t="s">
        <v>270</v>
      </c>
    </row>
    <row r="60" spans="1:25" ht="17.25" customHeight="1">
      <c r="A60" s="125" t="s">
        <v>216</v>
      </c>
      <c r="B60" s="124">
        <v>7</v>
      </c>
      <c r="C60" s="129">
        <v>3</v>
      </c>
      <c r="D60" s="129">
        <v>2</v>
      </c>
      <c r="E60" s="124">
        <v>1</v>
      </c>
      <c r="F60" s="124">
        <v>1</v>
      </c>
      <c r="G60" s="134">
        <v>0.7</v>
      </c>
      <c r="H60" s="134">
        <v>0.3</v>
      </c>
      <c r="I60" s="134">
        <v>0.2</v>
      </c>
      <c r="J60" s="134">
        <v>0.1</v>
      </c>
      <c r="K60" s="134">
        <v>0.1</v>
      </c>
      <c r="L60" s="39"/>
      <c r="M60" s="125" t="s">
        <v>216</v>
      </c>
      <c r="N60" s="147" t="s">
        <v>270</v>
      </c>
      <c r="O60" s="113" t="s">
        <v>270</v>
      </c>
      <c r="P60" s="113" t="s">
        <v>270</v>
      </c>
      <c r="Q60" s="113" t="s">
        <v>270</v>
      </c>
      <c r="R60" s="113" t="s">
        <v>270</v>
      </c>
      <c r="S60" s="113" t="s">
        <v>270</v>
      </c>
      <c r="T60" s="113" t="s">
        <v>270</v>
      </c>
      <c r="U60" s="113" t="s">
        <v>270</v>
      </c>
      <c r="V60" s="46">
        <v>1</v>
      </c>
      <c r="W60" s="113" t="s">
        <v>270</v>
      </c>
      <c r="X60" s="113" t="s">
        <v>270</v>
      </c>
      <c r="Y60" s="113" t="s">
        <v>270</v>
      </c>
    </row>
    <row r="61" spans="1:25" ht="17.25" customHeight="1">
      <c r="A61" s="140" t="s">
        <v>217</v>
      </c>
      <c r="B61" s="127">
        <v>6</v>
      </c>
      <c r="C61" s="53">
        <v>11</v>
      </c>
      <c r="D61" s="53">
        <v>4</v>
      </c>
      <c r="E61" s="124">
        <v>3</v>
      </c>
      <c r="F61" s="127">
        <v>3</v>
      </c>
      <c r="G61" s="134">
        <v>0.6</v>
      </c>
      <c r="H61" s="134">
        <v>1</v>
      </c>
      <c r="I61" s="134">
        <v>0.4</v>
      </c>
      <c r="J61" s="134">
        <v>0.3</v>
      </c>
      <c r="K61" s="134">
        <v>0.3</v>
      </c>
      <c r="L61" s="39"/>
      <c r="M61" s="140" t="s">
        <v>217</v>
      </c>
      <c r="N61" s="147" t="s">
        <v>270</v>
      </c>
      <c r="O61" s="113" t="s">
        <v>270</v>
      </c>
      <c r="P61" s="46">
        <v>1</v>
      </c>
      <c r="Q61" s="113" t="s">
        <v>270</v>
      </c>
      <c r="R61" s="113" t="s">
        <v>270</v>
      </c>
      <c r="S61" s="113" t="s">
        <v>270</v>
      </c>
      <c r="T61" s="113" t="s">
        <v>270</v>
      </c>
      <c r="U61" s="113" t="s">
        <v>270</v>
      </c>
      <c r="V61" s="113" t="s">
        <v>270</v>
      </c>
      <c r="W61" s="113" t="s">
        <v>270</v>
      </c>
      <c r="X61" s="46">
        <v>2</v>
      </c>
      <c r="Y61" s="113" t="s">
        <v>270</v>
      </c>
    </row>
    <row r="62" spans="1:25" ht="17.25" customHeight="1">
      <c r="A62" s="125"/>
      <c r="B62" s="124"/>
      <c r="C62" s="124"/>
      <c r="D62" s="124"/>
      <c r="E62" s="124"/>
      <c r="F62" s="124"/>
      <c r="G62" s="134"/>
      <c r="H62" s="134"/>
      <c r="I62" s="134"/>
      <c r="J62" s="134"/>
      <c r="K62" s="134"/>
      <c r="L62" s="39"/>
      <c r="M62" s="39"/>
      <c r="N62" s="121"/>
      <c r="O62" s="46"/>
      <c r="P62" s="46"/>
      <c r="Q62" s="46"/>
      <c r="R62" s="46"/>
      <c r="S62" s="46"/>
      <c r="T62" s="46"/>
      <c r="U62" s="46"/>
      <c r="V62" s="46"/>
      <c r="W62" s="46"/>
      <c r="X62" s="46"/>
      <c r="Y62" s="46"/>
    </row>
    <row r="63" spans="1:25" ht="17.25" customHeight="1">
      <c r="A63" s="139" t="s">
        <v>317</v>
      </c>
      <c r="B63" s="124">
        <v>125</v>
      </c>
      <c r="C63" s="124">
        <v>112</v>
      </c>
      <c r="D63" s="124">
        <v>83</v>
      </c>
      <c r="E63" s="124">
        <v>90</v>
      </c>
      <c r="F63" s="124">
        <v>83</v>
      </c>
      <c r="G63" s="134">
        <v>12</v>
      </c>
      <c r="H63" s="134">
        <v>10.5</v>
      </c>
      <c r="I63" s="134">
        <v>7.7</v>
      </c>
      <c r="J63" s="134">
        <v>8.3</v>
      </c>
      <c r="K63" s="134">
        <v>7.6</v>
      </c>
      <c r="L63" s="39"/>
      <c r="M63" s="139" t="s">
        <v>317</v>
      </c>
      <c r="N63" s="121">
        <v>8</v>
      </c>
      <c r="O63" s="46">
        <v>8</v>
      </c>
      <c r="P63" s="46">
        <v>10</v>
      </c>
      <c r="Q63" s="46">
        <v>7</v>
      </c>
      <c r="R63" s="46">
        <v>4</v>
      </c>
      <c r="S63" s="46">
        <v>7</v>
      </c>
      <c r="T63" s="46">
        <v>15</v>
      </c>
      <c r="U63" s="46">
        <v>3</v>
      </c>
      <c r="V63" s="46">
        <v>10</v>
      </c>
      <c r="W63" s="46">
        <v>2</v>
      </c>
      <c r="X63" s="46">
        <v>4</v>
      </c>
      <c r="Y63" s="46">
        <v>5</v>
      </c>
    </row>
    <row r="64" spans="1:25" ht="17.25" customHeight="1">
      <c r="A64" s="139" t="s">
        <v>318</v>
      </c>
      <c r="B64" s="124">
        <v>656</v>
      </c>
      <c r="C64" s="124">
        <v>585</v>
      </c>
      <c r="D64" s="124">
        <v>598</v>
      </c>
      <c r="E64" s="124">
        <v>584</v>
      </c>
      <c r="F64" s="124">
        <v>580</v>
      </c>
      <c r="G64" s="134">
        <v>62.7</v>
      </c>
      <c r="H64" s="134">
        <v>54.9</v>
      </c>
      <c r="I64" s="134">
        <v>55.5</v>
      </c>
      <c r="J64" s="134">
        <v>53.6</v>
      </c>
      <c r="K64" s="134">
        <v>52.9</v>
      </c>
      <c r="L64" s="39"/>
      <c r="M64" s="139" t="s">
        <v>318</v>
      </c>
      <c r="N64" s="121">
        <v>54</v>
      </c>
      <c r="O64" s="46">
        <v>46</v>
      </c>
      <c r="P64" s="46">
        <v>55</v>
      </c>
      <c r="Q64" s="46">
        <v>43</v>
      </c>
      <c r="R64" s="46">
        <v>49</v>
      </c>
      <c r="S64" s="46">
        <v>47</v>
      </c>
      <c r="T64" s="46">
        <v>49</v>
      </c>
      <c r="U64" s="46">
        <v>43</v>
      </c>
      <c r="V64" s="46">
        <v>51</v>
      </c>
      <c r="W64" s="46">
        <v>39</v>
      </c>
      <c r="X64" s="46">
        <v>44</v>
      </c>
      <c r="Y64" s="46">
        <v>60</v>
      </c>
    </row>
    <row r="65" spans="1:25" ht="17.25" customHeight="1">
      <c r="A65" s="141" t="s">
        <v>319</v>
      </c>
      <c r="B65" s="130">
        <v>170</v>
      </c>
      <c r="C65" s="130">
        <v>180</v>
      </c>
      <c r="D65" s="130">
        <v>126</v>
      </c>
      <c r="E65" s="124">
        <v>119</v>
      </c>
      <c r="F65" s="124">
        <v>136</v>
      </c>
      <c r="G65" s="135">
        <v>16.3</v>
      </c>
      <c r="H65" s="135">
        <v>16.9</v>
      </c>
      <c r="I65" s="135">
        <v>11.7</v>
      </c>
      <c r="J65" s="135">
        <v>10.9</v>
      </c>
      <c r="K65" s="135">
        <v>12.4</v>
      </c>
      <c r="L65" s="39"/>
      <c r="M65" s="141" t="s">
        <v>319</v>
      </c>
      <c r="N65" s="131">
        <v>10</v>
      </c>
      <c r="O65" s="59">
        <v>4</v>
      </c>
      <c r="P65" s="59">
        <v>7</v>
      </c>
      <c r="Q65" s="59">
        <v>12</v>
      </c>
      <c r="R65" s="59">
        <v>12</v>
      </c>
      <c r="S65" s="59">
        <v>16</v>
      </c>
      <c r="T65" s="59">
        <v>8</v>
      </c>
      <c r="U65" s="59">
        <v>11</v>
      </c>
      <c r="V65" s="59">
        <v>14</v>
      </c>
      <c r="W65" s="59">
        <v>21</v>
      </c>
      <c r="X65" s="59">
        <v>11</v>
      </c>
      <c r="Y65" s="59">
        <v>10</v>
      </c>
    </row>
    <row r="66" spans="1:12" ht="17.25" customHeight="1">
      <c r="A66" s="87" t="s">
        <v>320</v>
      </c>
      <c r="E66" s="78"/>
      <c r="F66" s="78"/>
      <c r="G66" s="78"/>
      <c r="H66" s="78"/>
      <c r="I66" s="78"/>
      <c r="J66" s="39"/>
      <c r="K66" s="78"/>
      <c r="L66" s="39"/>
    </row>
    <row r="67" spans="5:12" ht="17.25" customHeight="1">
      <c r="E67" s="39"/>
      <c r="F67" s="39"/>
      <c r="G67" s="39"/>
      <c r="H67" s="39"/>
      <c r="I67" s="39"/>
      <c r="J67" s="39"/>
      <c r="K67" s="39"/>
      <c r="L67" s="39"/>
    </row>
    <row r="68" ht="17.25" customHeight="1">
      <c r="L68" s="39"/>
    </row>
    <row r="69" ht="17.25" customHeight="1">
      <c r="L69" s="39"/>
    </row>
    <row r="70" ht="17.25" customHeight="1">
      <c r="L70" s="39"/>
    </row>
    <row r="71" ht="17.25" customHeight="1">
      <c r="L71" s="39"/>
    </row>
    <row r="72" ht="17.25" customHeight="1">
      <c r="L72" s="39"/>
    </row>
    <row r="73" ht="17.25" customHeight="1">
      <c r="L73" s="39"/>
    </row>
    <row r="74" ht="17.25" customHeight="1">
      <c r="L74" s="39"/>
    </row>
    <row r="75" ht="17.25" customHeight="1">
      <c r="L75" s="39"/>
    </row>
  </sheetData>
  <sheetProtection/>
  <mergeCells count="16">
    <mergeCell ref="H10:H11"/>
    <mergeCell ref="G10:G11"/>
    <mergeCell ref="B10:B11"/>
    <mergeCell ref="C10:C11"/>
    <mergeCell ref="D10:D11"/>
    <mergeCell ref="E10:E11"/>
    <mergeCell ref="A3:Y3"/>
    <mergeCell ref="A6:K6"/>
    <mergeCell ref="F10:F11"/>
    <mergeCell ref="M5:Y5"/>
    <mergeCell ref="B8:F9"/>
    <mergeCell ref="G8:K9"/>
    <mergeCell ref="A8:A11"/>
    <mergeCell ref="K10:K11"/>
    <mergeCell ref="J10:J11"/>
    <mergeCell ref="I10:I11"/>
  </mergeCells>
  <printOptions horizontalCentered="1"/>
  <pageMargins left="0.3937007874015748" right="0.3937007874015748" top="0.5905511811023623" bottom="0.3937007874015748" header="0" footer="0"/>
  <pageSetup horizontalDpi="600" verticalDpi="600" orientation="landscape" paperSize="8" scale="70" r:id="rId1"/>
</worksheet>
</file>

<file path=xl/worksheets/sheet3.xml><?xml version="1.0" encoding="utf-8"?>
<worksheet xmlns="http://schemas.openxmlformats.org/spreadsheetml/2006/main" xmlns:r="http://schemas.openxmlformats.org/officeDocument/2006/relationships">
  <dimension ref="A1:AI74"/>
  <sheetViews>
    <sheetView tabSelected="1" zoomScalePageLayoutView="0" workbookViewId="0" topLeftCell="A5">
      <selection activeCell="A20" sqref="A20:C20"/>
    </sheetView>
  </sheetViews>
  <sheetFormatPr defaultColWidth="8.796875" defaultRowHeight="15.75" customHeight="1"/>
  <cols>
    <col min="1" max="14" width="9.59765625" style="116" customWidth="1"/>
    <col min="15" max="15" width="5.09765625" style="116" customWidth="1"/>
    <col min="16" max="16" width="11.59765625" style="116" customWidth="1"/>
    <col min="17" max="17" width="7.3984375" style="116" bestFit="1" customWidth="1"/>
    <col min="18" max="19" width="5.09765625" style="116" customWidth="1"/>
    <col min="20" max="20" width="7.3984375" style="116" customWidth="1"/>
    <col min="21" max="21" width="5.09765625" style="116" customWidth="1"/>
    <col min="22" max="22" width="7.5" style="116" customWidth="1"/>
    <col min="23" max="23" width="5.09765625" style="116" customWidth="1"/>
    <col min="24" max="27" width="7.5" style="116" customWidth="1"/>
    <col min="28" max="33" width="5.09765625" style="116" customWidth="1"/>
    <col min="34" max="34" width="6.5" style="116" customWidth="1"/>
    <col min="35" max="49" width="5.09765625" style="116" customWidth="1"/>
    <col min="50" max="16384" width="9" style="116" customWidth="1"/>
  </cols>
  <sheetData>
    <row r="1" spans="1:35" ht="15.75" customHeight="1">
      <c r="A1" s="1" t="s">
        <v>346</v>
      </c>
      <c r="AI1" s="2" t="s">
        <v>347</v>
      </c>
    </row>
    <row r="3" spans="16:30" ht="15.75" customHeight="1">
      <c r="P3" s="449" t="s">
        <v>235</v>
      </c>
      <c r="Q3" s="449"/>
      <c r="R3" s="449"/>
      <c r="S3" s="449"/>
      <c r="T3" s="449"/>
      <c r="U3" s="449"/>
      <c r="V3" s="449"/>
      <c r="W3" s="449"/>
      <c r="X3" s="449"/>
      <c r="Y3" s="449"/>
      <c r="Z3" s="449"/>
      <c r="AA3" s="449"/>
      <c r="AB3" s="449"/>
      <c r="AC3" s="449"/>
      <c r="AD3" s="449"/>
    </row>
    <row r="4" spans="1:16" ht="15.75" customHeight="1">
      <c r="A4" s="449" t="s">
        <v>348</v>
      </c>
      <c r="B4" s="449"/>
      <c r="C4" s="449"/>
      <c r="D4" s="449"/>
      <c r="E4" s="449"/>
      <c r="F4" s="449"/>
      <c r="G4" s="449"/>
      <c r="H4" s="449"/>
      <c r="I4" s="449"/>
      <c r="J4" s="449"/>
      <c r="K4" s="449"/>
      <c r="L4" s="449"/>
      <c r="M4" s="449"/>
      <c r="N4" s="37"/>
      <c r="P4" s="37"/>
    </row>
    <row r="5" spans="1:30" ht="15.75" customHeight="1">
      <c r="A5" s="37"/>
      <c r="P5" s="479" t="s">
        <v>367</v>
      </c>
      <c r="Q5" s="480"/>
      <c r="R5" s="480"/>
      <c r="S5" s="480"/>
      <c r="T5" s="480"/>
      <c r="U5" s="480"/>
      <c r="V5" s="480"/>
      <c r="W5" s="480"/>
      <c r="X5" s="480"/>
      <c r="Y5" s="480"/>
      <c r="Z5" s="480"/>
      <c r="AA5" s="480"/>
      <c r="AB5" s="480"/>
      <c r="AC5" s="480"/>
      <c r="AD5" s="480"/>
    </row>
    <row r="6" spans="1:14" ht="15.75" customHeight="1" thickBot="1">
      <c r="A6" s="479" t="s">
        <v>356</v>
      </c>
      <c r="B6" s="480"/>
      <c r="C6" s="480"/>
      <c r="D6" s="480"/>
      <c r="E6" s="480"/>
      <c r="F6" s="480"/>
      <c r="G6" s="480"/>
      <c r="H6" s="480"/>
      <c r="I6" s="480"/>
      <c r="J6" s="480"/>
      <c r="K6" s="480"/>
      <c r="L6" s="480"/>
      <c r="M6" s="480"/>
      <c r="N6" s="115"/>
    </row>
    <row r="7" spans="1:30" ht="15.75" customHeight="1" thickBot="1">
      <c r="A7" s="155"/>
      <c r="B7" s="156"/>
      <c r="C7" s="156"/>
      <c r="D7" s="157"/>
      <c r="E7" s="157"/>
      <c r="F7" s="157"/>
      <c r="G7" s="157"/>
      <c r="H7" s="157"/>
      <c r="I7" s="157"/>
      <c r="J7" s="157"/>
      <c r="K7" s="157"/>
      <c r="L7" s="157"/>
      <c r="M7" s="157"/>
      <c r="N7" s="158"/>
      <c r="P7" s="537" t="s">
        <v>362</v>
      </c>
      <c r="Q7" s="499" t="s">
        <v>126</v>
      </c>
      <c r="R7" s="497"/>
      <c r="S7" s="497"/>
      <c r="T7" s="497"/>
      <c r="U7" s="497"/>
      <c r="V7" s="497"/>
      <c r="W7" s="497"/>
      <c r="X7" s="497"/>
      <c r="Y7" s="497"/>
      <c r="Z7" s="497"/>
      <c r="AA7" s="497"/>
      <c r="AB7" s="497"/>
      <c r="AC7" s="498"/>
      <c r="AD7" s="540" t="s">
        <v>131</v>
      </c>
    </row>
    <row r="8" spans="1:30" ht="15.75" customHeight="1">
      <c r="A8" s="503" t="s">
        <v>349</v>
      </c>
      <c r="B8" s="504"/>
      <c r="C8" s="505"/>
      <c r="D8" s="499" t="s">
        <v>125</v>
      </c>
      <c r="E8" s="497"/>
      <c r="F8" s="497"/>
      <c r="G8" s="497"/>
      <c r="H8" s="498"/>
      <c r="I8" s="500" t="s">
        <v>354</v>
      </c>
      <c r="J8" s="501"/>
      <c r="K8" s="501"/>
      <c r="L8" s="501"/>
      <c r="M8" s="501"/>
      <c r="N8" s="160"/>
      <c r="P8" s="538"/>
      <c r="Q8" s="547" t="s">
        <v>90</v>
      </c>
      <c r="R8" s="546" t="s">
        <v>228</v>
      </c>
      <c r="S8" s="546" t="s">
        <v>127</v>
      </c>
      <c r="T8" s="547" t="s">
        <v>128</v>
      </c>
      <c r="U8" s="528" t="s">
        <v>129</v>
      </c>
      <c r="V8" s="535" t="s">
        <v>369</v>
      </c>
      <c r="W8" s="546" t="s">
        <v>130</v>
      </c>
      <c r="X8" s="535" t="s">
        <v>370</v>
      </c>
      <c r="Y8" s="535" t="s">
        <v>373</v>
      </c>
      <c r="Z8" s="535" t="s">
        <v>371</v>
      </c>
      <c r="AA8" s="535" t="s">
        <v>372</v>
      </c>
      <c r="AB8" s="543" t="s">
        <v>218</v>
      </c>
      <c r="AC8" s="528" t="s">
        <v>122</v>
      </c>
      <c r="AD8" s="541"/>
    </row>
    <row r="9" spans="1:30" ht="15.75" customHeight="1">
      <c r="A9" s="506"/>
      <c r="B9" s="506"/>
      <c r="C9" s="507"/>
      <c r="D9" s="161" t="s">
        <v>232</v>
      </c>
      <c r="E9" s="31" t="s">
        <v>350</v>
      </c>
      <c r="F9" s="31" t="s">
        <v>351</v>
      </c>
      <c r="G9" s="31" t="s">
        <v>352</v>
      </c>
      <c r="H9" s="31" t="s">
        <v>353</v>
      </c>
      <c r="I9" s="161" t="s">
        <v>340</v>
      </c>
      <c r="J9" s="31" t="s">
        <v>350</v>
      </c>
      <c r="K9" s="31" t="s">
        <v>351</v>
      </c>
      <c r="L9" s="31" t="s">
        <v>352</v>
      </c>
      <c r="M9" s="32" t="s">
        <v>353</v>
      </c>
      <c r="N9" s="160"/>
      <c r="P9" s="538"/>
      <c r="Q9" s="532"/>
      <c r="R9" s="522"/>
      <c r="S9" s="522"/>
      <c r="T9" s="532"/>
      <c r="U9" s="529"/>
      <c r="V9" s="529"/>
      <c r="W9" s="522"/>
      <c r="X9" s="529"/>
      <c r="Y9" s="529"/>
      <c r="Z9" s="529"/>
      <c r="AA9" s="529"/>
      <c r="AB9" s="544"/>
      <c r="AC9" s="529"/>
      <c r="AD9" s="541"/>
    </row>
    <row r="10" spans="1:30" ht="15.75" customHeight="1">
      <c r="A10" s="162"/>
      <c r="B10" s="162"/>
      <c r="C10" s="162"/>
      <c r="D10" s="163"/>
      <c r="I10" s="158"/>
      <c r="J10" s="158"/>
      <c r="N10" s="158"/>
      <c r="P10" s="539"/>
      <c r="Q10" s="533"/>
      <c r="R10" s="523"/>
      <c r="S10" s="523"/>
      <c r="T10" s="533"/>
      <c r="U10" s="530"/>
      <c r="V10" s="530"/>
      <c r="W10" s="523"/>
      <c r="X10" s="530"/>
      <c r="Y10" s="530"/>
      <c r="Z10" s="530"/>
      <c r="AA10" s="530"/>
      <c r="AB10" s="545"/>
      <c r="AC10" s="530"/>
      <c r="AD10" s="542"/>
    </row>
    <row r="11" spans="1:16" ht="15.75" customHeight="1">
      <c r="A11" s="442" t="s">
        <v>90</v>
      </c>
      <c r="B11" s="508"/>
      <c r="C11" s="508"/>
      <c r="D11" s="179">
        <v>228</v>
      </c>
      <c r="E11" s="180">
        <v>186</v>
      </c>
      <c r="F11" s="180">
        <v>166</v>
      </c>
      <c r="G11" s="181">
        <v>160</v>
      </c>
      <c r="H11" s="181">
        <v>123</v>
      </c>
      <c r="I11" s="182">
        <v>1156</v>
      </c>
      <c r="J11" s="183">
        <v>988.5</v>
      </c>
      <c r="K11" s="180">
        <v>919.1</v>
      </c>
      <c r="L11" s="180">
        <v>940.7</v>
      </c>
      <c r="M11" s="180">
        <v>747.2</v>
      </c>
      <c r="N11" s="34"/>
      <c r="P11" s="74"/>
    </row>
    <row r="12" spans="4:30" ht="15.75" customHeight="1">
      <c r="D12" s="164"/>
      <c r="E12" s="165"/>
      <c r="F12" s="165"/>
      <c r="G12" s="165"/>
      <c r="H12" s="165"/>
      <c r="I12" s="158"/>
      <c r="J12" s="158"/>
      <c r="N12" s="158"/>
      <c r="P12" s="51" t="s">
        <v>341</v>
      </c>
      <c r="Q12" s="165">
        <f>SUM(R12:AC12)</f>
        <v>12</v>
      </c>
      <c r="R12" s="151" t="s">
        <v>270</v>
      </c>
      <c r="S12" s="165">
        <v>3</v>
      </c>
      <c r="T12" s="151" t="s">
        <v>270</v>
      </c>
      <c r="U12" s="165">
        <v>6</v>
      </c>
      <c r="V12" s="165">
        <v>1</v>
      </c>
      <c r="W12" s="151" t="s">
        <v>270</v>
      </c>
      <c r="X12" s="151" t="s">
        <v>270</v>
      </c>
      <c r="Y12" s="165">
        <v>1</v>
      </c>
      <c r="Z12" s="165">
        <v>1</v>
      </c>
      <c r="AA12" s="151" t="s">
        <v>270</v>
      </c>
      <c r="AB12" s="151" t="s">
        <v>270</v>
      </c>
      <c r="AC12" s="151" t="s">
        <v>270</v>
      </c>
      <c r="AD12" s="165">
        <v>109</v>
      </c>
    </row>
    <row r="13" spans="1:30" ht="15.75" customHeight="1">
      <c r="A13" s="502" t="s">
        <v>116</v>
      </c>
      <c r="B13" s="502"/>
      <c r="C13" s="502"/>
      <c r="D13" s="164">
        <v>41</v>
      </c>
      <c r="E13" s="165">
        <v>31</v>
      </c>
      <c r="F13" s="165">
        <v>28</v>
      </c>
      <c r="G13" s="165">
        <v>37</v>
      </c>
      <c r="H13" s="166">
        <v>46</v>
      </c>
      <c r="I13" s="166">
        <v>207.7</v>
      </c>
      <c r="J13" s="166">
        <v>164.7</v>
      </c>
      <c r="K13" s="167">
        <v>155</v>
      </c>
      <c r="L13" s="165">
        <v>217.5</v>
      </c>
      <c r="M13" s="165">
        <v>279.4</v>
      </c>
      <c r="N13" s="166"/>
      <c r="P13" s="28" t="s">
        <v>330</v>
      </c>
      <c r="Q13" s="165">
        <f>SUM(R13:AC13)</f>
        <v>16</v>
      </c>
      <c r="R13" s="151" t="s">
        <v>270</v>
      </c>
      <c r="S13" s="151" t="s">
        <v>270</v>
      </c>
      <c r="T13" s="151" t="s">
        <v>270</v>
      </c>
      <c r="U13" s="165">
        <v>12</v>
      </c>
      <c r="V13" s="165">
        <v>2</v>
      </c>
      <c r="W13" s="151" t="s">
        <v>270</v>
      </c>
      <c r="X13" s="151" t="s">
        <v>270</v>
      </c>
      <c r="Y13" s="151" t="s">
        <v>270</v>
      </c>
      <c r="Z13" s="165">
        <v>2</v>
      </c>
      <c r="AA13" s="151" t="s">
        <v>270</v>
      </c>
      <c r="AB13" s="151" t="s">
        <v>270</v>
      </c>
      <c r="AC13" s="151" t="s">
        <v>270</v>
      </c>
      <c r="AD13" s="165">
        <v>800</v>
      </c>
    </row>
    <row r="14" spans="1:30" ht="15.75" customHeight="1">
      <c r="A14" s="502" t="s">
        <v>153</v>
      </c>
      <c r="B14" s="502"/>
      <c r="C14" s="502"/>
      <c r="D14" s="164">
        <v>19</v>
      </c>
      <c r="E14" s="165">
        <v>17</v>
      </c>
      <c r="F14" s="165">
        <v>9</v>
      </c>
      <c r="G14" s="165">
        <v>10</v>
      </c>
      <c r="H14" s="166">
        <v>3</v>
      </c>
      <c r="I14" s="166">
        <v>96.3</v>
      </c>
      <c r="J14" s="166">
        <v>90.3</v>
      </c>
      <c r="K14" s="165">
        <v>49.8</v>
      </c>
      <c r="L14" s="165">
        <v>58.8</v>
      </c>
      <c r="M14" s="165">
        <v>18.2</v>
      </c>
      <c r="N14" s="166"/>
      <c r="P14" s="28" t="s">
        <v>331</v>
      </c>
      <c r="Q14" s="165">
        <f>SUM(R14:AC14)</f>
        <v>6</v>
      </c>
      <c r="R14" s="151" t="s">
        <v>270</v>
      </c>
      <c r="S14" s="165">
        <v>1</v>
      </c>
      <c r="T14" s="151" t="s">
        <v>270</v>
      </c>
      <c r="U14" s="165">
        <v>2</v>
      </c>
      <c r="V14" s="151" t="s">
        <v>270</v>
      </c>
      <c r="W14" s="151" t="s">
        <v>270</v>
      </c>
      <c r="X14" s="151" t="s">
        <v>270</v>
      </c>
      <c r="Y14" s="165">
        <v>2</v>
      </c>
      <c r="Z14" s="151" t="s">
        <v>270</v>
      </c>
      <c r="AA14" s="165">
        <v>1</v>
      </c>
      <c r="AB14" s="151" t="s">
        <v>270</v>
      </c>
      <c r="AC14" s="151" t="s">
        <v>270</v>
      </c>
      <c r="AD14" s="165">
        <v>242</v>
      </c>
    </row>
    <row r="15" spans="1:30" ht="15.75" customHeight="1">
      <c r="A15" s="509" t="s">
        <v>229</v>
      </c>
      <c r="B15" s="509"/>
      <c r="C15" s="510"/>
      <c r="D15" s="164">
        <v>13</v>
      </c>
      <c r="E15" s="165">
        <v>16</v>
      </c>
      <c r="F15" s="165">
        <v>11</v>
      </c>
      <c r="G15" s="165">
        <v>11</v>
      </c>
      <c r="H15" s="165">
        <v>6</v>
      </c>
      <c r="I15" s="166">
        <v>65.9</v>
      </c>
      <c r="J15" s="152">
        <v>85</v>
      </c>
      <c r="K15" s="165">
        <v>60.9</v>
      </c>
      <c r="L15" s="165">
        <v>64.7</v>
      </c>
      <c r="M15" s="165">
        <v>36.4</v>
      </c>
      <c r="N15" s="166"/>
      <c r="P15" s="28" t="s">
        <v>332</v>
      </c>
      <c r="Q15" s="165">
        <f>SUM(R15:AC15)</f>
        <v>13</v>
      </c>
      <c r="R15" s="151" t="s">
        <v>270</v>
      </c>
      <c r="S15" s="165">
        <v>5</v>
      </c>
      <c r="T15" s="151" t="s">
        <v>270</v>
      </c>
      <c r="U15" s="165">
        <v>4</v>
      </c>
      <c r="V15" s="165">
        <v>1</v>
      </c>
      <c r="W15" s="151" t="s">
        <v>270</v>
      </c>
      <c r="X15" s="151" t="s">
        <v>270</v>
      </c>
      <c r="Y15" s="165">
        <v>3</v>
      </c>
      <c r="Z15" s="151" t="s">
        <v>270</v>
      </c>
      <c r="AA15" s="151" t="s">
        <v>270</v>
      </c>
      <c r="AB15" s="151" t="s">
        <v>270</v>
      </c>
      <c r="AC15" s="151" t="s">
        <v>270</v>
      </c>
      <c r="AD15" s="165">
        <v>75</v>
      </c>
    </row>
    <row r="16" spans="1:30" ht="15.75" customHeight="1">
      <c r="A16" s="502" t="s">
        <v>185</v>
      </c>
      <c r="B16" s="502"/>
      <c r="C16" s="502"/>
      <c r="D16" s="164">
        <v>22</v>
      </c>
      <c r="E16" s="165">
        <v>16</v>
      </c>
      <c r="F16" s="165">
        <v>10</v>
      </c>
      <c r="G16" s="165">
        <v>11</v>
      </c>
      <c r="H16" s="166">
        <v>6</v>
      </c>
      <c r="I16" s="166">
        <v>111.5</v>
      </c>
      <c r="J16" s="152">
        <v>85</v>
      </c>
      <c r="K16" s="165">
        <v>55.4</v>
      </c>
      <c r="L16" s="165">
        <v>64.7</v>
      </c>
      <c r="M16" s="165">
        <v>36.4</v>
      </c>
      <c r="N16" s="166"/>
      <c r="P16" s="89" t="s">
        <v>368</v>
      </c>
      <c r="Q16" s="180">
        <f>SUM(R16:AC16)</f>
        <v>20</v>
      </c>
      <c r="R16" s="180" t="s">
        <v>270</v>
      </c>
      <c r="S16" s="180">
        <f>SUM(S18:S25,S27:S34)</f>
        <v>11</v>
      </c>
      <c r="T16" s="180" t="s">
        <v>270</v>
      </c>
      <c r="U16" s="180">
        <f>SUM(U18:U25,U27:U34)</f>
        <v>2</v>
      </c>
      <c r="V16" s="180">
        <f>SUM(V18:V25,V27:V34)</f>
        <v>5</v>
      </c>
      <c r="W16" s="180" t="s">
        <v>270</v>
      </c>
      <c r="X16" s="180" t="s">
        <v>270</v>
      </c>
      <c r="Y16" s="180" t="s">
        <v>270</v>
      </c>
      <c r="Z16" s="180" t="s">
        <v>270</v>
      </c>
      <c r="AA16" s="180" t="s">
        <v>270</v>
      </c>
      <c r="AB16" s="180" t="s">
        <v>270</v>
      </c>
      <c r="AC16" s="180">
        <f>SUM(AC18:AC25,AC27:AC34)</f>
        <v>2</v>
      </c>
      <c r="AD16" s="180">
        <f>SUM(AD18:AD25,AD27:AD34)</f>
        <v>243</v>
      </c>
    </row>
    <row r="17" spans="1:16" ht="15.75" customHeight="1">
      <c r="A17" s="509" t="s">
        <v>339</v>
      </c>
      <c r="B17" s="509"/>
      <c r="C17" s="510"/>
      <c r="D17" s="164">
        <v>18</v>
      </c>
      <c r="E17" s="165">
        <v>20</v>
      </c>
      <c r="F17" s="165">
        <v>24</v>
      </c>
      <c r="G17" s="165">
        <v>27</v>
      </c>
      <c r="H17" s="166">
        <v>18</v>
      </c>
      <c r="I17" s="166">
        <v>91.3</v>
      </c>
      <c r="J17" s="166">
        <v>106.3</v>
      </c>
      <c r="K17" s="165">
        <v>132.9</v>
      </c>
      <c r="L17" s="165">
        <v>158.7</v>
      </c>
      <c r="M17" s="165">
        <v>109.3</v>
      </c>
      <c r="N17" s="166"/>
      <c r="P17" s="168"/>
    </row>
    <row r="18" spans="4:30" ht="15.75" customHeight="1">
      <c r="D18" s="164"/>
      <c r="E18" s="165"/>
      <c r="F18" s="165"/>
      <c r="G18" s="165"/>
      <c r="H18" s="165"/>
      <c r="I18" s="158"/>
      <c r="J18" s="158"/>
      <c r="N18" s="158"/>
      <c r="P18" s="125" t="s">
        <v>43</v>
      </c>
      <c r="Q18" s="165">
        <f aca="true" t="shared" si="0" ref="Q18:Q25">SUM(R18:AC18)</f>
        <v>12</v>
      </c>
      <c r="R18" s="151" t="s">
        <v>270</v>
      </c>
      <c r="S18" s="165">
        <v>6</v>
      </c>
      <c r="T18" s="151" t="s">
        <v>270</v>
      </c>
      <c r="U18" s="165">
        <v>2</v>
      </c>
      <c r="V18" s="165">
        <v>4</v>
      </c>
      <c r="W18" s="151" t="s">
        <v>270</v>
      </c>
      <c r="X18" s="151" t="s">
        <v>270</v>
      </c>
      <c r="Y18" s="151" t="s">
        <v>270</v>
      </c>
      <c r="Z18" s="151" t="s">
        <v>270</v>
      </c>
      <c r="AA18" s="151" t="s">
        <v>270</v>
      </c>
      <c r="AB18" s="151" t="s">
        <v>270</v>
      </c>
      <c r="AC18" s="151" t="s">
        <v>270</v>
      </c>
      <c r="AD18" s="165">
        <v>15</v>
      </c>
    </row>
    <row r="19" spans="1:30" ht="15.75" customHeight="1">
      <c r="A19" s="502" t="s">
        <v>219</v>
      </c>
      <c r="B19" s="502"/>
      <c r="C19" s="502"/>
      <c r="D19" s="164">
        <v>11</v>
      </c>
      <c r="E19" s="165">
        <v>10</v>
      </c>
      <c r="F19" s="165">
        <v>9</v>
      </c>
      <c r="G19" s="165">
        <v>9</v>
      </c>
      <c r="H19" s="166">
        <v>15</v>
      </c>
      <c r="I19" s="166">
        <v>55.8</v>
      </c>
      <c r="J19" s="166">
        <v>53.1</v>
      </c>
      <c r="K19" s="165">
        <v>49.8</v>
      </c>
      <c r="L19" s="165">
        <v>52.9</v>
      </c>
      <c r="M19" s="165">
        <v>91.1</v>
      </c>
      <c r="N19" s="166"/>
      <c r="P19" s="125" t="s">
        <v>44</v>
      </c>
      <c r="Q19" s="151" t="s">
        <v>270</v>
      </c>
      <c r="R19" s="151" t="s">
        <v>270</v>
      </c>
      <c r="S19" s="151" t="s">
        <v>270</v>
      </c>
      <c r="T19" s="151" t="s">
        <v>270</v>
      </c>
      <c r="U19" s="151" t="s">
        <v>270</v>
      </c>
      <c r="V19" s="151" t="s">
        <v>270</v>
      </c>
      <c r="W19" s="151" t="s">
        <v>270</v>
      </c>
      <c r="X19" s="151" t="s">
        <v>270</v>
      </c>
      <c r="Y19" s="151" t="s">
        <v>270</v>
      </c>
      <c r="Z19" s="151" t="s">
        <v>270</v>
      </c>
      <c r="AA19" s="151" t="s">
        <v>270</v>
      </c>
      <c r="AB19" s="151" t="s">
        <v>270</v>
      </c>
      <c r="AC19" s="151" t="s">
        <v>270</v>
      </c>
      <c r="AD19" s="165">
        <v>126</v>
      </c>
    </row>
    <row r="20" spans="1:30" ht="15.75" customHeight="1">
      <c r="A20" s="502" t="s">
        <v>123</v>
      </c>
      <c r="B20" s="502"/>
      <c r="C20" s="502"/>
      <c r="D20" s="164">
        <v>21</v>
      </c>
      <c r="E20" s="165">
        <v>11</v>
      </c>
      <c r="F20" s="165">
        <v>11</v>
      </c>
      <c r="G20" s="165">
        <v>11</v>
      </c>
      <c r="H20" s="165">
        <v>3</v>
      </c>
      <c r="I20" s="166">
        <v>106.5</v>
      </c>
      <c r="J20" s="166">
        <v>58.4</v>
      </c>
      <c r="K20" s="165">
        <v>60.9</v>
      </c>
      <c r="L20" s="165">
        <v>64.7</v>
      </c>
      <c r="M20" s="165">
        <v>18.2</v>
      </c>
      <c r="N20" s="166"/>
      <c r="P20" s="125" t="s">
        <v>45</v>
      </c>
      <c r="Q20" s="165">
        <f t="shared" si="0"/>
        <v>1</v>
      </c>
      <c r="R20" s="151" t="s">
        <v>270</v>
      </c>
      <c r="S20" s="165">
        <v>1</v>
      </c>
      <c r="T20" s="151" t="s">
        <v>270</v>
      </c>
      <c r="U20" s="151" t="s">
        <v>270</v>
      </c>
      <c r="V20" s="151" t="s">
        <v>270</v>
      </c>
      <c r="W20" s="151" t="s">
        <v>270</v>
      </c>
      <c r="X20" s="151" t="s">
        <v>270</v>
      </c>
      <c r="Y20" s="151" t="s">
        <v>270</v>
      </c>
      <c r="Z20" s="151" t="s">
        <v>270</v>
      </c>
      <c r="AA20" s="151" t="s">
        <v>270</v>
      </c>
      <c r="AB20" s="151" t="s">
        <v>270</v>
      </c>
      <c r="AC20" s="151" t="s">
        <v>270</v>
      </c>
      <c r="AD20" s="165">
        <v>52</v>
      </c>
    </row>
    <row r="21" spans="1:30" ht="15.75" customHeight="1">
      <c r="A21" s="502" t="s">
        <v>114</v>
      </c>
      <c r="B21" s="502"/>
      <c r="C21" s="502"/>
      <c r="D21" s="164">
        <v>4</v>
      </c>
      <c r="E21" s="165">
        <v>2</v>
      </c>
      <c r="F21" s="151" t="s">
        <v>375</v>
      </c>
      <c r="G21" s="151" t="s">
        <v>270</v>
      </c>
      <c r="H21" s="26" t="s">
        <v>270</v>
      </c>
      <c r="I21" s="166">
        <v>20.3</v>
      </c>
      <c r="J21" s="166">
        <v>10.6</v>
      </c>
      <c r="K21" s="151" t="s">
        <v>375</v>
      </c>
      <c r="L21" s="151" t="s">
        <v>270</v>
      </c>
      <c r="M21" s="151" t="s">
        <v>270</v>
      </c>
      <c r="N21" s="166"/>
      <c r="P21" s="125" t="s">
        <v>46</v>
      </c>
      <c r="Q21" s="151" t="s">
        <v>270</v>
      </c>
      <c r="R21" s="151" t="s">
        <v>270</v>
      </c>
      <c r="S21" s="151" t="s">
        <v>270</v>
      </c>
      <c r="T21" s="151" t="s">
        <v>270</v>
      </c>
      <c r="U21" s="151" t="s">
        <v>270</v>
      </c>
      <c r="V21" s="151" t="s">
        <v>270</v>
      </c>
      <c r="W21" s="151" t="s">
        <v>270</v>
      </c>
      <c r="X21" s="151" t="s">
        <v>270</v>
      </c>
      <c r="Y21" s="151" t="s">
        <v>270</v>
      </c>
      <c r="Z21" s="151" t="s">
        <v>270</v>
      </c>
      <c r="AA21" s="151" t="s">
        <v>270</v>
      </c>
      <c r="AB21" s="151" t="s">
        <v>270</v>
      </c>
      <c r="AC21" s="151" t="s">
        <v>270</v>
      </c>
      <c r="AD21" s="165">
        <v>11</v>
      </c>
    </row>
    <row r="22" spans="1:30" ht="15.75" customHeight="1">
      <c r="A22" s="502" t="s">
        <v>220</v>
      </c>
      <c r="B22" s="502"/>
      <c r="C22" s="502"/>
      <c r="D22" s="164">
        <v>7</v>
      </c>
      <c r="E22" s="165">
        <v>6</v>
      </c>
      <c r="F22" s="165">
        <v>8</v>
      </c>
      <c r="G22" s="165">
        <v>5</v>
      </c>
      <c r="H22" s="165">
        <v>5</v>
      </c>
      <c r="I22" s="166">
        <v>35.5</v>
      </c>
      <c r="J22" s="166">
        <v>31.9</v>
      </c>
      <c r="K22" s="165">
        <v>44.3</v>
      </c>
      <c r="L22" s="165">
        <v>29.4</v>
      </c>
      <c r="M22" s="165">
        <v>30.4</v>
      </c>
      <c r="N22" s="166"/>
      <c r="P22" s="125" t="s">
        <v>47</v>
      </c>
      <c r="Q22" s="151" t="s">
        <v>270</v>
      </c>
      <c r="R22" s="151" t="s">
        <v>270</v>
      </c>
      <c r="S22" s="151" t="s">
        <v>270</v>
      </c>
      <c r="T22" s="151" t="s">
        <v>270</v>
      </c>
      <c r="U22" s="151" t="s">
        <v>270</v>
      </c>
      <c r="V22" s="151" t="s">
        <v>270</v>
      </c>
      <c r="W22" s="151" t="s">
        <v>270</v>
      </c>
      <c r="X22" s="151" t="s">
        <v>270</v>
      </c>
      <c r="Y22" s="151" t="s">
        <v>270</v>
      </c>
      <c r="Z22" s="151" t="s">
        <v>270</v>
      </c>
      <c r="AA22" s="151" t="s">
        <v>270</v>
      </c>
      <c r="AB22" s="151" t="s">
        <v>270</v>
      </c>
      <c r="AC22" s="151" t="s">
        <v>270</v>
      </c>
      <c r="AD22" s="165">
        <v>3</v>
      </c>
    </row>
    <row r="23" spans="1:30" ht="15.75" customHeight="1">
      <c r="A23" s="502" t="s">
        <v>221</v>
      </c>
      <c r="B23" s="502"/>
      <c r="C23" s="502"/>
      <c r="D23" s="164">
        <v>5</v>
      </c>
      <c r="E23" s="151" t="s">
        <v>270</v>
      </c>
      <c r="F23" s="165">
        <v>1</v>
      </c>
      <c r="G23" s="165">
        <v>1</v>
      </c>
      <c r="H23" s="26" t="s">
        <v>270</v>
      </c>
      <c r="I23" s="166">
        <v>25.4</v>
      </c>
      <c r="J23" s="26" t="s">
        <v>270</v>
      </c>
      <c r="K23" s="165">
        <v>5.5</v>
      </c>
      <c r="L23" s="165">
        <v>5.9</v>
      </c>
      <c r="M23" s="151" t="s">
        <v>270</v>
      </c>
      <c r="N23" s="166"/>
      <c r="P23" s="125" t="s">
        <v>48</v>
      </c>
      <c r="Q23" s="165">
        <f t="shared" si="0"/>
        <v>1</v>
      </c>
      <c r="R23" s="151" t="s">
        <v>270</v>
      </c>
      <c r="S23" s="165">
        <v>1</v>
      </c>
      <c r="T23" s="151" t="s">
        <v>270</v>
      </c>
      <c r="U23" s="151" t="s">
        <v>270</v>
      </c>
      <c r="V23" s="151" t="s">
        <v>270</v>
      </c>
      <c r="W23" s="151" t="s">
        <v>270</v>
      </c>
      <c r="X23" s="151" t="s">
        <v>270</v>
      </c>
      <c r="Y23" s="151" t="s">
        <v>270</v>
      </c>
      <c r="Z23" s="151" t="s">
        <v>270</v>
      </c>
      <c r="AA23" s="151" t="s">
        <v>270</v>
      </c>
      <c r="AB23" s="151" t="s">
        <v>270</v>
      </c>
      <c r="AC23" s="151" t="s">
        <v>270</v>
      </c>
      <c r="AD23" s="151" t="s">
        <v>270</v>
      </c>
    </row>
    <row r="24" spans="4:30" ht="15.75" customHeight="1">
      <c r="D24" s="164"/>
      <c r="E24" s="165"/>
      <c r="F24" s="165"/>
      <c r="G24" s="165"/>
      <c r="H24" s="165"/>
      <c r="I24" s="158"/>
      <c r="J24" s="158"/>
      <c r="N24" s="158"/>
      <c r="P24" s="125" t="s">
        <v>49</v>
      </c>
      <c r="Q24" s="151" t="s">
        <v>270</v>
      </c>
      <c r="R24" s="151" t="s">
        <v>270</v>
      </c>
      <c r="S24" s="151" t="s">
        <v>270</v>
      </c>
      <c r="T24" s="151" t="s">
        <v>270</v>
      </c>
      <c r="U24" s="151" t="s">
        <v>270</v>
      </c>
      <c r="V24" s="151" t="s">
        <v>270</v>
      </c>
      <c r="W24" s="151" t="s">
        <v>270</v>
      </c>
      <c r="X24" s="151" t="s">
        <v>270</v>
      </c>
      <c r="Y24" s="151" t="s">
        <v>270</v>
      </c>
      <c r="Z24" s="151" t="s">
        <v>270</v>
      </c>
      <c r="AA24" s="151" t="s">
        <v>270</v>
      </c>
      <c r="AB24" s="151" t="s">
        <v>270</v>
      </c>
      <c r="AC24" s="151" t="s">
        <v>270</v>
      </c>
      <c r="AD24" s="151" t="s">
        <v>270</v>
      </c>
    </row>
    <row r="25" spans="1:30" ht="15.75" customHeight="1">
      <c r="A25" s="502" t="s">
        <v>230</v>
      </c>
      <c r="B25" s="502"/>
      <c r="C25" s="502"/>
      <c r="D25" s="164">
        <v>3</v>
      </c>
      <c r="E25" s="165">
        <v>3</v>
      </c>
      <c r="F25" s="165">
        <v>6</v>
      </c>
      <c r="G25" s="165">
        <v>3</v>
      </c>
      <c r="H25" s="166">
        <v>1</v>
      </c>
      <c r="I25" s="166">
        <v>15.2</v>
      </c>
      <c r="J25" s="166">
        <v>15.9</v>
      </c>
      <c r="K25" s="165">
        <v>33.2</v>
      </c>
      <c r="L25" s="165">
        <v>17.6</v>
      </c>
      <c r="M25" s="165">
        <v>6.1</v>
      </c>
      <c r="N25" s="166"/>
      <c r="P25" s="125" t="s">
        <v>50</v>
      </c>
      <c r="Q25" s="165">
        <f t="shared" si="0"/>
        <v>1</v>
      </c>
      <c r="R25" s="151" t="s">
        <v>270</v>
      </c>
      <c r="S25" s="151" t="s">
        <v>270</v>
      </c>
      <c r="T25" s="151" t="s">
        <v>270</v>
      </c>
      <c r="U25" s="151" t="s">
        <v>270</v>
      </c>
      <c r="V25" s="165">
        <v>1</v>
      </c>
      <c r="W25" s="151" t="s">
        <v>270</v>
      </c>
      <c r="X25" s="151" t="s">
        <v>270</v>
      </c>
      <c r="Y25" s="151" t="s">
        <v>270</v>
      </c>
      <c r="Z25" s="151" t="s">
        <v>270</v>
      </c>
      <c r="AA25" s="151" t="s">
        <v>270</v>
      </c>
      <c r="AB25" s="151" t="s">
        <v>270</v>
      </c>
      <c r="AC25" s="151" t="s">
        <v>270</v>
      </c>
      <c r="AD25" s="151" t="s">
        <v>270</v>
      </c>
    </row>
    <row r="26" spans="1:16" ht="15.75" customHeight="1">
      <c r="A26" s="502" t="s">
        <v>222</v>
      </c>
      <c r="B26" s="502"/>
      <c r="C26" s="502"/>
      <c r="D26" s="164">
        <v>1</v>
      </c>
      <c r="E26" s="165">
        <v>3</v>
      </c>
      <c r="F26" s="165">
        <v>1</v>
      </c>
      <c r="G26" s="165">
        <v>3</v>
      </c>
      <c r="H26" s="151" t="s">
        <v>270</v>
      </c>
      <c r="I26" s="166">
        <v>5.1</v>
      </c>
      <c r="J26" s="166">
        <v>15.9</v>
      </c>
      <c r="K26" s="165">
        <v>5.5</v>
      </c>
      <c r="L26" s="165">
        <v>17.6</v>
      </c>
      <c r="M26" s="151" t="s">
        <v>270</v>
      </c>
      <c r="N26" s="166"/>
      <c r="P26" s="125"/>
    </row>
    <row r="27" spans="1:30" ht="15.75" customHeight="1">
      <c r="A27" s="502" t="s">
        <v>155</v>
      </c>
      <c r="B27" s="502"/>
      <c r="C27" s="502"/>
      <c r="D27" s="164">
        <v>2</v>
      </c>
      <c r="E27" s="165">
        <v>2</v>
      </c>
      <c r="F27" s="165">
        <v>7</v>
      </c>
      <c r="G27" s="165">
        <v>2</v>
      </c>
      <c r="H27" s="166">
        <v>2</v>
      </c>
      <c r="I27" s="166">
        <v>10.1</v>
      </c>
      <c r="J27" s="166">
        <v>10.6</v>
      </c>
      <c r="K27" s="165">
        <v>38.8</v>
      </c>
      <c r="L27" s="165">
        <v>11.8</v>
      </c>
      <c r="M27" s="165">
        <v>12.1</v>
      </c>
      <c r="N27" s="166"/>
      <c r="P27" s="125" t="s">
        <v>51</v>
      </c>
      <c r="Q27" s="151" t="s">
        <v>270</v>
      </c>
      <c r="R27" s="151" t="s">
        <v>270</v>
      </c>
      <c r="S27" s="151" t="s">
        <v>270</v>
      </c>
      <c r="T27" s="151" t="s">
        <v>270</v>
      </c>
      <c r="U27" s="151" t="s">
        <v>270</v>
      </c>
      <c r="V27" s="151" t="s">
        <v>270</v>
      </c>
      <c r="W27" s="151" t="s">
        <v>270</v>
      </c>
      <c r="X27" s="151" t="s">
        <v>270</v>
      </c>
      <c r="Y27" s="151" t="s">
        <v>270</v>
      </c>
      <c r="Z27" s="151" t="s">
        <v>270</v>
      </c>
      <c r="AA27" s="151" t="s">
        <v>270</v>
      </c>
      <c r="AB27" s="151" t="s">
        <v>270</v>
      </c>
      <c r="AC27" s="151" t="s">
        <v>270</v>
      </c>
      <c r="AD27" s="151" t="s">
        <v>270</v>
      </c>
    </row>
    <row r="28" spans="1:30" ht="15.75" customHeight="1">
      <c r="A28" s="511" t="s">
        <v>117</v>
      </c>
      <c r="B28" s="502"/>
      <c r="C28" s="502"/>
      <c r="D28" s="164">
        <v>2</v>
      </c>
      <c r="E28" s="151" t="s">
        <v>270</v>
      </c>
      <c r="F28" s="151" t="s">
        <v>270</v>
      </c>
      <c r="G28" s="151" t="s">
        <v>270</v>
      </c>
      <c r="H28" s="26" t="s">
        <v>270</v>
      </c>
      <c r="I28" s="166">
        <v>10.1</v>
      </c>
      <c r="J28" s="26" t="s">
        <v>270</v>
      </c>
      <c r="K28" s="151" t="s">
        <v>270</v>
      </c>
      <c r="L28" s="151" t="s">
        <v>270</v>
      </c>
      <c r="M28" s="151" t="s">
        <v>270</v>
      </c>
      <c r="N28" s="166"/>
      <c r="P28" s="125" t="s">
        <v>52</v>
      </c>
      <c r="Q28" s="151" t="s">
        <v>270</v>
      </c>
      <c r="R28" s="151" t="s">
        <v>270</v>
      </c>
      <c r="S28" s="151" t="s">
        <v>270</v>
      </c>
      <c r="T28" s="151" t="s">
        <v>270</v>
      </c>
      <c r="U28" s="151" t="s">
        <v>270</v>
      </c>
      <c r="V28" s="151" t="s">
        <v>270</v>
      </c>
      <c r="W28" s="151" t="s">
        <v>270</v>
      </c>
      <c r="X28" s="151" t="s">
        <v>270</v>
      </c>
      <c r="Y28" s="151" t="s">
        <v>270</v>
      </c>
      <c r="Z28" s="151" t="s">
        <v>270</v>
      </c>
      <c r="AA28" s="151" t="s">
        <v>270</v>
      </c>
      <c r="AB28" s="151" t="s">
        <v>270</v>
      </c>
      <c r="AC28" s="151" t="s">
        <v>270</v>
      </c>
      <c r="AD28" s="151" t="s">
        <v>270</v>
      </c>
    </row>
    <row r="29" spans="1:30" ht="15.75" customHeight="1">
      <c r="A29" s="502" t="s">
        <v>223</v>
      </c>
      <c r="B29" s="502"/>
      <c r="C29" s="502"/>
      <c r="D29" s="164">
        <v>3</v>
      </c>
      <c r="E29" s="165">
        <v>2</v>
      </c>
      <c r="F29" s="151" t="s">
        <v>270</v>
      </c>
      <c r="G29" s="165">
        <v>1</v>
      </c>
      <c r="H29" s="26" t="s">
        <v>270</v>
      </c>
      <c r="I29" s="166">
        <v>15.2</v>
      </c>
      <c r="J29" s="166">
        <v>10.6</v>
      </c>
      <c r="K29" s="151" t="s">
        <v>270</v>
      </c>
      <c r="L29" s="165">
        <v>5.9</v>
      </c>
      <c r="M29" s="151" t="s">
        <v>270</v>
      </c>
      <c r="N29" s="166"/>
      <c r="P29" s="125" t="s">
        <v>53</v>
      </c>
      <c r="Q29" s="165">
        <f>SUM(R29:AC29)</f>
        <v>1</v>
      </c>
      <c r="R29" s="151" t="s">
        <v>270</v>
      </c>
      <c r="S29" s="165">
        <v>1</v>
      </c>
      <c r="T29" s="151" t="s">
        <v>270</v>
      </c>
      <c r="U29" s="151" t="s">
        <v>270</v>
      </c>
      <c r="V29" s="151" t="s">
        <v>270</v>
      </c>
      <c r="W29" s="151" t="s">
        <v>270</v>
      </c>
      <c r="X29" s="151" t="s">
        <v>270</v>
      </c>
      <c r="Y29" s="151" t="s">
        <v>270</v>
      </c>
      <c r="Z29" s="151" t="s">
        <v>270</v>
      </c>
      <c r="AA29" s="151" t="s">
        <v>270</v>
      </c>
      <c r="AB29" s="151" t="s">
        <v>270</v>
      </c>
      <c r="AC29" s="151" t="s">
        <v>270</v>
      </c>
      <c r="AD29" s="151" t="s">
        <v>270</v>
      </c>
    </row>
    <row r="30" spans="4:30" ht="15.75" customHeight="1">
      <c r="D30" s="164"/>
      <c r="E30" s="165"/>
      <c r="F30" s="165"/>
      <c r="G30" s="165"/>
      <c r="H30" s="165"/>
      <c r="I30" s="158"/>
      <c r="J30" s="158"/>
      <c r="N30" s="158"/>
      <c r="P30" s="125" t="s">
        <v>54</v>
      </c>
      <c r="Q30" s="165">
        <f>SUM(R30:AC30)</f>
        <v>1</v>
      </c>
      <c r="R30" s="151" t="s">
        <v>270</v>
      </c>
      <c r="S30" s="151" t="s">
        <v>270</v>
      </c>
      <c r="T30" s="151" t="s">
        <v>270</v>
      </c>
      <c r="U30" s="151" t="s">
        <v>270</v>
      </c>
      <c r="V30" s="151" t="s">
        <v>270</v>
      </c>
      <c r="W30" s="151" t="s">
        <v>270</v>
      </c>
      <c r="X30" s="151" t="s">
        <v>270</v>
      </c>
      <c r="Y30" s="151" t="s">
        <v>270</v>
      </c>
      <c r="Z30" s="151" t="s">
        <v>270</v>
      </c>
      <c r="AA30" s="151" t="s">
        <v>270</v>
      </c>
      <c r="AB30" s="151" t="s">
        <v>270</v>
      </c>
      <c r="AC30" s="165">
        <v>1</v>
      </c>
      <c r="AD30" s="151" t="s">
        <v>270</v>
      </c>
    </row>
    <row r="31" spans="1:30" ht="15.75" customHeight="1">
      <c r="A31" s="502" t="s">
        <v>224</v>
      </c>
      <c r="B31" s="502"/>
      <c r="C31" s="502"/>
      <c r="D31" s="150" t="s">
        <v>270</v>
      </c>
      <c r="E31" s="151" t="s">
        <v>270</v>
      </c>
      <c r="F31" s="165" t="s">
        <v>241</v>
      </c>
      <c r="G31" s="151" t="s">
        <v>270</v>
      </c>
      <c r="H31" s="165">
        <v>1</v>
      </c>
      <c r="I31" s="26" t="s">
        <v>270</v>
      </c>
      <c r="J31" s="26" t="s">
        <v>270</v>
      </c>
      <c r="K31" s="165" t="s">
        <v>241</v>
      </c>
      <c r="L31" s="151" t="s">
        <v>270</v>
      </c>
      <c r="M31" s="165">
        <v>6.1</v>
      </c>
      <c r="N31" s="166"/>
      <c r="P31" s="125" t="s">
        <v>55</v>
      </c>
      <c r="Q31" s="165">
        <f>SUM(R31:AC31)</f>
        <v>2</v>
      </c>
      <c r="R31" s="151" t="s">
        <v>270</v>
      </c>
      <c r="S31" s="165">
        <v>2</v>
      </c>
      <c r="T31" s="151" t="s">
        <v>270</v>
      </c>
      <c r="U31" s="151" t="s">
        <v>270</v>
      </c>
      <c r="V31" s="151" t="s">
        <v>270</v>
      </c>
      <c r="W31" s="151" t="s">
        <v>270</v>
      </c>
      <c r="X31" s="151" t="s">
        <v>270</v>
      </c>
      <c r="Y31" s="151" t="s">
        <v>270</v>
      </c>
      <c r="Z31" s="151" t="s">
        <v>270</v>
      </c>
      <c r="AA31" s="151" t="s">
        <v>270</v>
      </c>
      <c r="AB31" s="151" t="s">
        <v>270</v>
      </c>
      <c r="AC31" s="151" t="s">
        <v>270</v>
      </c>
      <c r="AD31" s="165">
        <v>11</v>
      </c>
    </row>
    <row r="32" spans="1:30" ht="15.75" customHeight="1">
      <c r="A32" s="502" t="s">
        <v>231</v>
      </c>
      <c r="B32" s="502"/>
      <c r="C32" s="502"/>
      <c r="D32" s="164">
        <v>2</v>
      </c>
      <c r="E32" s="165">
        <v>2</v>
      </c>
      <c r="F32" s="165" t="s">
        <v>241</v>
      </c>
      <c r="G32" s="165">
        <v>1</v>
      </c>
      <c r="H32" s="26" t="s">
        <v>270</v>
      </c>
      <c r="I32" s="166">
        <v>10.1</v>
      </c>
      <c r="J32" s="166">
        <v>10.6</v>
      </c>
      <c r="K32" s="165" t="s">
        <v>241</v>
      </c>
      <c r="L32" s="165">
        <v>5.9</v>
      </c>
      <c r="M32" s="151" t="s">
        <v>270</v>
      </c>
      <c r="N32" s="166"/>
      <c r="P32" s="125" t="s">
        <v>56</v>
      </c>
      <c r="Q32" s="165">
        <f>SUM(R32:AC32)</f>
        <v>1</v>
      </c>
      <c r="R32" s="151" t="s">
        <v>270</v>
      </c>
      <c r="S32" s="151" t="s">
        <v>270</v>
      </c>
      <c r="T32" s="151" t="s">
        <v>270</v>
      </c>
      <c r="U32" s="151" t="s">
        <v>270</v>
      </c>
      <c r="V32" s="151" t="s">
        <v>270</v>
      </c>
      <c r="W32" s="151" t="s">
        <v>270</v>
      </c>
      <c r="X32" s="151" t="s">
        <v>270</v>
      </c>
      <c r="Y32" s="151" t="s">
        <v>270</v>
      </c>
      <c r="Z32" s="151" t="s">
        <v>270</v>
      </c>
      <c r="AA32" s="151" t="s">
        <v>270</v>
      </c>
      <c r="AB32" s="151" t="s">
        <v>270</v>
      </c>
      <c r="AC32" s="165">
        <v>1</v>
      </c>
      <c r="AD32" s="165">
        <v>2</v>
      </c>
    </row>
    <row r="33" spans="1:30" ht="15.75" customHeight="1">
      <c r="A33" s="502" t="s">
        <v>225</v>
      </c>
      <c r="B33" s="502"/>
      <c r="C33" s="502"/>
      <c r="D33" s="150" t="s">
        <v>270</v>
      </c>
      <c r="E33" s="151" t="s">
        <v>270</v>
      </c>
      <c r="F33" s="165" t="s">
        <v>241</v>
      </c>
      <c r="G33" s="151" t="s">
        <v>270</v>
      </c>
      <c r="H33" s="26" t="s">
        <v>270</v>
      </c>
      <c r="I33" s="26" t="s">
        <v>270</v>
      </c>
      <c r="J33" s="26" t="s">
        <v>270</v>
      </c>
      <c r="K33" s="165" t="s">
        <v>241</v>
      </c>
      <c r="L33" s="151" t="s">
        <v>270</v>
      </c>
      <c r="M33" s="151" t="s">
        <v>270</v>
      </c>
      <c r="N33" s="166"/>
      <c r="P33" s="125" t="s">
        <v>57</v>
      </c>
      <c r="Q33" s="151" t="s">
        <v>270</v>
      </c>
      <c r="R33" s="151" t="s">
        <v>270</v>
      </c>
      <c r="S33" s="151" t="s">
        <v>270</v>
      </c>
      <c r="T33" s="151" t="s">
        <v>270</v>
      </c>
      <c r="U33" s="151" t="s">
        <v>270</v>
      </c>
      <c r="V33" s="151" t="s">
        <v>270</v>
      </c>
      <c r="W33" s="151" t="s">
        <v>270</v>
      </c>
      <c r="X33" s="151" t="s">
        <v>270</v>
      </c>
      <c r="Y33" s="151" t="s">
        <v>270</v>
      </c>
      <c r="Z33" s="151" t="s">
        <v>270</v>
      </c>
      <c r="AA33" s="151" t="s">
        <v>270</v>
      </c>
      <c r="AB33" s="151" t="s">
        <v>270</v>
      </c>
      <c r="AC33" s="151" t="s">
        <v>270</v>
      </c>
      <c r="AD33" s="165">
        <v>23</v>
      </c>
    </row>
    <row r="34" spans="1:30" ht="15.75" customHeight="1">
      <c r="A34" s="502" t="s">
        <v>184</v>
      </c>
      <c r="B34" s="502"/>
      <c r="C34" s="502"/>
      <c r="D34" s="164">
        <v>1</v>
      </c>
      <c r="E34" s="165">
        <v>1</v>
      </c>
      <c r="F34" s="165" t="s">
        <v>241</v>
      </c>
      <c r="G34" s="151" t="s">
        <v>270</v>
      </c>
      <c r="H34" s="165">
        <v>1</v>
      </c>
      <c r="I34" s="166">
        <v>5.1</v>
      </c>
      <c r="J34" s="166">
        <v>5.3</v>
      </c>
      <c r="K34" s="165" t="s">
        <v>241</v>
      </c>
      <c r="L34" s="151" t="s">
        <v>270</v>
      </c>
      <c r="M34" s="165">
        <v>6.1</v>
      </c>
      <c r="N34" s="166"/>
      <c r="P34" s="125" t="s">
        <v>58</v>
      </c>
      <c r="Q34" s="151" t="s">
        <v>270</v>
      </c>
      <c r="R34" s="151" t="s">
        <v>270</v>
      </c>
      <c r="S34" s="151" t="s">
        <v>270</v>
      </c>
      <c r="T34" s="151" t="s">
        <v>270</v>
      </c>
      <c r="U34" s="151" t="s">
        <v>270</v>
      </c>
      <c r="V34" s="151" t="s">
        <v>270</v>
      </c>
      <c r="W34" s="151" t="s">
        <v>270</v>
      </c>
      <c r="X34" s="151" t="s">
        <v>270</v>
      </c>
      <c r="Y34" s="151" t="s">
        <v>270</v>
      </c>
      <c r="Z34" s="151" t="s">
        <v>270</v>
      </c>
      <c r="AA34" s="151" t="s">
        <v>270</v>
      </c>
      <c r="AB34" s="151" t="s">
        <v>270</v>
      </c>
      <c r="AC34" s="151" t="s">
        <v>270</v>
      </c>
      <c r="AD34" s="151" t="s">
        <v>270</v>
      </c>
    </row>
    <row r="35" spans="1:30" ht="15.75" customHeight="1">
      <c r="A35" s="502" t="s">
        <v>226</v>
      </c>
      <c r="B35" s="502"/>
      <c r="C35" s="502"/>
      <c r="D35" s="164">
        <v>1</v>
      </c>
      <c r="E35" s="151" t="s">
        <v>270</v>
      </c>
      <c r="F35" s="165" t="s">
        <v>241</v>
      </c>
      <c r="G35" s="151" t="s">
        <v>270</v>
      </c>
      <c r="H35" s="26" t="s">
        <v>270</v>
      </c>
      <c r="I35" s="166">
        <v>5.1</v>
      </c>
      <c r="J35" s="26" t="s">
        <v>270</v>
      </c>
      <c r="K35" s="165" t="s">
        <v>241</v>
      </c>
      <c r="L35" s="151" t="s">
        <v>270</v>
      </c>
      <c r="M35" s="151" t="s">
        <v>270</v>
      </c>
      <c r="N35" s="166"/>
      <c r="P35" s="169"/>
      <c r="Q35" s="170"/>
      <c r="R35" s="171"/>
      <c r="S35" s="171"/>
      <c r="T35" s="171"/>
      <c r="U35" s="171"/>
      <c r="V35" s="171"/>
      <c r="W35" s="171"/>
      <c r="X35" s="171"/>
      <c r="Y35" s="171"/>
      <c r="Z35" s="171"/>
      <c r="AA35" s="171"/>
      <c r="AB35" s="171"/>
      <c r="AC35" s="171"/>
      <c r="AD35" s="171"/>
    </row>
    <row r="36" spans="4:23" ht="15.75" customHeight="1">
      <c r="D36" s="164"/>
      <c r="E36" s="165"/>
      <c r="F36" s="165"/>
      <c r="G36" s="165"/>
      <c r="H36" s="165"/>
      <c r="I36" s="158"/>
      <c r="J36" s="158"/>
      <c r="N36" s="158"/>
      <c r="P36" s="87" t="s">
        <v>358</v>
      </c>
      <c r="Q36" s="37"/>
      <c r="R36" s="172"/>
      <c r="S36" s="37"/>
      <c r="T36" s="37"/>
      <c r="U36" s="37"/>
      <c r="V36" s="37"/>
      <c r="W36" s="37"/>
    </row>
    <row r="37" spans="1:24" ht="15.75" customHeight="1">
      <c r="A37" s="502" t="s">
        <v>216</v>
      </c>
      <c r="B37" s="483"/>
      <c r="C37" s="483"/>
      <c r="D37" s="150" t="s">
        <v>270</v>
      </c>
      <c r="E37" s="151" t="s">
        <v>270</v>
      </c>
      <c r="F37" s="151" t="s">
        <v>270</v>
      </c>
      <c r="G37" s="151" t="s">
        <v>270</v>
      </c>
      <c r="H37" s="151" t="s">
        <v>270</v>
      </c>
      <c r="I37" s="151" t="s">
        <v>270</v>
      </c>
      <c r="J37" s="151" t="s">
        <v>270</v>
      </c>
      <c r="K37" s="151" t="s">
        <v>270</v>
      </c>
      <c r="L37" s="151" t="s">
        <v>270</v>
      </c>
      <c r="M37" s="151" t="s">
        <v>270</v>
      </c>
      <c r="N37" s="166"/>
      <c r="P37" s="87" t="s">
        <v>359</v>
      </c>
      <c r="Q37" s="37"/>
      <c r="R37" s="3"/>
      <c r="S37" s="37"/>
      <c r="T37" s="37"/>
      <c r="U37" s="37"/>
      <c r="V37" s="37"/>
      <c r="W37" s="37"/>
      <c r="X37" s="37"/>
    </row>
    <row r="38" spans="1:24" ht="15.75" customHeight="1">
      <c r="A38" s="502" t="s">
        <v>183</v>
      </c>
      <c r="B38" s="502"/>
      <c r="C38" s="502"/>
      <c r="D38" s="150" t="s">
        <v>270</v>
      </c>
      <c r="E38" s="151" t="s">
        <v>270</v>
      </c>
      <c r="F38" s="165">
        <v>1</v>
      </c>
      <c r="G38" s="165">
        <v>1</v>
      </c>
      <c r="H38" s="151" t="s">
        <v>270</v>
      </c>
      <c r="I38" s="26" t="s">
        <v>270</v>
      </c>
      <c r="J38" s="26" t="s">
        <v>270</v>
      </c>
      <c r="K38" s="165">
        <v>5.5</v>
      </c>
      <c r="L38" s="165">
        <v>5.9</v>
      </c>
      <c r="M38" s="151" t="s">
        <v>270</v>
      </c>
      <c r="N38" s="166"/>
      <c r="P38" s="87" t="s">
        <v>360</v>
      </c>
      <c r="Q38" s="37"/>
      <c r="R38" s="48"/>
      <c r="S38" s="37"/>
      <c r="T38" s="37"/>
      <c r="U38" s="37"/>
      <c r="V38" s="37"/>
      <c r="W38" s="37"/>
      <c r="X38" s="37"/>
    </row>
    <row r="39" spans="1:14" ht="15.75" customHeight="1">
      <c r="A39" s="502" t="s">
        <v>212</v>
      </c>
      <c r="B39" s="502"/>
      <c r="C39" s="502"/>
      <c r="D39" s="164" t="s">
        <v>241</v>
      </c>
      <c r="E39" s="165" t="s">
        <v>241</v>
      </c>
      <c r="F39" s="165">
        <v>1</v>
      </c>
      <c r="G39" s="151" t="s">
        <v>270</v>
      </c>
      <c r="H39" s="166">
        <v>1</v>
      </c>
      <c r="I39" s="166" t="s">
        <v>241</v>
      </c>
      <c r="J39" s="166" t="s">
        <v>241</v>
      </c>
      <c r="K39" s="165">
        <v>5.5</v>
      </c>
      <c r="L39" s="151" t="s">
        <v>270</v>
      </c>
      <c r="M39" s="165">
        <v>6.1</v>
      </c>
      <c r="N39" s="166"/>
    </row>
    <row r="40" spans="1:14" ht="15.75" customHeight="1">
      <c r="A40" s="511" t="s">
        <v>374</v>
      </c>
      <c r="B40" s="502"/>
      <c r="C40" s="502"/>
      <c r="D40" s="164" t="s">
        <v>241</v>
      </c>
      <c r="E40" s="165" t="s">
        <v>241</v>
      </c>
      <c r="F40" s="165">
        <v>2</v>
      </c>
      <c r="G40" s="165">
        <v>2</v>
      </c>
      <c r="H40" s="26" t="s">
        <v>270</v>
      </c>
      <c r="I40" s="166" t="s">
        <v>241</v>
      </c>
      <c r="J40" s="166" t="s">
        <v>241</v>
      </c>
      <c r="K40" s="165">
        <v>11.1</v>
      </c>
      <c r="L40" s="165">
        <v>11.8</v>
      </c>
      <c r="M40" s="151" t="s">
        <v>270</v>
      </c>
      <c r="N40" s="166"/>
    </row>
    <row r="41" spans="1:35" ht="15.75" customHeight="1">
      <c r="A41" s="502" t="s">
        <v>137</v>
      </c>
      <c r="B41" s="502"/>
      <c r="C41" s="502"/>
      <c r="D41" s="164" t="s">
        <v>241</v>
      </c>
      <c r="E41" s="165" t="s">
        <v>241</v>
      </c>
      <c r="F41" s="165">
        <v>1</v>
      </c>
      <c r="G41" s="151" t="s">
        <v>270</v>
      </c>
      <c r="H41" s="26" t="s">
        <v>270</v>
      </c>
      <c r="I41" s="166" t="s">
        <v>241</v>
      </c>
      <c r="J41" s="166" t="s">
        <v>241</v>
      </c>
      <c r="K41" s="165">
        <v>5.5</v>
      </c>
      <c r="L41" s="151" t="s">
        <v>270</v>
      </c>
      <c r="M41" s="151" t="s">
        <v>270</v>
      </c>
      <c r="N41" s="166"/>
      <c r="P41" s="479" t="s">
        <v>361</v>
      </c>
      <c r="Q41" s="480"/>
      <c r="R41" s="480"/>
      <c r="S41" s="480"/>
      <c r="T41" s="480"/>
      <c r="U41" s="480"/>
      <c r="V41" s="480"/>
      <c r="W41" s="480"/>
      <c r="X41" s="480"/>
      <c r="Y41" s="480"/>
      <c r="Z41" s="480"/>
      <c r="AA41" s="480"/>
      <c r="AB41" s="480"/>
      <c r="AC41" s="480"/>
      <c r="AD41" s="480"/>
      <c r="AE41" s="480"/>
      <c r="AF41" s="480"/>
      <c r="AG41" s="480"/>
      <c r="AH41" s="480"/>
      <c r="AI41" s="480"/>
    </row>
    <row r="42" spans="1:14" ht="15.75" customHeight="1" thickBot="1">
      <c r="A42" s="511" t="s">
        <v>227</v>
      </c>
      <c r="B42" s="502"/>
      <c r="C42" s="502"/>
      <c r="D42" s="164" t="s">
        <v>241</v>
      </c>
      <c r="E42" s="165" t="s">
        <v>241</v>
      </c>
      <c r="F42" s="165">
        <v>1</v>
      </c>
      <c r="G42" s="151" t="s">
        <v>270</v>
      </c>
      <c r="H42" s="166">
        <v>1</v>
      </c>
      <c r="I42" s="53" t="s">
        <v>241</v>
      </c>
      <c r="J42" s="53" t="s">
        <v>241</v>
      </c>
      <c r="K42" s="165">
        <v>5.5</v>
      </c>
      <c r="L42" s="151" t="s">
        <v>270</v>
      </c>
      <c r="M42" s="116">
        <v>6.1</v>
      </c>
      <c r="N42" s="158"/>
    </row>
    <row r="43" spans="1:35" ht="15.75" customHeight="1">
      <c r="A43" s="502" t="s">
        <v>92</v>
      </c>
      <c r="B43" s="502"/>
      <c r="C43" s="502"/>
      <c r="D43" s="164" t="s">
        <v>241</v>
      </c>
      <c r="E43" s="165">
        <v>42</v>
      </c>
      <c r="F43" s="165">
        <v>35</v>
      </c>
      <c r="G43" s="165">
        <v>25</v>
      </c>
      <c r="H43" s="166">
        <v>14</v>
      </c>
      <c r="I43" s="166" t="s">
        <v>241</v>
      </c>
      <c r="J43" s="166">
        <v>223.2</v>
      </c>
      <c r="K43" s="165">
        <v>193.8</v>
      </c>
      <c r="L43" s="167">
        <v>147</v>
      </c>
      <c r="M43" s="167">
        <v>85</v>
      </c>
      <c r="N43" s="166"/>
      <c r="P43" s="537" t="s">
        <v>362</v>
      </c>
      <c r="Q43" s="531" t="s">
        <v>90</v>
      </c>
      <c r="R43" s="534" t="s">
        <v>190</v>
      </c>
      <c r="S43" s="496" t="s">
        <v>365</v>
      </c>
      <c r="T43" s="497"/>
      <c r="U43" s="497"/>
      <c r="V43" s="497"/>
      <c r="W43" s="497"/>
      <c r="X43" s="497"/>
      <c r="Y43" s="497"/>
      <c r="Z43" s="497"/>
      <c r="AA43" s="497"/>
      <c r="AB43" s="497"/>
      <c r="AC43" s="497"/>
      <c r="AD43" s="497"/>
      <c r="AE43" s="497"/>
      <c r="AF43" s="498"/>
      <c r="AG43" s="524" t="s">
        <v>136</v>
      </c>
      <c r="AH43" s="536" t="s">
        <v>364</v>
      </c>
      <c r="AI43" s="504"/>
    </row>
    <row r="44" spans="1:35" ht="15.75" customHeight="1">
      <c r="A44" s="171"/>
      <c r="B44" s="171"/>
      <c r="C44" s="171"/>
      <c r="D44" s="173"/>
      <c r="E44" s="174"/>
      <c r="F44" s="174"/>
      <c r="G44" s="174"/>
      <c r="H44" s="174"/>
      <c r="I44" s="171"/>
      <c r="J44" s="171"/>
      <c r="K44" s="171"/>
      <c r="L44" s="171"/>
      <c r="M44" s="171"/>
      <c r="N44" s="158"/>
      <c r="P44" s="538"/>
      <c r="Q44" s="532"/>
      <c r="R44" s="519"/>
      <c r="S44" s="515" t="s">
        <v>342</v>
      </c>
      <c r="T44" s="515" t="s">
        <v>183</v>
      </c>
      <c r="U44" s="515" t="s">
        <v>10</v>
      </c>
      <c r="V44" s="521" t="s">
        <v>366</v>
      </c>
      <c r="W44" s="515" t="s">
        <v>191</v>
      </c>
      <c r="X44" s="515" t="s">
        <v>121</v>
      </c>
      <c r="Y44" s="515" t="s">
        <v>132</v>
      </c>
      <c r="Z44" s="515" t="s">
        <v>192</v>
      </c>
      <c r="AA44" s="525" t="s">
        <v>193</v>
      </c>
      <c r="AB44" s="518" t="s">
        <v>133</v>
      </c>
      <c r="AC44" s="525" t="s">
        <v>134</v>
      </c>
      <c r="AD44" s="515" t="s">
        <v>135</v>
      </c>
      <c r="AE44" s="518" t="s">
        <v>343</v>
      </c>
      <c r="AF44" s="518" t="s">
        <v>194</v>
      </c>
      <c r="AG44" s="516"/>
      <c r="AH44" s="516" t="s">
        <v>162</v>
      </c>
      <c r="AI44" s="512" t="s">
        <v>363</v>
      </c>
    </row>
    <row r="45" spans="1:35" ht="15.75" customHeight="1">
      <c r="A45" s="87" t="s">
        <v>320</v>
      </c>
      <c r="N45" s="158"/>
      <c r="P45" s="538"/>
      <c r="Q45" s="532"/>
      <c r="R45" s="519"/>
      <c r="S45" s="516"/>
      <c r="T45" s="516"/>
      <c r="U45" s="516"/>
      <c r="V45" s="522"/>
      <c r="W45" s="516"/>
      <c r="X45" s="516"/>
      <c r="Y45" s="516"/>
      <c r="Z45" s="516"/>
      <c r="AA45" s="526"/>
      <c r="AB45" s="519"/>
      <c r="AC45" s="526"/>
      <c r="AD45" s="516"/>
      <c r="AE45" s="519"/>
      <c r="AF45" s="519"/>
      <c r="AG45" s="516"/>
      <c r="AH45" s="516"/>
      <c r="AI45" s="513"/>
    </row>
    <row r="46" spans="1:35" ht="15.75" customHeight="1">
      <c r="A46" s="37"/>
      <c r="P46" s="538"/>
      <c r="Q46" s="532"/>
      <c r="R46" s="519"/>
      <c r="S46" s="516"/>
      <c r="T46" s="516"/>
      <c r="U46" s="516"/>
      <c r="V46" s="522"/>
      <c r="W46" s="516"/>
      <c r="X46" s="516"/>
      <c r="Y46" s="516"/>
      <c r="Z46" s="516"/>
      <c r="AA46" s="526"/>
      <c r="AB46" s="519"/>
      <c r="AC46" s="526"/>
      <c r="AD46" s="516"/>
      <c r="AE46" s="519"/>
      <c r="AF46" s="519"/>
      <c r="AG46" s="516"/>
      <c r="AH46" s="516"/>
      <c r="AI46" s="513"/>
    </row>
    <row r="47" spans="16:35" ht="15.75" customHeight="1">
      <c r="P47" s="538"/>
      <c r="Q47" s="532"/>
      <c r="R47" s="519"/>
      <c r="S47" s="516"/>
      <c r="T47" s="516"/>
      <c r="U47" s="516"/>
      <c r="V47" s="522"/>
      <c r="W47" s="516"/>
      <c r="X47" s="516"/>
      <c r="Y47" s="516"/>
      <c r="Z47" s="516"/>
      <c r="AA47" s="526"/>
      <c r="AB47" s="519"/>
      <c r="AC47" s="526"/>
      <c r="AD47" s="516"/>
      <c r="AE47" s="519"/>
      <c r="AF47" s="519"/>
      <c r="AG47" s="516"/>
      <c r="AH47" s="516"/>
      <c r="AI47" s="513"/>
    </row>
    <row r="48" spans="16:35" ht="15.75" customHeight="1">
      <c r="P48" s="539"/>
      <c r="Q48" s="533"/>
      <c r="R48" s="520"/>
      <c r="S48" s="517"/>
      <c r="T48" s="517"/>
      <c r="U48" s="517"/>
      <c r="V48" s="523"/>
      <c r="W48" s="517"/>
      <c r="X48" s="517"/>
      <c r="Y48" s="517"/>
      <c r="Z48" s="517"/>
      <c r="AA48" s="527"/>
      <c r="AB48" s="520"/>
      <c r="AC48" s="527"/>
      <c r="AD48" s="517"/>
      <c r="AE48" s="520"/>
      <c r="AF48" s="520"/>
      <c r="AG48" s="517"/>
      <c r="AH48" s="517"/>
      <c r="AI48" s="514"/>
    </row>
    <row r="49" ht="15.75" customHeight="1">
      <c r="P49" s="74"/>
    </row>
    <row r="50" spans="1:35" ht="15.75" customHeight="1">
      <c r="A50" s="479" t="s">
        <v>355</v>
      </c>
      <c r="B50" s="480"/>
      <c r="C50" s="480"/>
      <c r="D50" s="480"/>
      <c r="E50" s="480"/>
      <c r="F50" s="480"/>
      <c r="G50" s="480"/>
      <c r="H50" s="480"/>
      <c r="I50" s="480"/>
      <c r="J50" s="480"/>
      <c r="K50" s="480"/>
      <c r="L50" s="480"/>
      <c r="M50" s="480"/>
      <c r="N50" s="480"/>
      <c r="P50" s="51" t="s">
        <v>344</v>
      </c>
      <c r="Q50" s="153">
        <f>SUM(R50:AH50)</f>
        <v>2152</v>
      </c>
      <c r="R50" s="153" t="s">
        <v>270</v>
      </c>
      <c r="S50" s="153" t="s">
        <v>270</v>
      </c>
      <c r="T50" s="153">
        <v>921</v>
      </c>
      <c r="U50" s="153" t="s">
        <v>270</v>
      </c>
      <c r="V50" s="153">
        <v>178</v>
      </c>
      <c r="W50" s="153" t="s">
        <v>270</v>
      </c>
      <c r="X50" s="153">
        <v>1</v>
      </c>
      <c r="Y50" s="153" t="s">
        <v>270</v>
      </c>
      <c r="Z50" s="153" t="s">
        <v>270</v>
      </c>
      <c r="AA50" s="153" t="s">
        <v>270</v>
      </c>
      <c r="AB50" s="153" t="s">
        <v>270</v>
      </c>
      <c r="AC50" s="153" t="s">
        <v>270</v>
      </c>
      <c r="AD50" s="153" t="s">
        <v>270</v>
      </c>
      <c r="AE50" s="153" t="s">
        <v>270</v>
      </c>
      <c r="AF50" s="153" t="s">
        <v>270</v>
      </c>
      <c r="AG50" s="153" t="s">
        <v>270</v>
      </c>
      <c r="AH50" s="153">
        <v>1052</v>
      </c>
      <c r="AI50" s="153">
        <v>938</v>
      </c>
    </row>
    <row r="51" spans="16:35" ht="15.75" customHeight="1" thickBot="1">
      <c r="P51" s="28" t="s">
        <v>330</v>
      </c>
      <c r="Q51" s="153">
        <f>SUM(R51:AH51)</f>
        <v>1373</v>
      </c>
      <c r="R51" s="153" t="s">
        <v>270</v>
      </c>
      <c r="S51" s="153" t="s">
        <v>270</v>
      </c>
      <c r="T51" s="153">
        <v>402</v>
      </c>
      <c r="U51" s="153">
        <v>2</v>
      </c>
      <c r="V51" s="153">
        <v>88</v>
      </c>
      <c r="W51" s="153" t="s">
        <v>270</v>
      </c>
      <c r="X51" s="153" t="s">
        <v>270</v>
      </c>
      <c r="Y51" s="153" t="s">
        <v>270</v>
      </c>
      <c r="Z51" s="153" t="s">
        <v>270</v>
      </c>
      <c r="AA51" s="153" t="s">
        <v>270</v>
      </c>
      <c r="AB51" s="153" t="s">
        <v>270</v>
      </c>
      <c r="AC51" s="153" t="s">
        <v>270</v>
      </c>
      <c r="AD51" s="153" t="s">
        <v>270</v>
      </c>
      <c r="AE51" s="153" t="s">
        <v>270</v>
      </c>
      <c r="AF51" s="153" t="s">
        <v>270</v>
      </c>
      <c r="AG51" s="153" t="s">
        <v>270</v>
      </c>
      <c r="AH51" s="153">
        <v>881</v>
      </c>
      <c r="AI51" s="153">
        <v>793</v>
      </c>
    </row>
    <row r="52" spans="1:35" ht="15.75" customHeight="1">
      <c r="A52" s="175" t="s">
        <v>124</v>
      </c>
      <c r="B52" s="185" t="s">
        <v>90</v>
      </c>
      <c r="C52" s="186" t="s">
        <v>321</v>
      </c>
      <c r="D52" s="186" t="s">
        <v>322</v>
      </c>
      <c r="E52" s="186" t="s">
        <v>323</v>
      </c>
      <c r="F52" s="186" t="s">
        <v>324</v>
      </c>
      <c r="G52" s="186" t="s">
        <v>325</v>
      </c>
      <c r="H52" s="186" t="s">
        <v>326</v>
      </c>
      <c r="I52" s="186" t="s">
        <v>327</v>
      </c>
      <c r="J52" s="186" t="s">
        <v>328</v>
      </c>
      <c r="K52" s="186" t="s">
        <v>329</v>
      </c>
      <c r="L52" s="185" t="s">
        <v>187</v>
      </c>
      <c r="M52" s="185" t="s">
        <v>169</v>
      </c>
      <c r="N52" s="159" t="s">
        <v>186</v>
      </c>
      <c r="P52" s="28" t="s">
        <v>331</v>
      </c>
      <c r="Q52" s="153">
        <f>SUM(R52:AH52)</f>
        <v>2900</v>
      </c>
      <c r="R52" s="153" t="s">
        <v>270</v>
      </c>
      <c r="S52" s="153" t="s">
        <v>270</v>
      </c>
      <c r="T52" s="153">
        <v>1121</v>
      </c>
      <c r="U52" s="153" t="s">
        <v>270</v>
      </c>
      <c r="V52" s="153">
        <v>919</v>
      </c>
      <c r="W52" s="153" t="s">
        <v>270</v>
      </c>
      <c r="X52" s="153" t="s">
        <v>270</v>
      </c>
      <c r="Y52" s="153" t="s">
        <v>270</v>
      </c>
      <c r="Z52" s="153" t="s">
        <v>270</v>
      </c>
      <c r="AA52" s="153" t="s">
        <v>270</v>
      </c>
      <c r="AB52" s="153" t="s">
        <v>270</v>
      </c>
      <c r="AC52" s="153" t="s">
        <v>270</v>
      </c>
      <c r="AD52" s="153" t="s">
        <v>270</v>
      </c>
      <c r="AE52" s="153" t="s">
        <v>270</v>
      </c>
      <c r="AF52" s="153" t="s">
        <v>270</v>
      </c>
      <c r="AG52" s="153" t="s">
        <v>270</v>
      </c>
      <c r="AH52" s="153">
        <v>860</v>
      </c>
      <c r="AI52" s="153">
        <v>757</v>
      </c>
    </row>
    <row r="53" spans="1:35" ht="15.75" customHeight="1">
      <c r="A53" s="176"/>
      <c r="P53" s="28" t="s">
        <v>332</v>
      </c>
      <c r="Q53" s="153">
        <f>SUM(R53:AH53)</f>
        <v>2146</v>
      </c>
      <c r="R53" s="153" t="s">
        <v>270</v>
      </c>
      <c r="S53" s="153">
        <v>1</v>
      </c>
      <c r="T53" s="153">
        <v>335</v>
      </c>
      <c r="U53" s="153">
        <v>1</v>
      </c>
      <c r="V53" s="153">
        <v>1046</v>
      </c>
      <c r="W53" s="153" t="s">
        <v>270</v>
      </c>
      <c r="X53" s="153" t="s">
        <v>270</v>
      </c>
      <c r="Y53" s="153" t="s">
        <v>270</v>
      </c>
      <c r="Z53" s="153" t="s">
        <v>270</v>
      </c>
      <c r="AA53" s="153" t="s">
        <v>270</v>
      </c>
      <c r="AB53" s="153" t="s">
        <v>270</v>
      </c>
      <c r="AC53" s="153" t="s">
        <v>270</v>
      </c>
      <c r="AD53" s="153" t="s">
        <v>270</v>
      </c>
      <c r="AE53" s="153" t="s">
        <v>270</v>
      </c>
      <c r="AF53" s="153" t="s">
        <v>270</v>
      </c>
      <c r="AG53" s="153" t="s">
        <v>270</v>
      </c>
      <c r="AH53" s="153">
        <v>763</v>
      </c>
      <c r="AI53" s="153">
        <v>683</v>
      </c>
    </row>
    <row r="54" spans="1:35" ht="15.75" customHeight="1">
      <c r="A54" s="184" t="s">
        <v>188</v>
      </c>
      <c r="B54" s="180">
        <f>SUM(B56:B72)</f>
        <v>123</v>
      </c>
      <c r="C54" s="180">
        <f>SUM(C56:C72)</f>
        <v>5</v>
      </c>
      <c r="D54" s="180">
        <f aca="true" t="shared" si="1" ref="D54:N54">SUM(D56:D72)</f>
        <v>12</v>
      </c>
      <c r="E54" s="180">
        <f t="shared" si="1"/>
        <v>15</v>
      </c>
      <c r="F54" s="180">
        <f t="shared" si="1"/>
        <v>15</v>
      </c>
      <c r="G54" s="180">
        <f t="shared" si="1"/>
        <v>9</v>
      </c>
      <c r="H54" s="180">
        <f t="shared" si="1"/>
        <v>5</v>
      </c>
      <c r="I54" s="180">
        <f t="shared" si="1"/>
        <v>16</v>
      </c>
      <c r="J54" s="180">
        <f t="shared" si="1"/>
        <v>13</v>
      </c>
      <c r="K54" s="180">
        <f t="shared" si="1"/>
        <v>6</v>
      </c>
      <c r="L54" s="180">
        <f t="shared" si="1"/>
        <v>7</v>
      </c>
      <c r="M54" s="180">
        <f t="shared" si="1"/>
        <v>13</v>
      </c>
      <c r="N54" s="180">
        <f t="shared" si="1"/>
        <v>7</v>
      </c>
      <c r="P54" s="89" t="s">
        <v>333</v>
      </c>
      <c r="Q54" s="187">
        <f>SUM(R54:AH54)</f>
        <v>2507</v>
      </c>
      <c r="R54" s="187" t="s">
        <v>270</v>
      </c>
      <c r="S54" s="187" t="s">
        <v>270</v>
      </c>
      <c r="T54" s="187">
        <f>SUM(T56:T63,T65:T72)</f>
        <v>1034</v>
      </c>
      <c r="U54" s="187">
        <f>SUM(U56:U63,U65:U72)</f>
        <v>3</v>
      </c>
      <c r="V54" s="187">
        <f>SUM(V56:V63,V65:V72)</f>
        <v>821</v>
      </c>
      <c r="W54" s="187" t="s">
        <v>270</v>
      </c>
      <c r="X54" s="187" t="s">
        <v>270</v>
      </c>
      <c r="Y54" s="187" t="s">
        <v>270</v>
      </c>
      <c r="Z54" s="187" t="s">
        <v>270</v>
      </c>
      <c r="AA54" s="187" t="s">
        <v>270</v>
      </c>
      <c r="AB54" s="187" t="s">
        <v>270</v>
      </c>
      <c r="AC54" s="187" t="s">
        <v>270</v>
      </c>
      <c r="AD54" s="187" t="s">
        <v>270</v>
      </c>
      <c r="AE54" s="187" t="s">
        <v>270</v>
      </c>
      <c r="AF54" s="187" t="s">
        <v>270</v>
      </c>
      <c r="AG54" s="187" t="s">
        <v>270</v>
      </c>
      <c r="AH54" s="187">
        <f>SUM(AH56:AH63,AH65:AH72)</f>
        <v>649</v>
      </c>
      <c r="AI54" s="187">
        <f>SUM(AI56:AI63,AI65:AI72)</f>
        <v>586</v>
      </c>
    </row>
    <row r="55" spans="1:35" ht="15.75" customHeight="1">
      <c r="A55" s="177"/>
      <c r="P55" s="168"/>
      <c r="Q55" s="154"/>
      <c r="R55" s="154"/>
      <c r="S55" s="154"/>
      <c r="T55" s="154"/>
      <c r="U55" s="154"/>
      <c r="V55" s="154"/>
      <c r="W55" s="154"/>
      <c r="X55" s="154"/>
      <c r="Y55" s="154"/>
      <c r="Z55" s="154"/>
      <c r="AA55" s="154"/>
      <c r="AB55" s="154"/>
      <c r="AC55" s="154"/>
      <c r="AD55" s="154"/>
      <c r="AE55" s="154"/>
      <c r="AF55" s="154"/>
      <c r="AG55" s="154"/>
      <c r="AH55" s="154"/>
      <c r="AI55" s="154"/>
    </row>
    <row r="56" spans="1:35" ht="15.75" customHeight="1">
      <c r="A56" s="177" t="s">
        <v>43</v>
      </c>
      <c r="B56" s="165">
        <f>SUM(C56:N56)</f>
        <v>45</v>
      </c>
      <c r="C56" s="165">
        <v>1</v>
      </c>
      <c r="D56" s="165">
        <v>6</v>
      </c>
      <c r="E56" s="165">
        <v>2</v>
      </c>
      <c r="F56" s="165">
        <v>7</v>
      </c>
      <c r="G56" s="165">
        <v>5</v>
      </c>
      <c r="H56" s="165">
        <v>2</v>
      </c>
      <c r="I56" s="165">
        <v>6</v>
      </c>
      <c r="J56" s="165">
        <v>2</v>
      </c>
      <c r="K56" s="165">
        <v>3</v>
      </c>
      <c r="L56" s="165">
        <v>1</v>
      </c>
      <c r="M56" s="165">
        <v>4</v>
      </c>
      <c r="N56" s="165">
        <v>6</v>
      </c>
      <c r="P56" s="125" t="s">
        <v>43</v>
      </c>
      <c r="Q56" s="153">
        <f aca="true" t="shared" si="2" ref="Q56:Q63">SUM(R56:AH56)</f>
        <v>479</v>
      </c>
      <c r="R56" s="153" t="s">
        <v>270</v>
      </c>
      <c r="S56" s="153" t="s">
        <v>270</v>
      </c>
      <c r="T56" s="153">
        <v>225</v>
      </c>
      <c r="U56" s="153">
        <v>3</v>
      </c>
      <c r="V56" s="153" t="s">
        <v>270</v>
      </c>
      <c r="W56" s="153" t="s">
        <v>270</v>
      </c>
      <c r="X56" s="153" t="s">
        <v>270</v>
      </c>
      <c r="Y56" s="153" t="s">
        <v>270</v>
      </c>
      <c r="Z56" s="153" t="s">
        <v>270</v>
      </c>
      <c r="AA56" s="153" t="s">
        <v>270</v>
      </c>
      <c r="AB56" s="153" t="s">
        <v>270</v>
      </c>
      <c r="AC56" s="153" t="s">
        <v>270</v>
      </c>
      <c r="AD56" s="153" t="s">
        <v>270</v>
      </c>
      <c r="AE56" s="153" t="s">
        <v>270</v>
      </c>
      <c r="AF56" s="153" t="s">
        <v>270</v>
      </c>
      <c r="AG56" s="153" t="s">
        <v>270</v>
      </c>
      <c r="AH56" s="153">
        <v>251</v>
      </c>
      <c r="AI56" s="153">
        <v>230</v>
      </c>
    </row>
    <row r="57" spans="1:35" ht="15.75" customHeight="1">
      <c r="A57" s="177" t="s">
        <v>44</v>
      </c>
      <c r="B57" s="165">
        <f aca="true" t="shared" si="3" ref="B57:B72">SUM(C57:N57)</f>
        <v>5</v>
      </c>
      <c r="C57" s="151" t="s">
        <v>270</v>
      </c>
      <c r="D57" s="151" t="s">
        <v>270</v>
      </c>
      <c r="E57" s="165">
        <v>1</v>
      </c>
      <c r="F57" s="165">
        <v>1</v>
      </c>
      <c r="G57" s="165">
        <v>1</v>
      </c>
      <c r="H57" s="165">
        <v>1</v>
      </c>
      <c r="I57" s="165">
        <v>1</v>
      </c>
      <c r="J57" s="151" t="s">
        <v>270</v>
      </c>
      <c r="K57" s="151" t="s">
        <v>270</v>
      </c>
      <c r="L57" s="151" t="s">
        <v>270</v>
      </c>
      <c r="M57" s="151" t="s">
        <v>270</v>
      </c>
      <c r="N57" s="151" t="s">
        <v>270</v>
      </c>
      <c r="P57" s="125" t="s">
        <v>44</v>
      </c>
      <c r="Q57" s="153">
        <f t="shared" si="2"/>
        <v>28</v>
      </c>
      <c r="R57" s="153" t="s">
        <v>270</v>
      </c>
      <c r="S57" s="153" t="s">
        <v>270</v>
      </c>
      <c r="T57" s="153" t="s">
        <v>270</v>
      </c>
      <c r="U57" s="153" t="s">
        <v>270</v>
      </c>
      <c r="V57" s="153" t="s">
        <v>270</v>
      </c>
      <c r="W57" s="153" t="s">
        <v>270</v>
      </c>
      <c r="X57" s="153" t="s">
        <v>270</v>
      </c>
      <c r="Y57" s="153" t="s">
        <v>270</v>
      </c>
      <c r="Z57" s="153" t="s">
        <v>270</v>
      </c>
      <c r="AA57" s="153" t="s">
        <v>270</v>
      </c>
      <c r="AB57" s="153" t="s">
        <v>270</v>
      </c>
      <c r="AC57" s="153" t="s">
        <v>270</v>
      </c>
      <c r="AD57" s="153" t="s">
        <v>270</v>
      </c>
      <c r="AE57" s="153" t="s">
        <v>270</v>
      </c>
      <c r="AF57" s="153" t="s">
        <v>270</v>
      </c>
      <c r="AG57" s="153" t="s">
        <v>270</v>
      </c>
      <c r="AH57" s="153">
        <v>28</v>
      </c>
      <c r="AI57" s="153">
        <v>22</v>
      </c>
    </row>
    <row r="58" spans="1:35" ht="15.75" customHeight="1">
      <c r="A58" s="177" t="s">
        <v>45</v>
      </c>
      <c r="B58" s="165">
        <f t="shared" si="3"/>
        <v>9</v>
      </c>
      <c r="C58" s="151" t="s">
        <v>270</v>
      </c>
      <c r="D58" s="165">
        <v>1</v>
      </c>
      <c r="E58" s="165">
        <v>1</v>
      </c>
      <c r="F58" s="165">
        <v>1</v>
      </c>
      <c r="G58" s="165">
        <v>1</v>
      </c>
      <c r="H58" s="151" t="s">
        <v>270</v>
      </c>
      <c r="I58" s="165">
        <v>2</v>
      </c>
      <c r="J58" s="165">
        <v>2</v>
      </c>
      <c r="K58" s="165">
        <v>1</v>
      </c>
      <c r="L58" s="151" t="s">
        <v>270</v>
      </c>
      <c r="M58" s="151" t="s">
        <v>270</v>
      </c>
      <c r="N58" s="151" t="s">
        <v>270</v>
      </c>
      <c r="P58" s="125" t="s">
        <v>45</v>
      </c>
      <c r="Q58" s="153">
        <f t="shared" si="2"/>
        <v>715</v>
      </c>
      <c r="R58" s="153" t="s">
        <v>270</v>
      </c>
      <c r="S58" s="153" t="s">
        <v>270</v>
      </c>
      <c r="T58" s="153">
        <v>648</v>
      </c>
      <c r="U58" s="153" t="s">
        <v>270</v>
      </c>
      <c r="V58" s="153" t="s">
        <v>270</v>
      </c>
      <c r="W58" s="153" t="s">
        <v>270</v>
      </c>
      <c r="X58" s="153" t="s">
        <v>270</v>
      </c>
      <c r="Y58" s="153" t="s">
        <v>270</v>
      </c>
      <c r="Z58" s="153" t="s">
        <v>270</v>
      </c>
      <c r="AA58" s="153" t="s">
        <v>270</v>
      </c>
      <c r="AB58" s="153" t="s">
        <v>270</v>
      </c>
      <c r="AC58" s="153" t="s">
        <v>270</v>
      </c>
      <c r="AD58" s="153" t="s">
        <v>270</v>
      </c>
      <c r="AE58" s="153" t="s">
        <v>270</v>
      </c>
      <c r="AF58" s="153" t="s">
        <v>270</v>
      </c>
      <c r="AG58" s="153" t="s">
        <v>270</v>
      </c>
      <c r="AH58" s="153">
        <v>67</v>
      </c>
      <c r="AI58" s="153">
        <v>65</v>
      </c>
    </row>
    <row r="59" spans="1:35" ht="15.75" customHeight="1">
      <c r="A59" s="177" t="s">
        <v>46</v>
      </c>
      <c r="B59" s="165">
        <f t="shared" si="3"/>
        <v>4</v>
      </c>
      <c r="C59" s="151" t="s">
        <v>270</v>
      </c>
      <c r="D59" s="151" t="s">
        <v>270</v>
      </c>
      <c r="E59" s="165">
        <v>1</v>
      </c>
      <c r="F59" s="165">
        <v>1</v>
      </c>
      <c r="G59" s="165">
        <v>1</v>
      </c>
      <c r="H59" s="151" t="s">
        <v>270</v>
      </c>
      <c r="I59" s="151" t="s">
        <v>270</v>
      </c>
      <c r="J59" s="151" t="s">
        <v>270</v>
      </c>
      <c r="K59" s="165">
        <v>1</v>
      </c>
      <c r="L59" s="151" t="s">
        <v>270</v>
      </c>
      <c r="M59" s="151" t="s">
        <v>270</v>
      </c>
      <c r="N59" s="151" t="s">
        <v>270</v>
      </c>
      <c r="P59" s="125" t="s">
        <v>46</v>
      </c>
      <c r="Q59" s="153">
        <f t="shared" si="2"/>
        <v>30</v>
      </c>
      <c r="R59" s="153" t="s">
        <v>270</v>
      </c>
      <c r="S59" s="153" t="s">
        <v>270</v>
      </c>
      <c r="T59" s="153" t="s">
        <v>270</v>
      </c>
      <c r="U59" s="153" t="s">
        <v>270</v>
      </c>
      <c r="V59" s="153" t="s">
        <v>270</v>
      </c>
      <c r="W59" s="153" t="s">
        <v>270</v>
      </c>
      <c r="X59" s="153" t="s">
        <v>270</v>
      </c>
      <c r="Y59" s="153" t="s">
        <v>270</v>
      </c>
      <c r="Z59" s="153" t="s">
        <v>270</v>
      </c>
      <c r="AA59" s="153" t="s">
        <v>270</v>
      </c>
      <c r="AB59" s="153" t="s">
        <v>270</v>
      </c>
      <c r="AC59" s="153" t="s">
        <v>270</v>
      </c>
      <c r="AD59" s="153" t="s">
        <v>270</v>
      </c>
      <c r="AE59" s="153" t="s">
        <v>270</v>
      </c>
      <c r="AF59" s="153" t="s">
        <v>270</v>
      </c>
      <c r="AG59" s="153" t="s">
        <v>270</v>
      </c>
      <c r="AH59" s="153">
        <v>30</v>
      </c>
      <c r="AI59" s="153">
        <v>25</v>
      </c>
    </row>
    <row r="60" spans="1:35" ht="15.75" customHeight="1">
      <c r="A60" s="177" t="s">
        <v>47</v>
      </c>
      <c r="B60" s="165">
        <f t="shared" si="3"/>
        <v>1</v>
      </c>
      <c r="C60" s="151" t="s">
        <v>270</v>
      </c>
      <c r="D60" s="151" t="s">
        <v>270</v>
      </c>
      <c r="E60" s="151" t="s">
        <v>270</v>
      </c>
      <c r="F60" s="165">
        <v>1</v>
      </c>
      <c r="G60" s="151" t="s">
        <v>270</v>
      </c>
      <c r="H60" s="151" t="s">
        <v>270</v>
      </c>
      <c r="I60" s="151" t="s">
        <v>270</v>
      </c>
      <c r="J60" s="151" t="s">
        <v>270</v>
      </c>
      <c r="K60" s="151" t="s">
        <v>270</v>
      </c>
      <c r="L60" s="151" t="s">
        <v>270</v>
      </c>
      <c r="M60" s="151" t="s">
        <v>270</v>
      </c>
      <c r="N60" s="151" t="s">
        <v>270</v>
      </c>
      <c r="P60" s="125" t="s">
        <v>47</v>
      </c>
      <c r="Q60" s="153">
        <f t="shared" si="2"/>
        <v>11</v>
      </c>
      <c r="R60" s="153" t="s">
        <v>270</v>
      </c>
      <c r="S60" s="153" t="s">
        <v>270</v>
      </c>
      <c r="T60" s="153" t="s">
        <v>270</v>
      </c>
      <c r="U60" s="153" t="s">
        <v>270</v>
      </c>
      <c r="V60" s="153" t="s">
        <v>270</v>
      </c>
      <c r="W60" s="153" t="s">
        <v>270</v>
      </c>
      <c r="X60" s="153" t="s">
        <v>270</v>
      </c>
      <c r="Y60" s="153" t="s">
        <v>270</v>
      </c>
      <c r="Z60" s="153" t="s">
        <v>270</v>
      </c>
      <c r="AA60" s="153" t="s">
        <v>270</v>
      </c>
      <c r="AB60" s="153" t="s">
        <v>270</v>
      </c>
      <c r="AC60" s="153" t="s">
        <v>270</v>
      </c>
      <c r="AD60" s="153" t="s">
        <v>270</v>
      </c>
      <c r="AE60" s="153" t="s">
        <v>270</v>
      </c>
      <c r="AF60" s="153" t="s">
        <v>270</v>
      </c>
      <c r="AG60" s="153" t="s">
        <v>270</v>
      </c>
      <c r="AH60" s="153">
        <v>11</v>
      </c>
      <c r="AI60" s="153">
        <v>10</v>
      </c>
    </row>
    <row r="61" spans="1:35" ht="15.75" customHeight="1">
      <c r="A61" s="177" t="s">
        <v>48</v>
      </c>
      <c r="B61" s="165">
        <f t="shared" si="3"/>
        <v>5</v>
      </c>
      <c r="C61" s="165">
        <v>1</v>
      </c>
      <c r="D61" s="151" t="s">
        <v>270</v>
      </c>
      <c r="E61" s="165">
        <v>2</v>
      </c>
      <c r="F61" s="165">
        <v>1</v>
      </c>
      <c r="G61" s="151" t="s">
        <v>270</v>
      </c>
      <c r="H61" s="151" t="s">
        <v>270</v>
      </c>
      <c r="I61" s="151" t="s">
        <v>270</v>
      </c>
      <c r="J61" s="165">
        <v>1</v>
      </c>
      <c r="K61" s="151" t="s">
        <v>270</v>
      </c>
      <c r="L61" s="151" t="s">
        <v>270</v>
      </c>
      <c r="M61" s="151" t="s">
        <v>270</v>
      </c>
      <c r="N61" s="151" t="s">
        <v>270</v>
      </c>
      <c r="P61" s="125" t="s">
        <v>48</v>
      </c>
      <c r="Q61" s="153">
        <f t="shared" si="2"/>
        <v>46</v>
      </c>
      <c r="R61" s="153" t="s">
        <v>270</v>
      </c>
      <c r="S61" s="153" t="s">
        <v>270</v>
      </c>
      <c r="T61" s="153" t="s">
        <v>270</v>
      </c>
      <c r="U61" s="153" t="s">
        <v>270</v>
      </c>
      <c r="V61" s="153" t="s">
        <v>270</v>
      </c>
      <c r="W61" s="153" t="s">
        <v>270</v>
      </c>
      <c r="X61" s="153" t="s">
        <v>270</v>
      </c>
      <c r="Y61" s="153" t="s">
        <v>270</v>
      </c>
      <c r="Z61" s="153" t="s">
        <v>270</v>
      </c>
      <c r="AA61" s="153" t="s">
        <v>270</v>
      </c>
      <c r="AB61" s="153" t="s">
        <v>270</v>
      </c>
      <c r="AC61" s="153" t="s">
        <v>270</v>
      </c>
      <c r="AD61" s="153" t="s">
        <v>270</v>
      </c>
      <c r="AE61" s="153" t="s">
        <v>270</v>
      </c>
      <c r="AF61" s="153" t="s">
        <v>270</v>
      </c>
      <c r="AG61" s="153" t="s">
        <v>270</v>
      </c>
      <c r="AH61" s="153">
        <v>46</v>
      </c>
      <c r="AI61" s="153">
        <v>39</v>
      </c>
    </row>
    <row r="62" spans="1:35" ht="15.75" customHeight="1">
      <c r="A62" s="177" t="s">
        <v>49</v>
      </c>
      <c r="B62" s="165">
        <f t="shared" si="3"/>
        <v>6</v>
      </c>
      <c r="C62" s="165">
        <v>1</v>
      </c>
      <c r="D62" s="165">
        <v>1</v>
      </c>
      <c r="E62" s="151" t="s">
        <v>270</v>
      </c>
      <c r="F62" s="151" t="s">
        <v>270</v>
      </c>
      <c r="G62" s="151" t="s">
        <v>270</v>
      </c>
      <c r="H62" s="151" t="s">
        <v>270</v>
      </c>
      <c r="I62" s="151" t="s">
        <v>270</v>
      </c>
      <c r="J62" s="165">
        <v>2</v>
      </c>
      <c r="K62" s="151" t="s">
        <v>270</v>
      </c>
      <c r="L62" s="165">
        <v>1</v>
      </c>
      <c r="M62" s="165">
        <v>1</v>
      </c>
      <c r="N62" s="151" t="s">
        <v>270</v>
      </c>
      <c r="P62" s="125" t="s">
        <v>49</v>
      </c>
      <c r="Q62" s="153">
        <f t="shared" si="2"/>
        <v>325</v>
      </c>
      <c r="R62" s="153" t="s">
        <v>270</v>
      </c>
      <c r="S62" s="153" t="s">
        <v>270</v>
      </c>
      <c r="T62" s="153">
        <v>2</v>
      </c>
      <c r="U62" s="153" t="s">
        <v>270</v>
      </c>
      <c r="V62" s="153">
        <v>303</v>
      </c>
      <c r="W62" s="153" t="s">
        <v>270</v>
      </c>
      <c r="X62" s="153" t="s">
        <v>270</v>
      </c>
      <c r="Y62" s="153" t="s">
        <v>270</v>
      </c>
      <c r="Z62" s="153" t="s">
        <v>270</v>
      </c>
      <c r="AA62" s="153" t="s">
        <v>270</v>
      </c>
      <c r="AB62" s="153" t="s">
        <v>270</v>
      </c>
      <c r="AC62" s="153" t="s">
        <v>270</v>
      </c>
      <c r="AD62" s="153" t="s">
        <v>270</v>
      </c>
      <c r="AE62" s="153" t="s">
        <v>270</v>
      </c>
      <c r="AF62" s="153" t="s">
        <v>270</v>
      </c>
      <c r="AG62" s="153" t="s">
        <v>270</v>
      </c>
      <c r="AH62" s="153">
        <v>20</v>
      </c>
      <c r="AI62" s="153">
        <v>18</v>
      </c>
    </row>
    <row r="63" spans="1:35" ht="15.75" customHeight="1">
      <c r="A63" s="177" t="s">
        <v>50</v>
      </c>
      <c r="B63" s="165">
        <f t="shared" si="3"/>
        <v>7</v>
      </c>
      <c r="C63" s="165">
        <v>2</v>
      </c>
      <c r="D63" s="151" t="s">
        <v>270</v>
      </c>
      <c r="E63" s="151" t="s">
        <v>270</v>
      </c>
      <c r="F63" s="151" t="s">
        <v>270</v>
      </c>
      <c r="G63" s="151" t="s">
        <v>270</v>
      </c>
      <c r="H63" s="151" t="s">
        <v>270</v>
      </c>
      <c r="I63" s="165">
        <v>1</v>
      </c>
      <c r="J63" s="165">
        <v>2</v>
      </c>
      <c r="K63" s="151" t="s">
        <v>270</v>
      </c>
      <c r="L63" s="151" t="s">
        <v>270</v>
      </c>
      <c r="M63" s="165">
        <v>2</v>
      </c>
      <c r="N63" s="151" t="s">
        <v>270</v>
      </c>
      <c r="P63" s="125" t="s">
        <v>50</v>
      </c>
      <c r="Q63" s="153">
        <f t="shared" si="2"/>
        <v>402</v>
      </c>
      <c r="R63" s="153" t="s">
        <v>270</v>
      </c>
      <c r="S63" s="153" t="s">
        <v>270</v>
      </c>
      <c r="T63" s="153">
        <v>121</v>
      </c>
      <c r="U63" s="153" t="s">
        <v>270</v>
      </c>
      <c r="V63" s="153">
        <v>266</v>
      </c>
      <c r="W63" s="153" t="s">
        <v>270</v>
      </c>
      <c r="X63" s="153" t="s">
        <v>270</v>
      </c>
      <c r="Y63" s="153" t="s">
        <v>270</v>
      </c>
      <c r="Z63" s="153" t="s">
        <v>270</v>
      </c>
      <c r="AA63" s="153" t="s">
        <v>270</v>
      </c>
      <c r="AB63" s="153" t="s">
        <v>270</v>
      </c>
      <c r="AC63" s="153" t="s">
        <v>270</v>
      </c>
      <c r="AD63" s="153" t="s">
        <v>270</v>
      </c>
      <c r="AE63" s="153" t="s">
        <v>270</v>
      </c>
      <c r="AF63" s="153" t="s">
        <v>270</v>
      </c>
      <c r="AG63" s="153" t="s">
        <v>270</v>
      </c>
      <c r="AH63" s="153">
        <v>15</v>
      </c>
      <c r="AI63" s="153">
        <v>13</v>
      </c>
    </row>
    <row r="64" spans="1:35" ht="15.75" customHeight="1">
      <c r="A64" s="177"/>
      <c r="B64" s="151" t="s">
        <v>334</v>
      </c>
      <c r="P64" s="125"/>
      <c r="Q64" s="154"/>
      <c r="R64" s="154"/>
      <c r="S64" s="154"/>
      <c r="T64" s="154"/>
      <c r="U64" s="154"/>
      <c r="V64" s="154"/>
      <c r="W64" s="154"/>
      <c r="X64" s="154"/>
      <c r="Y64" s="154"/>
      <c r="Z64" s="154"/>
      <c r="AA64" s="154"/>
      <c r="AB64" s="154"/>
      <c r="AC64" s="154"/>
      <c r="AD64" s="154"/>
      <c r="AE64" s="154"/>
      <c r="AF64" s="154"/>
      <c r="AG64" s="154"/>
      <c r="AH64" s="154"/>
      <c r="AI64" s="154"/>
    </row>
    <row r="65" spans="1:35" ht="15.75" customHeight="1">
      <c r="A65" s="177" t="s">
        <v>51</v>
      </c>
      <c r="B65" s="151" t="s">
        <v>270</v>
      </c>
      <c r="C65" s="151" t="s">
        <v>270</v>
      </c>
      <c r="D65" s="151" t="s">
        <v>270</v>
      </c>
      <c r="E65" s="151" t="s">
        <v>270</v>
      </c>
      <c r="F65" s="151" t="s">
        <v>270</v>
      </c>
      <c r="G65" s="151" t="s">
        <v>270</v>
      </c>
      <c r="H65" s="151" t="s">
        <v>270</v>
      </c>
      <c r="I65" s="151" t="s">
        <v>270</v>
      </c>
      <c r="J65" s="151" t="s">
        <v>270</v>
      </c>
      <c r="K65" s="151" t="s">
        <v>270</v>
      </c>
      <c r="L65" s="151" t="s">
        <v>270</v>
      </c>
      <c r="M65" s="151" t="s">
        <v>270</v>
      </c>
      <c r="N65" s="151" t="s">
        <v>270</v>
      </c>
      <c r="P65" s="125" t="s">
        <v>51</v>
      </c>
      <c r="Q65" s="153">
        <f aca="true" t="shared" si="4" ref="Q65:Q72">SUM(R65:AH65)</f>
        <v>9</v>
      </c>
      <c r="R65" s="153" t="s">
        <v>270</v>
      </c>
      <c r="S65" s="153" t="s">
        <v>270</v>
      </c>
      <c r="T65" s="153" t="s">
        <v>270</v>
      </c>
      <c r="U65" s="153" t="s">
        <v>270</v>
      </c>
      <c r="V65" s="153" t="s">
        <v>270</v>
      </c>
      <c r="W65" s="153" t="s">
        <v>270</v>
      </c>
      <c r="X65" s="153" t="s">
        <v>270</v>
      </c>
      <c r="Y65" s="153" t="s">
        <v>270</v>
      </c>
      <c r="Z65" s="153" t="s">
        <v>270</v>
      </c>
      <c r="AA65" s="153" t="s">
        <v>270</v>
      </c>
      <c r="AB65" s="153" t="s">
        <v>270</v>
      </c>
      <c r="AC65" s="153" t="s">
        <v>270</v>
      </c>
      <c r="AD65" s="153" t="s">
        <v>270</v>
      </c>
      <c r="AE65" s="153" t="s">
        <v>270</v>
      </c>
      <c r="AF65" s="153" t="s">
        <v>270</v>
      </c>
      <c r="AG65" s="153" t="s">
        <v>270</v>
      </c>
      <c r="AH65" s="153">
        <v>9</v>
      </c>
      <c r="AI65" s="153">
        <v>9</v>
      </c>
    </row>
    <row r="66" spans="1:35" ht="15.75" customHeight="1">
      <c r="A66" s="177" t="s">
        <v>52</v>
      </c>
      <c r="B66" s="165">
        <f t="shared" si="3"/>
        <v>2</v>
      </c>
      <c r="C66" s="151" t="s">
        <v>270</v>
      </c>
      <c r="D66" s="151" t="s">
        <v>270</v>
      </c>
      <c r="E66" s="151" t="s">
        <v>270</v>
      </c>
      <c r="F66" s="151" t="s">
        <v>270</v>
      </c>
      <c r="G66" s="151" t="s">
        <v>270</v>
      </c>
      <c r="H66" s="151" t="s">
        <v>270</v>
      </c>
      <c r="I66" s="165">
        <v>1</v>
      </c>
      <c r="J66" s="151" t="s">
        <v>270</v>
      </c>
      <c r="K66" s="151" t="s">
        <v>270</v>
      </c>
      <c r="L66" s="151" t="s">
        <v>270</v>
      </c>
      <c r="M66" s="165">
        <v>1</v>
      </c>
      <c r="N66" s="151" t="s">
        <v>270</v>
      </c>
      <c r="P66" s="125" t="s">
        <v>52</v>
      </c>
      <c r="Q66" s="153">
        <f t="shared" si="4"/>
        <v>42</v>
      </c>
      <c r="R66" s="153" t="s">
        <v>270</v>
      </c>
      <c r="S66" s="153" t="s">
        <v>270</v>
      </c>
      <c r="T66" s="153">
        <v>11</v>
      </c>
      <c r="U66" s="153" t="s">
        <v>270</v>
      </c>
      <c r="V66" s="153" t="s">
        <v>270</v>
      </c>
      <c r="W66" s="153" t="s">
        <v>270</v>
      </c>
      <c r="X66" s="153" t="s">
        <v>270</v>
      </c>
      <c r="Y66" s="153" t="s">
        <v>270</v>
      </c>
      <c r="Z66" s="153" t="s">
        <v>270</v>
      </c>
      <c r="AA66" s="153" t="s">
        <v>270</v>
      </c>
      <c r="AB66" s="153" t="s">
        <v>270</v>
      </c>
      <c r="AC66" s="153" t="s">
        <v>270</v>
      </c>
      <c r="AD66" s="153" t="s">
        <v>270</v>
      </c>
      <c r="AE66" s="153" t="s">
        <v>270</v>
      </c>
      <c r="AF66" s="153" t="s">
        <v>270</v>
      </c>
      <c r="AG66" s="153" t="s">
        <v>270</v>
      </c>
      <c r="AH66" s="153">
        <v>31</v>
      </c>
      <c r="AI66" s="153">
        <v>30</v>
      </c>
    </row>
    <row r="67" spans="1:35" ht="15.75" customHeight="1">
      <c r="A67" s="177" t="s">
        <v>53</v>
      </c>
      <c r="B67" s="165">
        <f t="shared" si="3"/>
        <v>6</v>
      </c>
      <c r="C67" s="151" t="s">
        <v>270</v>
      </c>
      <c r="D67" s="151" t="s">
        <v>270</v>
      </c>
      <c r="E67" s="151" t="s">
        <v>270</v>
      </c>
      <c r="F67" s="151" t="s">
        <v>270</v>
      </c>
      <c r="G67" s="151" t="s">
        <v>270</v>
      </c>
      <c r="H67" s="165">
        <v>1</v>
      </c>
      <c r="I67" s="165">
        <v>2</v>
      </c>
      <c r="J67" s="165">
        <v>1</v>
      </c>
      <c r="K67" s="151" t="s">
        <v>270</v>
      </c>
      <c r="L67" s="151" t="s">
        <v>270</v>
      </c>
      <c r="M67" s="165">
        <v>2</v>
      </c>
      <c r="N67" s="151" t="s">
        <v>270</v>
      </c>
      <c r="P67" s="125" t="s">
        <v>53</v>
      </c>
      <c r="Q67" s="153">
        <f t="shared" si="4"/>
        <v>171</v>
      </c>
      <c r="R67" s="153" t="s">
        <v>270</v>
      </c>
      <c r="S67" s="153" t="s">
        <v>270</v>
      </c>
      <c r="T67" s="153" t="s">
        <v>270</v>
      </c>
      <c r="U67" s="153" t="s">
        <v>270</v>
      </c>
      <c r="V67" s="153">
        <v>143</v>
      </c>
      <c r="W67" s="153" t="s">
        <v>270</v>
      </c>
      <c r="X67" s="153" t="s">
        <v>270</v>
      </c>
      <c r="Y67" s="153" t="s">
        <v>270</v>
      </c>
      <c r="Z67" s="153" t="s">
        <v>270</v>
      </c>
      <c r="AA67" s="153" t="s">
        <v>270</v>
      </c>
      <c r="AB67" s="153" t="s">
        <v>270</v>
      </c>
      <c r="AC67" s="153" t="s">
        <v>270</v>
      </c>
      <c r="AD67" s="153" t="s">
        <v>270</v>
      </c>
      <c r="AE67" s="153" t="s">
        <v>270</v>
      </c>
      <c r="AF67" s="153" t="s">
        <v>270</v>
      </c>
      <c r="AG67" s="153" t="s">
        <v>270</v>
      </c>
      <c r="AH67" s="153">
        <v>28</v>
      </c>
      <c r="AI67" s="153">
        <v>26</v>
      </c>
    </row>
    <row r="68" spans="1:35" ht="15.75" customHeight="1">
      <c r="A68" s="177" t="s">
        <v>54</v>
      </c>
      <c r="B68" s="165">
        <f t="shared" si="3"/>
        <v>9</v>
      </c>
      <c r="C68" s="151" t="s">
        <v>270</v>
      </c>
      <c r="D68" s="165">
        <v>2</v>
      </c>
      <c r="E68" s="151" t="s">
        <v>270</v>
      </c>
      <c r="F68" s="165">
        <v>1</v>
      </c>
      <c r="G68" s="165">
        <v>1</v>
      </c>
      <c r="H68" s="165">
        <v>1</v>
      </c>
      <c r="I68" s="165">
        <v>1</v>
      </c>
      <c r="J68" s="151" t="s">
        <v>270</v>
      </c>
      <c r="K68" s="151" t="s">
        <v>270</v>
      </c>
      <c r="L68" s="165">
        <v>3</v>
      </c>
      <c r="M68" s="151" t="s">
        <v>270</v>
      </c>
      <c r="N68" s="151" t="s">
        <v>270</v>
      </c>
      <c r="P68" s="125" t="s">
        <v>54</v>
      </c>
      <c r="Q68" s="153">
        <f t="shared" si="4"/>
        <v>32</v>
      </c>
      <c r="R68" s="153" t="s">
        <v>270</v>
      </c>
      <c r="S68" s="153" t="s">
        <v>270</v>
      </c>
      <c r="T68" s="153">
        <v>3</v>
      </c>
      <c r="U68" s="153" t="s">
        <v>270</v>
      </c>
      <c r="V68" s="153" t="s">
        <v>270</v>
      </c>
      <c r="W68" s="153" t="s">
        <v>270</v>
      </c>
      <c r="X68" s="153" t="s">
        <v>270</v>
      </c>
      <c r="Y68" s="153" t="s">
        <v>270</v>
      </c>
      <c r="Z68" s="153" t="s">
        <v>270</v>
      </c>
      <c r="AA68" s="153" t="s">
        <v>270</v>
      </c>
      <c r="AB68" s="153" t="s">
        <v>270</v>
      </c>
      <c r="AC68" s="153" t="s">
        <v>270</v>
      </c>
      <c r="AD68" s="153" t="s">
        <v>270</v>
      </c>
      <c r="AE68" s="153" t="s">
        <v>270</v>
      </c>
      <c r="AF68" s="153" t="s">
        <v>270</v>
      </c>
      <c r="AG68" s="153" t="s">
        <v>270</v>
      </c>
      <c r="AH68" s="153">
        <v>29</v>
      </c>
      <c r="AI68" s="153">
        <v>26</v>
      </c>
    </row>
    <row r="69" spans="1:35" ht="15.75" customHeight="1">
      <c r="A69" s="177" t="s">
        <v>55</v>
      </c>
      <c r="B69" s="165">
        <f t="shared" si="3"/>
        <v>5</v>
      </c>
      <c r="C69" s="151" t="s">
        <v>270</v>
      </c>
      <c r="D69" s="165">
        <v>1</v>
      </c>
      <c r="E69" s="165">
        <v>1</v>
      </c>
      <c r="F69" s="151" t="s">
        <v>270</v>
      </c>
      <c r="G69" s="151" t="s">
        <v>270</v>
      </c>
      <c r="H69" s="151" t="s">
        <v>270</v>
      </c>
      <c r="I69" s="165">
        <v>1</v>
      </c>
      <c r="J69" s="165">
        <v>1</v>
      </c>
      <c r="K69" s="165">
        <v>1</v>
      </c>
      <c r="L69" s="151" t="s">
        <v>270</v>
      </c>
      <c r="M69" s="151" t="s">
        <v>270</v>
      </c>
      <c r="N69" s="151" t="s">
        <v>270</v>
      </c>
      <c r="P69" s="125" t="s">
        <v>55</v>
      </c>
      <c r="Q69" s="153">
        <f t="shared" si="4"/>
        <v>61</v>
      </c>
      <c r="R69" s="153" t="s">
        <v>270</v>
      </c>
      <c r="S69" s="153" t="s">
        <v>270</v>
      </c>
      <c r="T69" s="153" t="s">
        <v>270</v>
      </c>
      <c r="U69" s="153" t="s">
        <v>270</v>
      </c>
      <c r="V69" s="153">
        <v>36</v>
      </c>
      <c r="W69" s="153" t="s">
        <v>270</v>
      </c>
      <c r="X69" s="153" t="s">
        <v>270</v>
      </c>
      <c r="Y69" s="153" t="s">
        <v>270</v>
      </c>
      <c r="Z69" s="153" t="s">
        <v>270</v>
      </c>
      <c r="AA69" s="153" t="s">
        <v>270</v>
      </c>
      <c r="AB69" s="153" t="s">
        <v>270</v>
      </c>
      <c r="AC69" s="153" t="s">
        <v>270</v>
      </c>
      <c r="AD69" s="153" t="s">
        <v>270</v>
      </c>
      <c r="AE69" s="153" t="s">
        <v>270</v>
      </c>
      <c r="AF69" s="153" t="s">
        <v>270</v>
      </c>
      <c r="AG69" s="153" t="s">
        <v>270</v>
      </c>
      <c r="AH69" s="153">
        <v>25</v>
      </c>
      <c r="AI69" s="153">
        <v>23</v>
      </c>
    </row>
    <row r="70" spans="1:35" ht="15.75" customHeight="1">
      <c r="A70" s="177" t="s">
        <v>56</v>
      </c>
      <c r="B70" s="165">
        <f t="shared" si="3"/>
        <v>5</v>
      </c>
      <c r="C70" s="151" t="s">
        <v>270</v>
      </c>
      <c r="D70" s="151" t="s">
        <v>270</v>
      </c>
      <c r="E70" s="165">
        <v>1</v>
      </c>
      <c r="F70" s="151" t="s">
        <v>270</v>
      </c>
      <c r="G70" s="151" t="s">
        <v>270</v>
      </c>
      <c r="H70" s="151" t="s">
        <v>270</v>
      </c>
      <c r="I70" s="151" t="s">
        <v>270</v>
      </c>
      <c r="J70" s="165">
        <v>1</v>
      </c>
      <c r="K70" s="151" t="s">
        <v>270</v>
      </c>
      <c r="L70" s="165">
        <v>1</v>
      </c>
      <c r="M70" s="165">
        <v>1</v>
      </c>
      <c r="N70" s="165">
        <v>1</v>
      </c>
      <c r="P70" s="125" t="s">
        <v>56</v>
      </c>
      <c r="Q70" s="153">
        <f t="shared" si="4"/>
        <v>28</v>
      </c>
      <c r="R70" s="153" t="s">
        <v>270</v>
      </c>
      <c r="S70" s="153" t="s">
        <v>270</v>
      </c>
      <c r="T70" s="153">
        <v>5</v>
      </c>
      <c r="U70" s="153" t="s">
        <v>270</v>
      </c>
      <c r="V70" s="153" t="s">
        <v>270</v>
      </c>
      <c r="W70" s="153" t="s">
        <v>270</v>
      </c>
      <c r="X70" s="153" t="s">
        <v>270</v>
      </c>
      <c r="Y70" s="153" t="s">
        <v>270</v>
      </c>
      <c r="Z70" s="153" t="s">
        <v>270</v>
      </c>
      <c r="AA70" s="153" t="s">
        <v>270</v>
      </c>
      <c r="AB70" s="153" t="s">
        <v>270</v>
      </c>
      <c r="AC70" s="153" t="s">
        <v>270</v>
      </c>
      <c r="AD70" s="153" t="s">
        <v>270</v>
      </c>
      <c r="AE70" s="153" t="s">
        <v>270</v>
      </c>
      <c r="AF70" s="153" t="s">
        <v>270</v>
      </c>
      <c r="AG70" s="153" t="s">
        <v>270</v>
      </c>
      <c r="AH70" s="153">
        <v>23</v>
      </c>
      <c r="AI70" s="153">
        <v>19</v>
      </c>
    </row>
    <row r="71" spans="1:35" ht="15.75" customHeight="1">
      <c r="A71" s="177" t="s">
        <v>57</v>
      </c>
      <c r="B71" s="165">
        <f t="shared" si="3"/>
        <v>12</v>
      </c>
      <c r="C71" s="151" t="s">
        <v>270</v>
      </c>
      <c r="D71" s="165">
        <v>1</v>
      </c>
      <c r="E71" s="165">
        <v>5</v>
      </c>
      <c r="F71" s="165">
        <v>2</v>
      </c>
      <c r="G71" s="151" t="s">
        <v>270</v>
      </c>
      <c r="H71" s="151" t="s">
        <v>270</v>
      </c>
      <c r="I71" s="165">
        <v>1</v>
      </c>
      <c r="J71" s="165">
        <v>1</v>
      </c>
      <c r="K71" s="151" t="s">
        <v>270</v>
      </c>
      <c r="L71" s="165">
        <v>1</v>
      </c>
      <c r="M71" s="165">
        <v>1</v>
      </c>
      <c r="N71" s="151" t="s">
        <v>270</v>
      </c>
      <c r="P71" s="125" t="s">
        <v>57</v>
      </c>
      <c r="Q71" s="153">
        <f t="shared" si="4"/>
        <v>120</v>
      </c>
      <c r="R71" s="153" t="s">
        <v>270</v>
      </c>
      <c r="S71" s="153" t="s">
        <v>270</v>
      </c>
      <c r="T71" s="153">
        <v>19</v>
      </c>
      <c r="U71" s="153" t="s">
        <v>270</v>
      </c>
      <c r="V71" s="153">
        <v>73</v>
      </c>
      <c r="W71" s="153" t="s">
        <v>270</v>
      </c>
      <c r="X71" s="153" t="s">
        <v>270</v>
      </c>
      <c r="Y71" s="153" t="s">
        <v>270</v>
      </c>
      <c r="Z71" s="153" t="s">
        <v>270</v>
      </c>
      <c r="AA71" s="153" t="s">
        <v>270</v>
      </c>
      <c r="AB71" s="153" t="s">
        <v>270</v>
      </c>
      <c r="AC71" s="153" t="s">
        <v>270</v>
      </c>
      <c r="AD71" s="153" t="s">
        <v>270</v>
      </c>
      <c r="AE71" s="153" t="s">
        <v>270</v>
      </c>
      <c r="AF71" s="153" t="s">
        <v>270</v>
      </c>
      <c r="AG71" s="153" t="s">
        <v>270</v>
      </c>
      <c r="AH71" s="153">
        <v>28</v>
      </c>
      <c r="AI71" s="153">
        <v>23</v>
      </c>
    </row>
    <row r="72" spans="1:35" ht="15.75" customHeight="1">
      <c r="A72" s="177" t="s">
        <v>58</v>
      </c>
      <c r="B72" s="165">
        <f t="shared" si="3"/>
        <v>2</v>
      </c>
      <c r="C72" s="151" t="s">
        <v>270</v>
      </c>
      <c r="D72" s="151" t="s">
        <v>270</v>
      </c>
      <c r="E72" s="165">
        <v>1</v>
      </c>
      <c r="F72" s="151" t="s">
        <v>270</v>
      </c>
      <c r="G72" s="151" t="s">
        <v>270</v>
      </c>
      <c r="H72" s="151" t="s">
        <v>270</v>
      </c>
      <c r="I72" s="151" t="s">
        <v>270</v>
      </c>
      <c r="J72" s="151" t="s">
        <v>270</v>
      </c>
      <c r="K72" s="151" t="s">
        <v>270</v>
      </c>
      <c r="L72" s="151" t="s">
        <v>270</v>
      </c>
      <c r="M72" s="165">
        <v>1</v>
      </c>
      <c r="N72" s="151" t="s">
        <v>270</v>
      </c>
      <c r="P72" s="125" t="s">
        <v>58</v>
      </c>
      <c r="Q72" s="153">
        <f t="shared" si="4"/>
        <v>8</v>
      </c>
      <c r="R72" s="153" t="s">
        <v>270</v>
      </c>
      <c r="S72" s="153" t="s">
        <v>270</v>
      </c>
      <c r="T72" s="153" t="s">
        <v>270</v>
      </c>
      <c r="U72" s="153" t="s">
        <v>270</v>
      </c>
      <c r="V72" s="153" t="s">
        <v>270</v>
      </c>
      <c r="W72" s="153" t="s">
        <v>270</v>
      </c>
      <c r="X72" s="153" t="s">
        <v>270</v>
      </c>
      <c r="Y72" s="153" t="s">
        <v>270</v>
      </c>
      <c r="Z72" s="153" t="s">
        <v>270</v>
      </c>
      <c r="AA72" s="153" t="s">
        <v>270</v>
      </c>
      <c r="AB72" s="153" t="s">
        <v>270</v>
      </c>
      <c r="AC72" s="153" t="s">
        <v>270</v>
      </c>
      <c r="AD72" s="153" t="s">
        <v>270</v>
      </c>
      <c r="AE72" s="153" t="s">
        <v>270</v>
      </c>
      <c r="AF72" s="153" t="s">
        <v>270</v>
      </c>
      <c r="AG72" s="153" t="s">
        <v>270</v>
      </c>
      <c r="AH72" s="153">
        <v>8</v>
      </c>
      <c r="AI72" s="153">
        <v>8</v>
      </c>
    </row>
    <row r="73" spans="1:35" ht="15.75" customHeight="1">
      <c r="A73" s="178"/>
      <c r="B73" s="170"/>
      <c r="C73" s="171"/>
      <c r="D73" s="171"/>
      <c r="E73" s="171"/>
      <c r="F73" s="171"/>
      <c r="G73" s="171"/>
      <c r="H73" s="171"/>
      <c r="I73" s="171"/>
      <c r="J73" s="171"/>
      <c r="K73" s="171"/>
      <c r="L73" s="171"/>
      <c r="M73" s="171"/>
      <c r="N73" s="171"/>
      <c r="P73" s="169"/>
      <c r="Q73" s="170"/>
      <c r="R73" s="171"/>
      <c r="S73" s="171"/>
      <c r="T73" s="171"/>
      <c r="U73" s="171"/>
      <c r="V73" s="171"/>
      <c r="W73" s="171"/>
      <c r="X73" s="171"/>
      <c r="Y73" s="171"/>
      <c r="Z73" s="171"/>
      <c r="AA73" s="171"/>
      <c r="AB73" s="171"/>
      <c r="AC73" s="171"/>
      <c r="AD73" s="171"/>
      <c r="AE73" s="171"/>
      <c r="AF73" s="171"/>
      <c r="AG73" s="171"/>
      <c r="AH73" s="171"/>
      <c r="AI73" s="171"/>
    </row>
    <row r="74" spans="1:16" ht="15.75" customHeight="1">
      <c r="A74" s="37" t="s">
        <v>345</v>
      </c>
      <c r="P74" s="87" t="s">
        <v>357</v>
      </c>
    </row>
  </sheetData>
  <sheetProtection/>
  <mergeCells count="75">
    <mergeCell ref="W8:W10"/>
    <mergeCell ref="Y8:Y10"/>
    <mergeCell ref="P3:AD3"/>
    <mergeCell ref="P5:AD5"/>
    <mergeCell ref="P7:P10"/>
    <mergeCell ref="Q8:Q10"/>
    <mergeCell ref="R8:R10"/>
    <mergeCell ref="S8:S10"/>
    <mergeCell ref="T8:T10"/>
    <mergeCell ref="U8:U10"/>
    <mergeCell ref="V8:V10"/>
    <mergeCell ref="AH44:AH48"/>
    <mergeCell ref="AH43:AI43"/>
    <mergeCell ref="P43:P48"/>
    <mergeCell ref="X8:X10"/>
    <mergeCell ref="Z8:Z10"/>
    <mergeCell ref="AD7:AD10"/>
    <mergeCell ref="Q7:AC7"/>
    <mergeCell ref="AA8:AA10"/>
    <mergeCell ref="AB8:AB10"/>
    <mergeCell ref="AC8:AC10"/>
    <mergeCell ref="A50:N50"/>
    <mergeCell ref="X44:X48"/>
    <mergeCell ref="Q43:Q48"/>
    <mergeCell ref="R43:R48"/>
    <mergeCell ref="S44:S48"/>
    <mergeCell ref="T44:T48"/>
    <mergeCell ref="P41:AI41"/>
    <mergeCell ref="AB44:AB48"/>
    <mergeCell ref="AC44:AC48"/>
    <mergeCell ref="Y44:Y48"/>
    <mergeCell ref="U44:U48"/>
    <mergeCell ref="V44:V48"/>
    <mergeCell ref="W44:W48"/>
    <mergeCell ref="AF44:AF48"/>
    <mergeCell ref="AG43:AG48"/>
    <mergeCell ref="AA44:AA48"/>
    <mergeCell ref="AI44:AI48"/>
    <mergeCell ref="A23:C23"/>
    <mergeCell ref="A38:C38"/>
    <mergeCell ref="AD44:AD48"/>
    <mergeCell ref="AE44:AE48"/>
    <mergeCell ref="A39:C39"/>
    <mergeCell ref="A32:C32"/>
    <mergeCell ref="A33:C33"/>
    <mergeCell ref="A34:C34"/>
    <mergeCell ref="Z44:Z48"/>
    <mergeCell ref="A43:C43"/>
    <mergeCell ref="A37:C37"/>
    <mergeCell ref="A25:C25"/>
    <mergeCell ref="A26:C26"/>
    <mergeCell ref="A29:C29"/>
    <mergeCell ref="A28:C28"/>
    <mergeCell ref="A27:C27"/>
    <mergeCell ref="A31:C31"/>
    <mergeCell ref="A15:C15"/>
    <mergeCell ref="A16:C16"/>
    <mergeCell ref="A17:C17"/>
    <mergeCell ref="A40:C40"/>
    <mergeCell ref="A41:C41"/>
    <mergeCell ref="A42:C42"/>
    <mergeCell ref="A19:C19"/>
    <mergeCell ref="A20:C20"/>
    <mergeCell ref="A21:C21"/>
    <mergeCell ref="A22:C22"/>
    <mergeCell ref="A4:M4"/>
    <mergeCell ref="A6:M6"/>
    <mergeCell ref="S43:AF43"/>
    <mergeCell ref="D8:H8"/>
    <mergeCell ref="I8:M8"/>
    <mergeCell ref="A35:C35"/>
    <mergeCell ref="A8:C9"/>
    <mergeCell ref="A11:C11"/>
    <mergeCell ref="A13:C13"/>
    <mergeCell ref="A14:C14"/>
  </mergeCells>
  <printOptions horizontalCentered="1"/>
  <pageMargins left="0.3937007874015748" right="0.3937007874015748" top="0.5905511811023623" bottom="0.3937007874015748" header="0" footer="0"/>
  <pageSetup horizontalDpi="200" verticalDpi="200" orientation="landscape" paperSize="8" scale="70" r:id="rId1"/>
</worksheet>
</file>

<file path=xl/worksheets/sheet4.xml><?xml version="1.0" encoding="utf-8"?>
<worksheet xmlns="http://schemas.openxmlformats.org/spreadsheetml/2006/main" xmlns:r="http://schemas.openxmlformats.org/officeDocument/2006/relationships">
  <dimension ref="A1:AJ68"/>
  <sheetViews>
    <sheetView zoomScaleSheetLayoutView="75" zoomScalePageLayoutView="0" workbookViewId="0" topLeftCell="I27">
      <selection activeCell="Q23" sqref="Q23:R23"/>
    </sheetView>
  </sheetViews>
  <sheetFormatPr defaultColWidth="10.59765625" defaultRowHeight="15"/>
  <cols>
    <col min="1" max="1" width="11.59765625" style="37" customWidth="1"/>
    <col min="2" max="20" width="5.8984375" style="37" customWidth="1"/>
    <col min="21" max="21" width="6" style="37" customWidth="1"/>
    <col min="22" max="22" width="10.69921875" style="37" customWidth="1"/>
    <col min="23" max="23" width="7.19921875" style="37" customWidth="1"/>
    <col min="24" max="30" width="5.59765625" style="37" customWidth="1"/>
    <col min="31" max="31" width="5.09765625" style="37" customWidth="1"/>
    <col min="32" max="32" width="9.3984375" style="37" customWidth="1"/>
    <col min="33" max="33" width="10.5" style="37" customWidth="1"/>
    <col min="34" max="35" width="5.59765625" style="37" customWidth="1"/>
    <col min="36" max="36" width="7" style="37" customWidth="1"/>
    <col min="37" max="16384" width="10.59765625" style="37" customWidth="1"/>
  </cols>
  <sheetData>
    <row r="1" spans="1:35" ht="16.5" customHeight="1">
      <c r="A1" s="1" t="s">
        <v>382</v>
      </c>
      <c r="AI1" s="2" t="s">
        <v>383</v>
      </c>
    </row>
    <row r="2" spans="18:21" ht="16.5" customHeight="1">
      <c r="R2" s="189"/>
      <c r="U2" s="39"/>
    </row>
    <row r="3" spans="1:36" ht="14.25" customHeight="1">
      <c r="A3" s="549" t="s">
        <v>446</v>
      </c>
      <c r="B3" s="550"/>
      <c r="C3" s="550"/>
      <c r="D3" s="550"/>
      <c r="E3" s="550"/>
      <c r="F3" s="550"/>
      <c r="G3" s="550"/>
      <c r="H3" s="550"/>
      <c r="I3" s="550"/>
      <c r="J3" s="550"/>
      <c r="K3" s="550"/>
      <c r="L3" s="550"/>
      <c r="M3" s="550"/>
      <c r="N3" s="550"/>
      <c r="O3" s="550"/>
      <c r="P3" s="550"/>
      <c r="Q3" s="550"/>
      <c r="R3" s="550"/>
      <c r="S3" s="550"/>
      <c r="T3" s="483"/>
      <c r="U3" s="116"/>
      <c r="V3" s="548" t="s">
        <v>384</v>
      </c>
      <c r="W3" s="548"/>
      <c r="X3" s="548"/>
      <c r="Y3" s="548"/>
      <c r="Z3" s="548"/>
      <c r="AA3" s="548"/>
      <c r="AB3" s="548"/>
      <c r="AC3" s="548"/>
      <c r="AD3" s="548"/>
      <c r="AE3" s="548"/>
      <c r="AF3" s="548"/>
      <c r="AG3" s="548"/>
      <c r="AH3" s="548"/>
      <c r="AI3" s="548"/>
      <c r="AJ3" s="195"/>
    </row>
    <row r="4" spans="1:21" ht="14.25" customHeight="1" thickBot="1">
      <c r="A4" s="191"/>
      <c r="B4" s="191"/>
      <c r="C4" s="191"/>
      <c r="D4" s="191"/>
      <c r="E4" s="191"/>
      <c r="F4" s="191"/>
      <c r="G4" s="191"/>
      <c r="H4" s="191"/>
      <c r="I4" s="191"/>
      <c r="J4" s="191"/>
      <c r="K4" s="191"/>
      <c r="L4" s="191"/>
      <c r="M4" s="191"/>
      <c r="N4" s="191"/>
      <c r="O4" s="191"/>
      <c r="P4" s="191"/>
      <c r="Q4" s="191"/>
      <c r="R4" s="191"/>
      <c r="S4" s="191"/>
      <c r="T4" s="38"/>
      <c r="U4" s="116"/>
    </row>
    <row r="5" spans="1:35" ht="14.25" customHeight="1">
      <c r="A5" s="626" t="s">
        <v>377</v>
      </c>
      <c r="B5" s="627"/>
      <c r="C5" s="627"/>
      <c r="D5" s="628"/>
      <c r="E5" s="631" t="s">
        <v>90</v>
      </c>
      <c r="F5" s="597"/>
      <c r="G5" s="598"/>
      <c r="H5" s="631" t="s">
        <v>139</v>
      </c>
      <c r="I5" s="597"/>
      <c r="J5" s="598"/>
      <c r="K5" s="631" t="s">
        <v>140</v>
      </c>
      <c r="L5" s="597"/>
      <c r="M5" s="598"/>
      <c r="N5" s="631" t="s">
        <v>141</v>
      </c>
      <c r="O5" s="597"/>
      <c r="P5" s="598"/>
      <c r="Q5" s="631" t="s">
        <v>142</v>
      </c>
      <c r="R5" s="597"/>
      <c r="S5" s="597"/>
      <c r="T5" s="483"/>
      <c r="U5" s="116"/>
      <c r="V5" s="503" t="s">
        <v>385</v>
      </c>
      <c r="W5" s="567"/>
      <c r="X5" s="573" t="s">
        <v>238</v>
      </c>
      <c r="Y5" s="574"/>
      <c r="Z5" s="567"/>
      <c r="AA5" s="573" t="s">
        <v>196</v>
      </c>
      <c r="AB5" s="574"/>
      <c r="AC5" s="567"/>
      <c r="AD5" s="573" t="s">
        <v>197</v>
      </c>
      <c r="AE5" s="574"/>
      <c r="AF5" s="567"/>
      <c r="AG5" s="573" t="s">
        <v>239</v>
      </c>
      <c r="AH5" s="574"/>
      <c r="AI5" s="574"/>
    </row>
    <row r="6" spans="1:35" ht="14.25" customHeight="1">
      <c r="A6" s="615"/>
      <c r="B6" s="615"/>
      <c r="C6" s="615"/>
      <c r="D6" s="611"/>
      <c r="E6" s="632"/>
      <c r="F6" s="633"/>
      <c r="G6" s="634"/>
      <c r="H6" s="632"/>
      <c r="I6" s="633"/>
      <c r="J6" s="634"/>
      <c r="K6" s="632"/>
      <c r="L6" s="633"/>
      <c r="M6" s="634"/>
      <c r="N6" s="632"/>
      <c r="O6" s="633"/>
      <c r="P6" s="634"/>
      <c r="Q6" s="632" t="s">
        <v>143</v>
      </c>
      <c r="R6" s="633"/>
      <c r="S6" s="633"/>
      <c r="T6" s="635"/>
      <c r="U6" s="116"/>
      <c r="V6" s="445"/>
      <c r="W6" s="446"/>
      <c r="X6" s="575"/>
      <c r="Y6" s="445"/>
      <c r="Z6" s="446"/>
      <c r="AA6" s="575"/>
      <c r="AB6" s="445"/>
      <c r="AC6" s="446"/>
      <c r="AD6" s="575"/>
      <c r="AE6" s="445"/>
      <c r="AF6" s="446"/>
      <c r="AG6" s="575"/>
      <c r="AH6" s="445"/>
      <c r="AI6" s="445"/>
    </row>
    <row r="7" spans="1:35" ht="14.25" customHeight="1">
      <c r="A7" s="624" t="s">
        <v>204</v>
      </c>
      <c r="B7" s="624"/>
      <c r="C7" s="624"/>
      <c r="D7" s="625"/>
      <c r="E7" s="193"/>
      <c r="F7" s="193"/>
      <c r="G7" s="214">
        <f>SUM(J7,M7,P7,T7)</f>
        <v>46</v>
      </c>
      <c r="H7" s="214"/>
      <c r="I7" s="214"/>
      <c r="J7" s="214">
        <v>31</v>
      </c>
      <c r="K7" s="214"/>
      <c r="L7" s="214"/>
      <c r="M7" s="214">
        <v>14</v>
      </c>
      <c r="N7" s="214"/>
      <c r="O7" s="214"/>
      <c r="P7" s="214">
        <v>1</v>
      </c>
      <c r="Q7" s="214"/>
      <c r="R7" s="214"/>
      <c r="S7" s="91"/>
      <c r="T7" s="238" t="s">
        <v>270</v>
      </c>
      <c r="U7" s="116"/>
      <c r="V7" s="570"/>
      <c r="W7" s="571"/>
      <c r="X7" s="553"/>
      <c r="Y7" s="553"/>
      <c r="Z7" s="554"/>
      <c r="AA7" s="551"/>
      <c r="AB7" s="551"/>
      <c r="AC7" s="551"/>
      <c r="AD7" s="551"/>
      <c r="AE7" s="551"/>
      <c r="AF7" s="551"/>
      <c r="AG7" s="552"/>
      <c r="AH7" s="553"/>
      <c r="AI7" s="554"/>
    </row>
    <row r="8" spans="1:35" ht="14.25" customHeight="1">
      <c r="A8" s="477" t="s">
        <v>330</v>
      </c>
      <c r="B8" s="477"/>
      <c r="C8" s="477"/>
      <c r="D8" s="478"/>
      <c r="E8" s="193"/>
      <c r="F8" s="193"/>
      <c r="G8" s="214">
        <f>SUM(J8,M8,P8,T8)</f>
        <v>33</v>
      </c>
      <c r="H8" s="214"/>
      <c r="I8" s="214"/>
      <c r="J8" s="214">
        <v>30</v>
      </c>
      <c r="K8" s="214"/>
      <c r="L8" s="214"/>
      <c r="M8" s="214">
        <v>3</v>
      </c>
      <c r="N8" s="214"/>
      <c r="O8" s="214"/>
      <c r="P8" s="238" t="s">
        <v>270</v>
      </c>
      <c r="Q8" s="214"/>
      <c r="R8" s="214"/>
      <c r="S8" s="91"/>
      <c r="T8" s="238" t="s">
        <v>270</v>
      </c>
      <c r="U8" s="116"/>
      <c r="V8" s="476" t="s">
        <v>204</v>
      </c>
      <c r="W8" s="532"/>
      <c r="X8" s="563">
        <v>41527</v>
      </c>
      <c r="Y8" s="563"/>
      <c r="Z8" s="564"/>
      <c r="AA8" s="565">
        <v>37347</v>
      </c>
      <c r="AB8" s="565"/>
      <c r="AC8" s="565"/>
      <c r="AD8" s="565">
        <v>2048</v>
      </c>
      <c r="AE8" s="565"/>
      <c r="AF8" s="565"/>
      <c r="AG8" s="568">
        <v>547</v>
      </c>
      <c r="AH8" s="563"/>
      <c r="AI8" s="564"/>
    </row>
    <row r="9" spans="1:35" ht="14.25" customHeight="1">
      <c r="A9" s="477" t="s">
        <v>331</v>
      </c>
      <c r="B9" s="477"/>
      <c r="C9" s="477"/>
      <c r="D9" s="478"/>
      <c r="E9" s="193"/>
      <c r="F9" s="193"/>
      <c r="G9" s="214">
        <f>SUM(J9,M9,P9,T9)</f>
        <v>20</v>
      </c>
      <c r="H9" s="214"/>
      <c r="I9" s="214"/>
      <c r="J9" s="214">
        <v>17</v>
      </c>
      <c r="K9" s="214"/>
      <c r="L9" s="214"/>
      <c r="M9" s="214">
        <v>2</v>
      </c>
      <c r="N9" s="214"/>
      <c r="O9" s="214"/>
      <c r="P9" s="214">
        <v>1</v>
      </c>
      <c r="Q9" s="214"/>
      <c r="R9" s="214"/>
      <c r="S9" s="91"/>
      <c r="T9" s="238" t="s">
        <v>270</v>
      </c>
      <c r="U9" s="116"/>
      <c r="V9" s="478" t="s">
        <v>203</v>
      </c>
      <c r="W9" s="566"/>
      <c r="X9" s="563">
        <v>46061</v>
      </c>
      <c r="Y9" s="563"/>
      <c r="Z9" s="564"/>
      <c r="AA9" s="565">
        <v>40739</v>
      </c>
      <c r="AB9" s="565"/>
      <c r="AC9" s="565"/>
      <c r="AD9" s="565">
        <v>2560</v>
      </c>
      <c r="AE9" s="565"/>
      <c r="AF9" s="565"/>
      <c r="AG9" s="568">
        <v>582</v>
      </c>
      <c r="AH9" s="563"/>
      <c r="AI9" s="564"/>
    </row>
    <row r="10" spans="1:35" ht="14.25" customHeight="1">
      <c r="A10" s="477" t="s">
        <v>332</v>
      </c>
      <c r="B10" s="477"/>
      <c r="C10" s="477"/>
      <c r="D10" s="478"/>
      <c r="E10" s="193"/>
      <c r="F10" s="193"/>
      <c r="G10" s="214">
        <f>SUM(J10,M10,P10,T10)</f>
        <v>9</v>
      </c>
      <c r="H10" s="214"/>
      <c r="I10" s="214"/>
      <c r="J10" s="214">
        <v>7</v>
      </c>
      <c r="K10" s="214"/>
      <c r="L10" s="214"/>
      <c r="M10" s="214">
        <v>2</v>
      </c>
      <c r="N10" s="214"/>
      <c r="O10" s="214"/>
      <c r="P10" s="238" t="s">
        <v>270</v>
      </c>
      <c r="Q10" s="214"/>
      <c r="R10" s="214"/>
      <c r="S10" s="91"/>
      <c r="T10" s="238" t="s">
        <v>270</v>
      </c>
      <c r="U10" s="116"/>
      <c r="V10" s="478" t="s">
        <v>189</v>
      </c>
      <c r="W10" s="566"/>
      <c r="X10" s="563">
        <v>4851</v>
      </c>
      <c r="Y10" s="563"/>
      <c r="Z10" s="564"/>
      <c r="AA10" s="565">
        <v>3735</v>
      </c>
      <c r="AB10" s="565"/>
      <c r="AC10" s="565"/>
      <c r="AD10" s="565">
        <v>924</v>
      </c>
      <c r="AE10" s="565"/>
      <c r="AF10" s="565"/>
      <c r="AG10" s="568">
        <v>105</v>
      </c>
      <c r="AH10" s="563"/>
      <c r="AI10" s="564"/>
    </row>
    <row r="11" spans="1:35" ht="14.25" customHeight="1">
      <c r="A11" s="455" t="s">
        <v>368</v>
      </c>
      <c r="B11" s="455"/>
      <c r="C11" s="455"/>
      <c r="D11" s="456"/>
      <c r="E11" s="12"/>
      <c r="F11" s="12"/>
      <c r="G11" s="217">
        <f>SUM(J11,M11,P11,T11)</f>
        <v>17</v>
      </c>
      <c r="H11" s="217"/>
      <c r="I11" s="217"/>
      <c r="J11" s="217">
        <f>SUM(J13:J25)</f>
        <v>3</v>
      </c>
      <c r="K11" s="217"/>
      <c r="L11" s="217"/>
      <c r="M11" s="217">
        <f>SUM(M13:M25)</f>
        <v>13</v>
      </c>
      <c r="N11" s="217"/>
      <c r="O11" s="217"/>
      <c r="P11" s="217">
        <f>SUM(P13:P25)</f>
        <v>1</v>
      </c>
      <c r="Q11" s="217"/>
      <c r="R11" s="217"/>
      <c r="S11" s="218"/>
      <c r="T11" s="217" t="s">
        <v>270</v>
      </c>
      <c r="U11" s="116"/>
      <c r="V11" s="478" t="s">
        <v>171</v>
      </c>
      <c r="W11" s="566"/>
      <c r="X11" s="563" t="s">
        <v>270</v>
      </c>
      <c r="Y11" s="563"/>
      <c r="Z11" s="564"/>
      <c r="AA11" s="565" t="s">
        <v>270</v>
      </c>
      <c r="AB11" s="565"/>
      <c r="AC11" s="565"/>
      <c r="AD11" s="565" t="s">
        <v>270</v>
      </c>
      <c r="AE11" s="565"/>
      <c r="AF11" s="565"/>
      <c r="AG11" s="568" t="s">
        <v>270</v>
      </c>
      <c r="AH11" s="563"/>
      <c r="AI11" s="564"/>
    </row>
    <row r="12" spans="1:35" ht="14.25" customHeight="1">
      <c r="A12" s="597"/>
      <c r="B12" s="597"/>
      <c r="C12" s="597"/>
      <c r="D12" s="598"/>
      <c r="E12" s="193"/>
      <c r="F12" s="193"/>
      <c r="G12" s="214"/>
      <c r="H12" s="214"/>
      <c r="I12" s="214"/>
      <c r="J12" s="214"/>
      <c r="K12" s="214"/>
      <c r="L12" s="214"/>
      <c r="M12" s="214"/>
      <c r="N12" s="214"/>
      <c r="O12" s="214"/>
      <c r="P12" s="214"/>
      <c r="Q12" s="214"/>
      <c r="R12" s="214"/>
      <c r="S12" s="91"/>
      <c r="T12" s="214"/>
      <c r="U12" s="116"/>
      <c r="V12" s="456" t="s">
        <v>368</v>
      </c>
      <c r="W12" s="569"/>
      <c r="X12" s="560">
        <v>1</v>
      </c>
      <c r="Y12" s="560"/>
      <c r="Z12" s="561"/>
      <c r="AA12" s="562">
        <v>1</v>
      </c>
      <c r="AB12" s="562"/>
      <c r="AC12" s="562"/>
      <c r="AD12" s="562" t="s">
        <v>270</v>
      </c>
      <c r="AE12" s="562"/>
      <c r="AF12" s="562"/>
      <c r="AG12" s="572" t="s">
        <v>270</v>
      </c>
      <c r="AH12" s="560"/>
      <c r="AI12" s="561"/>
    </row>
    <row r="13" spans="1:35" ht="14.25" customHeight="1">
      <c r="A13" s="613" t="s">
        <v>93</v>
      </c>
      <c r="B13" s="613"/>
      <c r="C13" s="613"/>
      <c r="D13" s="610"/>
      <c r="E13" s="193"/>
      <c r="F13" s="193"/>
      <c r="G13" s="238" t="s">
        <v>270</v>
      </c>
      <c r="H13" s="214"/>
      <c r="I13" s="214"/>
      <c r="J13" s="238" t="s">
        <v>270</v>
      </c>
      <c r="K13" s="214"/>
      <c r="L13" s="214"/>
      <c r="M13" s="238" t="s">
        <v>270</v>
      </c>
      <c r="N13" s="214"/>
      <c r="O13" s="214"/>
      <c r="P13" s="238" t="s">
        <v>270</v>
      </c>
      <c r="Q13" s="214"/>
      <c r="R13" s="214"/>
      <c r="S13" s="91"/>
      <c r="T13" s="238" t="s">
        <v>270</v>
      </c>
      <c r="U13" s="116"/>
      <c r="V13" s="466"/>
      <c r="W13" s="559"/>
      <c r="X13" s="555"/>
      <c r="Y13" s="555"/>
      <c r="Z13" s="556"/>
      <c r="AA13" s="557"/>
      <c r="AB13" s="557"/>
      <c r="AC13" s="557"/>
      <c r="AD13" s="557"/>
      <c r="AE13" s="557"/>
      <c r="AF13" s="557"/>
      <c r="AG13" s="558"/>
      <c r="AH13" s="555"/>
      <c r="AI13" s="556"/>
    </row>
    <row r="14" spans="1:22" ht="14.25" customHeight="1">
      <c r="A14" s="612" t="s">
        <v>275</v>
      </c>
      <c r="B14" s="613"/>
      <c r="C14" s="613"/>
      <c r="D14" s="610"/>
      <c r="E14" s="193"/>
      <c r="F14" s="193"/>
      <c r="G14" s="238" t="s">
        <v>270</v>
      </c>
      <c r="H14" s="214"/>
      <c r="I14" s="214"/>
      <c r="J14" s="238" t="s">
        <v>270</v>
      </c>
      <c r="K14" s="214"/>
      <c r="L14" s="214"/>
      <c r="M14" s="238" t="s">
        <v>270</v>
      </c>
      <c r="N14" s="214"/>
      <c r="O14" s="214"/>
      <c r="P14" s="238" t="s">
        <v>270</v>
      </c>
      <c r="Q14" s="214"/>
      <c r="R14" s="214"/>
      <c r="S14" s="91"/>
      <c r="T14" s="238" t="s">
        <v>270</v>
      </c>
      <c r="U14" s="116"/>
      <c r="V14" s="219" t="s">
        <v>247</v>
      </c>
    </row>
    <row r="15" spans="1:21" ht="14.25" customHeight="1">
      <c r="A15" s="612" t="s">
        <v>276</v>
      </c>
      <c r="B15" s="613"/>
      <c r="C15" s="613"/>
      <c r="D15" s="610"/>
      <c r="E15" s="193"/>
      <c r="F15" s="193"/>
      <c r="G15" s="214">
        <f>SUM(J15,M15,P15,T15)</f>
        <v>2</v>
      </c>
      <c r="H15" s="214"/>
      <c r="I15" s="214"/>
      <c r="J15" s="214">
        <v>2</v>
      </c>
      <c r="K15" s="214"/>
      <c r="L15" s="214"/>
      <c r="M15" s="238" t="s">
        <v>270</v>
      </c>
      <c r="N15" s="214"/>
      <c r="O15" s="214"/>
      <c r="P15" s="238" t="s">
        <v>270</v>
      </c>
      <c r="Q15" s="214"/>
      <c r="R15" s="214"/>
      <c r="S15" s="91"/>
      <c r="T15" s="238" t="s">
        <v>270</v>
      </c>
      <c r="U15" s="116"/>
    </row>
    <row r="16" spans="1:21" ht="14.25" customHeight="1">
      <c r="A16" s="612" t="s">
        <v>277</v>
      </c>
      <c r="B16" s="613"/>
      <c r="C16" s="613"/>
      <c r="D16" s="610"/>
      <c r="E16" s="193"/>
      <c r="F16" s="193"/>
      <c r="G16" s="238" t="s">
        <v>270</v>
      </c>
      <c r="H16" s="214"/>
      <c r="I16" s="214"/>
      <c r="J16" s="238" t="s">
        <v>270</v>
      </c>
      <c r="K16" s="214"/>
      <c r="L16" s="214"/>
      <c r="M16" s="238" t="s">
        <v>270</v>
      </c>
      <c r="N16" s="214"/>
      <c r="O16" s="214"/>
      <c r="P16" s="238" t="s">
        <v>270</v>
      </c>
      <c r="Q16" s="214"/>
      <c r="R16" s="214"/>
      <c r="S16" s="91"/>
      <c r="T16" s="238" t="s">
        <v>270</v>
      </c>
      <c r="U16" s="116"/>
    </row>
    <row r="17" spans="1:21" ht="14.25" customHeight="1">
      <c r="A17" s="612" t="s">
        <v>278</v>
      </c>
      <c r="B17" s="613"/>
      <c r="C17" s="613"/>
      <c r="D17" s="610"/>
      <c r="E17" s="193"/>
      <c r="F17" s="193"/>
      <c r="G17" s="238" t="s">
        <v>270</v>
      </c>
      <c r="H17" s="214"/>
      <c r="I17" s="214"/>
      <c r="J17" s="238" t="s">
        <v>270</v>
      </c>
      <c r="K17" s="214"/>
      <c r="L17" s="214"/>
      <c r="M17" s="238" t="s">
        <v>270</v>
      </c>
      <c r="N17" s="214"/>
      <c r="O17" s="214"/>
      <c r="P17" s="238" t="s">
        <v>270</v>
      </c>
      <c r="Q17" s="214"/>
      <c r="R17" s="214"/>
      <c r="S17" s="91"/>
      <c r="T17" s="238" t="s">
        <v>270</v>
      </c>
      <c r="U17" s="116"/>
    </row>
    <row r="18" spans="1:21" ht="14.25" customHeight="1">
      <c r="A18" s="612" t="s">
        <v>279</v>
      </c>
      <c r="B18" s="613"/>
      <c r="C18" s="613"/>
      <c r="D18" s="610"/>
      <c r="E18" s="196"/>
      <c r="F18" s="193"/>
      <c r="G18" s="238" t="s">
        <v>270</v>
      </c>
      <c r="H18" s="214"/>
      <c r="I18" s="214"/>
      <c r="J18" s="238" t="s">
        <v>270</v>
      </c>
      <c r="K18" s="214"/>
      <c r="L18" s="214"/>
      <c r="M18" s="238" t="s">
        <v>270</v>
      </c>
      <c r="N18" s="214"/>
      <c r="O18" s="214"/>
      <c r="P18" s="238" t="s">
        <v>270</v>
      </c>
      <c r="Q18" s="214"/>
      <c r="R18" s="214"/>
      <c r="S18" s="91"/>
      <c r="T18" s="238" t="s">
        <v>270</v>
      </c>
      <c r="U18" s="116"/>
    </row>
    <row r="19" spans="1:21" ht="14.25" customHeight="1">
      <c r="A19" s="612" t="s">
        <v>280</v>
      </c>
      <c r="B19" s="613"/>
      <c r="C19" s="613"/>
      <c r="D19" s="610"/>
      <c r="E19" s="193"/>
      <c r="F19" s="193"/>
      <c r="G19" s="238" t="s">
        <v>270</v>
      </c>
      <c r="H19" s="214"/>
      <c r="I19" s="214"/>
      <c r="J19" s="238" t="s">
        <v>270</v>
      </c>
      <c r="K19" s="214"/>
      <c r="L19" s="214"/>
      <c r="M19" s="238" t="s">
        <v>270</v>
      </c>
      <c r="N19" s="214"/>
      <c r="O19" s="214"/>
      <c r="P19" s="238" t="s">
        <v>270</v>
      </c>
      <c r="Q19" s="214"/>
      <c r="R19" s="214"/>
      <c r="S19" s="91"/>
      <c r="T19" s="238" t="s">
        <v>270</v>
      </c>
      <c r="U19" s="116"/>
    </row>
    <row r="20" spans="1:21" ht="14.25" customHeight="1">
      <c r="A20" s="612" t="s">
        <v>281</v>
      </c>
      <c r="B20" s="613"/>
      <c r="C20" s="613"/>
      <c r="D20" s="610"/>
      <c r="E20" s="193"/>
      <c r="F20" s="193"/>
      <c r="G20" s="238" t="s">
        <v>270</v>
      </c>
      <c r="H20" s="214"/>
      <c r="I20" s="214"/>
      <c r="J20" s="238" t="s">
        <v>270</v>
      </c>
      <c r="K20" s="214"/>
      <c r="L20" s="214"/>
      <c r="M20" s="238" t="s">
        <v>270</v>
      </c>
      <c r="N20" s="214"/>
      <c r="O20" s="214"/>
      <c r="P20" s="238" t="s">
        <v>270</v>
      </c>
      <c r="Q20" s="214"/>
      <c r="R20" s="214"/>
      <c r="S20" s="91"/>
      <c r="T20" s="238" t="s">
        <v>270</v>
      </c>
      <c r="U20" s="116"/>
    </row>
    <row r="21" spans="1:36" ht="14.25" customHeight="1">
      <c r="A21" s="612" t="s">
        <v>282</v>
      </c>
      <c r="B21" s="613"/>
      <c r="C21" s="613"/>
      <c r="D21" s="610"/>
      <c r="E21" s="193"/>
      <c r="F21" s="193"/>
      <c r="G21" s="238" t="s">
        <v>270</v>
      </c>
      <c r="H21" s="214"/>
      <c r="I21" s="214"/>
      <c r="J21" s="238" t="s">
        <v>270</v>
      </c>
      <c r="K21" s="214"/>
      <c r="L21" s="214"/>
      <c r="M21" s="238" t="s">
        <v>270</v>
      </c>
      <c r="N21" s="214"/>
      <c r="O21" s="214"/>
      <c r="P21" s="238" t="s">
        <v>270</v>
      </c>
      <c r="Q21" s="214"/>
      <c r="R21" s="214"/>
      <c r="S21" s="91"/>
      <c r="T21" s="238" t="s">
        <v>270</v>
      </c>
      <c r="U21" s="116"/>
      <c r="V21" s="548" t="s">
        <v>379</v>
      </c>
      <c r="W21" s="548"/>
      <c r="X21" s="548"/>
      <c r="Y21" s="548"/>
      <c r="Z21" s="548"/>
      <c r="AA21" s="548"/>
      <c r="AB21" s="548"/>
      <c r="AC21" s="548"/>
      <c r="AD21" s="548"/>
      <c r="AE21" s="548"/>
      <c r="AF21" s="548"/>
      <c r="AG21" s="548"/>
      <c r="AH21" s="548"/>
      <c r="AI21" s="548"/>
      <c r="AJ21" s="195"/>
    </row>
    <row r="22" spans="1:36" ht="14.25" customHeight="1" thickBot="1">
      <c r="A22" s="606" t="s">
        <v>441</v>
      </c>
      <c r="B22" s="607"/>
      <c r="C22" s="607"/>
      <c r="D22" s="608"/>
      <c r="E22" s="193"/>
      <c r="F22" s="193"/>
      <c r="G22" s="238" t="s">
        <v>270</v>
      </c>
      <c r="H22" s="214"/>
      <c r="I22" s="214"/>
      <c r="J22" s="238" t="s">
        <v>270</v>
      </c>
      <c r="K22" s="214"/>
      <c r="L22" s="214"/>
      <c r="M22" s="238" t="s">
        <v>270</v>
      </c>
      <c r="N22" s="214"/>
      <c r="O22" s="214"/>
      <c r="P22" s="238" t="s">
        <v>270</v>
      </c>
      <c r="Q22" s="214"/>
      <c r="R22" s="214"/>
      <c r="S22" s="91"/>
      <c r="T22" s="238" t="s">
        <v>270</v>
      </c>
      <c r="U22" s="116"/>
      <c r="V22" s="191"/>
      <c r="W22" s="191"/>
      <c r="X22" s="191"/>
      <c r="Y22" s="191"/>
      <c r="Z22" s="191"/>
      <c r="AA22" s="191"/>
      <c r="AB22" s="191"/>
      <c r="AC22" s="191"/>
      <c r="AD22" s="38"/>
      <c r="AE22" s="38"/>
      <c r="AF22" s="38"/>
      <c r="AG22" s="155"/>
      <c r="AH22" s="38"/>
      <c r="AI22" s="38"/>
      <c r="AJ22" s="39"/>
    </row>
    <row r="23" spans="1:36" ht="14.25" customHeight="1">
      <c r="A23" s="612" t="s">
        <v>283</v>
      </c>
      <c r="B23" s="613"/>
      <c r="C23" s="613"/>
      <c r="D23" s="610"/>
      <c r="E23" s="193"/>
      <c r="F23" s="193"/>
      <c r="G23" s="214">
        <f>SUM(J23,M23,P23,T23)</f>
        <v>1</v>
      </c>
      <c r="H23" s="214"/>
      <c r="I23" s="214"/>
      <c r="J23" s="214">
        <v>1</v>
      </c>
      <c r="K23" s="214"/>
      <c r="L23" s="214"/>
      <c r="M23" s="238" t="s">
        <v>270</v>
      </c>
      <c r="N23" s="214"/>
      <c r="O23" s="214"/>
      <c r="P23" s="238" t="s">
        <v>270</v>
      </c>
      <c r="Q23" s="214"/>
      <c r="R23" s="214"/>
      <c r="S23" s="91"/>
      <c r="T23" s="238" t="s">
        <v>270</v>
      </c>
      <c r="U23" s="116"/>
      <c r="V23" s="576" t="s">
        <v>377</v>
      </c>
      <c r="W23" s="577"/>
      <c r="X23" s="581" t="s">
        <v>148</v>
      </c>
      <c r="Y23" s="497"/>
      <c r="Z23" s="497"/>
      <c r="AA23" s="498"/>
      <c r="AB23" s="586" t="s">
        <v>445</v>
      </c>
      <c r="AC23" s="587"/>
      <c r="AD23" s="586" t="s">
        <v>444</v>
      </c>
      <c r="AE23" s="587"/>
      <c r="AF23" s="467" t="s">
        <v>378</v>
      </c>
      <c r="AG23" s="629" t="s">
        <v>380</v>
      </c>
      <c r="AH23" s="618" t="s">
        <v>195</v>
      </c>
      <c r="AI23" s="619"/>
      <c r="AJ23" s="39"/>
    </row>
    <row r="24" spans="1:36" ht="14.25" customHeight="1">
      <c r="A24" s="612" t="s">
        <v>233</v>
      </c>
      <c r="B24" s="613"/>
      <c r="C24" s="613"/>
      <c r="D24" s="610"/>
      <c r="E24" s="22"/>
      <c r="F24" s="22"/>
      <c r="G24" s="214">
        <f>SUM(J24,M24,P24,T24)</f>
        <v>13</v>
      </c>
      <c r="H24" s="96"/>
      <c r="I24" s="96"/>
      <c r="J24" s="97" t="s">
        <v>270</v>
      </c>
      <c r="K24" s="96"/>
      <c r="L24" s="96"/>
      <c r="M24" s="96">
        <v>12</v>
      </c>
      <c r="N24" s="96"/>
      <c r="O24" s="96"/>
      <c r="P24" s="96">
        <v>1</v>
      </c>
      <c r="Q24" s="96"/>
      <c r="R24" s="96"/>
      <c r="S24" s="91"/>
      <c r="T24" s="97" t="s">
        <v>270</v>
      </c>
      <c r="U24" s="116"/>
      <c r="V24" s="578"/>
      <c r="W24" s="510"/>
      <c r="X24" s="582" t="s">
        <v>149</v>
      </c>
      <c r="Y24" s="583"/>
      <c r="Z24" s="582" t="s">
        <v>150</v>
      </c>
      <c r="AA24" s="583"/>
      <c r="AB24" s="588"/>
      <c r="AC24" s="589"/>
      <c r="AD24" s="588"/>
      <c r="AE24" s="589"/>
      <c r="AF24" s="529"/>
      <c r="AG24" s="529"/>
      <c r="AH24" s="620"/>
      <c r="AI24" s="621"/>
      <c r="AJ24" s="39"/>
    </row>
    <row r="25" spans="1:35" ht="14.25" customHeight="1">
      <c r="A25" s="614" t="s">
        <v>442</v>
      </c>
      <c r="B25" s="615"/>
      <c r="C25" s="615"/>
      <c r="D25" s="611"/>
      <c r="E25" s="199"/>
      <c r="F25" s="199"/>
      <c r="G25" s="215">
        <f>SUM(J25,M25,P25,T25)</f>
        <v>1</v>
      </c>
      <c r="H25" s="215"/>
      <c r="I25" s="215"/>
      <c r="J25" s="239" t="s">
        <v>270</v>
      </c>
      <c r="K25" s="215"/>
      <c r="L25" s="215"/>
      <c r="M25" s="215">
        <v>1</v>
      </c>
      <c r="N25" s="215"/>
      <c r="O25" s="215"/>
      <c r="P25" s="239" t="s">
        <v>270</v>
      </c>
      <c r="Q25" s="215"/>
      <c r="R25" s="215"/>
      <c r="S25" s="216"/>
      <c r="T25" s="239" t="s">
        <v>270</v>
      </c>
      <c r="U25" s="116"/>
      <c r="V25" s="579"/>
      <c r="W25" s="580"/>
      <c r="X25" s="584"/>
      <c r="Y25" s="585"/>
      <c r="Z25" s="584"/>
      <c r="AA25" s="585"/>
      <c r="AB25" s="590"/>
      <c r="AC25" s="591"/>
      <c r="AD25" s="590"/>
      <c r="AE25" s="591"/>
      <c r="AF25" s="530"/>
      <c r="AG25" s="530"/>
      <c r="AH25" s="622"/>
      <c r="AI25" s="623"/>
    </row>
    <row r="26" spans="1:35" ht="14.25" customHeight="1">
      <c r="A26" s="87" t="s">
        <v>386</v>
      </c>
      <c r="B26" s="195"/>
      <c r="C26" s="195"/>
      <c r="D26" s="195"/>
      <c r="E26" s="195"/>
      <c r="F26" s="195"/>
      <c r="G26" s="195"/>
      <c r="H26" s="195"/>
      <c r="I26" s="195"/>
      <c r="J26" s="195"/>
      <c r="K26" s="195"/>
      <c r="L26" s="195"/>
      <c r="M26" s="195"/>
      <c r="N26" s="195"/>
      <c r="O26" s="195"/>
      <c r="P26" s="195"/>
      <c r="Q26" s="195"/>
      <c r="R26" s="195"/>
      <c r="S26" s="195"/>
      <c r="U26" s="116"/>
      <c r="V26" s="624" t="s">
        <v>204</v>
      </c>
      <c r="W26" s="625"/>
      <c r="X26" s="630">
        <v>56303</v>
      </c>
      <c r="Y26" s="617"/>
      <c r="Z26" s="616">
        <v>28442</v>
      </c>
      <c r="AA26" s="616"/>
      <c r="AB26" s="616">
        <v>21571</v>
      </c>
      <c r="AC26" s="617"/>
      <c r="AD26" s="616">
        <v>289396</v>
      </c>
      <c r="AE26" s="617"/>
      <c r="AF26" s="202">
        <v>4824</v>
      </c>
      <c r="AG26" s="202">
        <v>117</v>
      </c>
      <c r="AH26" s="616">
        <v>635</v>
      </c>
      <c r="AI26" s="617"/>
    </row>
    <row r="27" spans="21:35" ht="14.25" customHeight="1">
      <c r="U27" s="116"/>
      <c r="V27" s="477" t="s">
        <v>330</v>
      </c>
      <c r="W27" s="478"/>
      <c r="X27" s="639">
        <v>44150</v>
      </c>
      <c r="Y27" s="602"/>
      <c r="Z27" s="601">
        <v>23746</v>
      </c>
      <c r="AA27" s="601"/>
      <c r="AB27" s="601">
        <v>14217</v>
      </c>
      <c r="AC27" s="602"/>
      <c r="AD27" s="601">
        <v>258192</v>
      </c>
      <c r="AE27" s="602"/>
      <c r="AF27" s="96">
        <v>4856</v>
      </c>
      <c r="AG27" s="96">
        <v>137</v>
      </c>
      <c r="AH27" s="601">
        <v>596</v>
      </c>
      <c r="AI27" s="602"/>
    </row>
    <row r="28" spans="21:35" ht="14.25" customHeight="1">
      <c r="U28" s="116"/>
      <c r="V28" s="477" t="s">
        <v>331</v>
      </c>
      <c r="W28" s="478"/>
      <c r="X28" s="639">
        <v>48489</v>
      </c>
      <c r="Y28" s="602"/>
      <c r="Z28" s="601">
        <v>22268</v>
      </c>
      <c r="AA28" s="601"/>
      <c r="AB28" s="601">
        <v>16987</v>
      </c>
      <c r="AC28" s="602"/>
      <c r="AD28" s="601">
        <v>257766</v>
      </c>
      <c r="AE28" s="602"/>
      <c r="AF28" s="96">
        <v>4341</v>
      </c>
      <c r="AG28" s="96">
        <v>92</v>
      </c>
      <c r="AH28" s="601">
        <v>524</v>
      </c>
      <c r="AI28" s="602"/>
    </row>
    <row r="29" spans="1:35" ht="14.25" customHeight="1">
      <c r="A29" s="548" t="s">
        <v>407</v>
      </c>
      <c r="B29" s="548"/>
      <c r="C29" s="548"/>
      <c r="D29" s="548"/>
      <c r="E29" s="548"/>
      <c r="F29" s="548"/>
      <c r="G29" s="548"/>
      <c r="H29" s="548"/>
      <c r="I29" s="548"/>
      <c r="J29" s="548"/>
      <c r="K29" s="548"/>
      <c r="L29" s="548"/>
      <c r="M29" s="548"/>
      <c r="N29" s="548"/>
      <c r="O29" s="548"/>
      <c r="P29" s="548"/>
      <c r="Q29" s="548"/>
      <c r="R29" s="548"/>
      <c r="S29" s="548"/>
      <c r="U29" s="116"/>
      <c r="V29" s="477" t="s">
        <v>332</v>
      </c>
      <c r="W29" s="478"/>
      <c r="X29" s="639">
        <v>53093</v>
      </c>
      <c r="Y29" s="602"/>
      <c r="Z29" s="601">
        <v>22753</v>
      </c>
      <c r="AA29" s="601"/>
      <c r="AB29" s="601">
        <v>18712</v>
      </c>
      <c r="AC29" s="602"/>
      <c r="AD29" s="601">
        <v>239694</v>
      </c>
      <c r="AE29" s="602"/>
      <c r="AF29" s="96">
        <v>3973</v>
      </c>
      <c r="AG29" s="96">
        <v>65</v>
      </c>
      <c r="AH29" s="601">
        <v>289</v>
      </c>
      <c r="AI29" s="602"/>
    </row>
    <row r="30" spans="1:35" ht="14.25" customHeight="1">
      <c r="A30" s="195"/>
      <c r="B30" s="195"/>
      <c r="C30" s="195"/>
      <c r="D30" s="195"/>
      <c r="E30" s="195"/>
      <c r="F30" s="195"/>
      <c r="G30" s="195"/>
      <c r="H30" s="195"/>
      <c r="I30" s="195"/>
      <c r="J30" s="195"/>
      <c r="K30" s="195"/>
      <c r="L30" s="195"/>
      <c r="M30" s="195"/>
      <c r="N30" s="195"/>
      <c r="O30" s="195"/>
      <c r="P30" s="195"/>
      <c r="Q30" s="195"/>
      <c r="R30" s="195"/>
      <c r="S30" s="195"/>
      <c r="U30" s="116"/>
      <c r="V30" s="455" t="s">
        <v>447</v>
      </c>
      <c r="W30" s="456"/>
      <c r="X30" s="642">
        <f>SUM(X32:Y44)</f>
        <v>52765</v>
      </c>
      <c r="Y30" s="641"/>
      <c r="Z30" s="640">
        <f>SUM(Z32:AA44)</f>
        <v>22654</v>
      </c>
      <c r="AA30" s="641"/>
      <c r="AB30" s="640">
        <f>SUM(AB32:AC44)</f>
        <v>19265</v>
      </c>
      <c r="AC30" s="641"/>
      <c r="AD30" s="640">
        <f>SUM(AD32:AE44)</f>
        <v>226419</v>
      </c>
      <c r="AE30" s="641"/>
      <c r="AF30" s="95">
        <f>SUM(AF32:AF44)</f>
        <v>3707</v>
      </c>
      <c r="AG30" s="95">
        <f>SUM(AG32:AG44)</f>
        <v>35</v>
      </c>
      <c r="AH30" s="640">
        <f>SUM(AH32:AI44)</f>
        <v>195</v>
      </c>
      <c r="AI30" s="641"/>
    </row>
    <row r="31" spans="1:35" ht="14.25" customHeight="1">
      <c r="A31" s="549" t="s">
        <v>406</v>
      </c>
      <c r="B31" s="550"/>
      <c r="C31" s="550"/>
      <c r="D31" s="550"/>
      <c r="E31" s="550"/>
      <c r="F31" s="550"/>
      <c r="G31" s="550"/>
      <c r="H31" s="550"/>
      <c r="I31" s="550"/>
      <c r="J31" s="550"/>
      <c r="K31" s="550"/>
      <c r="L31" s="550"/>
      <c r="M31" s="550"/>
      <c r="N31" s="550"/>
      <c r="O31" s="550"/>
      <c r="P31" s="550"/>
      <c r="Q31" s="550"/>
      <c r="R31" s="550"/>
      <c r="S31" s="550"/>
      <c r="U31" s="116"/>
      <c r="V31" s="597"/>
      <c r="W31" s="598"/>
      <c r="X31" s="645"/>
      <c r="Y31" s="644"/>
      <c r="Z31" s="643"/>
      <c r="AA31" s="643"/>
      <c r="AB31" s="643"/>
      <c r="AC31" s="644"/>
      <c r="AD31" s="643"/>
      <c r="AE31" s="644"/>
      <c r="AF31" s="205"/>
      <c r="AG31" s="205"/>
      <c r="AH31" s="643"/>
      <c r="AI31" s="644"/>
    </row>
    <row r="32" spans="1:35" ht="14.25" customHeight="1" thickBot="1">
      <c r="A32" s="191"/>
      <c r="B32" s="191"/>
      <c r="C32" s="191"/>
      <c r="D32" s="191"/>
      <c r="E32" s="191"/>
      <c r="F32" s="191"/>
      <c r="G32" s="191"/>
      <c r="H32" s="191"/>
      <c r="I32" s="191"/>
      <c r="J32" s="191"/>
      <c r="K32" s="191"/>
      <c r="L32" s="191"/>
      <c r="M32" s="191"/>
      <c r="N32" s="191"/>
      <c r="O32" s="191"/>
      <c r="P32" s="191"/>
      <c r="Q32" s="191"/>
      <c r="R32" s="191"/>
      <c r="S32" s="191"/>
      <c r="U32" s="116"/>
      <c r="V32" s="447" t="s">
        <v>93</v>
      </c>
      <c r="W32" s="448"/>
      <c r="X32" s="564">
        <v>8877</v>
      </c>
      <c r="Y32" s="599"/>
      <c r="Z32" s="565">
        <v>3124</v>
      </c>
      <c r="AA32" s="565"/>
      <c r="AB32" s="565">
        <v>4191</v>
      </c>
      <c r="AC32" s="599"/>
      <c r="AD32" s="565">
        <v>23454</v>
      </c>
      <c r="AE32" s="599"/>
      <c r="AF32" s="194">
        <v>493</v>
      </c>
      <c r="AG32" s="194">
        <v>8</v>
      </c>
      <c r="AH32" s="565">
        <v>43</v>
      </c>
      <c r="AI32" s="599"/>
    </row>
    <row r="33" spans="1:35" ht="14.25" customHeight="1">
      <c r="A33" s="609" t="s">
        <v>253</v>
      </c>
      <c r="B33" s="603" t="s">
        <v>90</v>
      </c>
      <c r="C33" s="222" t="s">
        <v>408</v>
      </c>
      <c r="D33" s="222" t="s">
        <v>410</v>
      </c>
      <c r="E33" s="222" t="s">
        <v>412</v>
      </c>
      <c r="F33" s="222" t="s">
        <v>414</v>
      </c>
      <c r="G33" s="222" t="s">
        <v>416</v>
      </c>
      <c r="H33" s="222" t="s">
        <v>418</v>
      </c>
      <c r="I33" s="222" t="s">
        <v>420</v>
      </c>
      <c r="J33" s="222" t="s">
        <v>422</v>
      </c>
      <c r="K33" s="222" t="s">
        <v>424</v>
      </c>
      <c r="L33" s="222" t="s">
        <v>426</v>
      </c>
      <c r="M33" s="222" t="s">
        <v>428</v>
      </c>
      <c r="N33" s="222" t="s">
        <v>430</v>
      </c>
      <c r="O33" s="222" t="s">
        <v>432</v>
      </c>
      <c r="P33" s="222" t="s">
        <v>434</v>
      </c>
      <c r="Q33" s="222" t="s">
        <v>436</v>
      </c>
      <c r="R33" s="222" t="s">
        <v>438</v>
      </c>
      <c r="S33" s="227" t="s">
        <v>440</v>
      </c>
      <c r="U33" s="116"/>
      <c r="V33" s="430" t="s">
        <v>275</v>
      </c>
      <c r="W33" s="431"/>
      <c r="X33" s="564">
        <v>2554</v>
      </c>
      <c r="Y33" s="599"/>
      <c r="Z33" s="565">
        <v>1614</v>
      </c>
      <c r="AA33" s="565"/>
      <c r="AB33" s="565">
        <v>609</v>
      </c>
      <c r="AC33" s="599"/>
      <c r="AD33" s="565">
        <v>5971</v>
      </c>
      <c r="AE33" s="599"/>
      <c r="AF33" s="194">
        <v>55</v>
      </c>
      <c r="AG33" s="194">
        <v>1</v>
      </c>
      <c r="AH33" s="565" t="s">
        <v>270</v>
      </c>
      <c r="AI33" s="599"/>
    </row>
    <row r="34" spans="1:35" ht="14.25" customHeight="1">
      <c r="A34" s="610"/>
      <c r="B34" s="604"/>
      <c r="C34" s="206" t="s">
        <v>144</v>
      </c>
      <c r="D34" s="600" t="s">
        <v>145</v>
      </c>
      <c r="E34" s="600" t="s">
        <v>145</v>
      </c>
      <c r="F34" s="600" t="s">
        <v>145</v>
      </c>
      <c r="G34" s="600" t="s">
        <v>145</v>
      </c>
      <c r="H34" s="600" t="s">
        <v>145</v>
      </c>
      <c r="I34" s="600" t="s">
        <v>145</v>
      </c>
      <c r="J34" s="600" t="s">
        <v>145</v>
      </c>
      <c r="K34" s="600" t="s">
        <v>145</v>
      </c>
      <c r="L34" s="600" t="s">
        <v>145</v>
      </c>
      <c r="M34" s="600" t="s">
        <v>145</v>
      </c>
      <c r="N34" s="600" t="s">
        <v>145</v>
      </c>
      <c r="O34" s="600" t="s">
        <v>145</v>
      </c>
      <c r="P34" s="600" t="s">
        <v>145</v>
      </c>
      <c r="Q34" s="600" t="s">
        <v>145</v>
      </c>
      <c r="R34" s="600" t="s">
        <v>145</v>
      </c>
      <c r="S34" s="207" t="s">
        <v>144</v>
      </c>
      <c r="U34" s="116"/>
      <c r="V34" s="444" t="s">
        <v>276</v>
      </c>
      <c r="W34" s="431"/>
      <c r="X34" s="564">
        <v>4078</v>
      </c>
      <c r="Y34" s="599"/>
      <c r="Z34" s="565">
        <v>1460</v>
      </c>
      <c r="AA34" s="565"/>
      <c r="AB34" s="565">
        <v>1854</v>
      </c>
      <c r="AC34" s="599"/>
      <c r="AD34" s="565">
        <v>15240</v>
      </c>
      <c r="AE34" s="599"/>
      <c r="AF34" s="194">
        <v>262</v>
      </c>
      <c r="AG34" s="194">
        <v>3</v>
      </c>
      <c r="AH34" s="565">
        <v>12</v>
      </c>
      <c r="AI34" s="599"/>
    </row>
    <row r="35" spans="1:35" ht="14.25" customHeight="1">
      <c r="A35" s="610"/>
      <c r="B35" s="604"/>
      <c r="C35" s="208" t="s">
        <v>145</v>
      </c>
      <c r="D35" s="600"/>
      <c r="E35" s="600"/>
      <c r="F35" s="600"/>
      <c r="G35" s="600"/>
      <c r="H35" s="600"/>
      <c r="I35" s="600"/>
      <c r="J35" s="600"/>
      <c r="K35" s="600"/>
      <c r="L35" s="600"/>
      <c r="M35" s="600"/>
      <c r="N35" s="600"/>
      <c r="O35" s="600"/>
      <c r="P35" s="600"/>
      <c r="Q35" s="600"/>
      <c r="R35" s="600"/>
      <c r="S35" s="209" t="s">
        <v>146</v>
      </c>
      <c r="U35" s="116"/>
      <c r="V35" s="444" t="s">
        <v>277</v>
      </c>
      <c r="W35" s="431"/>
      <c r="X35" s="564">
        <v>5070</v>
      </c>
      <c r="Y35" s="599"/>
      <c r="Z35" s="565">
        <v>2618</v>
      </c>
      <c r="AA35" s="565"/>
      <c r="AB35" s="565">
        <v>1512</v>
      </c>
      <c r="AC35" s="599"/>
      <c r="AD35" s="565">
        <v>28283</v>
      </c>
      <c r="AE35" s="599"/>
      <c r="AF35" s="194">
        <v>917</v>
      </c>
      <c r="AG35" s="194">
        <v>7</v>
      </c>
      <c r="AH35" s="565">
        <v>70</v>
      </c>
      <c r="AI35" s="599"/>
    </row>
    <row r="36" spans="1:35" ht="14.25" customHeight="1">
      <c r="A36" s="611"/>
      <c r="B36" s="605"/>
      <c r="C36" s="223" t="s">
        <v>409</v>
      </c>
      <c r="D36" s="223" t="s">
        <v>411</v>
      </c>
      <c r="E36" s="223" t="s">
        <v>413</v>
      </c>
      <c r="F36" s="223" t="s">
        <v>415</v>
      </c>
      <c r="G36" s="223" t="s">
        <v>417</v>
      </c>
      <c r="H36" s="223" t="s">
        <v>419</v>
      </c>
      <c r="I36" s="223" t="s">
        <v>421</v>
      </c>
      <c r="J36" s="223" t="s">
        <v>423</v>
      </c>
      <c r="K36" s="223" t="s">
        <v>425</v>
      </c>
      <c r="L36" s="223" t="s">
        <v>427</v>
      </c>
      <c r="M36" s="223" t="s">
        <v>429</v>
      </c>
      <c r="N36" s="223" t="s">
        <v>431</v>
      </c>
      <c r="O36" s="223" t="s">
        <v>433</v>
      </c>
      <c r="P36" s="223" t="s">
        <v>435</v>
      </c>
      <c r="Q36" s="223" t="s">
        <v>437</v>
      </c>
      <c r="R36" s="223" t="s">
        <v>439</v>
      </c>
      <c r="S36" s="210" t="s">
        <v>147</v>
      </c>
      <c r="U36" s="116"/>
      <c r="V36" s="444" t="s">
        <v>278</v>
      </c>
      <c r="W36" s="431"/>
      <c r="X36" s="564">
        <v>3249</v>
      </c>
      <c r="Y36" s="599"/>
      <c r="Z36" s="565">
        <v>2397</v>
      </c>
      <c r="AA36" s="565"/>
      <c r="AB36" s="565">
        <v>317</v>
      </c>
      <c r="AC36" s="599"/>
      <c r="AD36" s="565">
        <v>16850</v>
      </c>
      <c r="AE36" s="599"/>
      <c r="AF36" s="194">
        <v>166</v>
      </c>
      <c r="AG36" s="194">
        <v>2</v>
      </c>
      <c r="AH36" s="565">
        <v>12</v>
      </c>
      <c r="AI36" s="599"/>
    </row>
    <row r="37" spans="1:35" ht="14.25" customHeight="1">
      <c r="A37" s="192" t="s">
        <v>381</v>
      </c>
      <c r="B37" s="214">
        <f>SUM(C37:S37)</f>
        <v>131</v>
      </c>
      <c r="C37" s="238" t="s">
        <v>270</v>
      </c>
      <c r="D37" s="238" t="s">
        <v>270</v>
      </c>
      <c r="E37" s="238" t="s">
        <v>270</v>
      </c>
      <c r="F37" s="238" t="s">
        <v>270</v>
      </c>
      <c r="G37" s="238" t="s">
        <v>270</v>
      </c>
      <c r="H37" s="238" t="s">
        <v>270</v>
      </c>
      <c r="I37" s="214">
        <v>5</v>
      </c>
      <c r="J37" s="214">
        <v>1</v>
      </c>
      <c r="K37" s="214">
        <v>4</v>
      </c>
      <c r="L37" s="214">
        <v>11</v>
      </c>
      <c r="M37" s="214">
        <v>10</v>
      </c>
      <c r="N37" s="214">
        <v>11</v>
      </c>
      <c r="O37" s="214">
        <v>11</v>
      </c>
      <c r="P37" s="214">
        <v>20</v>
      </c>
      <c r="Q37" s="214">
        <v>22</v>
      </c>
      <c r="R37" s="214">
        <v>21</v>
      </c>
      <c r="S37" s="214">
        <v>15</v>
      </c>
      <c r="U37" s="116"/>
      <c r="V37" s="444" t="s">
        <v>279</v>
      </c>
      <c r="W37" s="431"/>
      <c r="X37" s="564">
        <v>2982</v>
      </c>
      <c r="Y37" s="599"/>
      <c r="Z37" s="565">
        <v>1746</v>
      </c>
      <c r="AA37" s="565"/>
      <c r="AB37" s="565">
        <v>495</v>
      </c>
      <c r="AC37" s="599"/>
      <c r="AD37" s="565">
        <v>11601</v>
      </c>
      <c r="AE37" s="599"/>
      <c r="AF37" s="194">
        <v>301</v>
      </c>
      <c r="AG37" s="194">
        <v>1</v>
      </c>
      <c r="AH37" s="565">
        <v>5</v>
      </c>
      <c r="AI37" s="599"/>
    </row>
    <row r="38" spans="1:35" ht="14.25" customHeight="1">
      <c r="A38" s="28" t="s">
        <v>330</v>
      </c>
      <c r="B38" s="214">
        <f>SUM(C38:S38)</f>
        <v>115</v>
      </c>
      <c r="C38" s="214">
        <v>1</v>
      </c>
      <c r="D38" s="238" t="s">
        <v>270</v>
      </c>
      <c r="E38" s="238" t="s">
        <v>270</v>
      </c>
      <c r="F38" s="238" t="s">
        <v>270</v>
      </c>
      <c r="G38" s="238" t="s">
        <v>270</v>
      </c>
      <c r="H38" s="214">
        <v>2</v>
      </c>
      <c r="I38" s="214">
        <v>1</v>
      </c>
      <c r="J38" s="214">
        <v>2</v>
      </c>
      <c r="K38" s="214">
        <v>4</v>
      </c>
      <c r="L38" s="214">
        <v>8</v>
      </c>
      <c r="M38" s="214">
        <v>7</v>
      </c>
      <c r="N38" s="214">
        <v>9</v>
      </c>
      <c r="O38" s="214">
        <v>20</v>
      </c>
      <c r="P38" s="214">
        <v>14</v>
      </c>
      <c r="Q38" s="214">
        <v>23</v>
      </c>
      <c r="R38" s="214">
        <v>13</v>
      </c>
      <c r="S38" s="214">
        <v>11</v>
      </c>
      <c r="V38" s="444" t="s">
        <v>280</v>
      </c>
      <c r="W38" s="431"/>
      <c r="X38" s="564">
        <v>654</v>
      </c>
      <c r="Y38" s="599"/>
      <c r="Z38" s="565">
        <v>412</v>
      </c>
      <c r="AA38" s="565"/>
      <c r="AB38" s="565">
        <v>226</v>
      </c>
      <c r="AC38" s="599"/>
      <c r="AD38" s="565">
        <v>6544</v>
      </c>
      <c r="AE38" s="599"/>
      <c r="AF38" s="194">
        <v>39</v>
      </c>
      <c r="AG38" s="194" t="s">
        <v>270</v>
      </c>
      <c r="AH38" s="565" t="s">
        <v>270</v>
      </c>
      <c r="AI38" s="599"/>
    </row>
    <row r="39" spans="1:35" ht="14.25" customHeight="1">
      <c r="A39" s="28" t="s">
        <v>331</v>
      </c>
      <c r="B39" s="214">
        <f>SUM(C39:S39)</f>
        <v>86</v>
      </c>
      <c r="C39" s="214">
        <v>1</v>
      </c>
      <c r="D39" s="238" t="s">
        <v>270</v>
      </c>
      <c r="E39" s="238" t="s">
        <v>270</v>
      </c>
      <c r="F39" s="238" t="s">
        <v>270</v>
      </c>
      <c r="G39" s="238" t="s">
        <v>270</v>
      </c>
      <c r="H39" s="238" t="s">
        <v>270</v>
      </c>
      <c r="I39" s="214">
        <v>1</v>
      </c>
      <c r="J39" s="214">
        <v>2</v>
      </c>
      <c r="K39" s="214">
        <v>5</v>
      </c>
      <c r="L39" s="214">
        <v>5</v>
      </c>
      <c r="M39" s="214">
        <v>8</v>
      </c>
      <c r="N39" s="214">
        <v>5</v>
      </c>
      <c r="O39" s="214">
        <v>8</v>
      </c>
      <c r="P39" s="214">
        <v>18</v>
      </c>
      <c r="Q39" s="214">
        <v>13</v>
      </c>
      <c r="R39" s="214">
        <v>15</v>
      </c>
      <c r="S39" s="214">
        <v>5</v>
      </c>
      <c r="V39" s="444" t="s">
        <v>281</v>
      </c>
      <c r="W39" s="431"/>
      <c r="X39" s="564">
        <v>2084</v>
      </c>
      <c r="Y39" s="599"/>
      <c r="Z39" s="565">
        <v>897</v>
      </c>
      <c r="AA39" s="565"/>
      <c r="AB39" s="565">
        <v>931</v>
      </c>
      <c r="AC39" s="599"/>
      <c r="AD39" s="565">
        <v>13023</v>
      </c>
      <c r="AE39" s="599"/>
      <c r="AF39" s="194">
        <v>88</v>
      </c>
      <c r="AG39" s="194" t="s">
        <v>270</v>
      </c>
      <c r="AH39" s="565" t="s">
        <v>270</v>
      </c>
      <c r="AI39" s="599"/>
    </row>
    <row r="40" spans="1:35" ht="14.25" customHeight="1">
      <c r="A40" s="28" t="s">
        <v>332</v>
      </c>
      <c r="B40" s="214">
        <f>SUM(C40:S40)</f>
        <v>92</v>
      </c>
      <c r="C40" s="97" t="s">
        <v>270</v>
      </c>
      <c r="D40" s="97" t="s">
        <v>270</v>
      </c>
      <c r="E40" s="97" t="s">
        <v>270</v>
      </c>
      <c r="F40" s="97" t="s">
        <v>270</v>
      </c>
      <c r="G40" s="97" t="s">
        <v>270</v>
      </c>
      <c r="H40" s="97" t="s">
        <v>270</v>
      </c>
      <c r="I40" s="96">
        <v>1</v>
      </c>
      <c r="J40" s="96">
        <v>1</v>
      </c>
      <c r="K40" s="96">
        <v>6</v>
      </c>
      <c r="L40" s="96">
        <v>4</v>
      </c>
      <c r="M40" s="96">
        <v>7</v>
      </c>
      <c r="N40" s="96">
        <v>2</v>
      </c>
      <c r="O40" s="96">
        <v>11</v>
      </c>
      <c r="P40" s="96">
        <v>13</v>
      </c>
      <c r="Q40" s="96">
        <v>20</v>
      </c>
      <c r="R40" s="96">
        <v>14</v>
      </c>
      <c r="S40" s="96">
        <v>13</v>
      </c>
      <c r="V40" s="444" t="s">
        <v>282</v>
      </c>
      <c r="W40" s="431"/>
      <c r="X40" s="564">
        <v>529</v>
      </c>
      <c r="Y40" s="599"/>
      <c r="Z40" s="565">
        <v>294</v>
      </c>
      <c r="AA40" s="565"/>
      <c r="AB40" s="565">
        <v>104</v>
      </c>
      <c r="AC40" s="599"/>
      <c r="AD40" s="565">
        <v>5339</v>
      </c>
      <c r="AE40" s="599"/>
      <c r="AF40" s="194">
        <v>25</v>
      </c>
      <c r="AG40" s="194" t="s">
        <v>270</v>
      </c>
      <c r="AH40" s="565" t="s">
        <v>270</v>
      </c>
      <c r="AI40" s="599"/>
    </row>
    <row r="41" spans="1:35" ht="14.25" customHeight="1">
      <c r="A41" s="224" t="s">
        <v>368</v>
      </c>
      <c r="B41" s="225">
        <f>SUM(C41:S41)</f>
        <v>89</v>
      </c>
      <c r="C41" s="226" t="s">
        <v>270</v>
      </c>
      <c r="D41" s="226" t="s">
        <v>270</v>
      </c>
      <c r="E41" s="226" t="s">
        <v>270</v>
      </c>
      <c r="F41" s="226" t="s">
        <v>270</v>
      </c>
      <c r="G41" s="226" t="s">
        <v>270</v>
      </c>
      <c r="H41" s="226" t="s">
        <v>270</v>
      </c>
      <c r="I41" s="226">
        <v>1</v>
      </c>
      <c r="J41" s="226">
        <v>2</v>
      </c>
      <c r="K41" s="226">
        <v>3</v>
      </c>
      <c r="L41" s="226">
        <v>4</v>
      </c>
      <c r="M41" s="226">
        <v>5</v>
      </c>
      <c r="N41" s="226">
        <v>4</v>
      </c>
      <c r="O41" s="226">
        <v>11</v>
      </c>
      <c r="P41" s="226">
        <v>9</v>
      </c>
      <c r="Q41" s="226">
        <v>18</v>
      </c>
      <c r="R41" s="226">
        <v>17</v>
      </c>
      <c r="S41" s="226">
        <v>15</v>
      </c>
      <c r="V41" s="594" t="s">
        <v>376</v>
      </c>
      <c r="W41" s="461"/>
      <c r="X41" s="564">
        <v>1213</v>
      </c>
      <c r="Y41" s="599"/>
      <c r="Z41" s="565">
        <v>374</v>
      </c>
      <c r="AA41" s="565"/>
      <c r="AB41" s="565">
        <v>596</v>
      </c>
      <c r="AC41" s="599"/>
      <c r="AD41" s="565">
        <v>5797</v>
      </c>
      <c r="AE41" s="599"/>
      <c r="AF41" s="194">
        <v>112</v>
      </c>
      <c r="AG41" s="194" t="s">
        <v>270</v>
      </c>
      <c r="AH41" s="565" t="s">
        <v>270</v>
      </c>
      <c r="AI41" s="599"/>
    </row>
    <row r="42" spans="2:35" ht="14.25" customHeight="1">
      <c r="B42" s="195"/>
      <c r="C42" s="195"/>
      <c r="D42" s="195"/>
      <c r="E42" s="195"/>
      <c r="F42" s="195"/>
      <c r="G42" s="195"/>
      <c r="H42" s="195"/>
      <c r="I42" s="195"/>
      <c r="J42" s="195"/>
      <c r="K42" s="195"/>
      <c r="L42" s="195"/>
      <c r="M42" s="195"/>
      <c r="N42" s="195"/>
      <c r="O42" s="195"/>
      <c r="P42" s="195"/>
      <c r="Q42" s="195"/>
      <c r="R42" s="195"/>
      <c r="S42" s="195"/>
      <c r="V42" s="444" t="s">
        <v>283</v>
      </c>
      <c r="W42" s="431"/>
      <c r="X42" s="564">
        <v>1910</v>
      </c>
      <c r="Y42" s="599"/>
      <c r="Z42" s="565">
        <v>874</v>
      </c>
      <c r="AA42" s="565"/>
      <c r="AB42" s="565">
        <v>661</v>
      </c>
      <c r="AC42" s="599"/>
      <c r="AD42" s="565">
        <v>9794</v>
      </c>
      <c r="AE42" s="599"/>
      <c r="AF42" s="194">
        <v>181</v>
      </c>
      <c r="AG42" s="194">
        <v>1</v>
      </c>
      <c r="AH42" s="565">
        <v>3</v>
      </c>
      <c r="AI42" s="599"/>
    </row>
    <row r="43" spans="2:35" ht="14.25" customHeight="1">
      <c r="B43" s="195"/>
      <c r="C43" s="195"/>
      <c r="D43" s="195"/>
      <c r="E43" s="195"/>
      <c r="F43" s="195"/>
      <c r="G43" s="195"/>
      <c r="H43" s="195"/>
      <c r="I43" s="195"/>
      <c r="J43" s="195"/>
      <c r="K43" s="195"/>
      <c r="L43" s="195"/>
      <c r="M43" s="195"/>
      <c r="N43" s="195"/>
      <c r="O43" s="195"/>
      <c r="P43" s="195"/>
      <c r="Q43" s="195"/>
      <c r="R43" s="195"/>
      <c r="S43" s="195"/>
      <c r="V43" s="595" t="s">
        <v>94</v>
      </c>
      <c r="W43" s="596"/>
      <c r="X43" s="564">
        <v>12713</v>
      </c>
      <c r="Y43" s="599"/>
      <c r="Z43" s="565">
        <v>4082</v>
      </c>
      <c r="AA43" s="565"/>
      <c r="AB43" s="565">
        <v>5724</v>
      </c>
      <c r="AC43" s="599"/>
      <c r="AD43" s="565">
        <v>68215</v>
      </c>
      <c r="AE43" s="599"/>
      <c r="AF43" s="194">
        <v>744</v>
      </c>
      <c r="AG43" s="194">
        <v>11</v>
      </c>
      <c r="AH43" s="565">
        <v>47</v>
      </c>
      <c r="AI43" s="599"/>
    </row>
    <row r="44" spans="1:35" ht="14.25" customHeight="1">
      <c r="A44" s="549" t="s">
        <v>388</v>
      </c>
      <c r="B44" s="550"/>
      <c r="C44" s="550"/>
      <c r="D44" s="550"/>
      <c r="E44" s="550"/>
      <c r="F44" s="550"/>
      <c r="G44" s="550"/>
      <c r="H44" s="550"/>
      <c r="I44" s="550"/>
      <c r="J44" s="550"/>
      <c r="K44" s="550"/>
      <c r="L44" s="550"/>
      <c r="M44" s="550"/>
      <c r="N44" s="550"/>
      <c r="O44" s="550"/>
      <c r="P44" s="195"/>
      <c r="Q44" s="195"/>
      <c r="R44" s="195"/>
      <c r="S44" s="195"/>
      <c r="V44" s="592" t="s">
        <v>443</v>
      </c>
      <c r="W44" s="593"/>
      <c r="X44" s="648">
        <v>6852</v>
      </c>
      <c r="Y44" s="647"/>
      <c r="Z44" s="646">
        <v>2762</v>
      </c>
      <c r="AA44" s="646"/>
      <c r="AB44" s="646">
        <v>2045</v>
      </c>
      <c r="AC44" s="647"/>
      <c r="AD44" s="646">
        <v>16308</v>
      </c>
      <c r="AE44" s="647"/>
      <c r="AF44" s="211">
        <v>324</v>
      </c>
      <c r="AG44" s="211">
        <v>1</v>
      </c>
      <c r="AH44" s="646">
        <v>3</v>
      </c>
      <c r="AI44" s="647"/>
    </row>
    <row r="45" spans="1:29" ht="14.25" customHeight="1" thickBot="1">
      <c r="A45" s="191"/>
      <c r="B45" s="191"/>
      <c r="C45" s="191"/>
      <c r="D45" s="191"/>
      <c r="E45" s="191"/>
      <c r="F45" s="191"/>
      <c r="G45" s="191"/>
      <c r="H45" s="191"/>
      <c r="I45" s="191"/>
      <c r="J45" s="191"/>
      <c r="K45" s="191"/>
      <c r="L45" s="191"/>
      <c r="M45" s="191"/>
      <c r="N45" s="191"/>
      <c r="O45" s="191"/>
      <c r="P45" s="190"/>
      <c r="Q45" s="190"/>
      <c r="R45" s="190"/>
      <c r="S45" s="190"/>
      <c r="V45" s="219" t="s">
        <v>247</v>
      </c>
      <c r="W45" s="195"/>
      <c r="X45" s="195"/>
      <c r="Y45" s="195"/>
      <c r="Z45" s="195"/>
      <c r="AA45" s="195"/>
      <c r="AB45" s="195"/>
      <c r="AC45" s="195"/>
    </row>
    <row r="46" spans="1:15" ht="14.25" customHeight="1">
      <c r="A46" s="627" t="s">
        <v>124</v>
      </c>
      <c r="B46" s="628"/>
      <c r="C46" s="649" t="s">
        <v>90</v>
      </c>
      <c r="D46" s="651" t="s">
        <v>321</v>
      </c>
      <c r="E46" s="651" t="s">
        <v>322</v>
      </c>
      <c r="F46" s="651" t="s">
        <v>323</v>
      </c>
      <c r="G46" s="651" t="s">
        <v>324</v>
      </c>
      <c r="H46" s="651" t="s">
        <v>325</v>
      </c>
      <c r="I46" s="651" t="s">
        <v>326</v>
      </c>
      <c r="J46" s="651" t="s">
        <v>327</v>
      </c>
      <c r="K46" s="651" t="s">
        <v>328</v>
      </c>
      <c r="L46" s="651" t="s">
        <v>329</v>
      </c>
      <c r="M46" s="654" t="s">
        <v>304</v>
      </c>
      <c r="N46" s="654" t="s">
        <v>169</v>
      </c>
      <c r="O46" s="652" t="s">
        <v>305</v>
      </c>
    </row>
    <row r="47" spans="1:15" ht="14.25" customHeight="1">
      <c r="A47" s="615"/>
      <c r="B47" s="611"/>
      <c r="C47" s="650"/>
      <c r="D47" s="559"/>
      <c r="E47" s="559"/>
      <c r="F47" s="559"/>
      <c r="G47" s="559"/>
      <c r="H47" s="559"/>
      <c r="I47" s="559"/>
      <c r="J47" s="559"/>
      <c r="K47" s="559"/>
      <c r="L47" s="559"/>
      <c r="M47" s="559"/>
      <c r="N47" s="559"/>
      <c r="O47" s="653"/>
    </row>
    <row r="48" spans="1:15" ht="14.25" customHeight="1">
      <c r="A48" s="93"/>
      <c r="B48" s="192"/>
      <c r="C48" s="212"/>
      <c r="D48" s="93"/>
      <c r="E48" s="93"/>
      <c r="F48" s="213"/>
      <c r="G48" s="160"/>
      <c r="H48" s="160"/>
      <c r="I48" s="160"/>
      <c r="J48" s="212"/>
      <c r="K48" s="160"/>
      <c r="L48" s="160"/>
      <c r="M48" s="212"/>
      <c r="N48" s="160"/>
      <c r="O48" s="160"/>
    </row>
    <row r="49" spans="1:15" ht="14.25" customHeight="1">
      <c r="A49" s="637" t="s">
        <v>390</v>
      </c>
      <c r="B49" s="638"/>
      <c r="C49" s="188">
        <f>SUM(D49:O49)</f>
        <v>89</v>
      </c>
      <c r="D49" s="229">
        <f>SUM(D51:D58,D60:D67)</f>
        <v>9</v>
      </c>
      <c r="E49" s="229">
        <f aca="true" t="shared" si="0" ref="E49:O49">SUM(E51:E58,E60:E67)</f>
        <v>8</v>
      </c>
      <c r="F49" s="229">
        <f t="shared" si="0"/>
        <v>10</v>
      </c>
      <c r="G49" s="229">
        <f t="shared" si="0"/>
        <v>7</v>
      </c>
      <c r="H49" s="229">
        <f t="shared" si="0"/>
        <v>4</v>
      </c>
      <c r="I49" s="229">
        <f t="shared" si="0"/>
        <v>7</v>
      </c>
      <c r="J49" s="229">
        <f t="shared" si="0"/>
        <v>16</v>
      </c>
      <c r="K49" s="229">
        <f t="shared" si="0"/>
        <v>3</v>
      </c>
      <c r="L49" s="229">
        <f t="shared" si="0"/>
        <v>11</v>
      </c>
      <c r="M49" s="229">
        <f t="shared" si="0"/>
        <v>3</v>
      </c>
      <c r="N49" s="229">
        <f t="shared" si="0"/>
        <v>4</v>
      </c>
      <c r="O49" s="229">
        <f t="shared" si="0"/>
        <v>7</v>
      </c>
    </row>
    <row r="50" spans="1:15" ht="14.25" customHeight="1">
      <c r="A50" s="205"/>
      <c r="B50" s="116"/>
      <c r="C50" s="220"/>
      <c r="D50" s="230"/>
      <c r="E50" s="231"/>
      <c r="F50" s="90"/>
      <c r="G50" s="231"/>
      <c r="H50" s="231"/>
      <c r="I50" s="231"/>
      <c r="J50" s="232"/>
      <c r="K50" s="233"/>
      <c r="L50" s="233"/>
      <c r="M50" s="90"/>
      <c r="N50" s="231"/>
      <c r="O50" s="231"/>
    </row>
    <row r="51" spans="1:15" ht="14.25" customHeight="1">
      <c r="A51" s="430" t="s">
        <v>389</v>
      </c>
      <c r="B51" s="431"/>
      <c r="C51" s="203">
        <f aca="true" t="shared" si="1" ref="C51:C58">SUM(D51:O51)</f>
        <v>34</v>
      </c>
      <c r="D51" s="96">
        <v>2</v>
      </c>
      <c r="E51" s="96">
        <v>4</v>
      </c>
      <c r="F51" s="96">
        <v>3</v>
      </c>
      <c r="G51" s="204">
        <v>2</v>
      </c>
      <c r="H51" s="204">
        <v>2</v>
      </c>
      <c r="I51" s="204">
        <v>3</v>
      </c>
      <c r="J51" s="234">
        <v>8</v>
      </c>
      <c r="K51" s="235">
        <v>1</v>
      </c>
      <c r="L51" s="235">
        <v>5</v>
      </c>
      <c r="M51" s="235">
        <v>1</v>
      </c>
      <c r="N51" s="235">
        <v>1</v>
      </c>
      <c r="O51" s="235">
        <v>2</v>
      </c>
    </row>
    <row r="52" spans="1:15" ht="14.25" customHeight="1">
      <c r="A52" s="430" t="s">
        <v>391</v>
      </c>
      <c r="B52" s="431"/>
      <c r="C52" s="203">
        <f t="shared" si="1"/>
        <v>8</v>
      </c>
      <c r="D52" s="96">
        <v>2</v>
      </c>
      <c r="E52" s="97" t="s">
        <v>270</v>
      </c>
      <c r="F52" s="97" t="s">
        <v>270</v>
      </c>
      <c r="G52" s="204">
        <v>1</v>
      </c>
      <c r="H52" s="241" t="s">
        <v>270</v>
      </c>
      <c r="I52" s="241" t="s">
        <v>270</v>
      </c>
      <c r="J52" s="234">
        <v>3</v>
      </c>
      <c r="K52" s="242" t="s">
        <v>270</v>
      </c>
      <c r="L52" s="235">
        <v>1</v>
      </c>
      <c r="M52" s="242" t="s">
        <v>270</v>
      </c>
      <c r="N52" s="235">
        <v>1</v>
      </c>
      <c r="O52" s="242" t="s">
        <v>270</v>
      </c>
    </row>
    <row r="53" spans="1:15" ht="14.25" customHeight="1">
      <c r="A53" s="430" t="s">
        <v>392</v>
      </c>
      <c r="B53" s="431"/>
      <c r="C53" s="203">
        <f t="shared" si="1"/>
        <v>9</v>
      </c>
      <c r="D53" s="96">
        <v>1</v>
      </c>
      <c r="E53" s="97" t="s">
        <v>270</v>
      </c>
      <c r="F53" s="96">
        <v>1</v>
      </c>
      <c r="G53" s="204">
        <v>1</v>
      </c>
      <c r="H53" s="241" t="s">
        <v>270</v>
      </c>
      <c r="I53" s="241" t="s">
        <v>270</v>
      </c>
      <c r="J53" s="234">
        <v>1</v>
      </c>
      <c r="K53" s="235">
        <v>1</v>
      </c>
      <c r="L53" s="235">
        <v>2</v>
      </c>
      <c r="M53" s="242" t="s">
        <v>270</v>
      </c>
      <c r="N53" s="235">
        <v>1</v>
      </c>
      <c r="O53" s="235">
        <v>1</v>
      </c>
    </row>
    <row r="54" spans="1:15" ht="14.25" customHeight="1">
      <c r="A54" s="430" t="s">
        <v>393</v>
      </c>
      <c r="B54" s="431"/>
      <c r="C54" s="203">
        <f t="shared" si="1"/>
        <v>7</v>
      </c>
      <c r="D54" s="96">
        <v>1</v>
      </c>
      <c r="E54" s="96">
        <v>2</v>
      </c>
      <c r="F54" s="96">
        <v>2</v>
      </c>
      <c r="G54" s="97" t="s">
        <v>270</v>
      </c>
      <c r="H54" s="97" t="s">
        <v>270</v>
      </c>
      <c r="I54" s="97" t="s">
        <v>270</v>
      </c>
      <c r="J54" s="97" t="s">
        <v>270</v>
      </c>
      <c r="K54" s="97" t="s">
        <v>270</v>
      </c>
      <c r="L54" s="235">
        <v>1</v>
      </c>
      <c r="M54" s="97" t="s">
        <v>270</v>
      </c>
      <c r="N54" s="97" t="s">
        <v>270</v>
      </c>
      <c r="O54" s="235">
        <v>1</v>
      </c>
    </row>
    <row r="55" spans="1:15" ht="14.25" customHeight="1">
      <c r="A55" s="430" t="s">
        <v>394</v>
      </c>
      <c r="B55" s="431"/>
      <c r="C55" s="203">
        <f t="shared" si="1"/>
        <v>1</v>
      </c>
      <c r="D55" s="97" t="s">
        <v>270</v>
      </c>
      <c r="E55" s="97" t="s">
        <v>270</v>
      </c>
      <c r="F55" s="97" t="s">
        <v>270</v>
      </c>
      <c r="G55" s="97" t="s">
        <v>270</v>
      </c>
      <c r="H55" s="97" t="s">
        <v>270</v>
      </c>
      <c r="I55" s="97" t="s">
        <v>270</v>
      </c>
      <c r="J55" s="97" t="s">
        <v>270</v>
      </c>
      <c r="K55" s="97" t="s">
        <v>270</v>
      </c>
      <c r="L55" s="97" t="s">
        <v>270</v>
      </c>
      <c r="M55" s="97" t="s">
        <v>270</v>
      </c>
      <c r="N55" s="97" t="s">
        <v>270</v>
      </c>
      <c r="O55" s="235">
        <v>1</v>
      </c>
    </row>
    <row r="56" spans="1:15" ht="14.25" customHeight="1">
      <c r="A56" s="430" t="s">
        <v>395</v>
      </c>
      <c r="B56" s="431"/>
      <c r="C56" s="203">
        <f t="shared" si="1"/>
        <v>4</v>
      </c>
      <c r="D56" s="96">
        <v>1</v>
      </c>
      <c r="E56" s="97" t="s">
        <v>270</v>
      </c>
      <c r="F56" s="97" t="s">
        <v>270</v>
      </c>
      <c r="G56" s="97" t="s">
        <v>270</v>
      </c>
      <c r="H56" s="97" t="s">
        <v>270</v>
      </c>
      <c r="I56" s="204">
        <v>2</v>
      </c>
      <c r="J56" s="97" t="s">
        <v>270</v>
      </c>
      <c r="K56" s="97" t="s">
        <v>270</v>
      </c>
      <c r="L56" s="97" t="s">
        <v>270</v>
      </c>
      <c r="M56" s="97" t="s">
        <v>270</v>
      </c>
      <c r="N56" s="97" t="s">
        <v>270</v>
      </c>
      <c r="O56" s="235">
        <v>1</v>
      </c>
    </row>
    <row r="57" spans="1:15" ht="14.25" customHeight="1">
      <c r="A57" s="430" t="s">
        <v>396</v>
      </c>
      <c r="B57" s="431"/>
      <c r="C57" s="203">
        <f t="shared" si="1"/>
        <v>2</v>
      </c>
      <c r="D57" s="97" t="s">
        <v>270</v>
      </c>
      <c r="E57" s="97" t="s">
        <v>270</v>
      </c>
      <c r="F57" s="96">
        <v>1</v>
      </c>
      <c r="G57" s="97" t="s">
        <v>270</v>
      </c>
      <c r="H57" s="97" t="s">
        <v>270</v>
      </c>
      <c r="I57" s="97" t="s">
        <v>270</v>
      </c>
      <c r="J57" s="97" t="s">
        <v>270</v>
      </c>
      <c r="K57" s="97" t="s">
        <v>270</v>
      </c>
      <c r="L57" s="97" t="s">
        <v>270</v>
      </c>
      <c r="M57" s="97" t="s">
        <v>270</v>
      </c>
      <c r="N57" s="97" t="s">
        <v>270</v>
      </c>
      <c r="O57" s="235">
        <v>1</v>
      </c>
    </row>
    <row r="58" spans="1:15" ht="14.25" customHeight="1">
      <c r="A58" s="430" t="s">
        <v>397</v>
      </c>
      <c r="B58" s="431"/>
      <c r="C58" s="203">
        <f t="shared" si="1"/>
        <v>1</v>
      </c>
      <c r="D58" s="97" t="s">
        <v>270</v>
      </c>
      <c r="E58" s="96">
        <v>1</v>
      </c>
      <c r="F58" s="97" t="s">
        <v>270</v>
      </c>
      <c r="G58" s="97" t="s">
        <v>270</v>
      </c>
      <c r="H58" s="97" t="s">
        <v>270</v>
      </c>
      <c r="I58" s="97" t="s">
        <v>270</v>
      </c>
      <c r="J58" s="97" t="s">
        <v>270</v>
      </c>
      <c r="K58" s="97" t="s">
        <v>270</v>
      </c>
      <c r="L58" s="97" t="s">
        <v>270</v>
      </c>
      <c r="M58" s="97" t="s">
        <v>270</v>
      </c>
      <c r="N58" s="97" t="s">
        <v>270</v>
      </c>
      <c r="O58" s="242" t="s">
        <v>270</v>
      </c>
    </row>
    <row r="59" spans="1:15" ht="14.25" customHeight="1">
      <c r="A59" s="39"/>
      <c r="B59" s="39"/>
      <c r="C59" s="203"/>
      <c r="D59" s="96"/>
      <c r="E59" s="96"/>
      <c r="F59" s="96"/>
      <c r="G59" s="204"/>
      <c r="H59" s="204"/>
      <c r="I59" s="204"/>
      <c r="J59" s="234"/>
      <c r="K59" s="235"/>
      <c r="L59" s="235"/>
      <c r="M59" s="235"/>
      <c r="N59" s="235"/>
      <c r="O59" s="235"/>
    </row>
    <row r="60" spans="1:15" ht="14.25" customHeight="1">
      <c r="A60" s="430" t="s">
        <v>398</v>
      </c>
      <c r="B60" s="431"/>
      <c r="C60" s="203">
        <f aca="true" t="shared" si="2" ref="C60:C67">SUM(D60:O60)</f>
        <v>2</v>
      </c>
      <c r="D60" s="97" t="s">
        <v>270</v>
      </c>
      <c r="E60" s="97" t="s">
        <v>270</v>
      </c>
      <c r="F60" s="96">
        <v>1</v>
      </c>
      <c r="G60" s="97" t="s">
        <v>270</v>
      </c>
      <c r="H60" s="97" t="s">
        <v>270</v>
      </c>
      <c r="I60" s="97" t="s">
        <v>270</v>
      </c>
      <c r="J60" s="243" t="s">
        <v>270</v>
      </c>
      <c r="K60" s="242" t="s">
        <v>270</v>
      </c>
      <c r="L60" s="235">
        <v>1</v>
      </c>
      <c r="M60" s="97" t="s">
        <v>270</v>
      </c>
      <c r="N60" s="97" t="s">
        <v>270</v>
      </c>
      <c r="O60" s="97" t="s">
        <v>270</v>
      </c>
    </row>
    <row r="61" spans="1:15" ht="14.25" customHeight="1">
      <c r="A61" s="430" t="s">
        <v>399</v>
      </c>
      <c r="B61" s="431"/>
      <c r="C61" s="203">
        <f t="shared" si="2"/>
        <v>3</v>
      </c>
      <c r="D61" s="97" t="s">
        <v>270</v>
      </c>
      <c r="E61" s="96">
        <v>1</v>
      </c>
      <c r="F61" s="97" t="s">
        <v>270</v>
      </c>
      <c r="G61" s="97" t="s">
        <v>270</v>
      </c>
      <c r="H61" s="97" t="s">
        <v>270</v>
      </c>
      <c r="I61" s="97" t="s">
        <v>270</v>
      </c>
      <c r="J61" s="234">
        <v>1</v>
      </c>
      <c r="K61" s="235">
        <v>1</v>
      </c>
      <c r="L61" s="242" t="s">
        <v>270</v>
      </c>
      <c r="M61" s="97" t="s">
        <v>270</v>
      </c>
      <c r="N61" s="97" t="s">
        <v>270</v>
      </c>
      <c r="O61" s="97" t="s">
        <v>270</v>
      </c>
    </row>
    <row r="62" spans="1:15" ht="14.25" customHeight="1">
      <c r="A62" s="430" t="s">
        <v>400</v>
      </c>
      <c r="B62" s="431"/>
      <c r="C62" s="203">
        <f t="shared" si="2"/>
        <v>3</v>
      </c>
      <c r="D62" s="97" t="s">
        <v>270</v>
      </c>
      <c r="E62" s="97" t="s">
        <v>270</v>
      </c>
      <c r="F62" s="97" t="s">
        <v>270</v>
      </c>
      <c r="G62" s="97" t="s">
        <v>270</v>
      </c>
      <c r="H62" s="204">
        <v>1</v>
      </c>
      <c r="I62" s="204">
        <v>1</v>
      </c>
      <c r="J62" s="97" t="s">
        <v>270</v>
      </c>
      <c r="K62" s="97" t="s">
        <v>270</v>
      </c>
      <c r="L62" s="235">
        <v>1</v>
      </c>
      <c r="M62" s="97" t="s">
        <v>270</v>
      </c>
      <c r="N62" s="97" t="s">
        <v>270</v>
      </c>
      <c r="O62" s="97" t="s">
        <v>270</v>
      </c>
    </row>
    <row r="63" spans="1:15" ht="14.25" customHeight="1">
      <c r="A63" s="430" t="s">
        <v>401</v>
      </c>
      <c r="B63" s="431"/>
      <c r="C63" s="203">
        <f t="shared" si="2"/>
        <v>4</v>
      </c>
      <c r="D63" s="96">
        <v>1</v>
      </c>
      <c r="E63" s="97" t="s">
        <v>270</v>
      </c>
      <c r="F63" s="96">
        <v>1</v>
      </c>
      <c r="G63" s="204">
        <v>2</v>
      </c>
      <c r="H63" s="97" t="s">
        <v>270</v>
      </c>
      <c r="I63" s="97" t="s">
        <v>270</v>
      </c>
      <c r="J63" s="97" t="s">
        <v>270</v>
      </c>
      <c r="K63" s="97" t="s">
        <v>270</v>
      </c>
      <c r="L63" s="242" t="s">
        <v>270</v>
      </c>
      <c r="M63" s="97" t="s">
        <v>270</v>
      </c>
      <c r="N63" s="97" t="s">
        <v>270</v>
      </c>
      <c r="O63" s="97" t="s">
        <v>270</v>
      </c>
    </row>
    <row r="64" spans="1:15" ht="14.25" customHeight="1">
      <c r="A64" s="430" t="s">
        <v>402</v>
      </c>
      <c r="B64" s="431"/>
      <c r="C64" s="203">
        <f t="shared" si="2"/>
        <v>2</v>
      </c>
      <c r="D64" s="96">
        <v>1</v>
      </c>
      <c r="E64" s="97" t="s">
        <v>270</v>
      </c>
      <c r="F64" s="97" t="s">
        <v>270</v>
      </c>
      <c r="G64" s="204">
        <v>1</v>
      </c>
      <c r="H64" s="97" t="s">
        <v>270</v>
      </c>
      <c r="I64" s="97" t="s">
        <v>270</v>
      </c>
      <c r="J64" s="97" t="s">
        <v>270</v>
      </c>
      <c r="K64" s="97" t="s">
        <v>270</v>
      </c>
      <c r="L64" s="242" t="s">
        <v>270</v>
      </c>
      <c r="M64" s="97" t="s">
        <v>270</v>
      </c>
      <c r="N64" s="97" t="s">
        <v>270</v>
      </c>
      <c r="O64" s="97" t="s">
        <v>270</v>
      </c>
    </row>
    <row r="65" spans="1:15" ht="14.25" customHeight="1">
      <c r="A65" s="430" t="s">
        <v>403</v>
      </c>
      <c r="B65" s="431"/>
      <c r="C65" s="203">
        <f t="shared" si="2"/>
        <v>3</v>
      </c>
      <c r="D65" s="97" t="s">
        <v>270</v>
      </c>
      <c r="E65" s="97" t="s">
        <v>270</v>
      </c>
      <c r="F65" s="96">
        <v>1</v>
      </c>
      <c r="G65" s="97" t="s">
        <v>270</v>
      </c>
      <c r="H65" s="97" t="s">
        <v>270</v>
      </c>
      <c r="I65" s="97" t="s">
        <v>270</v>
      </c>
      <c r="J65" s="234">
        <v>1</v>
      </c>
      <c r="K65" s="97" t="s">
        <v>270</v>
      </c>
      <c r="L65" s="242" t="s">
        <v>270</v>
      </c>
      <c r="M65" s="235">
        <v>1</v>
      </c>
      <c r="N65" s="242" t="s">
        <v>270</v>
      </c>
      <c r="O65" s="97" t="s">
        <v>270</v>
      </c>
    </row>
    <row r="66" spans="1:15" ht="14.25" customHeight="1">
      <c r="A66" s="430" t="s">
        <v>404</v>
      </c>
      <c r="B66" s="431"/>
      <c r="C66" s="203">
        <f t="shared" si="2"/>
        <v>4</v>
      </c>
      <c r="D66" s="97" t="s">
        <v>270</v>
      </c>
      <c r="E66" s="97" t="s">
        <v>270</v>
      </c>
      <c r="F66" s="97" t="s">
        <v>270</v>
      </c>
      <c r="G66" s="97" t="s">
        <v>270</v>
      </c>
      <c r="H66" s="204">
        <v>1</v>
      </c>
      <c r="I66" s="204">
        <v>1</v>
      </c>
      <c r="J66" s="234">
        <v>1</v>
      </c>
      <c r="K66" s="97" t="s">
        <v>270</v>
      </c>
      <c r="L66" s="242" t="s">
        <v>270</v>
      </c>
      <c r="M66" s="242" t="s">
        <v>270</v>
      </c>
      <c r="N66" s="235">
        <v>1</v>
      </c>
      <c r="O66" s="97" t="s">
        <v>270</v>
      </c>
    </row>
    <row r="67" spans="1:15" ht="14.25" customHeight="1">
      <c r="A67" s="636" t="s">
        <v>405</v>
      </c>
      <c r="B67" s="446"/>
      <c r="C67" s="221">
        <f t="shared" si="2"/>
        <v>2</v>
      </c>
      <c r="D67" s="239" t="s">
        <v>270</v>
      </c>
      <c r="E67" s="239" t="s">
        <v>270</v>
      </c>
      <c r="F67" s="239" t="s">
        <v>270</v>
      </c>
      <c r="G67" s="239" t="s">
        <v>270</v>
      </c>
      <c r="H67" s="240" t="s">
        <v>270</v>
      </c>
      <c r="I67" s="240" t="s">
        <v>270</v>
      </c>
      <c r="J67" s="236">
        <v>1</v>
      </c>
      <c r="K67" s="239" t="s">
        <v>270</v>
      </c>
      <c r="L67" s="244" t="s">
        <v>270</v>
      </c>
      <c r="M67" s="237">
        <v>1</v>
      </c>
      <c r="N67" s="244" t="s">
        <v>270</v>
      </c>
      <c r="O67" s="239" t="s">
        <v>270</v>
      </c>
    </row>
    <row r="68" spans="1:12" ht="14.25" customHeight="1">
      <c r="A68" s="87" t="s">
        <v>387</v>
      </c>
      <c r="B68" s="116"/>
      <c r="C68" s="116"/>
      <c r="D68" s="116"/>
      <c r="E68" s="116"/>
      <c r="F68" s="116"/>
      <c r="G68" s="116"/>
      <c r="H68" s="116"/>
      <c r="I68" s="116"/>
      <c r="J68" s="116"/>
      <c r="K68" s="116"/>
      <c r="L68" s="116"/>
    </row>
    <row r="69" ht="14.25" customHeight="1"/>
    <row r="70" ht="14.25" customHeight="1"/>
    <row r="71" ht="14.25" customHeight="1"/>
    <row r="72" ht="14.25" customHeight="1"/>
    <row r="73" ht="14.25" customHeight="1"/>
  </sheetData>
  <sheetProtection/>
  <mergeCells count="243">
    <mergeCell ref="J46:J47"/>
    <mergeCell ref="O46:O47"/>
    <mergeCell ref="K46:K47"/>
    <mergeCell ref="L46:L47"/>
    <mergeCell ref="M46:M47"/>
    <mergeCell ref="N46:N47"/>
    <mergeCell ref="A62:B62"/>
    <mergeCell ref="A64:B64"/>
    <mergeCell ref="A63:B63"/>
    <mergeCell ref="A55:B55"/>
    <mergeCell ref="A57:B57"/>
    <mergeCell ref="I46:I47"/>
    <mergeCell ref="A46:B47"/>
    <mergeCell ref="F46:F47"/>
    <mergeCell ref="G46:G47"/>
    <mergeCell ref="H46:H47"/>
    <mergeCell ref="AH44:AI44"/>
    <mergeCell ref="X44:Y44"/>
    <mergeCell ref="Z44:AA44"/>
    <mergeCell ref="AB44:AC44"/>
    <mergeCell ref="AD44:AE44"/>
    <mergeCell ref="A66:B66"/>
    <mergeCell ref="C46:C47"/>
    <mergeCell ref="D46:D47"/>
    <mergeCell ref="E46:E47"/>
    <mergeCell ref="A61:B61"/>
    <mergeCell ref="AH42:AI42"/>
    <mergeCell ref="X43:Y43"/>
    <mergeCell ref="Z43:AA43"/>
    <mergeCell ref="AB43:AC43"/>
    <mergeCell ref="AD43:AE43"/>
    <mergeCell ref="AH43:AI43"/>
    <mergeCell ref="X42:Y42"/>
    <mergeCell ref="Z42:AA42"/>
    <mergeCell ref="AB42:AC42"/>
    <mergeCell ref="AD42:AE42"/>
    <mergeCell ref="X41:Y41"/>
    <mergeCell ref="Z41:AA41"/>
    <mergeCell ref="AB41:AC41"/>
    <mergeCell ref="AD41:AE41"/>
    <mergeCell ref="AH41:AI41"/>
    <mergeCell ref="AB40:AC40"/>
    <mergeCell ref="AD40:AE40"/>
    <mergeCell ref="X38:Y38"/>
    <mergeCell ref="Z38:AA38"/>
    <mergeCell ref="X40:Y40"/>
    <mergeCell ref="Z40:AA40"/>
    <mergeCell ref="AH40:AI40"/>
    <mergeCell ref="X39:Y39"/>
    <mergeCell ref="Z39:AA39"/>
    <mergeCell ref="AD34:AE34"/>
    <mergeCell ref="AB39:AC39"/>
    <mergeCell ref="AD39:AE39"/>
    <mergeCell ref="AD37:AE37"/>
    <mergeCell ref="AH37:AI37"/>
    <mergeCell ref="AH39:AI39"/>
    <mergeCell ref="AB38:AC38"/>
    <mergeCell ref="AD38:AE38"/>
    <mergeCell ref="AH38:AI38"/>
    <mergeCell ref="Z32:AA32"/>
    <mergeCell ref="AH30:AI30"/>
    <mergeCell ref="X31:Y31"/>
    <mergeCell ref="Z31:AA31"/>
    <mergeCell ref="AD36:AE36"/>
    <mergeCell ref="AH32:AI32"/>
    <mergeCell ref="AH33:AI33"/>
    <mergeCell ref="AD32:AE32"/>
    <mergeCell ref="AH36:AI36"/>
    <mergeCell ref="AD35:AE35"/>
    <mergeCell ref="AB31:AC31"/>
    <mergeCell ref="AD31:AE31"/>
    <mergeCell ref="AH31:AI31"/>
    <mergeCell ref="AD30:AE30"/>
    <mergeCell ref="AH29:AI29"/>
    <mergeCell ref="X33:Y33"/>
    <mergeCell ref="Z33:AA33"/>
    <mergeCell ref="AB33:AC33"/>
    <mergeCell ref="AD33:AE33"/>
    <mergeCell ref="AB32:AC32"/>
    <mergeCell ref="X32:Y32"/>
    <mergeCell ref="AB30:AC30"/>
    <mergeCell ref="AB27:AC27"/>
    <mergeCell ref="X30:Y30"/>
    <mergeCell ref="Z30:AA30"/>
    <mergeCell ref="Z28:AA28"/>
    <mergeCell ref="X27:Y27"/>
    <mergeCell ref="Z27:AA27"/>
    <mergeCell ref="X28:Y28"/>
    <mergeCell ref="AB28:AC28"/>
    <mergeCell ref="AD27:AE27"/>
    <mergeCell ref="AD28:AE28"/>
    <mergeCell ref="X29:Y29"/>
    <mergeCell ref="Z29:AA29"/>
    <mergeCell ref="AB29:AC29"/>
    <mergeCell ref="AD29:AE29"/>
    <mergeCell ref="A67:B67"/>
    <mergeCell ref="A49:B49"/>
    <mergeCell ref="A51:B51"/>
    <mergeCell ref="A52:B52"/>
    <mergeCell ref="A53:B53"/>
    <mergeCell ref="A54:B54"/>
    <mergeCell ref="A56:B56"/>
    <mergeCell ref="A65:B65"/>
    <mergeCell ref="A58:B58"/>
    <mergeCell ref="A60:B60"/>
    <mergeCell ref="A12:D12"/>
    <mergeCell ref="E5:G6"/>
    <mergeCell ref="H5:J6"/>
    <mergeCell ref="K5:M6"/>
    <mergeCell ref="N5:P6"/>
    <mergeCell ref="A3:T3"/>
    <mergeCell ref="Q5:T5"/>
    <mergeCell ref="Q6:T6"/>
    <mergeCell ref="A8:D8"/>
    <mergeCell ref="A7:D7"/>
    <mergeCell ref="A5:D6"/>
    <mergeCell ref="A9:D9"/>
    <mergeCell ref="A10:D10"/>
    <mergeCell ref="A11:D11"/>
    <mergeCell ref="AG23:AG25"/>
    <mergeCell ref="AD26:AE26"/>
    <mergeCell ref="X26:Y26"/>
    <mergeCell ref="Z26:AA26"/>
    <mergeCell ref="A14:D14"/>
    <mergeCell ref="A16:D16"/>
    <mergeCell ref="A15:D15"/>
    <mergeCell ref="A18:D18"/>
    <mergeCell ref="A19:D19"/>
    <mergeCell ref="A17:D17"/>
    <mergeCell ref="A21:D21"/>
    <mergeCell ref="A13:D13"/>
    <mergeCell ref="A20:D20"/>
    <mergeCell ref="AH26:AI26"/>
    <mergeCell ref="AB26:AC26"/>
    <mergeCell ref="AH23:AI25"/>
    <mergeCell ref="V26:W26"/>
    <mergeCell ref="AF23:AF25"/>
    <mergeCell ref="N34:N35"/>
    <mergeCell ref="AH34:AI34"/>
    <mergeCell ref="Q34:Q35"/>
    <mergeCell ref="R34:R35"/>
    <mergeCell ref="AH35:AI35"/>
    <mergeCell ref="E34:E35"/>
    <mergeCell ref="I34:I35"/>
    <mergeCell ref="J34:J35"/>
    <mergeCell ref="A33:A36"/>
    <mergeCell ref="A23:D23"/>
    <mergeCell ref="A24:D24"/>
    <mergeCell ref="A25:D25"/>
    <mergeCell ref="F34:F35"/>
    <mergeCell ref="G34:G35"/>
    <mergeCell ref="L34:L35"/>
    <mergeCell ref="K34:K35"/>
    <mergeCell ref="H34:H35"/>
    <mergeCell ref="D34:D35"/>
    <mergeCell ref="B33:B36"/>
    <mergeCell ref="A22:D22"/>
    <mergeCell ref="A29:S29"/>
    <mergeCell ref="A31:S31"/>
    <mergeCell ref="O34:O35"/>
    <mergeCell ref="P34:P35"/>
    <mergeCell ref="M34:M35"/>
    <mergeCell ref="Z36:AA36"/>
    <mergeCell ref="AH27:AI27"/>
    <mergeCell ref="AH28:AI28"/>
    <mergeCell ref="X35:Y35"/>
    <mergeCell ref="Z35:AA35"/>
    <mergeCell ref="AB35:AC35"/>
    <mergeCell ref="X34:Y34"/>
    <mergeCell ref="Z34:AA34"/>
    <mergeCell ref="AB34:AC34"/>
    <mergeCell ref="V37:W37"/>
    <mergeCell ref="AB36:AC36"/>
    <mergeCell ref="X37:Y37"/>
    <mergeCell ref="Z37:AA37"/>
    <mergeCell ref="AB37:AC37"/>
    <mergeCell ref="X36:Y36"/>
    <mergeCell ref="V32:W32"/>
    <mergeCell ref="V33:W33"/>
    <mergeCell ref="V29:W29"/>
    <mergeCell ref="V30:W30"/>
    <mergeCell ref="V35:W35"/>
    <mergeCell ref="V36:W36"/>
    <mergeCell ref="V27:W27"/>
    <mergeCell ref="V28:W28"/>
    <mergeCell ref="AD23:AE25"/>
    <mergeCell ref="AD8:AF8"/>
    <mergeCell ref="V44:W44"/>
    <mergeCell ref="V40:W40"/>
    <mergeCell ref="V41:W41"/>
    <mergeCell ref="V42:W42"/>
    <mergeCell ref="V43:W43"/>
    <mergeCell ref="V31:W31"/>
    <mergeCell ref="X7:Z7"/>
    <mergeCell ref="AG5:AI6"/>
    <mergeCell ref="V39:W39"/>
    <mergeCell ref="V23:W25"/>
    <mergeCell ref="X23:AA23"/>
    <mergeCell ref="X24:Y25"/>
    <mergeCell ref="Z24:AA25"/>
    <mergeCell ref="AB23:AC25"/>
    <mergeCell ref="V34:W34"/>
    <mergeCell ref="V38:W38"/>
    <mergeCell ref="X8:Z8"/>
    <mergeCell ref="AA8:AC8"/>
    <mergeCell ref="AG8:AI8"/>
    <mergeCell ref="X9:Z9"/>
    <mergeCell ref="AA9:AC9"/>
    <mergeCell ref="X5:Z6"/>
    <mergeCell ref="AA5:AC6"/>
    <mergeCell ref="AD5:AF6"/>
    <mergeCell ref="AD9:AF9"/>
    <mergeCell ref="AG9:AI9"/>
    <mergeCell ref="V5:W6"/>
    <mergeCell ref="AD11:AF11"/>
    <mergeCell ref="AG11:AI11"/>
    <mergeCell ref="V11:W11"/>
    <mergeCell ref="V12:W12"/>
    <mergeCell ref="V7:W7"/>
    <mergeCell ref="AG10:AI10"/>
    <mergeCell ref="AG12:AI12"/>
    <mergeCell ref="V8:W8"/>
    <mergeCell ref="V9:W9"/>
    <mergeCell ref="V13:W13"/>
    <mergeCell ref="X12:Z12"/>
    <mergeCell ref="AA12:AC12"/>
    <mergeCell ref="X10:Z10"/>
    <mergeCell ref="AA10:AC10"/>
    <mergeCell ref="AD10:AF10"/>
    <mergeCell ref="AD12:AF12"/>
    <mergeCell ref="X11:Z11"/>
    <mergeCell ref="AA11:AC11"/>
    <mergeCell ref="V10:W10"/>
    <mergeCell ref="V21:AI21"/>
    <mergeCell ref="V3:AI3"/>
    <mergeCell ref="A44:O44"/>
    <mergeCell ref="AA7:AC7"/>
    <mergeCell ref="AD7:AF7"/>
    <mergeCell ref="AG7:AI7"/>
    <mergeCell ref="X13:Z13"/>
    <mergeCell ref="AA13:AC13"/>
    <mergeCell ref="AD13:AF13"/>
    <mergeCell ref="AG13:AI13"/>
  </mergeCells>
  <printOptions horizontalCentered="1"/>
  <pageMargins left="0.3937007874015748" right="0.3937007874015748" top="0.5905511811023623" bottom="0.3937007874015748" header="0" footer="0"/>
  <pageSetup horizontalDpi="600" verticalDpi="600" orientation="landscape" paperSize="8" scale="80" r:id="rId2"/>
  <drawing r:id="rId1"/>
</worksheet>
</file>

<file path=xl/worksheets/sheet5.xml><?xml version="1.0" encoding="utf-8"?>
<worksheet xmlns="http://schemas.openxmlformats.org/spreadsheetml/2006/main" xmlns:r="http://schemas.openxmlformats.org/officeDocument/2006/relationships">
  <dimension ref="A1:X59"/>
  <sheetViews>
    <sheetView zoomScaleSheetLayoutView="75" zoomScalePageLayoutView="0" workbookViewId="0" topLeftCell="A1">
      <selection activeCell="D10" sqref="D10:E10"/>
    </sheetView>
  </sheetViews>
  <sheetFormatPr defaultColWidth="10.59765625" defaultRowHeight="19.5" customHeight="1"/>
  <cols>
    <col min="1" max="1" width="11.59765625" style="195" customWidth="1"/>
    <col min="2" max="3" width="8.8984375" style="195" customWidth="1"/>
    <col min="4" max="5" width="6.59765625" style="195" customWidth="1"/>
    <col min="6" max="6" width="8.8984375" style="195" customWidth="1"/>
    <col min="7" max="7" width="11.3984375" style="195" customWidth="1"/>
    <col min="8" max="11" width="8.8984375" style="195" customWidth="1"/>
    <col min="12" max="14" width="12.5" style="195" customWidth="1"/>
    <col min="15" max="15" width="12.3984375" style="195" customWidth="1"/>
    <col min="16" max="16" width="12.69921875" style="195" customWidth="1"/>
    <col min="17" max="23" width="12.3984375" style="195" customWidth="1"/>
    <col min="24" max="27" width="10.09765625" style="195" customWidth="1"/>
    <col min="28" max="16384" width="10.59765625" style="195" customWidth="1"/>
  </cols>
  <sheetData>
    <row r="1" spans="1:24" ht="19.5" customHeight="1">
      <c r="A1" s="10" t="s">
        <v>451</v>
      </c>
      <c r="X1" s="11" t="s">
        <v>452</v>
      </c>
    </row>
    <row r="3" spans="1:23" ht="19.5" customHeight="1">
      <c r="A3" s="548" t="s">
        <v>453</v>
      </c>
      <c r="B3" s="548"/>
      <c r="C3" s="548"/>
      <c r="D3" s="548"/>
      <c r="E3" s="548"/>
      <c r="F3" s="548"/>
      <c r="G3" s="548"/>
      <c r="H3" s="548"/>
      <c r="I3" s="548"/>
      <c r="J3" s="548"/>
      <c r="K3" s="548"/>
      <c r="M3" s="680" t="s">
        <v>483</v>
      </c>
      <c r="N3" s="681"/>
      <c r="O3" s="681"/>
      <c r="P3" s="681"/>
      <c r="Q3" s="681"/>
      <c r="R3" s="681"/>
      <c r="S3" s="681"/>
      <c r="T3" s="681"/>
      <c r="U3" s="681"/>
      <c r="V3" s="681"/>
      <c r="W3" s="681"/>
    </row>
    <row r="4" spans="1:23" ht="19.5" customHeight="1" thickBot="1">
      <c r="A4" s="191"/>
      <c r="B4" s="191"/>
      <c r="C4" s="191"/>
      <c r="D4" s="191"/>
      <c r="E4" s="191"/>
      <c r="F4" s="191"/>
      <c r="G4" s="191"/>
      <c r="H4" s="191"/>
      <c r="I4" s="191"/>
      <c r="J4" s="191"/>
      <c r="K4" s="191"/>
      <c r="M4" s="246"/>
      <c r="N4" s="246"/>
      <c r="O4" s="246"/>
      <c r="P4" s="246"/>
      <c r="Q4" s="246"/>
      <c r="R4" s="246"/>
      <c r="S4" s="246"/>
      <c r="T4" s="246"/>
      <c r="U4" s="246"/>
      <c r="V4" s="246"/>
      <c r="W4" s="246"/>
    </row>
    <row r="5" spans="1:24" ht="19.5" customHeight="1">
      <c r="A5" s="692" t="s">
        <v>138</v>
      </c>
      <c r="B5" s="693"/>
      <c r="C5" s="696" t="s">
        <v>27</v>
      </c>
      <c r="D5" s="700" t="s">
        <v>448</v>
      </c>
      <c r="E5" s="505"/>
      <c r="F5" s="581" t="s">
        <v>31</v>
      </c>
      <c r="G5" s="670"/>
      <c r="H5" s="670"/>
      <c r="I5" s="670"/>
      <c r="J5" s="670"/>
      <c r="K5" s="670"/>
      <c r="M5" s="664" t="s">
        <v>464</v>
      </c>
      <c r="N5" s="505"/>
      <c r="O5" s="655" t="s">
        <v>449</v>
      </c>
      <c r="P5" s="655"/>
      <c r="Q5" s="682" t="s">
        <v>467</v>
      </c>
      <c r="R5" s="683"/>
      <c r="S5" s="682" t="s">
        <v>468</v>
      </c>
      <c r="T5" s="683"/>
      <c r="U5" s="682" t="s">
        <v>469</v>
      </c>
      <c r="V5" s="683"/>
      <c r="W5" s="682" t="s">
        <v>470</v>
      </c>
      <c r="X5" s="684"/>
    </row>
    <row r="6" spans="1:24" ht="19.5" customHeight="1">
      <c r="A6" s="607"/>
      <c r="B6" s="608"/>
      <c r="C6" s="631"/>
      <c r="D6" s="701"/>
      <c r="E6" s="476"/>
      <c r="F6" s="690" t="s">
        <v>28</v>
      </c>
      <c r="G6" s="688" t="s">
        <v>29</v>
      </c>
      <c r="H6" s="688" t="s">
        <v>30</v>
      </c>
      <c r="I6" s="688" t="s">
        <v>198</v>
      </c>
      <c r="J6" s="697" t="s">
        <v>454</v>
      </c>
      <c r="K6" s="582" t="s">
        <v>92</v>
      </c>
      <c r="M6" s="665"/>
      <c r="N6" s="507"/>
      <c r="O6" s="247" t="s">
        <v>32</v>
      </c>
      <c r="P6" s="248" t="s">
        <v>33</v>
      </c>
      <c r="Q6" s="249" t="s">
        <v>32</v>
      </c>
      <c r="R6" s="249" t="s">
        <v>33</v>
      </c>
      <c r="S6" s="249" t="s">
        <v>32</v>
      </c>
      <c r="T6" s="249" t="s">
        <v>33</v>
      </c>
      <c r="U6" s="249" t="s">
        <v>32</v>
      </c>
      <c r="V6" s="249" t="s">
        <v>33</v>
      </c>
      <c r="W6" s="250" t="s">
        <v>32</v>
      </c>
      <c r="X6" s="251" t="s">
        <v>33</v>
      </c>
    </row>
    <row r="7" spans="1:24" ht="19.5" customHeight="1">
      <c r="A7" s="607"/>
      <c r="B7" s="608"/>
      <c r="C7" s="631"/>
      <c r="D7" s="701"/>
      <c r="E7" s="476"/>
      <c r="F7" s="597"/>
      <c r="G7" s="689"/>
      <c r="H7" s="689"/>
      <c r="I7" s="689"/>
      <c r="J7" s="698"/>
      <c r="K7" s="631"/>
      <c r="M7" s="685"/>
      <c r="N7" s="686"/>
      <c r="O7" s="29"/>
      <c r="P7" s="29"/>
      <c r="Q7" s="29"/>
      <c r="R7" s="29"/>
      <c r="S7" s="29"/>
      <c r="T7" s="29"/>
      <c r="U7" s="29"/>
      <c r="V7" s="29"/>
      <c r="W7" s="29"/>
      <c r="X7" s="29"/>
    </row>
    <row r="8" spans="1:24" ht="19.5" customHeight="1">
      <c r="A8" s="694"/>
      <c r="B8" s="695"/>
      <c r="C8" s="632"/>
      <c r="D8" s="702"/>
      <c r="E8" s="507"/>
      <c r="F8" s="691"/>
      <c r="G8" s="407"/>
      <c r="H8" s="407"/>
      <c r="I8" s="407"/>
      <c r="J8" s="699"/>
      <c r="K8" s="584"/>
      <c r="M8" s="475" t="s">
        <v>204</v>
      </c>
      <c r="N8" s="476"/>
      <c r="O8" s="96">
        <v>3799</v>
      </c>
      <c r="P8" s="96">
        <v>5020</v>
      </c>
      <c r="Q8" s="262">
        <v>168.82</v>
      </c>
      <c r="R8" s="262">
        <v>155.92</v>
      </c>
      <c r="S8" s="262">
        <v>59.42</v>
      </c>
      <c r="T8" s="262">
        <v>51.06</v>
      </c>
      <c r="U8" s="262">
        <v>86.92</v>
      </c>
      <c r="V8" s="262">
        <v>80.89</v>
      </c>
      <c r="W8" s="262">
        <v>90.96</v>
      </c>
      <c r="X8" s="262">
        <v>84.99</v>
      </c>
    </row>
    <row r="9" spans="1:24" ht="19.5" customHeight="1">
      <c r="A9" s="624" t="s">
        <v>204</v>
      </c>
      <c r="B9" s="625"/>
      <c r="C9" s="203">
        <v>301</v>
      </c>
      <c r="D9" s="616">
        <v>19</v>
      </c>
      <c r="E9" s="616"/>
      <c r="F9" s="96">
        <v>1</v>
      </c>
      <c r="G9" s="96">
        <v>2</v>
      </c>
      <c r="H9" s="96">
        <v>3</v>
      </c>
      <c r="I9" s="97" t="s">
        <v>270</v>
      </c>
      <c r="J9" s="97" t="s">
        <v>270</v>
      </c>
      <c r="K9" s="96">
        <v>13</v>
      </c>
      <c r="M9" s="477" t="s">
        <v>456</v>
      </c>
      <c r="N9" s="478"/>
      <c r="O9" s="96">
        <v>3596</v>
      </c>
      <c r="P9" s="96">
        <v>4625</v>
      </c>
      <c r="Q9" s="262">
        <v>169.28</v>
      </c>
      <c r="R9" s="262">
        <v>156.16</v>
      </c>
      <c r="S9" s="262">
        <v>59.06</v>
      </c>
      <c r="T9" s="262">
        <v>50.66</v>
      </c>
      <c r="U9" s="262">
        <v>86.47</v>
      </c>
      <c r="V9" s="262">
        <v>80.71</v>
      </c>
      <c r="W9" s="262">
        <v>91.08</v>
      </c>
      <c r="X9" s="262">
        <v>85</v>
      </c>
    </row>
    <row r="10" spans="1:24" ht="19.5" customHeight="1">
      <c r="A10" s="477" t="s">
        <v>456</v>
      </c>
      <c r="B10" s="478"/>
      <c r="C10" s="203">
        <v>666</v>
      </c>
      <c r="D10" s="601">
        <v>9</v>
      </c>
      <c r="E10" s="601"/>
      <c r="F10" s="96">
        <v>3</v>
      </c>
      <c r="G10" s="97" t="s">
        <v>270</v>
      </c>
      <c r="H10" s="97" t="s">
        <v>270</v>
      </c>
      <c r="I10" s="97" t="s">
        <v>270</v>
      </c>
      <c r="J10" s="97" t="s">
        <v>270</v>
      </c>
      <c r="K10" s="96">
        <v>6</v>
      </c>
      <c r="M10" s="477" t="s">
        <v>457</v>
      </c>
      <c r="N10" s="478"/>
      <c r="O10" s="96">
        <v>3426</v>
      </c>
      <c r="P10" s="96">
        <v>4090</v>
      </c>
      <c r="Q10" s="263">
        <v>169.5</v>
      </c>
      <c r="R10" s="263">
        <v>156.6</v>
      </c>
      <c r="S10" s="263">
        <v>59.7</v>
      </c>
      <c r="T10" s="263">
        <v>51.2</v>
      </c>
      <c r="U10" s="263">
        <v>86.1</v>
      </c>
      <c r="V10" s="263">
        <v>80.9</v>
      </c>
      <c r="W10" s="263">
        <v>91.4</v>
      </c>
      <c r="X10" s="263">
        <v>85.4</v>
      </c>
    </row>
    <row r="11" spans="1:24" ht="19.5" customHeight="1">
      <c r="A11" s="477" t="s">
        <v>457</v>
      </c>
      <c r="B11" s="478"/>
      <c r="C11" s="203">
        <v>808</v>
      </c>
      <c r="D11" s="601">
        <v>32</v>
      </c>
      <c r="E11" s="601"/>
      <c r="F11" s="96">
        <v>3</v>
      </c>
      <c r="G11" s="97" t="s">
        <v>270</v>
      </c>
      <c r="H11" s="96">
        <v>2</v>
      </c>
      <c r="I11" s="97" t="s">
        <v>270</v>
      </c>
      <c r="J11" s="97" t="s">
        <v>270</v>
      </c>
      <c r="K11" s="96">
        <v>27</v>
      </c>
      <c r="M11" s="477" t="s">
        <v>458</v>
      </c>
      <c r="N11" s="478"/>
      <c r="O11" s="96">
        <v>3909</v>
      </c>
      <c r="P11" s="96">
        <v>4662</v>
      </c>
      <c r="Q11" s="263">
        <v>169.9</v>
      </c>
      <c r="R11" s="263">
        <v>156.8</v>
      </c>
      <c r="S11" s="263">
        <v>59.8</v>
      </c>
      <c r="T11" s="263">
        <v>51.3</v>
      </c>
      <c r="U11" s="263">
        <v>86</v>
      </c>
      <c r="V11" s="263">
        <v>80.5</v>
      </c>
      <c r="W11" s="263">
        <v>91.3</v>
      </c>
      <c r="X11" s="263">
        <v>85.5</v>
      </c>
    </row>
    <row r="12" spans="1:24" ht="19.5" customHeight="1">
      <c r="A12" s="477" t="s">
        <v>458</v>
      </c>
      <c r="B12" s="478"/>
      <c r="C12" s="203">
        <v>690</v>
      </c>
      <c r="D12" s="601">
        <v>10</v>
      </c>
      <c r="E12" s="601"/>
      <c r="F12" s="97" t="s">
        <v>270</v>
      </c>
      <c r="G12" s="97" t="s">
        <v>270</v>
      </c>
      <c r="H12" s="97" t="s">
        <v>270</v>
      </c>
      <c r="I12" s="97" t="s">
        <v>270</v>
      </c>
      <c r="J12" s="97" t="s">
        <v>270</v>
      </c>
      <c r="K12" s="96">
        <v>10</v>
      </c>
      <c r="M12" s="455" t="s">
        <v>465</v>
      </c>
      <c r="N12" s="456"/>
      <c r="O12" s="95">
        <v>3957</v>
      </c>
      <c r="P12" s="95">
        <v>4611</v>
      </c>
      <c r="Q12" s="264">
        <v>169.8</v>
      </c>
      <c r="R12" s="264">
        <v>156.9</v>
      </c>
      <c r="S12" s="264">
        <v>59.5</v>
      </c>
      <c r="T12" s="264">
        <v>51.1</v>
      </c>
      <c r="U12" s="264">
        <v>86</v>
      </c>
      <c r="V12" s="264">
        <v>80.6</v>
      </c>
      <c r="W12" s="264">
        <v>91.3</v>
      </c>
      <c r="X12" s="264">
        <v>85.5</v>
      </c>
    </row>
    <row r="13" spans="1:24" ht="19.5" customHeight="1">
      <c r="A13" s="455" t="s">
        <v>455</v>
      </c>
      <c r="B13" s="456"/>
      <c r="C13" s="188">
        <f>SUM(C15:C27)</f>
        <v>1035</v>
      </c>
      <c r="D13" s="640">
        <f>SUM(D15:E27)</f>
        <v>15</v>
      </c>
      <c r="E13" s="640"/>
      <c r="F13" s="95">
        <f aca="true" t="shared" si="0" ref="F13:K13">SUM(F15:F27)</f>
        <v>1</v>
      </c>
      <c r="G13" s="95" t="s">
        <v>270</v>
      </c>
      <c r="H13" s="95" t="s">
        <v>270</v>
      </c>
      <c r="I13" s="95" t="s">
        <v>270</v>
      </c>
      <c r="J13" s="95">
        <f t="shared" si="0"/>
        <v>6</v>
      </c>
      <c r="K13" s="95">
        <f t="shared" si="0"/>
        <v>8</v>
      </c>
      <c r="M13" s="679"/>
      <c r="N13" s="687"/>
      <c r="O13" s="253"/>
      <c r="P13" s="253"/>
      <c r="Q13" s="253"/>
      <c r="R13" s="253"/>
      <c r="S13" s="253"/>
      <c r="T13" s="253"/>
      <c r="U13" s="253"/>
      <c r="V13" s="253"/>
      <c r="W13" s="253"/>
      <c r="X13" s="253"/>
    </row>
    <row r="14" spans="1:13" ht="19.5" customHeight="1">
      <c r="A14" s="205"/>
      <c r="B14" s="254"/>
      <c r="C14" s="203"/>
      <c r="D14" s="601"/>
      <c r="E14" s="601"/>
      <c r="F14" s="214"/>
      <c r="G14" s="214"/>
      <c r="H14" s="214"/>
      <c r="I14" s="214"/>
      <c r="J14" s="214"/>
      <c r="K14" s="214"/>
      <c r="M14" s="219" t="s">
        <v>466</v>
      </c>
    </row>
    <row r="15" spans="1:22" ht="19.5" customHeight="1">
      <c r="A15" s="447" t="s">
        <v>93</v>
      </c>
      <c r="B15" s="448"/>
      <c r="C15" s="203">
        <v>13</v>
      </c>
      <c r="D15" s="657" t="s">
        <v>270</v>
      </c>
      <c r="E15" s="601"/>
      <c r="F15" s="238" t="s">
        <v>270</v>
      </c>
      <c r="G15" s="238" t="s">
        <v>270</v>
      </c>
      <c r="H15" s="238" t="s">
        <v>270</v>
      </c>
      <c r="I15" s="238" t="s">
        <v>270</v>
      </c>
      <c r="J15" s="238" t="s">
        <v>270</v>
      </c>
      <c r="K15" s="238" t="s">
        <v>270</v>
      </c>
      <c r="M15" s="116"/>
      <c r="N15" s="116"/>
      <c r="O15" s="116"/>
      <c r="P15" s="116"/>
      <c r="Q15" s="116"/>
      <c r="R15" s="116"/>
      <c r="S15" s="116"/>
      <c r="T15" s="116"/>
      <c r="U15" s="116"/>
      <c r="V15" s="116"/>
    </row>
    <row r="16" spans="1:22" ht="19.5" customHeight="1">
      <c r="A16" s="444" t="s">
        <v>275</v>
      </c>
      <c r="B16" s="431"/>
      <c r="C16" s="203">
        <v>28</v>
      </c>
      <c r="D16" s="657" t="s">
        <v>270</v>
      </c>
      <c r="E16" s="601"/>
      <c r="F16" s="238" t="s">
        <v>270</v>
      </c>
      <c r="G16" s="238" t="s">
        <v>270</v>
      </c>
      <c r="H16" s="238" t="s">
        <v>270</v>
      </c>
      <c r="I16" s="238" t="s">
        <v>270</v>
      </c>
      <c r="J16" s="238" t="s">
        <v>270</v>
      </c>
      <c r="K16" s="238" t="s">
        <v>270</v>
      </c>
      <c r="M16" s="116"/>
      <c r="N16" s="116"/>
      <c r="O16" s="116"/>
      <c r="P16" s="116"/>
      <c r="Q16" s="116"/>
      <c r="R16" s="116"/>
      <c r="S16" s="116"/>
      <c r="T16" s="116"/>
      <c r="U16" s="116"/>
      <c r="V16" s="116"/>
    </row>
    <row r="17" spans="1:22" ht="19.5" customHeight="1">
      <c r="A17" s="444" t="s">
        <v>276</v>
      </c>
      <c r="B17" s="431"/>
      <c r="C17" s="203">
        <v>64</v>
      </c>
      <c r="D17" s="657" t="s">
        <v>270</v>
      </c>
      <c r="E17" s="601"/>
      <c r="F17" s="238" t="s">
        <v>270</v>
      </c>
      <c r="G17" s="238" t="s">
        <v>270</v>
      </c>
      <c r="H17" s="238" t="s">
        <v>270</v>
      </c>
      <c r="I17" s="238" t="s">
        <v>270</v>
      </c>
      <c r="J17" s="238" t="s">
        <v>270</v>
      </c>
      <c r="K17" s="238" t="s">
        <v>270</v>
      </c>
      <c r="M17" s="116"/>
      <c r="N17" s="116"/>
      <c r="O17" s="116"/>
      <c r="P17" s="116"/>
      <c r="Q17" s="116"/>
      <c r="R17" s="116"/>
      <c r="S17" s="116"/>
      <c r="T17" s="116"/>
      <c r="U17" s="116"/>
      <c r="V17" s="116"/>
    </row>
    <row r="18" spans="1:11" ht="19.5" customHeight="1">
      <c r="A18" s="444" t="s">
        <v>277</v>
      </c>
      <c r="B18" s="431"/>
      <c r="C18" s="203">
        <v>77</v>
      </c>
      <c r="D18" s="601">
        <v>1</v>
      </c>
      <c r="E18" s="601"/>
      <c r="F18" s="238" t="s">
        <v>270</v>
      </c>
      <c r="G18" s="238" t="s">
        <v>270</v>
      </c>
      <c r="H18" s="238" t="s">
        <v>270</v>
      </c>
      <c r="I18" s="238" t="s">
        <v>270</v>
      </c>
      <c r="J18" s="238" t="s">
        <v>270</v>
      </c>
      <c r="K18" s="214">
        <v>1</v>
      </c>
    </row>
    <row r="19" spans="1:20" ht="19.5" customHeight="1">
      <c r="A19" s="444" t="s">
        <v>278</v>
      </c>
      <c r="B19" s="431"/>
      <c r="C19" s="203">
        <v>33</v>
      </c>
      <c r="D19" s="601">
        <v>2</v>
      </c>
      <c r="E19" s="601"/>
      <c r="F19" s="214">
        <v>1</v>
      </c>
      <c r="G19" s="238" t="s">
        <v>270</v>
      </c>
      <c r="H19" s="238" t="s">
        <v>270</v>
      </c>
      <c r="I19" s="238" t="s">
        <v>270</v>
      </c>
      <c r="J19" s="238" t="s">
        <v>270</v>
      </c>
      <c r="K19" s="214">
        <v>1</v>
      </c>
      <c r="M19" s="548" t="s">
        <v>472</v>
      </c>
      <c r="N19" s="548"/>
      <c r="O19" s="548"/>
      <c r="P19" s="548"/>
      <c r="Q19" s="548"/>
      <c r="R19" s="548"/>
      <c r="S19" s="548"/>
      <c r="T19" s="548"/>
    </row>
    <row r="20" spans="1:20" ht="19.5" customHeight="1" thickBot="1">
      <c r="A20" s="444" t="s">
        <v>279</v>
      </c>
      <c r="B20" s="431"/>
      <c r="C20" s="203">
        <v>48</v>
      </c>
      <c r="D20" s="657" t="s">
        <v>270</v>
      </c>
      <c r="E20" s="601"/>
      <c r="F20" s="238" t="s">
        <v>270</v>
      </c>
      <c r="G20" s="238" t="s">
        <v>270</v>
      </c>
      <c r="H20" s="238" t="s">
        <v>270</v>
      </c>
      <c r="I20" s="238" t="s">
        <v>270</v>
      </c>
      <c r="J20" s="238" t="s">
        <v>270</v>
      </c>
      <c r="K20" s="238" t="s">
        <v>270</v>
      </c>
      <c r="M20" s="191"/>
      <c r="N20" s="191"/>
      <c r="O20" s="191"/>
      <c r="P20" s="191"/>
      <c r="Q20" s="191"/>
      <c r="R20" s="191"/>
      <c r="S20" s="191"/>
      <c r="T20" s="255" t="s">
        <v>36</v>
      </c>
    </row>
    <row r="21" spans="1:20" ht="19.5" customHeight="1">
      <c r="A21" s="444" t="s">
        <v>280</v>
      </c>
      <c r="B21" s="431"/>
      <c r="C21" s="260" t="s">
        <v>270</v>
      </c>
      <c r="D21" s="657" t="s">
        <v>270</v>
      </c>
      <c r="E21" s="601"/>
      <c r="F21" s="238" t="s">
        <v>270</v>
      </c>
      <c r="G21" s="238" t="s">
        <v>270</v>
      </c>
      <c r="H21" s="238" t="s">
        <v>270</v>
      </c>
      <c r="I21" s="238" t="s">
        <v>270</v>
      </c>
      <c r="J21" s="238" t="s">
        <v>270</v>
      </c>
      <c r="K21" s="238" t="s">
        <v>270</v>
      </c>
      <c r="M21" s="676" t="s">
        <v>471</v>
      </c>
      <c r="N21" s="677"/>
      <c r="O21" s="668" t="s">
        <v>477</v>
      </c>
      <c r="P21" s="670"/>
      <c r="Q21" s="670"/>
      <c r="R21" s="669"/>
      <c r="S21" s="673" t="s">
        <v>478</v>
      </c>
      <c r="T21" s="627"/>
    </row>
    <row r="22" spans="1:20" ht="19.5" customHeight="1">
      <c r="A22" s="444" t="s">
        <v>281</v>
      </c>
      <c r="B22" s="431"/>
      <c r="C22" s="203">
        <v>382</v>
      </c>
      <c r="D22" s="601">
        <v>6</v>
      </c>
      <c r="E22" s="601"/>
      <c r="F22" s="238" t="s">
        <v>270</v>
      </c>
      <c r="G22" s="238" t="s">
        <v>270</v>
      </c>
      <c r="H22" s="238" t="s">
        <v>270</v>
      </c>
      <c r="I22" s="238" t="s">
        <v>270</v>
      </c>
      <c r="J22" s="214">
        <v>6</v>
      </c>
      <c r="K22" s="238" t="s">
        <v>270</v>
      </c>
      <c r="M22" s="678"/>
      <c r="N22" s="678"/>
      <c r="O22" s="671" t="s">
        <v>167</v>
      </c>
      <c r="P22" s="672"/>
      <c r="Q22" s="675" t="s">
        <v>476</v>
      </c>
      <c r="R22" s="672"/>
      <c r="S22" s="674"/>
      <c r="T22" s="615"/>
    </row>
    <row r="23" spans="1:20" ht="19.5" customHeight="1">
      <c r="A23" s="444" t="s">
        <v>282</v>
      </c>
      <c r="B23" s="431"/>
      <c r="C23" s="203">
        <v>8</v>
      </c>
      <c r="D23" s="657" t="s">
        <v>270</v>
      </c>
      <c r="E23" s="601"/>
      <c r="F23" s="238" t="s">
        <v>270</v>
      </c>
      <c r="G23" s="238" t="s">
        <v>270</v>
      </c>
      <c r="H23" s="238" t="s">
        <v>270</v>
      </c>
      <c r="I23" s="238" t="s">
        <v>270</v>
      </c>
      <c r="J23" s="238" t="s">
        <v>270</v>
      </c>
      <c r="K23" s="238" t="s">
        <v>270</v>
      </c>
      <c r="M23" s="679"/>
      <c r="N23" s="679"/>
      <c r="O23" s="269" t="s">
        <v>475</v>
      </c>
      <c r="P23" s="21" t="s">
        <v>34</v>
      </c>
      <c r="Q23" s="269" t="s">
        <v>475</v>
      </c>
      <c r="R23" s="21" t="s">
        <v>34</v>
      </c>
      <c r="S23" s="269" t="s">
        <v>475</v>
      </c>
      <c r="T23" s="21" t="s">
        <v>34</v>
      </c>
    </row>
    <row r="24" spans="1:20" ht="19.5" customHeight="1">
      <c r="A24" s="594" t="s">
        <v>376</v>
      </c>
      <c r="B24" s="461"/>
      <c r="C24" s="203">
        <v>14</v>
      </c>
      <c r="D24" s="657" t="s">
        <v>270</v>
      </c>
      <c r="E24" s="601"/>
      <c r="F24" s="238" t="s">
        <v>270</v>
      </c>
      <c r="G24" s="238" t="s">
        <v>270</v>
      </c>
      <c r="H24" s="238" t="s">
        <v>270</v>
      </c>
      <c r="I24" s="238" t="s">
        <v>270</v>
      </c>
      <c r="J24" s="238" t="s">
        <v>270</v>
      </c>
      <c r="K24" s="238" t="s">
        <v>270</v>
      </c>
      <c r="M24" s="475" t="s">
        <v>204</v>
      </c>
      <c r="N24" s="476"/>
      <c r="O24" s="265">
        <v>1829</v>
      </c>
      <c r="P24" s="266">
        <v>652323</v>
      </c>
      <c r="Q24" s="214">
        <v>7152</v>
      </c>
      <c r="R24" s="266">
        <v>2570666</v>
      </c>
      <c r="S24" s="266">
        <v>1140</v>
      </c>
      <c r="T24" s="214">
        <v>32471</v>
      </c>
    </row>
    <row r="25" spans="1:20" ht="19.5" customHeight="1">
      <c r="A25" s="444" t="s">
        <v>283</v>
      </c>
      <c r="B25" s="431"/>
      <c r="C25" s="203">
        <v>8</v>
      </c>
      <c r="D25" s="657" t="s">
        <v>270</v>
      </c>
      <c r="E25" s="601"/>
      <c r="F25" s="97" t="s">
        <v>270</v>
      </c>
      <c r="G25" s="97" t="s">
        <v>270</v>
      </c>
      <c r="H25" s="97" t="s">
        <v>270</v>
      </c>
      <c r="I25" s="97" t="s">
        <v>270</v>
      </c>
      <c r="J25" s="97" t="s">
        <v>270</v>
      </c>
      <c r="K25" s="97" t="s">
        <v>270</v>
      </c>
      <c r="M25" s="477" t="s">
        <v>456</v>
      </c>
      <c r="N25" s="478"/>
      <c r="O25" s="220">
        <v>1679</v>
      </c>
      <c r="P25" s="90">
        <v>575465</v>
      </c>
      <c r="Q25" s="214">
        <v>9478</v>
      </c>
      <c r="R25" s="90">
        <v>3221499</v>
      </c>
      <c r="S25" s="90">
        <v>954</v>
      </c>
      <c r="T25" s="214">
        <v>26230</v>
      </c>
    </row>
    <row r="26" spans="1:20" ht="19.5" customHeight="1">
      <c r="A26" s="658" t="s">
        <v>94</v>
      </c>
      <c r="B26" s="596"/>
      <c r="C26" s="203">
        <v>296</v>
      </c>
      <c r="D26" s="601">
        <v>1</v>
      </c>
      <c r="E26" s="601"/>
      <c r="F26" s="238" t="s">
        <v>270</v>
      </c>
      <c r="G26" s="238" t="s">
        <v>270</v>
      </c>
      <c r="H26" s="238" t="s">
        <v>270</v>
      </c>
      <c r="I26" s="238" t="s">
        <v>270</v>
      </c>
      <c r="J26" s="238" t="s">
        <v>270</v>
      </c>
      <c r="K26" s="214">
        <v>1</v>
      </c>
      <c r="M26" s="477" t="s">
        <v>457</v>
      </c>
      <c r="N26" s="478"/>
      <c r="O26" s="220">
        <v>1735</v>
      </c>
      <c r="P26" s="90">
        <v>610684</v>
      </c>
      <c r="Q26" s="214">
        <v>8166</v>
      </c>
      <c r="R26" s="90">
        <v>2865423</v>
      </c>
      <c r="S26" s="90">
        <v>335</v>
      </c>
      <c r="T26" s="214">
        <v>8983</v>
      </c>
    </row>
    <row r="27" spans="1:20" ht="19.5" customHeight="1">
      <c r="A27" s="660" t="s">
        <v>443</v>
      </c>
      <c r="B27" s="593"/>
      <c r="C27" s="221">
        <v>64</v>
      </c>
      <c r="D27" s="661">
        <v>5</v>
      </c>
      <c r="E27" s="661"/>
      <c r="F27" s="239" t="s">
        <v>270</v>
      </c>
      <c r="G27" s="239" t="s">
        <v>270</v>
      </c>
      <c r="H27" s="239" t="s">
        <v>270</v>
      </c>
      <c r="I27" s="239" t="s">
        <v>270</v>
      </c>
      <c r="J27" s="239" t="s">
        <v>270</v>
      </c>
      <c r="K27" s="215">
        <v>5</v>
      </c>
      <c r="M27" s="477" t="s">
        <v>458</v>
      </c>
      <c r="N27" s="478"/>
      <c r="O27" s="220">
        <v>1861</v>
      </c>
      <c r="P27" s="96" t="s">
        <v>241</v>
      </c>
      <c r="Q27" s="214">
        <v>9110</v>
      </c>
      <c r="R27" s="96" t="s">
        <v>241</v>
      </c>
      <c r="S27" s="90">
        <v>452</v>
      </c>
      <c r="T27" s="214" t="s">
        <v>241</v>
      </c>
    </row>
    <row r="28" spans="1:20" ht="19.5" customHeight="1">
      <c r="A28" s="195" t="s">
        <v>247</v>
      </c>
      <c r="M28" s="662" t="s">
        <v>465</v>
      </c>
      <c r="N28" s="663"/>
      <c r="O28" s="267">
        <v>2360</v>
      </c>
      <c r="P28" s="226" t="s">
        <v>241</v>
      </c>
      <c r="Q28" s="226">
        <v>9681</v>
      </c>
      <c r="R28" s="226" t="s">
        <v>241</v>
      </c>
      <c r="S28" s="268">
        <v>227</v>
      </c>
      <c r="T28" s="226" t="s">
        <v>241</v>
      </c>
    </row>
    <row r="29" spans="13:20" ht="19.5" customHeight="1">
      <c r="M29" s="256"/>
      <c r="N29" s="23"/>
      <c r="O29" s="23"/>
      <c r="P29" s="23"/>
      <c r="Q29" s="23"/>
      <c r="R29" s="23"/>
      <c r="S29" s="23"/>
      <c r="T29" s="23"/>
    </row>
    <row r="30" spans="13:23" ht="19.5" customHeight="1">
      <c r="M30" s="17"/>
      <c r="N30" s="23"/>
      <c r="O30" s="23"/>
      <c r="P30" s="23"/>
      <c r="Q30" s="23"/>
      <c r="R30" s="23"/>
      <c r="S30" s="23"/>
      <c r="T30" s="23"/>
      <c r="U30" s="23"/>
      <c r="V30" s="23"/>
      <c r="W30" s="23"/>
    </row>
    <row r="31" spans="13:23" ht="19.5" customHeight="1">
      <c r="M31" s="17"/>
      <c r="N31" s="23"/>
      <c r="O31" s="23"/>
      <c r="P31" s="23"/>
      <c r="Q31" s="23"/>
      <c r="R31" s="23"/>
      <c r="S31" s="23"/>
      <c r="T31" s="23"/>
      <c r="U31" s="23"/>
      <c r="V31" s="23"/>
      <c r="W31" s="23"/>
    </row>
    <row r="32" spans="1:11" ht="19.5" customHeight="1">
      <c r="A32" s="659" t="s">
        <v>481</v>
      </c>
      <c r="B32" s="659"/>
      <c r="C32" s="659"/>
      <c r="D32" s="659"/>
      <c r="E32" s="659"/>
      <c r="F32" s="659"/>
      <c r="G32" s="659"/>
      <c r="H32" s="659"/>
      <c r="I32" s="659"/>
      <c r="J32" s="659"/>
      <c r="K32" s="659"/>
    </row>
    <row r="33" spans="13:22" ht="19.5" customHeight="1">
      <c r="M33" s="548" t="s">
        <v>474</v>
      </c>
      <c r="N33" s="548"/>
      <c r="O33" s="548"/>
      <c r="P33" s="548"/>
      <c r="Q33" s="548"/>
      <c r="R33" s="548"/>
      <c r="S33" s="548"/>
      <c r="T33" s="548"/>
      <c r="U33" s="548"/>
      <c r="V33" s="548"/>
    </row>
    <row r="34" spans="1:22" ht="19.5" customHeight="1" thickBot="1">
      <c r="A34" s="549" t="s">
        <v>459</v>
      </c>
      <c r="B34" s="550"/>
      <c r="C34" s="550"/>
      <c r="D34" s="550"/>
      <c r="E34" s="550"/>
      <c r="F34" s="550"/>
      <c r="G34" s="550"/>
      <c r="H34" s="550"/>
      <c r="I34" s="550"/>
      <c r="J34" s="550"/>
      <c r="K34" s="550"/>
      <c r="V34" s="255" t="s">
        <v>36</v>
      </c>
    </row>
    <row r="35" spans="13:22" ht="19.5" customHeight="1" thickBot="1">
      <c r="M35" s="664" t="s">
        <v>464</v>
      </c>
      <c r="N35" s="505"/>
      <c r="O35" s="666" t="s">
        <v>164</v>
      </c>
      <c r="P35" s="667"/>
      <c r="Q35" s="666" t="s">
        <v>35</v>
      </c>
      <c r="R35" s="667"/>
      <c r="S35" s="668" t="s">
        <v>479</v>
      </c>
      <c r="T35" s="669"/>
      <c r="U35" s="668" t="s">
        <v>480</v>
      </c>
      <c r="V35" s="670"/>
    </row>
    <row r="36" spans="1:22" ht="19.5" customHeight="1">
      <c r="A36" s="609" t="s">
        <v>253</v>
      </c>
      <c r="B36" s="655" t="s">
        <v>449</v>
      </c>
      <c r="C36" s="655"/>
      <c r="D36" s="655" t="s">
        <v>199</v>
      </c>
      <c r="E36" s="655"/>
      <c r="F36" s="655" t="s">
        <v>200</v>
      </c>
      <c r="G36" s="655"/>
      <c r="H36" s="655" t="s">
        <v>450</v>
      </c>
      <c r="I36" s="655"/>
      <c r="J36" s="655" t="s">
        <v>201</v>
      </c>
      <c r="K36" s="581"/>
      <c r="M36" s="665"/>
      <c r="N36" s="507"/>
      <c r="O36" s="269" t="s">
        <v>475</v>
      </c>
      <c r="P36" s="21" t="s">
        <v>34</v>
      </c>
      <c r="Q36" s="269" t="s">
        <v>475</v>
      </c>
      <c r="R36" s="21" t="s">
        <v>34</v>
      </c>
      <c r="S36" s="269" t="s">
        <v>475</v>
      </c>
      <c r="T36" s="21" t="s">
        <v>34</v>
      </c>
      <c r="U36" s="269" t="s">
        <v>475</v>
      </c>
      <c r="V36" s="21" t="s">
        <v>34</v>
      </c>
    </row>
    <row r="37" spans="1:22" ht="19.5" customHeight="1">
      <c r="A37" s="611"/>
      <c r="B37" s="30" t="s">
        <v>32</v>
      </c>
      <c r="C37" s="20" t="s">
        <v>33</v>
      </c>
      <c r="D37" s="20" t="s">
        <v>32</v>
      </c>
      <c r="E37" s="20" t="s">
        <v>33</v>
      </c>
      <c r="F37" s="20" t="s">
        <v>32</v>
      </c>
      <c r="G37" s="20" t="s">
        <v>33</v>
      </c>
      <c r="H37" s="20" t="s">
        <v>32</v>
      </c>
      <c r="I37" s="20" t="s">
        <v>33</v>
      </c>
      <c r="J37" s="20" t="s">
        <v>32</v>
      </c>
      <c r="K37" s="21" t="s">
        <v>33</v>
      </c>
      <c r="M37" s="475" t="s">
        <v>204</v>
      </c>
      <c r="N37" s="476"/>
      <c r="O37" s="201">
        <v>66</v>
      </c>
      <c r="P37" s="202">
        <v>17399</v>
      </c>
      <c r="Q37" s="214">
        <v>67063</v>
      </c>
      <c r="R37" s="202">
        <v>4426583</v>
      </c>
      <c r="S37" s="270" t="s">
        <v>270</v>
      </c>
      <c r="T37" s="270" t="s">
        <v>270</v>
      </c>
      <c r="U37" s="202">
        <v>1</v>
      </c>
      <c r="V37" s="202">
        <v>20</v>
      </c>
    </row>
    <row r="38" spans="1:22" ht="19.5" customHeight="1">
      <c r="A38" s="257"/>
      <c r="M38" s="477" t="s">
        <v>456</v>
      </c>
      <c r="N38" s="478"/>
      <c r="O38" s="203">
        <v>62</v>
      </c>
      <c r="P38" s="96">
        <v>15268</v>
      </c>
      <c r="Q38" s="214">
        <v>70683</v>
      </c>
      <c r="R38" s="96">
        <v>4599879</v>
      </c>
      <c r="S38" s="97" t="s">
        <v>270</v>
      </c>
      <c r="T38" s="97" t="s">
        <v>270</v>
      </c>
      <c r="U38" s="97" t="s">
        <v>270</v>
      </c>
      <c r="V38" s="97" t="s">
        <v>270</v>
      </c>
    </row>
    <row r="39" spans="1:22" ht="19.5" customHeight="1">
      <c r="A39" s="51" t="s">
        <v>204</v>
      </c>
      <c r="B39" s="91">
        <v>3799</v>
      </c>
      <c r="C39" s="91">
        <v>5020</v>
      </c>
      <c r="D39" s="91">
        <v>1</v>
      </c>
      <c r="E39" s="91">
        <v>3</v>
      </c>
      <c r="F39" s="91">
        <v>1</v>
      </c>
      <c r="G39" s="91">
        <v>2</v>
      </c>
      <c r="H39" s="238" t="s">
        <v>270</v>
      </c>
      <c r="I39" s="91">
        <v>1</v>
      </c>
      <c r="J39" s="238" t="s">
        <v>270</v>
      </c>
      <c r="K39" s="238" t="s">
        <v>270</v>
      </c>
      <c r="M39" s="477" t="s">
        <v>457</v>
      </c>
      <c r="N39" s="478"/>
      <c r="O39" s="203">
        <v>29</v>
      </c>
      <c r="P39" s="96">
        <v>7795</v>
      </c>
      <c r="Q39" s="214">
        <v>73866</v>
      </c>
      <c r="R39" s="96">
        <v>4851291</v>
      </c>
      <c r="S39" s="97" t="s">
        <v>270</v>
      </c>
      <c r="T39" s="97" t="s">
        <v>270</v>
      </c>
      <c r="U39" s="96">
        <v>1</v>
      </c>
      <c r="V39" s="96">
        <v>30</v>
      </c>
    </row>
    <row r="40" spans="1:22" ht="19.5" customHeight="1">
      <c r="A40" s="28" t="s">
        <v>456</v>
      </c>
      <c r="B40" s="91">
        <v>3596</v>
      </c>
      <c r="C40" s="91">
        <v>4626</v>
      </c>
      <c r="D40" s="238" t="s">
        <v>270</v>
      </c>
      <c r="E40" s="238" t="s">
        <v>270</v>
      </c>
      <c r="F40" s="238" t="s">
        <v>270</v>
      </c>
      <c r="G40" s="238" t="s">
        <v>270</v>
      </c>
      <c r="H40" s="238" t="s">
        <v>270</v>
      </c>
      <c r="I40" s="238" t="s">
        <v>270</v>
      </c>
      <c r="J40" s="238" t="s">
        <v>270</v>
      </c>
      <c r="K40" s="238" t="s">
        <v>270</v>
      </c>
      <c r="M40" s="477" t="s">
        <v>458</v>
      </c>
      <c r="N40" s="478"/>
      <c r="O40" s="203">
        <v>18</v>
      </c>
      <c r="P40" s="96" t="s">
        <v>241</v>
      </c>
      <c r="Q40" s="214">
        <v>91423</v>
      </c>
      <c r="R40" s="96" t="s">
        <v>241</v>
      </c>
      <c r="S40" s="97" t="s">
        <v>270</v>
      </c>
      <c r="T40" s="97" t="s">
        <v>270</v>
      </c>
      <c r="U40" s="97" t="s">
        <v>270</v>
      </c>
      <c r="V40" s="97" t="s">
        <v>270</v>
      </c>
    </row>
    <row r="41" spans="1:22" ht="19.5" customHeight="1">
      <c r="A41" s="28" t="s">
        <v>457</v>
      </c>
      <c r="B41" s="238" t="s">
        <v>270</v>
      </c>
      <c r="C41" s="238" t="s">
        <v>270</v>
      </c>
      <c r="D41" s="238" t="s">
        <v>270</v>
      </c>
      <c r="E41" s="238" t="s">
        <v>270</v>
      </c>
      <c r="F41" s="238" t="s">
        <v>270</v>
      </c>
      <c r="G41" s="238" t="s">
        <v>270</v>
      </c>
      <c r="H41" s="238" t="s">
        <v>270</v>
      </c>
      <c r="I41" s="238" t="s">
        <v>270</v>
      </c>
      <c r="J41" s="238" t="s">
        <v>270</v>
      </c>
      <c r="K41" s="238" t="s">
        <v>270</v>
      </c>
      <c r="M41" s="662" t="s">
        <v>465</v>
      </c>
      <c r="N41" s="663"/>
      <c r="O41" s="225">
        <v>12</v>
      </c>
      <c r="P41" s="226" t="s">
        <v>241</v>
      </c>
      <c r="Q41" s="226">
        <v>95047</v>
      </c>
      <c r="R41" s="226" t="s">
        <v>241</v>
      </c>
      <c r="S41" s="226">
        <v>2</v>
      </c>
      <c r="T41" s="226" t="s">
        <v>241</v>
      </c>
      <c r="U41" s="226" t="s">
        <v>270</v>
      </c>
      <c r="V41" s="226" t="s">
        <v>270</v>
      </c>
    </row>
    <row r="42" spans="1:13" ht="19.5" customHeight="1">
      <c r="A42" s="28" t="s">
        <v>171</v>
      </c>
      <c r="B42" s="238" t="s">
        <v>270</v>
      </c>
      <c r="C42" s="238" t="s">
        <v>270</v>
      </c>
      <c r="D42" s="238" t="s">
        <v>270</v>
      </c>
      <c r="E42" s="238" t="s">
        <v>270</v>
      </c>
      <c r="F42" s="238" t="s">
        <v>270</v>
      </c>
      <c r="G42" s="238" t="s">
        <v>270</v>
      </c>
      <c r="H42" s="238" t="s">
        <v>270</v>
      </c>
      <c r="I42" s="238" t="s">
        <v>270</v>
      </c>
      <c r="J42" s="238" t="s">
        <v>270</v>
      </c>
      <c r="K42" s="238" t="s">
        <v>270</v>
      </c>
      <c r="M42" s="219" t="s">
        <v>473</v>
      </c>
    </row>
    <row r="43" spans="1:11" ht="19.5" customHeight="1">
      <c r="A43" s="89" t="s">
        <v>455</v>
      </c>
      <c r="B43" s="217" t="s">
        <v>270</v>
      </c>
      <c r="C43" s="217" t="s">
        <v>270</v>
      </c>
      <c r="D43" s="217" t="s">
        <v>270</v>
      </c>
      <c r="E43" s="217" t="s">
        <v>270</v>
      </c>
      <c r="F43" s="217" t="s">
        <v>270</v>
      </c>
      <c r="G43" s="217" t="s">
        <v>270</v>
      </c>
      <c r="H43" s="217" t="s">
        <v>270</v>
      </c>
      <c r="I43" s="217" t="s">
        <v>270</v>
      </c>
      <c r="J43" s="217" t="s">
        <v>270</v>
      </c>
      <c r="K43" s="217" t="s">
        <v>270</v>
      </c>
    </row>
    <row r="44" spans="1:11" ht="19.5" customHeight="1">
      <c r="A44" s="258"/>
      <c r="B44" s="259"/>
      <c r="C44" s="253"/>
      <c r="D44" s="253"/>
      <c r="E44" s="253"/>
      <c r="F44" s="253"/>
      <c r="G44" s="253"/>
      <c r="H44" s="253"/>
      <c r="I44" s="253"/>
      <c r="J44" s="253"/>
      <c r="K44" s="253"/>
    </row>
    <row r="45" spans="1:11" ht="19.5" customHeight="1">
      <c r="A45" s="271" t="s">
        <v>482</v>
      </c>
      <c r="B45" s="205"/>
      <c r="C45" s="205"/>
      <c r="D45" s="205"/>
      <c r="E45" s="205"/>
      <c r="F45" s="205"/>
      <c r="G45" s="205"/>
      <c r="H45" s="205"/>
      <c r="I45" s="205"/>
      <c r="J45" s="205"/>
      <c r="K45" s="205"/>
    </row>
    <row r="46" spans="1:11" ht="19.5" customHeight="1">
      <c r="A46" s="205"/>
      <c r="B46" s="205"/>
      <c r="C46" s="205"/>
      <c r="D46" s="205"/>
      <c r="E46" s="205"/>
      <c r="F46" s="205"/>
      <c r="G46" s="205"/>
      <c r="H46" s="205"/>
      <c r="I46" s="205"/>
      <c r="J46" s="205"/>
      <c r="K46" s="205"/>
    </row>
    <row r="47" spans="1:11" ht="19.5" customHeight="1">
      <c r="A47" s="205"/>
      <c r="B47" s="205"/>
      <c r="C47" s="205"/>
      <c r="D47" s="205"/>
      <c r="E47" s="205"/>
      <c r="F47" s="205"/>
      <c r="G47" s="205"/>
      <c r="H47" s="205"/>
      <c r="I47" s="205"/>
      <c r="J47" s="205"/>
      <c r="K47" s="205"/>
    </row>
    <row r="49" spans="1:9" ht="19.5" customHeight="1">
      <c r="A49" s="549" t="s">
        <v>460</v>
      </c>
      <c r="B49" s="550"/>
      <c r="C49" s="550"/>
      <c r="D49" s="550"/>
      <c r="E49" s="550"/>
      <c r="F49" s="550"/>
      <c r="G49" s="550"/>
      <c r="H49" s="550"/>
      <c r="I49" s="550"/>
    </row>
    <row r="50" ht="19.5" customHeight="1" thickBot="1"/>
    <row r="51" spans="1:9" ht="19.5" customHeight="1">
      <c r="A51" s="609" t="s">
        <v>253</v>
      </c>
      <c r="B51" s="655" t="s">
        <v>449</v>
      </c>
      <c r="C51" s="655"/>
      <c r="D51" s="656" t="s">
        <v>461</v>
      </c>
      <c r="E51" s="655"/>
      <c r="F51" s="656" t="s">
        <v>462</v>
      </c>
      <c r="G51" s="655"/>
      <c r="H51" s="655" t="s">
        <v>202</v>
      </c>
      <c r="I51" s="581"/>
    </row>
    <row r="52" spans="1:9" ht="19.5" customHeight="1">
      <c r="A52" s="611"/>
      <c r="B52" s="30" t="s">
        <v>32</v>
      </c>
      <c r="C52" s="20" t="s">
        <v>33</v>
      </c>
      <c r="D52" s="20" t="s">
        <v>32</v>
      </c>
      <c r="E52" s="20" t="s">
        <v>33</v>
      </c>
      <c r="F52" s="20" t="s">
        <v>32</v>
      </c>
      <c r="G52" s="20" t="s">
        <v>33</v>
      </c>
      <c r="H52" s="20" t="s">
        <v>32</v>
      </c>
      <c r="I52" s="21" t="s">
        <v>33</v>
      </c>
    </row>
    <row r="53" ht="19.5" customHeight="1">
      <c r="A53" s="257"/>
    </row>
    <row r="54" spans="1:9" ht="19.5" customHeight="1">
      <c r="A54" s="51" t="s">
        <v>204</v>
      </c>
      <c r="B54" s="91">
        <v>3799</v>
      </c>
      <c r="C54" s="91">
        <v>5020</v>
      </c>
      <c r="D54" s="91">
        <v>1</v>
      </c>
      <c r="E54" s="91">
        <v>2</v>
      </c>
      <c r="F54" s="238" t="s">
        <v>270</v>
      </c>
      <c r="G54" s="238" t="s">
        <v>270</v>
      </c>
      <c r="H54" s="238" t="s">
        <v>270</v>
      </c>
      <c r="I54" s="238" t="s">
        <v>270</v>
      </c>
    </row>
    <row r="55" spans="1:9" ht="19.5" customHeight="1">
      <c r="A55" s="28" t="s">
        <v>456</v>
      </c>
      <c r="B55" s="91">
        <v>3596</v>
      </c>
      <c r="C55" s="91">
        <v>4626</v>
      </c>
      <c r="D55" s="238" t="s">
        <v>270</v>
      </c>
      <c r="E55" s="91">
        <v>1</v>
      </c>
      <c r="F55" s="238" t="s">
        <v>270</v>
      </c>
      <c r="G55" s="238" t="s">
        <v>270</v>
      </c>
      <c r="H55" s="238" t="s">
        <v>270</v>
      </c>
      <c r="I55" s="238" t="s">
        <v>270</v>
      </c>
    </row>
    <row r="56" spans="1:9" ht="19.5" customHeight="1">
      <c r="A56" s="28" t="s">
        <v>457</v>
      </c>
      <c r="B56" s="91">
        <v>3426</v>
      </c>
      <c r="C56" s="91">
        <v>4090</v>
      </c>
      <c r="D56" s="238" t="s">
        <v>270</v>
      </c>
      <c r="E56" s="238" t="s">
        <v>270</v>
      </c>
      <c r="F56" s="238" t="s">
        <v>270</v>
      </c>
      <c r="G56" s="238" t="s">
        <v>270</v>
      </c>
      <c r="H56" s="238" t="s">
        <v>270</v>
      </c>
      <c r="I56" s="238" t="s">
        <v>270</v>
      </c>
    </row>
    <row r="57" spans="1:9" ht="19.5" customHeight="1">
      <c r="A57" s="28" t="s">
        <v>171</v>
      </c>
      <c r="B57" s="91">
        <v>3909</v>
      </c>
      <c r="C57" s="91">
        <v>4662</v>
      </c>
      <c r="D57" s="238" t="s">
        <v>270</v>
      </c>
      <c r="E57" s="238" t="s">
        <v>270</v>
      </c>
      <c r="F57" s="238" t="s">
        <v>270</v>
      </c>
      <c r="G57" s="238" t="s">
        <v>270</v>
      </c>
      <c r="H57" s="238" t="s">
        <v>270</v>
      </c>
      <c r="I57" s="238" t="s">
        <v>270</v>
      </c>
    </row>
    <row r="58" spans="1:9" ht="19.5" customHeight="1">
      <c r="A58" s="89" t="s">
        <v>455</v>
      </c>
      <c r="B58" s="261">
        <v>3957</v>
      </c>
      <c r="C58" s="261">
        <v>4609</v>
      </c>
      <c r="D58" s="261">
        <v>1</v>
      </c>
      <c r="E58" s="217" t="s">
        <v>463</v>
      </c>
      <c r="F58" s="217" t="s">
        <v>270</v>
      </c>
      <c r="G58" s="217" t="s">
        <v>270</v>
      </c>
      <c r="H58" s="217" t="s">
        <v>270</v>
      </c>
      <c r="I58" s="217" t="s">
        <v>270</v>
      </c>
    </row>
    <row r="59" spans="1:9" ht="19.5" customHeight="1">
      <c r="A59" s="258"/>
      <c r="B59" s="259"/>
      <c r="C59" s="253"/>
      <c r="D59" s="253"/>
      <c r="E59" s="253"/>
      <c r="F59" s="253"/>
      <c r="G59" s="253"/>
      <c r="H59" s="253"/>
      <c r="I59" s="253"/>
    </row>
  </sheetData>
  <sheetProtection/>
  <mergeCells count="98">
    <mergeCell ref="A3:K3"/>
    <mergeCell ref="A49:I49"/>
    <mergeCell ref="J6:J8"/>
    <mergeCell ref="A16:B16"/>
    <mergeCell ref="A17:B17"/>
    <mergeCell ref="D5:E8"/>
    <mergeCell ref="D9:E9"/>
    <mergeCell ref="D10:E10"/>
    <mergeCell ref="D11:E11"/>
    <mergeCell ref="A5:B8"/>
    <mergeCell ref="A13:B13"/>
    <mergeCell ref="A9:B9"/>
    <mergeCell ref="A10:B10"/>
    <mergeCell ref="A11:B11"/>
    <mergeCell ref="C5:C8"/>
    <mergeCell ref="A12:B12"/>
    <mergeCell ref="A22:B22"/>
    <mergeCell ref="D14:E14"/>
    <mergeCell ref="D15:E15"/>
    <mergeCell ref="D16:E16"/>
    <mergeCell ref="D17:E17"/>
    <mergeCell ref="D18:E18"/>
    <mergeCell ref="D19:E19"/>
    <mergeCell ref="A18:B18"/>
    <mergeCell ref="A19:B19"/>
    <mergeCell ref="A15:B15"/>
    <mergeCell ref="F5:K5"/>
    <mergeCell ref="G6:G8"/>
    <mergeCell ref="H6:H8"/>
    <mergeCell ref="F6:F8"/>
    <mergeCell ref="K6:K8"/>
    <mergeCell ref="I6:I8"/>
    <mergeCell ref="M13:N13"/>
    <mergeCell ref="M10:N10"/>
    <mergeCell ref="D21:E21"/>
    <mergeCell ref="M12:N12"/>
    <mergeCell ref="M11:N11"/>
    <mergeCell ref="M19:T19"/>
    <mergeCell ref="D20:E20"/>
    <mergeCell ref="D12:E12"/>
    <mergeCell ref="D13:E13"/>
    <mergeCell ref="M3:W3"/>
    <mergeCell ref="M5:N6"/>
    <mergeCell ref="M8:N8"/>
    <mergeCell ref="M9:N9"/>
    <mergeCell ref="U5:V5"/>
    <mergeCell ref="W5:X5"/>
    <mergeCell ref="O5:P5"/>
    <mergeCell ref="Q5:R5"/>
    <mergeCell ref="S5:T5"/>
    <mergeCell ref="M7:N7"/>
    <mergeCell ref="Q35:R35"/>
    <mergeCell ref="S35:T35"/>
    <mergeCell ref="U35:V35"/>
    <mergeCell ref="O22:P22"/>
    <mergeCell ref="S21:T22"/>
    <mergeCell ref="O21:R21"/>
    <mergeCell ref="Q22:R22"/>
    <mergeCell ref="M33:V33"/>
    <mergeCell ref="O35:P35"/>
    <mergeCell ref="M21:N23"/>
    <mergeCell ref="M41:N41"/>
    <mergeCell ref="M27:N27"/>
    <mergeCell ref="M28:N28"/>
    <mergeCell ref="M35:N36"/>
    <mergeCell ref="M37:N37"/>
    <mergeCell ref="M38:N38"/>
    <mergeCell ref="M39:N39"/>
    <mergeCell ref="M40:N40"/>
    <mergeCell ref="B36:C36"/>
    <mergeCell ref="A20:B20"/>
    <mergeCell ref="A21:B21"/>
    <mergeCell ref="A23:B23"/>
    <mergeCell ref="A32:K32"/>
    <mergeCell ref="A27:B27"/>
    <mergeCell ref="D27:E27"/>
    <mergeCell ref="D22:E22"/>
    <mergeCell ref="D23:E23"/>
    <mergeCell ref="D24:E24"/>
    <mergeCell ref="A34:K34"/>
    <mergeCell ref="M25:N25"/>
    <mergeCell ref="M26:N26"/>
    <mergeCell ref="M24:N24"/>
    <mergeCell ref="D25:E25"/>
    <mergeCell ref="D26:E26"/>
    <mergeCell ref="A24:B24"/>
    <mergeCell ref="A25:B25"/>
    <mergeCell ref="A26:B26"/>
    <mergeCell ref="J36:K36"/>
    <mergeCell ref="H36:I36"/>
    <mergeCell ref="F36:G36"/>
    <mergeCell ref="A36:A37"/>
    <mergeCell ref="A51:A52"/>
    <mergeCell ref="B51:C51"/>
    <mergeCell ref="D51:E51"/>
    <mergeCell ref="F51:G51"/>
    <mergeCell ref="H51:I51"/>
    <mergeCell ref="D36:E36"/>
  </mergeCells>
  <printOptions horizontalCentered="1"/>
  <pageMargins left="0.3937007874015748" right="0.3937007874015748" top="0.5905511811023623" bottom="0.3937007874015748" header="0" footer="0"/>
  <pageSetup horizontalDpi="600" verticalDpi="600" orientation="landscape" paperSize="8" scale="70" r:id="rId1"/>
</worksheet>
</file>

<file path=xl/worksheets/sheet6.xml><?xml version="1.0" encoding="utf-8"?>
<worksheet xmlns="http://schemas.openxmlformats.org/spreadsheetml/2006/main" xmlns:r="http://schemas.openxmlformats.org/officeDocument/2006/relationships">
  <dimension ref="A1:AB77"/>
  <sheetViews>
    <sheetView zoomScalePageLayoutView="0" workbookViewId="0" topLeftCell="A1">
      <selection activeCell="Q23" sqref="Q23:R23"/>
    </sheetView>
  </sheetViews>
  <sheetFormatPr defaultColWidth="10.59765625" defaultRowHeight="15"/>
  <cols>
    <col min="1" max="1" width="28.69921875" style="116" customWidth="1"/>
    <col min="2" max="10" width="9" style="116" customWidth="1"/>
    <col min="11" max="11" width="10" style="116" customWidth="1"/>
    <col min="12" max="16" width="9" style="116" customWidth="1"/>
    <col min="17" max="17" width="10.19921875" style="116" customWidth="1"/>
    <col min="18" max="23" width="9" style="116" customWidth="1"/>
    <col min="24" max="24" width="8.8984375" style="116" customWidth="1"/>
    <col min="25" max="25" width="11.5" style="116" customWidth="1"/>
    <col min="26" max="26" width="12.8984375" style="116" customWidth="1"/>
    <col min="27" max="27" width="12" style="116" customWidth="1"/>
    <col min="28" max="28" width="11.09765625" style="116" customWidth="1"/>
    <col min="29" max="16384" width="10.59765625" style="116" customWidth="1"/>
  </cols>
  <sheetData>
    <row r="1" spans="1:27" ht="19.5" customHeight="1">
      <c r="A1" s="4" t="s">
        <v>502</v>
      </c>
      <c r="B1" s="272"/>
      <c r="C1" s="272"/>
      <c r="D1" s="272"/>
      <c r="E1" s="272"/>
      <c r="F1" s="272"/>
      <c r="G1" s="294"/>
      <c r="H1" s="273"/>
      <c r="I1" s="273"/>
      <c r="J1" s="273"/>
      <c r="K1" s="273"/>
      <c r="L1" s="273"/>
      <c r="M1" s="273"/>
      <c r="N1" s="273"/>
      <c r="O1" s="273"/>
      <c r="P1" s="273"/>
      <c r="Q1" s="273"/>
      <c r="R1" s="273"/>
      <c r="S1" s="273"/>
      <c r="T1" s="273"/>
      <c r="U1" s="273"/>
      <c r="V1" s="273"/>
      <c r="W1" s="273"/>
      <c r="X1" s="273"/>
      <c r="Y1" s="273"/>
      <c r="Z1" s="5" t="s">
        <v>503</v>
      </c>
      <c r="AA1" s="272"/>
    </row>
    <row r="2" spans="1:27" ht="19.5" customHeight="1">
      <c r="A2" s="272"/>
      <c r="B2" s="272"/>
      <c r="C2" s="272"/>
      <c r="D2" s="272"/>
      <c r="E2" s="272"/>
      <c r="F2" s="272"/>
      <c r="G2" s="294"/>
      <c r="H2" s="273"/>
      <c r="I2" s="273"/>
      <c r="J2" s="273"/>
      <c r="K2" s="273"/>
      <c r="L2" s="273"/>
      <c r="M2" s="273"/>
      <c r="N2" s="273"/>
      <c r="O2" s="273"/>
      <c r="P2" s="273"/>
      <c r="Q2" s="273"/>
      <c r="R2" s="273"/>
      <c r="S2" s="273"/>
      <c r="T2" s="273"/>
      <c r="U2" s="273"/>
      <c r="V2" s="273"/>
      <c r="W2" s="273"/>
      <c r="X2" s="273"/>
      <c r="Y2" s="273"/>
      <c r="Z2" s="295"/>
      <c r="AA2" s="272"/>
    </row>
    <row r="3" spans="1:28" ht="19.5" customHeight="1">
      <c r="A3" s="800" t="s">
        <v>504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298"/>
      <c r="AB3" s="298"/>
    </row>
    <row r="4" spans="1:28" ht="18" customHeight="1" thickBot="1">
      <c r="A4" s="274"/>
      <c r="B4" s="274"/>
      <c r="C4" s="274"/>
      <c r="D4" s="274"/>
      <c r="E4" s="274"/>
      <c r="F4" s="274"/>
      <c r="G4" s="274"/>
      <c r="H4" s="274"/>
      <c r="I4" s="274"/>
      <c r="J4" s="274"/>
      <c r="K4" s="274"/>
      <c r="L4" s="274"/>
      <c r="M4" s="274"/>
      <c r="N4" s="274"/>
      <c r="O4" s="274"/>
      <c r="P4" s="274"/>
      <c r="Q4" s="274"/>
      <c r="R4" s="274"/>
      <c r="S4" s="274"/>
      <c r="T4" s="274"/>
      <c r="U4" s="274"/>
      <c r="V4" s="274"/>
      <c r="W4" s="274"/>
      <c r="X4" s="274"/>
      <c r="Y4" s="274"/>
      <c r="Z4" s="275"/>
      <c r="AA4" s="272"/>
      <c r="AB4" s="272"/>
    </row>
    <row r="5" spans="1:26" ht="18" customHeight="1">
      <c r="A5" s="276"/>
      <c r="B5" s="277"/>
      <c r="C5" s="197"/>
      <c r="D5" s="712" t="s">
        <v>539</v>
      </c>
      <c r="E5" s="713"/>
      <c r="F5" s="713"/>
      <c r="G5" s="713"/>
      <c r="H5" s="713"/>
      <c r="I5" s="713"/>
      <c r="J5" s="713"/>
      <c r="K5" s="713"/>
      <c r="L5" s="713"/>
      <c r="M5" s="713"/>
      <c r="N5" s="713"/>
      <c r="O5" s="714"/>
      <c r="P5" s="745" t="s">
        <v>535</v>
      </c>
      <c r="Q5" s="746"/>
      <c r="R5" s="746"/>
      <c r="S5" s="746"/>
      <c r="T5" s="746"/>
      <c r="U5" s="746"/>
      <c r="V5" s="746"/>
      <c r="W5" s="746"/>
      <c r="X5" s="746"/>
      <c r="Y5" s="746"/>
      <c r="Z5" s="746"/>
    </row>
    <row r="6" spans="1:26" ht="18" customHeight="1">
      <c r="A6" s="475" t="s">
        <v>11</v>
      </c>
      <c r="B6" s="789"/>
      <c r="C6" s="476"/>
      <c r="D6" s="785" t="s">
        <v>64</v>
      </c>
      <c r="E6" s="786"/>
      <c r="F6" s="760" t="s">
        <v>540</v>
      </c>
      <c r="G6" s="761"/>
      <c r="H6" s="761"/>
      <c r="I6" s="761"/>
      <c r="J6" s="761"/>
      <c r="K6" s="761"/>
      <c r="L6" s="761"/>
      <c r="M6" s="761"/>
      <c r="N6" s="747" t="s">
        <v>536</v>
      </c>
      <c r="O6" s="748"/>
      <c r="P6" s="770" t="s">
        <v>544</v>
      </c>
      <c r="Q6" s="771"/>
      <c r="R6" s="750" t="s">
        <v>534</v>
      </c>
      <c r="S6" s="751"/>
      <c r="T6" s="751"/>
      <c r="U6" s="751"/>
      <c r="V6" s="751"/>
      <c r="W6" s="752"/>
      <c r="X6" s="720" t="s">
        <v>487</v>
      </c>
      <c r="Y6" s="721"/>
      <c r="Z6" s="775" t="s">
        <v>14</v>
      </c>
    </row>
    <row r="7" spans="1:26" ht="18" customHeight="1">
      <c r="A7" s="280"/>
      <c r="C7" s="198"/>
      <c r="D7" s="787"/>
      <c r="E7" s="773"/>
      <c r="F7" s="762"/>
      <c r="G7" s="763"/>
      <c r="H7" s="763"/>
      <c r="I7" s="763"/>
      <c r="J7" s="763"/>
      <c r="K7" s="763"/>
      <c r="L7" s="763"/>
      <c r="M7" s="763"/>
      <c r="N7" s="588"/>
      <c r="O7" s="736"/>
      <c r="P7" s="772"/>
      <c r="Q7" s="773"/>
      <c r="R7" s="753"/>
      <c r="S7" s="754"/>
      <c r="T7" s="754"/>
      <c r="U7" s="754"/>
      <c r="V7" s="754"/>
      <c r="W7" s="755"/>
      <c r="X7" s="722"/>
      <c r="Y7" s="723"/>
      <c r="Z7" s="776"/>
    </row>
    <row r="8" spans="1:26" ht="18" customHeight="1">
      <c r="A8" s="475" t="s">
        <v>12</v>
      </c>
      <c r="B8" s="789"/>
      <c r="C8" s="476"/>
      <c r="D8" s="787"/>
      <c r="E8" s="773"/>
      <c r="F8" s="767" t="s">
        <v>537</v>
      </c>
      <c r="G8" s="721"/>
      <c r="H8" s="720" t="s">
        <v>13</v>
      </c>
      <c r="I8" s="721"/>
      <c r="J8" s="767" t="s">
        <v>538</v>
      </c>
      <c r="K8" s="721"/>
      <c r="L8" s="720" t="s">
        <v>63</v>
      </c>
      <c r="M8" s="780"/>
      <c r="N8" s="588"/>
      <c r="O8" s="736"/>
      <c r="P8" s="772"/>
      <c r="Q8" s="773"/>
      <c r="R8" s="777" t="s">
        <v>521</v>
      </c>
      <c r="S8" s="757"/>
      <c r="T8" s="778" t="s">
        <v>65</v>
      </c>
      <c r="U8" s="779"/>
      <c r="V8" s="756" t="s">
        <v>66</v>
      </c>
      <c r="W8" s="757"/>
      <c r="X8" s="722"/>
      <c r="Y8" s="723"/>
      <c r="Z8" s="776"/>
    </row>
    <row r="9" spans="1:26" ht="18" customHeight="1">
      <c r="A9" s="252"/>
      <c r="B9" s="171"/>
      <c r="C9" s="200"/>
      <c r="D9" s="765" t="s">
        <v>67</v>
      </c>
      <c r="E9" s="766"/>
      <c r="F9" s="768"/>
      <c r="G9" s="769"/>
      <c r="H9" s="768"/>
      <c r="I9" s="769"/>
      <c r="J9" s="768"/>
      <c r="K9" s="769"/>
      <c r="L9" s="768"/>
      <c r="M9" s="781"/>
      <c r="N9" s="590"/>
      <c r="O9" s="749"/>
      <c r="P9" s="400" t="s">
        <v>68</v>
      </c>
      <c r="Q9" s="766"/>
      <c r="R9" s="768"/>
      <c r="S9" s="769"/>
      <c r="T9" s="400"/>
      <c r="U9" s="766"/>
      <c r="V9" s="758"/>
      <c r="W9" s="759"/>
      <c r="X9" s="710" t="s">
        <v>68</v>
      </c>
      <c r="Y9" s="814"/>
      <c r="Z9" s="281" t="s">
        <v>68</v>
      </c>
    </row>
    <row r="10" spans="1:26" ht="18" customHeight="1">
      <c r="A10" s="813" t="s">
        <v>488</v>
      </c>
      <c r="B10" s="624"/>
      <c r="C10" s="625"/>
      <c r="D10" s="784">
        <v>1040053</v>
      </c>
      <c r="E10" s="743"/>
      <c r="F10" s="743">
        <f>SUM(H10:M10)</f>
        <v>553393</v>
      </c>
      <c r="G10" s="743"/>
      <c r="H10" s="743">
        <v>162444</v>
      </c>
      <c r="I10" s="743"/>
      <c r="J10" s="743">
        <v>388772</v>
      </c>
      <c r="K10" s="743"/>
      <c r="L10" s="743">
        <v>2177</v>
      </c>
      <c r="M10" s="743"/>
      <c r="N10" s="744">
        <v>47105</v>
      </c>
      <c r="O10" s="744"/>
      <c r="P10" s="743">
        <v>1039412</v>
      </c>
      <c r="Q10" s="743"/>
      <c r="R10" s="743">
        <f>SUM(T10:W10)</f>
        <v>357340</v>
      </c>
      <c r="S10" s="743"/>
      <c r="T10" s="743">
        <v>331509</v>
      </c>
      <c r="U10" s="743"/>
      <c r="V10" s="744">
        <v>25831</v>
      </c>
      <c r="W10" s="744"/>
      <c r="X10" s="742">
        <v>139017</v>
      </c>
      <c r="Y10" s="742"/>
      <c r="Z10" s="296">
        <v>292503</v>
      </c>
    </row>
    <row r="11" spans="1:26" ht="18" customHeight="1">
      <c r="A11" s="782">
        <v>50</v>
      </c>
      <c r="B11" s="782"/>
      <c r="C11" s="783"/>
      <c r="D11" s="764">
        <v>1043577</v>
      </c>
      <c r="E11" s="706"/>
      <c r="F11" s="706">
        <f>SUM(H11:M11)</f>
        <v>578239</v>
      </c>
      <c r="G11" s="706"/>
      <c r="H11" s="706">
        <v>168939</v>
      </c>
      <c r="I11" s="706"/>
      <c r="J11" s="706">
        <v>408358</v>
      </c>
      <c r="K11" s="706"/>
      <c r="L11" s="706">
        <v>942</v>
      </c>
      <c r="M11" s="706"/>
      <c r="N11" s="706">
        <v>40342</v>
      </c>
      <c r="O11" s="706"/>
      <c r="P11" s="706">
        <v>1070400</v>
      </c>
      <c r="Q11" s="706"/>
      <c r="R11" s="706">
        <f>SUM(T11:W11)</f>
        <v>344380</v>
      </c>
      <c r="S11" s="706"/>
      <c r="T11" s="706">
        <v>330696</v>
      </c>
      <c r="U11" s="706"/>
      <c r="V11" s="706">
        <v>13684</v>
      </c>
      <c r="W11" s="706"/>
      <c r="X11" s="724">
        <v>137065</v>
      </c>
      <c r="Y11" s="724"/>
      <c r="Z11" s="297">
        <v>337648</v>
      </c>
    </row>
    <row r="12" spans="1:26" ht="18" customHeight="1">
      <c r="A12" s="782">
        <v>51</v>
      </c>
      <c r="B12" s="782"/>
      <c r="C12" s="783"/>
      <c r="D12" s="764">
        <v>1033506</v>
      </c>
      <c r="E12" s="706"/>
      <c r="F12" s="706">
        <f>SUM(H12:M12)</f>
        <v>572772</v>
      </c>
      <c r="G12" s="706"/>
      <c r="H12" s="706">
        <v>185556</v>
      </c>
      <c r="I12" s="706"/>
      <c r="J12" s="706">
        <v>385774</v>
      </c>
      <c r="K12" s="706"/>
      <c r="L12" s="706">
        <v>1442</v>
      </c>
      <c r="M12" s="706"/>
      <c r="N12" s="706">
        <v>33834</v>
      </c>
      <c r="O12" s="706"/>
      <c r="P12" s="706">
        <v>1003513</v>
      </c>
      <c r="Q12" s="706"/>
      <c r="R12" s="706">
        <f>SUM(T12:W12)</f>
        <v>348484</v>
      </c>
      <c r="S12" s="706"/>
      <c r="T12" s="706">
        <v>335272</v>
      </c>
      <c r="U12" s="706"/>
      <c r="V12" s="706">
        <v>13212</v>
      </c>
      <c r="W12" s="706"/>
      <c r="X12" s="724">
        <v>86719</v>
      </c>
      <c r="Y12" s="724"/>
      <c r="Z12" s="297">
        <v>362634</v>
      </c>
    </row>
    <row r="13" spans="1:26" ht="18" customHeight="1">
      <c r="A13" s="782">
        <v>52</v>
      </c>
      <c r="B13" s="782"/>
      <c r="C13" s="783"/>
      <c r="D13" s="764">
        <v>1071810</v>
      </c>
      <c r="E13" s="706"/>
      <c r="F13" s="706">
        <f>SUM(H13:M13)</f>
        <v>650539</v>
      </c>
      <c r="G13" s="706"/>
      <c r="H13" s="706">
        <v>181354</v>
      </c>
      <c r="I13" s="706"/>
      <c r="J13" s="706">
        <v>467734</v>
      </c>
      <c r="K13" s="706"/>
      <c r="L13" s="706">
        <v>1451</v>
      </c>
      <c r="M13" s="706"/>
      <c r="N13" s="706">
        <v>10818</v>
      </c>
      <c r="O13" s="706"/>
      <c r="P13" s="706">
        <v>1083908</v>
      </c>
      <c r="Q13" s="706"/>
      <c r="R13" s="706">
        <f>SUM(T13:W13)</f>
        <v>345399</v>
      </c>
      <c r="S13" s="706"/>
      <c r="T13" s="706">
        <v>340152</v>
      </c>
      <c r="U13" s="706"/>
      <c r="V13" s="706">
        <v>5247</v>
      </c>
      <c r="W13" s="706"/>
      <c r="X13" s="724">
        <v>137239</v>
      </c>
      <c r="Y13" s="724"/>
      <c r="Z13" s="297">
        <v>406554</v>
      </c>
    </row>
    <row r="14" spans="1:27" s="14" customFormat="1" ht="18" customHeight="1">
      <c r="A14" s="811">
        <v>53</v>
      </c>
      <c r="B14" s="811"/>
      <c r="C14" s="812"/>
      <c r="D14" s="774">
        <v>1071180</v>
      </c>
      <c r="E14" s="719"/>
      <c r="F14" s="719">
        <f>SUM(F28,F41)</f>
        <v>647978</v>
      </c>
      <c r="G14" s="719"/>
      <c r="H14" s="719">
        <f>SUM(H28,H41)</f>
        <v>185597</v>
      </c>
      <c r="I14" s="719"/>
      <c r="J14" s="719">
        <f>SUM(J28,J41)</f>
        <v>462221</v>
      </c>
      <c r="K14" s="719"/>
      <c r="L14" s="719">
        <f>SUM(L28,L41)</f>
        <v>160</v>
      </c>
      <c r="M14" s="719"/>
      <c r="N14" s="719">
        <f>SUM(N28,N41)</f>
        <v>9746</v>
      </c>
      <c r="O14" s="719"/>
      <c r="P14" s="719">
        <f>SUM(P28,P41)</f>
        <v>1095617</v>
      </c>
      <c r="Q14" s="719"/>
      <c r="R14" s="719">
        <f>SUM(R28,R41)</f>
        <v>339548</v>
      </c>
      <c r="S14" s="719"/>
      <c r="T14" s="719">
        <f>SUM(T28,T41)</f>
        <v>336086</v>
      </c>
      <c r="U14" s="719"/>
      <c r="V14" s="719">
        <f>SUM(V28,V41)</f>
        <v>3462</v>
      </c>
      <c r="W14" s="719"/>
      <c r="X14" s="719">
        <f>SUM(X28,X41)</f>
        <v>87059</v>
      </c>
      <c r="Y14" s="719"/>
      <c r="Z14" s="324">
        <f>SUM(Z28,Z41)</f>
        <v>445748</v>
      </c>
      <c r="AA14" s="15"/>
    </row>
    <row r="15" spans="1:26" ht="18" customHeight="1">
      <c r="A15" s="284"/>
      <c r="C15" s="198"/>
      <c r="D15" s="717"/>
      <c r="E15" s="602"/>
      <c r="F15" s="706"/>
      <c r="G15" s="706"/>
      <c r="H15" s="706"/>
      <c r="I15" s="706"/>
      <c r="J15" s="706"/>
      <c r="K15" s="706"/>
      <c r="L15" s="706"/>
      <c r="M15" s="706"/>
      <c r="N15" s="706"/>
      <c r="O15" s="706"/>
      <c r="P15" s="706"/>
      <c r="Q15" s="706"/>
      <c r="R15" s="706"/>
      <c r="S15" s="706"/>
      <c r="T15" s="706"/>
      <c r="U15" s="706"/>
      <c r="V15" s="706"/>
      <c r="W15" s="706"/>
      <c r="X15" s="741"/>
      <c r="Y15" s="741"/>
      <c r="Z15" s="297"/>
    </row>
    <row r="16" spans="1:26" ht="18" customHeight="1">
      <c r="A16" s="788" t="s">
        <v>523</v>
      </c>
      <c r="B16" s="789"/>
      <c r="C16" s="476"/>
      <c r="D16" s="717">
        <v>399660</v>
      </c>
      <c r="E16" s="602"/>
      <c r="F16" s="706">
        <f aca="true" t="shared" si="0" ref="F16:F26">SUM(H16:M16)</f>
        <v>341473</v>
      </c>
      <c r="G16" s="706"/>
      <c r="H16" s="706">
        <v>34779</v>
      </c>
      <c r="I16" s="706"/>
      <c r="J16" s="706">
        <v>306694</v>
      </c>
      <c r="K16" s="706"/>
      <c r="L16" s="706">
        <v>0</v>
      </c>
      <c r="M16" s="706"/>
      <c r="N16" s="706">
        <v>0</v>
      </c>
      <c r="O16" s="706"/>
      <c r="P16" s="706">
        <v>399660</v>
      </c>
      <c r="Q16" s="706"/>
      <c r="R16" s="706">
        <f aca="true" t="shared" si="1" ref="R16:R25">SUM(T16:W16)</f>
        <v>133005</v>
      </c>
      <c r="S16" s="706"/>
      <c r="T16" s="706">
        <v>133005</v>
      </c>
      <c r="U16" s="706"/>
      <c r="V16" s="706">
        <v>0</v>
      </c>
      <c r="W16" s="706"/>
      <c r="X16" s="724">
        <v>0</v>
      </c>
      <c r="Y16" s="724"/>
      <c r="Z16" s="297">
        <v>259744</v>
      </c>
    </row>
    <row r="17" spans="1:26" ht="18" customHeight="1">
      <c r="A17" s="788" t="s">
        <v>524</v>
      </c>
      <c r="B17" s="789"/>
      <c r="C17" s="476"/>
      <c r="D17" s="717">
        <v>104096</v>
      </c>
      <c r="E17" s="602"/>
      <c r="F17" s="706">
        <f t="shared" si="0"/>
        <v>52491</v>
      </c>
      <c r="G17" s="706"/>
      <c r="H17" s="706">
        <v>38065</v>
      </c>
      <c r="I17" s="706"/>
      <c r="J17" s="706">
        <v>14426</v>
      </c>
      <c r="K17" s="706"/>
      <c r="L17" s="706">
        <v>0</v>
      </c>
      <c r="M17" s="706"/>
      <c r="N17" s="706">
        <v>0</v>
      </c>
      <c r="O17" s="706"/>
      <c r="P17" s="706">
        <v>104696</v>
      </c>
      <c r="Q17" s="706"/>
      <c r="R17" s="706">
        <f t="shared" si="1"/>
        <v>25371</v>
      </c>
      <c r="S17" s="706"/>
      <c r="T17" s="706">
        <v>25371</v>
      </c>
      <c r="U17" s="706"/>
      <c r="V17" s="706">
        <v>0</v>
      </c>
      <c r="W17" s="706"/>
      <c r="X17" s="724">
        <v>0</v>
      </c>
      <c r="Y17" s="724"/>
      <c r="Z17" s="297">
        <v>21000</v>
      </c>
    </row>
    <row r="18" spans="1:26" ht="18" customHeight="1">
      <c r="A18" s="788" t="s">
        <v>525</v>
      </c>
      <c r="B18" s="789"/>
      <c r="C18" s="476"/>
      <c r="D18" s="717">
        <v>34442</v>
      </c>
      <c r="E18" s="602"/>
      <c r="F18" s="706">
        <f t="shared" si="0"/>
        <v>27945</v>
      </c>
      <c r="G18" s="706"/>
      <c r="H18" s="706">
        <v>9630</v>
      </c>
      <c r="I18" s="706"/>
      <c r="J18" s="706">
        <v>18315</v>
      </c>
      <c r="K18" s="706"/>
      <c r="L18" s="706">
        <v>0</v>
      </c>
      <c r="M18" s="706"/>
      <c r="N18" s="706">
        <v>0</v>
      </c>
      <c r="O18" s="706"/>
      <c r="P18" s="706">
        <v>34442</v>
      </c>
      <c r="Q18" s="706"/>
      <c r="R18" s="706">
        <f t="shared" si="1"/>
        <v>11702</v>
      </c>
      <c r="S18" s="706"/>
      <c r="T18" s="706">
        <v>11702</v>
      </c>
      <c r="U18" s="706"/>
      <c r="V18" s="706">
        <v>0</v>
      </c>
      <c r="W18" s="706"/>
      <c r="X18" s="724">
        <v>5510</v>
      </c>
      <c r="Y18" s="724"/>
      <c r="Z18" s="297">
        <v>3800</v>
      </c>
    </row>
    <row r="19" spans="1:26" ht="18" customHeight="1">
      <c r="A19" s="788" t="s">
        <v>526</v>
      </c>
      <c r="B19" s="789"/>
      <c r="C19" s="476"/>
      <c r="D19" s="717">
        <v>27519</v>
      </c>
      <c r="E19" s="602"/>
      <c r="F19" s="706">
        <f t="shared" si="0"/>
        <v>12532</v>
      </c>
      <c r="G19" s="706"/>
      <c r="H19" s="706">
        <v>7750</v>
      </c>
      <c r="I19" s="706"/>
      <c r="J19" s="706">
        <v>4782</v>
      </c>
      <c r="K19" s="706"/>
      <c r="L19" s="706">
        <v>0</v>
      </c>
      <c r="M19" s="706"/>
      <c r="N19" s="706">
        <v>0</v>
      </c>
      <c r="O19" s="706"/>
      <c r="P19" s="707" t="s">
        <v>270</v>
      </c>
      <c r="Q19" s="706"/>
      <c r="R19" s="707" t="s">
        <v>270</v>
      </c>
      <c r="S19" s="706"/>
      <c r="T19" s="707" t="s">
        <v>270</v>
      </c>
      <c r="U19" s="706"/>
      <c r="V19" s="703" t="s">
        <v>270</v>
      </c>
      <c r="W19" s="602"/>
      <c r="X19" s="703" t="s">
        <v>270</v>
      </c>
      <c r="Y19" s="602"/>
      <c r="Z19" s="326" t="s">
        <v>270</v>
      </c>
    </row>
    <row r="20" spans="1:26" ht="18" customHeight="1">
      <c r="A20" s="788" t="s">
        <v>527</v>
      </c>
      <c r="B20" s="789"/>
      <c r="C20" s="476"/>
      <c r="D20" s="717">
        <v>63741</v>
      </c>
      <c r="E20" s="602"/>
      <c r="F20" s="706">
        <f t="shared" si="0"/>
        <v>78703</v>
      </c>
      <c r="G20" s="706"/>
      <c r="H20" s="706">
        <v>14128</v>
      </c>
      <c r="I20" s="706"/>
      <c r="J20" s="706">
        <v>64575</v>
      </c>
      <c r="K20" s="706"/>
      <c r="L20" s="706">
        <v>0</v>
      </c>
      <c r="M20" s="706"/>
      <c r="N20" s="706">
        <v>0</v>
      </c>
      <c r="O20" s="706"/>
      <c r="P20" s="706">
        <v>63741</v>
      </c>
      <c r="Q20" s="706"/>
      <c r="R20" s="706">
        <f t="shared" si="1"/>
        <v>13672</v>
      </c>
      <c r="S20" s="706"/>
      <c r="T20" s="706">
        <v>13672</v>
      </c>
      <c r="U20" s="706"/>
      <c r="V20" s="706">
        <v>0</v>
      </c>
      <c r="W20" s="706"/>
      <c r="X20" s="724">
        <v>9314</v>
      </c>
      <c r="Y20" s="724"/>
      <c r="Z20" s="297">
        <v>25967</v>
      </c>
    </row>
    <row r="21" spans="1:26" ht="18" customHeight="1">
      <c r="A21" s="788" t="s">
        <v>528</v>
      </c>
      <c r="B21" s="789"/>
      <c r="C21" s="476"/>
      <c r="D21" s="717">
        <v>11564</v>
      </c>
      <c r="E21" s="602"/>
      <c r="F21" s="706">
        <f t="shared" si="0"/>
        <v>6925</v>
      </c>
      <c r="G21" s="706"/>
      <c r="H21" s="706">
        <v>5035</v>
      </c>
      <c r="I21" s="706"/>
      <c r="J21" s="706">
        <v>1890</v>
      </c>
      <c r="K21" s="706"/>
      <c r="L21" s="706">
        <v>0</v>
      </c>
      <c r="M21" s="706"/>
      <c r="N21" s="706">
        <v>0</v>
      </c>
      <c r="O21" s="706"/>
      <c r="P21" s="706">
        <v>11564</v>
      </c>
      <c r="Q21" s="706"/>
      <c r="R21" s="706">
        <f t="shared" si="1"/>
        <v>4065</v>
      </c>
      <c r="S21" s="706"/>
      <c r="T21" s="706">
        <v>4065</v>
      </c>
      <c r="U21" s="706"/>
      <c r="V21" s="706">
        <v>0</v>
      </c>
      <c r="W21" s="706"/>
      <c r="X21" s="724">
        <v>0</v>
      </c>
      <c r="Y21" s="724"/>
      <c r="Z21" s="297">
        <v>6846</v>
      </c>
    </row>
    <row r="22" spans="1:26" ht="18" customHeight="1">
      <c r="A22" s="788" t="s">
        <v>529</v>
      </c>
      <c r="B22" s="789"/>
      <c r="C22" s="476"/>
      <c r="D22" s="717">
        <v>12833</v>
      </c>
      <c r="E22" s="602"/>
      <c r="F22" s="706">
        <f t="shared" si="0"/>
        <v>3756</v>
      </c>
      <c r="G22" s="706"/>
      <c r="H22" s="706">
        <v>3137</v>
      </c>
      <c r="I22" s="706"/>
      <c r="J22" s="706">
        <v>619</v>
      </c>
      <c r="K22" s="706"/>
      <c r="L22" s="706">
        <v>0</v>
      </c>
      <c r="M22" s="706"/>
      <c r="N22" s="706">
        <v>350</v>
      </c>
      <c r="O22" s="706"/>
      <c r="P22" s="707" t="s">
        <v>270</v>
      </c>
      <c r="Q22" s="706"/>
      <c r="R22" s="707" t="s">
        <v>270</v>
      </c>
      <c r="S22" s="706"/>
      <c r="T22" s="703" t="s">
        <v>270</v>
      </c>
      <c r="U22" s="602"/>
      <c r="V22" s="703" t="s">
        <v>270</v>
      </c>
      <c r="W22" s="602"/>
      <c r="X22" s="703" t="s">
        <v>270</v>
      </c>
      <c r="Y22" s="602"/>
      <c r="Z22" s="326" t="s">
        <v>270</v>
      </c>
    </row>
    <row r="23" spans="1:26" ht="18" customHeight="1">
      <c r="A23" s="788" t="s">
        <v>530</v>
      </c>
      <c r="B23" s="789"/>
      <c r="C23" s="476"/>
      <c r="D23" s="717">
        <v>13947</v>
      </c>
      <c r="E23" s="602"/>
      <c r="F23" s="706">
        <f t="shared" si="0"/>
        <v>3600</v>
      </c>
      <c r="G23" s="706"/>
      <c r="H23" s="706">
        <v>2613</v>
      </c>
      <c r="I23" s="706"/>
      <c r="J23" s="706">
        <v>987</v>
      </c>
      <c r="K23" s="706"/>
      <c r="L23" s="706">
        <v>0</v>
      </c>
      <c r="M23" s="706"/>
      <c r="N23" s="706">
        <v>0</v>
      </c>
      <c r="O23" s="706"/>
      <c r="P23" s="706">
        <v>13947</v>
      </c>
      <c r="Q23" s="706"/>
      <c r="R23" s="706">
        <f t="shared" si="1"/>
        <v>6109</v>
      </c>
      <c r="S23" s="706"/>
      <c r="T23" s="706">
        <v>2647</v>
      </c>
      <c r="U23" s="706"/>
      <c r="V23" s="706">
        <v>3462</v>
      </c>
      <c r="W23" s="706"/>
      <c r="X23" s="724">
        <v>3440</v>
      </c>
      <c r="Y23" s="724"/>
      <c r="Z23" s="297">
        <v>1330</v>
      </c>
    </row>
    <row r="24" spans="1:26" ht="18" customHeight="1">
      <c r="A24" s="788" t="s">
        <v>531</v>
      </c>
      <c r="B24" s="789"/>
      <c r="C24" s="476"/>
      <c r="D24" s="717">
        <v>12024</v>
      </c>
      <c r="E24" s="602"/>
      <c r="F24" s="706">
        <f t="shared" si="0"/>
        <v>6835</v>
      </c>
      <c r="G24" s="706"/>
      <c r="H24" s="706">
        <v>3071</v>
      </c>
      <c r="I24" s="706"/>
      <c r="J24" s="706">
        <v>3764</v>
      </c>
      <c r="K24" s="706"/>
      <c r="L24" s="706">
        <v>0</v>
      </c>
      <c r="M24" s="706"/>
      <c r="N24" s="706">
        <v>1189</v>
      </c>
      <c r="O24" s="706"/>
      <c r="P24" s="706">
        <v>16310</v>
      </c>
      <c r="Q24" s="706"/>
      <c r="R24" s="706">
        <f t="shared" si="1"/>
        <v>4751</v>
      </c>
      <c r="S24" s="706"/>
      <c r="T24" s="706">
        <v>4751</v>
      </c>
      <c r="U24" s="706"/>
      <c r="V24" s="706">
        <v>0</v>
      </c>
      <c r="W24" s="706"/>
      <c r="X24" s="724">
        <v>5713</v>
      </c>
      <c r="Y24" s="724"/>
      <c r="Z24" s="297">
        <v>3323</v>
      </c>
    </row>
    <row r="25" spans="1:26" ht="18" customHeight="1">
      <c r="A25" s="788" t="s">
        <v>532</v>
      </c>
      <c r="B25" s="789"/>
      <c r="C25" s="476"/>
      <c r="D25" s="717">
        <v>6237</v>
      </c>
      <c r="E25" s="602"/>
      <c r="F25" s="706">
        <f t="shared" si="0"/>
        <v>2370</v>
      </c>
      <c r="G25" s="706"/>
      <c r="H25" s="706">
        <v>166</v>
      </c>
      <c r="I25" s="706"/>
      <c r="J25" s="706">
        <v>2204</v>
      </c>
      <c r="K25" s="706"/>
      <c r="L25" s="706">
        <v>0</v>
      </c>
      <c r="M25" s="706"/>
      <c r="N25" s="706">
        <v>0</v>
      </c>
      <c r="O25" s="706"/>
      <c r="P25" s="706">
        <v>6237</v>
      </c>
      <c r="Q25" s="706"/>
      <c r="R25" s="706">
        <f t="shared" si="1"/>
        <v>607</v>
      </c>
      <c r="S25" s="706"/>
      <c r="T25" s="706">
        <v>607</v>
      </c>
      <c r="U25" s="706"/>
      <c r="V25" s="706">
        <v>0</v>
      </c>
      <c r="W25" s="706"/>
      <c r="X25" s="724">
        <v>4097</v>
      </c>
      <c r="Y25" s="724"/>
      <c r="Z25" s="297">
        <v>200</v>
      </c>
    </row>
    <row r="26" spans="1:26" ht="18" customHeight="1">
      <c r="A26" s="788" t="s">
        <v>533</v>
      </c>
      <c r="B26" s="789"/>
      <c r="C26" s="476"/>
      <c r="D26" s="717">
        <v>10265</v>
      </c>
      <c r="E26" s="602"/>
      <c r="F26" s="706">
        <f t="shared" si="0"/>
        <v>3466</v>
      </c>
      <c r="G26" s="706"/>
      <c r="H26" s="706">
        <v>1910</v>
      </c>
      <c r="I26" s="706"/>
      <c r="J26" s="706">
        <v>1556</v>
      </c>
      <c r="K26" s="706"/>
      <c r="L26" s="706">
        <v>0</v>
      </c>
      <c r="M26" s="706"/>
      <c r="N26" s="706">
        <v>19</v>
      </c>
      <c r="O26" s="706"/>
      <c r="P26" s="707" t="s">
        <v>270</v>
      </c>
      <c r="Q26" s="706"/>
      <c r="R26" s="707" t="s">
        <v>270</v>
      </c>
      <c r="S26" s="706"/>
      <c r="T26" s="703" t="s">
        <v>270</v>
      </c>
      <c r="U26" s="602"/>
      <c r="V26" s="703" t="s">
        <v>270</v>
      </c>
      <c r="W26" s="602"/>
      <c r="X26" s="703" t="s">
        <v>270</v>
      </c>
      <c r="Y26" s="602"/>
      <c r="Z26" s="326" t="s">
        <v>270</v>
      </c>
    </row>
    <row r="27" spans="1:26" ht="18" customHeight="1">
      <c r="A27" s="792" t="s">
        <v>545</v>
      </c>
      <c r="B27" s="793"/>
      <c r="C27" s="794"/>
      <c r="D27" s="715" t="s">
        <v>505</v>
      </c>
      <c r="E27" s="602"/>
      <c r="F27" s="297"/>
      <c r="G27" s="297">
        <v>1107</v>
      </c>
      <c r="H27" s="706">
        <v>1041</v>
      </c>
      <c r="I27" s="706"/>
      <c r="J27" s="706">
        <v>57</v>
      </c>
      <c r="K27" s="706"/>
      <c r="L27" s="708">
        <v>9</v>
      </c>
      <c r="M27" s="706"/>
      <c r="N27" s="708" t="s">
        <v>506</v>
      </c>
      <c r="O27" s="706"/>
      <c r="P27" s="703" t="s">
        <v>270</v>
      </c>
      <c r="Q27" s="602"/>
      <c r="R27" s="703" t="s">
        <v>270</v>
      </c>
      <c r="S27" s="602"/>
      <c r="T27" s="703" t="s">
        <v>270</v>
      </c>
      <c r="U27" s="602"/>
      <c r="V27" s="703" t="s">
        <v>270</v>
      </c>
      <c r="W27" s="602"/>
      <c r="X27" s="703" t="s">
        <v>270</v>
      </c>
      <c r="Y27" s="602"/>
      <c r="Z27" s="326" t="s">
        <v>270</v>
      </c>
    </row>
    <row r="28" spans="1:26" ht="18" customHeight="1">
      <c r="A28" s="788" t="s">
        <v>522</v>
      </c>
      <c r="B28" s="790"/>
      <c r="C28" s="791"/>
      <c r="D28" s="717">
        <v>696328</v>
      </c>
      <c r="E28" s="602"/>
      <c r="F28" s="706">
        <f>SUM(F16:G26)</f>
        <v>540096</v>
      </c>
      <c r="G28" s="706"/>
      <c r="H28" s="602">
        <v>120284</v>
      </c>
      <c r="I28" s="602"/>
      <c r="J28" s="706">
        <v>419812</v>
      </c>
      <c r="K28" s="706"/>
      <c r="L28" s="706">
        <v>0</v>
      </c>
      <c r="M28" s="706"/>
      <c r="N28" s="706">
        <v>1558</v>
      </c>
      <c r="O28" s="706"/>
      <c r="P28" s="706">
        <f>SUM(P16:Q27)</f>
        <v>650597</v>
      </c>
      <c r="Q28" s="706"/>
      <c r="R28" s="706">
        <f>SUM(T28:W28)</f>
        <v>199282</v>
      </c>
      <c r="S28" s="706"/>
      <c r="T28" s="706">
        <v>195820</v>
      </c>
      <c r="U28" s="706"/>
      <c r="V28" s="706">
        <v>3462</v>
      </c>
      <c r="W28" s="706"/>
      <c r="X28" s="724">
        <v>28074</v>
      </c>
      <c r="Y28" s="724"/>
      <c r="Z28" s="102">
        <v>322210</v>
      </c>
    </row>
    <row r="29" spans="1:26" ht="18" customHeight="1">
      <c r="A29" s="285"/>
      <c r="C29" s="198"/>
      <c r="D29" s="18"/>
      <c r="E29" s="19"/>
      <c r="F29" s="16"/>
      <c r="G29" s="16"/>
      <c r="H29" s="16"/>
      <c r="I29" s="16"/>
      <c r="J29" s="16"/>
      <c r="K29" s="16"/>
      <c r="L29" s="16"/>
      <c r="M29" s="16"/>
      <c r="N29" s="16"/>
      <c r="O29" s="16"/>
      <c r="P29" s="16"/>
      <c r="Q29" s="16"/>
      <c r="R29" s="16"/>
      <c r="S29" s="16"/>
      <c r="T29" s="16"/>
      <c r="U29" s="16"/>
      <c r="V29" s="16"/>
      <c r="W29" s="16"/>
      <c r="X29" s="24"/>
      <c r="Y29" s="24"/>
      <c r="Z29" s="16"/>
    </row>
    <row r="30" spans="1:26" ht="18" customHeight="1">
      <c r="A30" s="718" t="s">
        <v>0</v>
      </c>
      <c r="B30" s="483"/>
      <c r="C30" s="589"/>
      <c r="D30" s="715" t="s">
        <v>270</v>
      </c>
      <c r="E30" s="602"/>
      <c r="F30" s="707" t="s">
        <v>270</v>
      </c>
      <c r="G30" s="706"/>
      <c r="H30" s="703" t="s">
        <v>270</v>
      </c>
      <c r="I30" s="602"/>
      <c r="J30" s="703" t="s">
        <v>270</v>
      </c>
      <c r="K30" s="602"/>
      <c r="L30" s="703" t="s">
        <v>270</v>
      </c>
      <c r="M30" s="602"/>
      <c r="N30" s="703" t="s">
        <v>270</v>
      </c>
      <c r="O30" s="602"/>
      <c r="P30" s="283" t="s">
        <v>234</v>
      </c>
      <c r="Q30" s="286">
        <v>-168437</v>
      </c>
      <c r="R30" s="706">
        <f aca="true" t="shared" si="2" ref="R30:R41">SUM(T30:W30)</f>
        <v>17759</v>
      </c>
      <c r="S30" s="706"/>
      <c r="T30" s="706">
        <v>17759</v>
      </c>
      <c r="U30" s="706"/>
      <c r="V30" s="706">
        <v>0</v>
      </c>
      <c r="W30" s="706"/>
      <c r="X30" s="724">
        <v>0</v>
      </c>
      <c r="Y30" s="724"/>
      <c r="Z30" s="297">
        <v>0</v>
      </c>
    </row>
    <row r="31" spans="1:26" ht="18" customHeight="1">
      <c r="A31" s="718" t="s">
        <v>15</v>
      </c>
      <c r="B31" s="483"/>
      <c r="C31" s="589"/>
      <c r="D31" s="717">
        <v>27286</v>
      </c>
      <c r="E31" s="602"/>
      <c r="F31" s="706">
        <f aca="true" t="shared" si="3" ref="F31:F38">SUM(H31:M31)</f>
        <v>12897</v>
      </c>
      <c r="G31" s="706"/>
      <c r="H31" s="706">
        <v>4117</v>
      </c>
      <c r="I31" s="706"/>
      <c r="J31" s="706">
        <v>8780</v>
      </c>
      <c r="K31" s="706"/>
      <c r="L31" s="706">
        <v>0</v>
      </c>
      <c r="M31" s="706"/>
      <c r="N31" s="706">
        <v>0</v>
      </c>
      <c r="O31" s="706"/>
      <c r="P31" s="737" t="s">
        <v>270</v>
      </c>
      <c r="Q31" s="738"/>
      <c r="R31" s="707" t="s">
        <v>270</v>
      </c>
      <c r="S31" s="706"/>
      <c r="T31" s="707" t="s">
        <v>270</v>
      </c>
      <c r="U31" s="706"/>
      <c r="V31" s="707" t="s">
        <v>270</v>
      </c>
      <c r="W31" s="706"/>
      <c r="X31" s="739" t="s">
        <v>270</v>
      </c>
      <c r="Y31" s="740"/>
      <c r="Z31" s="326" t="s">
        <v>270</v>
      </c>
    </row>
    <row r="32" spans="1:26" ht="18" customHeight="1">
      <c r="A32" s="718" t="s">
        <v>69</v>
      </c>
      <c r="B32" s="483"/>
      <c r="C32" s="589"/>
      <c r="D32" s="715" t="s">
        <v>270</v>
      </c>
      <c r="E32" s="602"/>
      <c r="F32" s="707" t="s">
        <v>270</v>
      </c>
      <c r="G32" s="706"/>
      <c r="H32" s="707" t="s">
        <v>270</v>
      </c>
      <c r="I32" s="706"/>
      <c r="J32" s="707" t="s">
        <v>270</v>
      </c>
      <c r="K32" s="706"/>
      <c r="L32" s="707" t="s">
        <v>270</v>
      </c>
      <c r="M32" s="706"/>
      <c r="N32" s="707" t="s">
        <v>270</v>
      </c>
      <c r="O32" s="706"/>
      <c r="P32" s="706">
        <v>57737</v>
      </c>
      <c r="Q32" s="706"/>
      <c r="R32" s="706">
        <f t="shared" si="2"/>
        <v>17314</v>
      </c>
      <c r="S32" s="706"/>
      <c r="T32" s="706">
        <v>17314</v>
      </c>
      <c r="U32" s="706"/>
      <c r="V32" s="706">
        <v>0</v>
      </c>
      <c r="W32" s="706"/>
      <c r="X32" s="724">
        <v>5109</v>
      </c>
      <c r="Y32" s="724"/>
      <c r="Z32" s="297">
        <v>15432</v>
      </c>
    </row>
    <row r="33" spans="1:26" ht="18" customHeight="1">
      <c r="A33" s="795" t="s">
        <v>1</v>
      </c>
      <c r="B33" s="483"/>
      <c r="C33" s="589"/>
      <c r="D33" s="715" t="s">
        <v>270</v>
      </c>
      <c r="E33" s="602"/>
      <c r="F33" s="707" t="s">
        <v>270</v>
      </c>
      <c r="G33" s="706"/>
      <c r="H33" s="707" t="s">
        <v>270</v>
      </c>
      <c r="I33" s="706"/>
      <c r="J33" s="707" t="s">
        <v>270</v>
      </c>
      <c r="K33" s="706"/>
      <c r="L33" s="707" t="s">
        <v>270</v>
      </c>
      <c r="M33" s="706"/>
      <c r="N33" s="707" t="s">
        <v>270</v>
      </c>
      <c r="O33" s="706"/>
      <c r="P33" s="706">
        <v>81058</v>
      </c>
      <c r="Q33" s="706"/>
      <c r="R33" s="706">
        <f t="shared" si="2"/>
        <v>25664</v>
      </c>
      <c r="S33" s="706"/>
      <c r="T33" s="706">
        <v>25664</v>
      </c>
      <c r="U33" s="706"/>
      <c r="V33" s="706">
        <v>0</v>
      </c>
      <c r="W33" s="706"/>
      <c r="X33" s="724">
        <v>0</v>
      </c>
      <c r="Y33" s="724"/>
      <c r="Z33" s="297">
        <v>28371</v>
      </c>
    </row>
    <row r="34" spans="1:26" ht="18" customHeight="1">
      <c r="A34" s="718" t="s">
        <v>172</v>
      </c>
      <c r="B34" s="483"/>
      <c r="C34" s="589"/>
      <c r="D34" s="717">
        <v>106587</v>
      </c>
      <c r="E34" s="602"/>
      <c r="F34" s="706">
        <f t="shared" si="3"/>
        <v>20068</v>
      </c>
      <c r="G34" s="706"/>
      <c r="H34" s="706">
        <v>18866</v>
      </c>
      <c r="I34" s="706"/>
      <c r="J34" s="706">
        <v>1042</v>
      </c>
      <c r="K34" s="706"/>
      <c r="L34" s="706">
        <v>160</v>
      </c>
      <c r="M34" s="706"/>
      <c r="N34" s="706">
        <v>0</v>
      </c>
      <c r="O34" s="706"/>
      <c r="P34" s="707" t="s">
        <v>270</v>
      </c>
      <c r="Q34" s="706"/>
      <c r="R34" s="707" t="s">
        <v>270</v>
      </c>
      <c r="S34" s="706"/>
      <c r="T34" s="707" t="s">
        <v>270</v>
      </c>
      <c r="U34" s="706"/>
      <c r="V34" s="707" t="s">
        <v>541</v>
      </c>
      <c r="W34" s="706"/>
      <c r="X34" s="739" t="s">
        <v>270</v>
      </c>
      <c r="Y34" s="740"/>
      <c r="Z34" s="326" t="s">
        <v>270</v>
      </c>
    </row>
    <row r="35" spans="1:26" ht="18" customHeight="1">
      <c r="A35" s="718" t="s">
        <v>165</v>
      </c>
      <c r="B35" s="483"/>
      <c r="C35" s="589"/>
      <c r="D35" s="717">
        <v>76007</v>
      </c>
      <c r="E35" s="602"/>
      <c r="F35" s="706">
        <f t="shared" si="3"/>
        <v>21853</v>
      </c>
      <c r="G35" s="706"/>
      <c r="H35" s="706">
        <v>13149</v>
      </c>
      <c r="I35" s="706"/>
      <c r="J35" s="706">
        <v>8704</v>
      </c>
      <c r="K35" s="706"/>
      <c r="L35" s="706">
        <v>0</v>
      </c>
      <c r="M35" s="706"/>
      <c r="N35" s="706">
        <v>227</v>
      </c>
      <c r="O35" s="706"/>
      <c r="P35" s="706">
        <v>77605</v>
      </c>
      <c r="Q35" s="706"/>
      <c r="R35" s="706">
        <f t="shared" si="2"/>
        <v>21474</v>
      </c>
      <c r="S35" s="706"/>
      <c r="T35" s="706">
        <v>21474</v>
      </c>
      <c r="U35" s="706"/>
      <c r="V35" s="706">
        <v>0</v>
      </c>
      <c r="W35" s="706"/>
      <c r="X35" s="724">
        <v>1598</v>
      </c>
      <c r="Y35" s="724"/>
      <c r="Z35" s="297">
        <v>21159</v>
      </c>
    </row>
    <row r="36" spans="1:26" ht="18" customHeight="1">
      <c r="A36" s="716" t="s">
        <v>173</v>
      </c>
      <c r="B36" s="509"/>
      <c r="C36" s="510"/>
      <c r="D36" s="717">
        <v>52341</v>
      </c>
      <c r="E36" s="602"/>
      <c r="F36" s="706">
        <f t="shared" si="3"/>
        <v>16875</v>
      </c>
      <c r="G36" s="706"/>
      <c r="H36" s="706">
        <v>11440</v>
      </c>
      <c r="I36" s="706"/>
      <c r="J36" s="706">
        <v>5435</v>
      </c>
      <c r="K36" s="706"/>
      <c r="L36" s="706">
        <v>0</v>
      </c>
      <c r="M36" s="706"/>
      <c r="N36" s="706">
        <v>6254</v>
      </c>
      <c r="O36" s="706"/>
      <c r="P36" s="706">
        <v>65571</v>
      </c>
      <c r="Q36" s="706"/>
      <c r="R36" s="706">
        <f t="shared" si="2"/>
        <v>13707</v>
      </c>
      <c r="S36" s="706"/>
      <c r="T36" s="706">
        <v>13707</v>
      </c>
      <c r="U36" s="706"/>
      <c r="V36" s="706">
        <v>0</v>
      </c>
      <c r="W36" s="706"/>
      <c r="X36" s="724">
        <v>26283</v>
      </c>
      <c r="Y36" s="724"/>
      <c r="Z36" s="297">
        <v>13515</v>
      </c>
    </row>
    <row r="37" spans="1:26" ht="18" customHeight="1">
      <c r="A37" s="795" t="s">
        <v>16</v>
      </c>
      <c r="B37" s="483"/>
      <c r="C37" s="589"/>
      <c r="D37" s="717">
        <v>20938</v>
      </c>
      <c r="E37" s="602"/>
      <c r="F37" s="706">
        <f t="shared" si="3"/>
        <v>4300</v>
      </c>
      <c r="G37" s="706"/>
      <c r="H37" s="706">
        <v>3736</v>
      </c>
      <c r="I37" s="706"/>
      <c r="J37" s="706">
        <v>564</v>
      </c>
      <c r="K37" s="706"/>
      <c r="L37" s="706">
        <v>0</v>
      </c>
      <c r="M37" s="706"/>
      <c r="N37" s="706">
        <v>1707</v>
      </c>
      <c r="O37" s="706"/>
      <c r="P37" s="706">
        <v>28803</v>
      </c>
      <c r="Q37" s="706"/>
      <c r="R37" s="706">
        <f t="shared" si="2"/>
        <v>5040</v>
      </c>
      <c r="S37" s="706"/>
      <c r="T37" s="706">
        <v>5040</v>
      </c>
      <c r="U37" s="706"/>
      <c r="V37" s="706">
        <v>0</v>
      </c>
      <c r="W37" s="706"/>
      <c r="X37" s="724">
        <v>6505</v>
      </c>
      <c r="Y37" s="724"/>
      <c r="Z37" s="297">
        <v>11162</v>
      </c>
    </row>
    <row r="38" spans="1:26" ht="18" customHeight="1">
      <c r="A38" s="718" t="s">
        <v>70</v>
      </c>
      <c r="B38" s="483"/>
      <c r="C38" s="589"/>
      <c r="D38" s="717">
        <v>91693</v>
      </c>
      <c r="E38" s="602"/>
      <c r="F38" s="706">
        <f t="shared" si="3"/>
        <v>31889</v>
      </c>
      <c r="G38" s="706"/>
      <c r="H38" s="706">
        <v>14005</v>
      </c>
      <c r="I38" s="706"/>
      <c r="J38" s="706">
        <v>17884</v>
      </c>
      <c r="K38" s="706"/>
      <c r="L38" s="706">
        <v>0</v>
      </c>
      <c r="M38" s="706"/>
      <c r="N38" s="706">
        <v>0</v>
      </c>
      <c r="O38" s="706"/>
      <c r="P38" s="706">
        <v>94380</v>
      </c>
      <c r="Q38" s="706"/>
      <c r="R38" s="706">
        <f t="shared" si="2"/>
        <v>29165</v>
      </c>
      <c r="S38" s="706"/>
      <c r="T38" s="706">
        <v>29165</v>
      </c>
      <c r="U38" s="706"/>
      <c r="V38" s="706">
        <v>0</v>
      </c>
      <c r="W38" s="706"/>
      <c r="X38" s="724">
        <v>4370</v>
      </c>
      <c r="Y38" s="724"/>
      <c r="Z38" s="297">
        <v>28335</v>
      </c>
    </row>
    <row r="39" spans="1:26" ht="18" customHeight="1">
      <c r="A39" s="718" t="s">
        <v>17</v>
      </c>
      <c r="B39" s="483"/>
      <c r="C39" s="589"/>
      <c r="D39" s="715" t="s">
        <v>270</v>
      </c>
      <c r="E39" s="602"/>
      <c r="F39" s="707" t="s">
        <v>270</v>
      </c>
      <c r="G39" s="706"/>
      <c r="H39" s="707" t="s">
        <v>270</v>
      </c>
      <c r="I39" s="706"/>
      <c r="J39" s="703" t="s">
        <v>270</v>
      </c>
      <c r="K39" s="602"/>
      <c r="L39" s="707" t="s">
        <v>270</v>
      </c>
      <c r="M39" s="706"/>
      <c r="N39" s="707" t="s">
        <v>270</v>
      </c>
      <c r="O39" s="706"/>
      <c r="P39" s="707" t="s">
        <v>270</v>
      </c>
      <c r="Q39" s="706"/>
      <c r="R39" s="707" t="s">
        <v>270</v>
      </c>
      <c r="S39" s="706"/>
      <c r="T39" s="707" t="s">
        <v>270</v>
      </c>
      <c r="U39" s="706"/>
      <c r="V39" s="707" t="s">
        <v>270</v>
      </c>
      <c r="W39" s="706"/>
      <c r="X39" s="739" t="s">
        <v>270</v>
      </c>
      <c r="Y39" s="740"/>
      <c r="Z39" s="326" t="s">
        <v>270</v>
      </c>
    </row>
    <row r="40" spans="1:26" ht="18" customHeight="1">
      <c r="A40" s="718" t="s">
        <v>489</v>
      </c>
      <c r="B40" s="483"/>
      <c r="C40" s="589"/>
      <c r="D40" s="715" t="s">
        <v>270</v>
      </c>
      <c r="E40" s="602"/>
      <c r="F40" s="707" t="s">
        <v>270</v>
      </c>
      <c r="G40" s="706"/>
      <c r="H40" s="707" t="s">
        <v>270</v>
      </c>
      <c r="I40" s="706"/>
      <c r="J40" s="707" t="s">
        <v>270</v>
      </c>
      <c r="K40" s="706"/>
      <c r="L40" s="707" t="s">
        <v>270</v>
      </c>
      <c r="M40" s="706"/>
      <c r="N40" s="707" t="s">
        <v>270</v>
      </c>
      <c r="O40" s="706"/>
      <c r="P40" s="706">
        <v>39866</v>
      </c>
      <c r="Q40" s="706"/>
      <c r="R40" s="706">
        <f t="shared" si="2"/>
        <v>10143</v>
      </c>
      <c r="S40" s="706"/>
      <c r="T40" s="706">
        <v>10143</v>
      </c>
      <c r="U40" s="706"/>
      <c r="V40" s="706">
        <v>0</v>
      </c>
      <c r="W40" s="706"/>
      <c r="X40" s="724">
        <v>15120</v>
      </c>
      <c r="Y40" s="724"/>
      <c r="Z40" s="297">
        <v>5564</v>
      </c>
    </row>
    <row r="41" spans="1:26" ht="18" customHeight="1">
      <c r="A41" s="797" t="s">
        <v>522</v>
      </c>
      <c r="B41" s="798"/>
      <c r="C41" s="799"/>
      <c r="D41" s="801">
        <v>374852</v>
      </c>
      <c r="E41" s="711"/>
      <c r="F41" s="711">
        <f>SUM(F30:G40)</f>
        <v>107882</v>
      </c>
      <c r="G41" s="711"/>
      <c r="H41" s="711">
        <v>65313</v>
      </c>
      <c r="I41" s="711"/>
      <c r="J41" s="711">
        <v>42409</v>
      </c>
      <c r="K41" s="711"/>
      <c r="L41" s="711">
        <v>160</v>
      </c>
      <c r="M41" s="711"/>
      <c r="N41" s="711">
        <v>8188</v>
      </c>
      <c r="O41" s="711"/>
      <c r="P41" s="711">
        <f>SUM(P32:P32:Q40)</f>
        <v>445020</v>
      </c>
      <c r="Q41" s="711"/>
      <c r="R41" s="711">
        <f t="shared" si="2"/>
        <v>140266</v>
      </c>
      <c r="S41" s="711"/>
      <c r="T41" s="711">
        <v>140266</v>
      </c>
      <c r="U41" s="711"/>
      <c r="V41" s="711">
        <v>0</v>
      </c>
      <c r="W41" s="711"/>
      <c r="X41" s="796">
        <v>58985</v>
      </c>
      <c r="Y41" s="796"/>
      <c r="Z41" s="299">
        <v>123538</v>
      </c>
    </row>
    <row r="42" spans="1:28" ht="15" customHeight="1">
      <c r="A42" s="116" t="s">
        <v>484</v>
      </c>
      <c r="B42" s="272"/>
      <c r="C42" s="279"/>
      <c r="D42" s="279"/>
      <c r="E42" s="279"/>
      <c r="F42" s="279"/>
      <c r="G42" s="279"/>
      <c r="H42" s="279"/>
      <c r="I42" s="279"/>
      <c r="J42" s="279"/>
      <c r="K42" s="279"/>
      <c r="L42" s="279"/>
      <c r="M42" s="279"/>
      <c r="N42" s="279"/>
      <c r="O42" s="287"/>
      <c r="P42" s="287"/>
      <c r="Q42" s="279"/>
      <c r="R42" s="279"/>
      <c r="S42" s="272"/>
      <c r="T42" s="272"/>
      <c r="U42" s="272"/>
      <c r="V42" s="272"/>
      <c r="W42" s="272"/>
      <c r="X42" s="272"/>
      <c r="Y42" s="272"/>
      <c r="Z42" s="272"/>
      <c r="AA42" s="272"/>
      <c r="AB42" s="272"/>
    </row>
    <row r="43" spans="1:28" ht="18" customHeight="1">
      <c r="A43" s="158" t="s">
        <v>485</v>
      </c>
      <c r="B43" s="272"/>
      <c r="C43" s="279"/>
      <c r="D43" s="279"/>
      <c r="E43" s="279"/>
      <c r="F43" s="279"/>
      <c r="G43" s="279"/>
      <c r="H43" s="279"/>
      <c r="I43" s="279"/>
      <c r="J43" s="279"/>
      <c r="K43" s="279"/>
      <c r="L43" s="279"/>
      <c r="M43" s="279"/>
      <c r="N43" s="279"/>
      <c r="O43" s="279"/>
      <c r="P43" s="279"/>
      <c r="Q43" s="279"/>
      <c r="R43" s="279"/>
      <c r="S43" s="272"/>
      <c r="T43" s="272"/>
      <c r="U43" s="272"/>
      <c r="V43" s="272"/>
      <c r="W43" s="272"/>
      <c r="X43" s="272"/>
      <c r="Y43" s="272"/>
      <c r="Z43" s="272"/>
      <c r="AA43" s="272"/>
      <c r="AB43" s="272"/>
    </row>
    <row r="44" spans="1:26" ht="19.5" customHeight="1">
      <c r="A44" s="272" t="s">
        <v>486</v>
      </c>
      <c r="B44" s="272"/>
      <c r="C44" s="279"/>
      <c r="D44" s="279"/>
      <c r="E44" s="279"/>
      <c r="F44" s="279"/>
      <c r="G44" s="279"/>
      <c r="H44" s="279"/>
      <c r="I44" s="279"/>
      <c r="J44" s="279"/>
      <c r="K44" s="279"/>
      <c r="L44" s="279"/>
      <c r="M44" s="279"/>
      <c r="N44" s="279"/>
      <c r="O44" s="279"/>
      <c r="P44" s="279"/>
      <c r="Q44" s="279"/>
      <c r="R44" s="279"/>
      <c r="S44" s="272"/>
      <c r="T44" s="272"/>
      <c r="U44" s="272"/>
      <c r="V44" s="272"/>
      <c r="W44" s="272"/>
      <c r="X44" s="272"/>
      <c r="Y44" s="272"/>
      <c r="Z44" s="272"/>
    </row>
    <row r="45" spans="1:26" ht="19.5" customHeight="1">
      <c r="A45" s="272"/>
      <c r="B45" s="272"/>
      <c r="C45" s="279"/>
      <c r="D45" s="279"/>
      <c r="E45" s="279"/>
      <c r="F45" s="279"/>
      <c r="G45" s="279"/>
      <c r="H45" s="279"/>
      <c r="I45" s="279"/>
      <c r="J45" s="279"/>
      <c r="K45" s="279"/>
      <c r="L45" s="279"/>
      <c r="M45" s="279"/>
      <c r="N45" s="279"/>
      <c r="O45" s="279"/>
      <c r="P45" s="279"/>
      <c r="Q45" s="279"/>
      <c r="R45" s="279"/>
      <c r="S45" s="272"/>
      <c r="T45" s="272"/>
      <c r="U45" s="272"/>
      <c r="V45" s="272"/>
      <c r="W45" s="272"/>
      <c r="X45" s="272"/>
      <c r="Y45" s="272"/>
      <c r="Z45" s="272"/>
    </row>
    <row r="46" spans="1:26" ht="18" customHeight="1">
      <c r="A46" s="800" t="s">
        <v>236</v>
      </c>
      <c r="B46" s="800"/>
      <c r="C46" s="800"/>
      <c r="D46" s="800"/>
      <c r="E46" s="800"/>
      <c r="F46" s="800"/>
      <c r="G46" s="800"/>
      <c r="H46" s="800"/>
      <c r="I46" s="800"/>
      <c r="J46" s="800"/>
      <c r="K46" s="800"/>
      <c r="L46" s="800"/>
      <c r="M46" s="800"/>
      <c r="N46" s="800"/>
      <c r="O46" s="800"/>
      <c r="P46" s="800"/>
      <c r="Q46" s="800"/>
      <c r="R46" s="800"/>
      <c r="S46" s="800"/>
      <c r="T46" s="800"/>
      <c r="U46" s="800"/>
      <c r="V46" s="800"/>
      <c r="W46" s="800"/>
      <c r="X46" s="800"/>
      <c r="Y46" s="800"/>
      <c r="Z46" s="800"/>
    </row>
    <row r="47" spans="3:28" ht="18" customHeight="1" thickBot="1">
      <c r="C47" s="273"/>
      <c r="D47" s="273"/>
      <c r="E47" s="273"/>
      <c r="F47" s="273"/>
      <c r="G47" s="273"/>
      <c r="H47" s="273"/>
      <c r="I47" s="273"/>
      <c r="J47" s="273"/>
      <c r="K47" s="273"/>
      <c r="L47" s="273"/>
      <c r="M47" s="273"/>
      <c r="N47" s="273"/>
      <c r="O47" s="273"/>
      <c r="P47" s="273"/>
      <c r="Q47" s="273"/>
      <c r="S47" s="157"/>
      <c r="T47" s="157"/>
      <c r="U47" s="157"/>
      <c r="V47" s="157"/>
      <c r="W47" s="157"/>
      <c r="X47" s="157"/>
      <c r="Y47" s="157"/>
      <c r="Z47" s="157"/>
      <c r="AA47" s="158"/>
      <c r="AB47" s="158"/>
    </row>
    <row r="48" spans="1:26" ht="18" customHeight="1">
      <c r="A48" s="802" t="s">
        <v>240</v>
      </c>
      <c r="B48" s="803" t="s">
        <v>542</v>
      </c>
      <c r="C48" s="804"/>
      <c r="D48" s="804"/>
      <c r="E48" s="804"/>
      <c r="F48" s="804"/>
      <c r="G48" s="805"/>
      <c r="H48" s="727" t="s">
        <v>543</v>
      </c>
      <c r="I48" s="487"/>
      <c r="J48" s="487"/>
      <c r="K48" s="487"/>
      <c r="L48" s="728"/>
      <c r="M48" s="727" t="s">
        <v>512</v>
      </c>
      <c r="N48" s="487"/>
      <c r="O48" s="487"/>
      <c r="P48" s="487"/>
      <c r="Q48" s="487"/>
      <c r="R48" s="728"/>
      <c r="S48" s="732" t="s">
        <v>513</v>
      </c>
      <c r="T48" s="733"/>
      <c r="U48" s="733"/>
      <c r="V48" s="733"/>
      <c r="W48" s="733"/>
      <c r="X48" s="734"/>
      <c r="Y48" s="288" t="s">
        <v>490</v>
      </c>
      <c r="Z48" s="278" t="s">
        <v>491</v>
      </c>
    </row>
    <row r="49" spans="1:26" ht="18" customHeight="1">
      <c r="A49" s="476"/>
      <c r="B49" s="806"/>
      <c r="C49" s="807"/>
      <c r="D49" s="807"/>
      <c r="E49" s="807"/>
      <c r="F49" s="807"/>
      <c r="G49" s="808"/>
      <c r="H49" s="729"/>
      <c r="I49" s="490"/>
      <c r="J49" s="490"/>
      <c r="K49" s="490"/>
      <c r="L49" s="730"/>
      <c r="M49" s="729"/>
      <c r="N49" s="490"/>
      <c r="O49" s="490"/>
      <c r="P49" s="490"/>
      <c r="Q49" s="490"/>
      <c r="R49" s="730"/>
      <c r="S49" s="735"/>
      <c r="T49" s="483"/>
      <c r="U49" s="483"/>
      <c r="V49" s="483"/>
      <c r="W49" s="483"/>
      <c r="X49" s="736"/>
      <c r="Y49" s="289" t="s">
        <v>18</v>
      </c>
      <c r="Z49" s="111" t="s">
        <v>492</v>
      </c>
    </row>
    <row r="50" spans="1:26" ht="18" customHeight="1">
      <c r="A50" s="476"/>
      <c r="B50" s="809" t="s">
        <v>2</v>
      </c>
      <c r="C50" s="725" t="s">
        <v>3</v>
      </c>
      <c r="D50" s="725" t="s">
        <v>4</v>
      </c>
      <c r="E50" s="725" t="s">
        <v>5</v>
      </c>
      <c r="F50" s="725" t="s">
        <v>6</v>
      </c>
      <c r="G50" s="725" t="s">
        <v>7</v>
      </c>
      <c r="H50" s="725" t="s">
        <v>493</v>
      </c>
      <c r="I50" s="725" t="s">
        <v>3</v>
      </c>
      <c r="J50" s="725" t="s">
        <v>5</v>
      </c>
      <c r="K50" s="725" t="s">
        <v>6</v>
      </c>
      <c r="L50" s="725" t="s">
        <v>7</v>
      </c>
      <c r="M50" s="725" t="s">
        <v>493</v>
      </c>
      <c r="N50" s="725" t="s">
        <v>3</v>
      </c>
      <c r="O50" s="725" t="s">
        <v>4</v>
      </c>
      <c r="P50" s="725" t="s">
        <v>5</v>
      </c>
      <c r="Q50" s="725" t="s">
        <v>6</v>
      </c>
      <c r="R50" s="725" t="s">
        <v>7</v>
      </c>
      <c r="S50" s="725" t="s">
        <v>493</v>
      </c>
      <c r="T50" s="725" t="s">
        <v>3</v>
      </c>
      <c r="U50" s="731" t="s">
        <v>520</v>
      </c>
      <c r="V50" s="731" t="s">
        <v>5</v>
      </c>
      <c r="W50" s="725" t="s">
        <v>8</v>
      </c>
      <c r="X50" s="725" t="s">
        <v>7</v>
      </c>
      <c r="Y50" s="704" t="s">
        <v>494</v>
      </c>
      <c r="Z50" s="709" t="s">
        <v>495</v>
      </c>
    </row>
    <row r="51" spans="1:26" ht="18" customHeight="1">
      <c r="A51" s="781"/>
      <c r="B51" s="810"/>
      <c r="C51" s="726"/>
      <c r="D51" s="726"/>
      <c r="E51" s="726"/>
      <c r="F51" s="726"/>
      <c r="G51" s="726"/>
      <c r="H51" s="726"/>
      <c r="I51" s="726"/>
      <c r="J51" s="726"/>
      <c r="K51" s="726"/>
      <c r="L51" s="726"/>
      <c r="M51" s="726"/>
      <c r="N51" s="726"/>
      <c r="O51" s="726"/>
      <c r="P51" s="726"/>
      <c r="Q51" s="726"/>
      <c r="R51" s="726"/>
      <c r="S51" s="726"/>
      <c r="T51" s="726"/>
      <c r="U51" s="726"/>
      <c r="V51" s="726"/>
      <c r="W51" s="726"/>
      <c r="X51" s="726"/>
      <c r="Y51" s="705"/>
      <c r="Z51" s="710"/>
    </row>
    <row r="52" spans="1:26" ht="18" customHeight="1">
      <c r="A52" s="321" t="s">
        <v>488</v>
      </c>
      <c r="B52" s="300">
        <v>0.007</v>
      </c>
      <c r="C52" s="300">
        <v>0.011</v>
      </c>
      <c r="D52" s="309">
        <v>-0.005</v>
      </c>
      <c r="E52" s="300">
        <v>0.01</v>
      </c>
      <c r="F52" s="300">
        <v>0.008</v>
      </c>
      <c r="G52" s="300">
        <v>0.008</v>
      </c>
      <c r="H52" s="300">
        <v>0.025</v>
      </c>
      <c r="I52" s="301">
        <v>0.026</v>
      </c>
      <c r="J52" s="301">
        <v>0.027</v>
      </c>
      <c r="K52" s="300">
        <v>0.026</v>
      </c>
      <c r="L52" s="300">
        <v>0.033</v>
      </c>
      <c r="M52" s="302">
        <v>0.008</v>
      </c>
      <c r="N52" s="301">
        <v>0.013</v>
      </c>
      <c r="O52" s="309">
        <v>-0.009</v>
      </c>
      <c r="P52" s="301" t="s">
        <v>270</v>
      </c>
      <c r="Q52" s="301">
        <v>0.015</v>
      </c>
      <c r="R52" s="301">
        <v>0.014</v>
      </c>
      <c r="S52" s="310">
        <v>83</v>
      </c>
      <c r="T52" s="310">
        <v>10</v>
      </c>
      <c r="U52" s="320" t="s">
        <v>270</v>
      </c>
      <c r="V52" s="320" t="s">
        <v>270</v>
      </c>
      <c r="W52" s="310">
        <v>75</v>
      </c>
      <c r="X52" s="310">
        <v>4</v>
      </c>
      <c r="Y52" s="167">
        <v>1.3</v>
      </c>
      <c r="Z52" s="313">
        <v>0.8</v>
      </c>
    </row>
    <row r="53" spans="1:26" ht="18" customHeight="1">
      <c r="A53" s="282">
        <v>50</v>
      </c>
      <c r="B53" s="303">
        <v>0.007</v>
      </c>
      <c r="C53" s="301">
        <v>0.012</v>
      </c>
      <c r="D53" s="301">
        <v>0.013</v>
      </c>
      <c r="E53" s="301">
        <v>0.009</v>
      </c>
      <c r="F53" s="301">
        <v>0.008</v>
      </c>
      <c r="G53" s="301">
        <v>0.006</v>
      </c>
      <c r="H53" s="301">
        <v>0.029</v>
      </c>
      <c r="I53" s="301">
        <v>0.024</v>
      </c>
      <c r="J53" s="301">
        <v>0.031</v>
      </c>
      <c r="K53" s="301">
        <v>0.026</v>
      </c>
      <c r="L53" s="301">
        <v>0.032</v>
      </c>
      <c r="M53" s="302">
        <v>0.009</v>
      </c>
      <c r="N53" s="301">
        <v>0.017</v>
      </c>
      <c r="O53" s="301">
        <v>0.012</v>
      </c>
      <c r="P53" s="301">
        <v>0.02</v>
      </c>
      <c r="Q53" s="301">
        <v>0.009</v>
      </c>
      <c r="R53" s="301">
        <v>0.014</v>
      </c>
      <c r="S53" s="310">
        <v>160</v>
      </c>
      <c r="T53" s="310">
        <v>19</v>
      </c>
      <c r="U53" s="310">
        <v>7</v>
      </c>
      <c r="V53" s="320" t="s">
        <v>270</v>
      </c>
      <c r="W53" s="310">
        <v>89</v>
      </c>
      <c r="X53" s="310">
        <v>29</v>
      </c>
      <c r="Y53" s="167">
        <v>1.1</v>
      </c>
      <c r="Z53" s="313">
        <v>0.8</v>
      </c>
    </row>
    <row r="54" spans="1:26" ht="18" customHeight="1">
      <c r="A54" s="282">
        <v>51</v>
      </c>
      <c r="B54" s="301">
        <v>0.006</v>
      </c>
      <c r="C54" s="301">
        <v>0.012</v>
      </c>
      <c r="D54" s="301">
        <v>0.012</v>
      </c>
      <c r="E54" s="301">
        <v>0.009</v>
      </c>
      <c r="F54" s="301">
        <v>0.008</v>
      </c>
      <c r="G54" s="301">
        <v>0.008</v>
      </c>
      <c r="H54" s="301">
        <v>0.029</v>
      </c>
      <c r="I54" s="301">
        <v>0.026</v>
      </c>
      <c r="J54" s="301">
        <v>0.03</v>
      </c>
      <c r="K54" s="301">
        <v>0.029</v>
      </c>
      <c r="L54" s="302">
        <v>0.03</v>
      </c>
      <c r="M54" s="302">
        <v>0.01</v>
      </c>
      <c r="N54" s="301">
        <v>0.016</v>
      </c>
      <c r="O54" s="301">
        <v>0.011</v>
      </c>
      <c r="P54" s="301">
        <v>0.019</v>
      </c>
      <c r="Q54" s="301">
        <v>0.013</v>
      </c>
      <c r="R54" s="301">
        <v>0.013</v>
      </c>
      <c r="S54" s="310">
        <v>27</v>
      </c>
      <c r="T54" s="310">
        <v>23</v>
      </c>
      <c r="U54" s="310">
        <v>10</v>
      </c>
      <c r="V54" s="320" t="s">
        <v>270</v>
      </c>
      <c r="W54" s="310">
        <v>89</v>
      </c>
      <c r="X54" s="310">
        <v>31</v>
      </c>
      <c r="Y54" s="167">
        <v>0.9</v>
      </c>
      <c r="Z54" s="313">
        <v>0.66</v>
      </c>
    </row>
    <row r="55" spans="1:26" ht="18" customHeight="1">
      <c r="A55" s="282">
        <v>52</v>
      </c>
      <c r="B55" s="301">
        <v>0.005</v>
      </c>
      <c r="C55" s="301">
        <v>0.008</v>
      </c>
      <c r="D55" s="301">
        <v>0.006</v>
      </c>
      <c r="E55" s="309">
        <v>-0.008</v>
      </c>
      <c r="F55" s="301">
        <v>0.006</v>
      </c>
      <c r="G55" s="301">
        <v>0.007</v>
      </c>
      <c r="H55" s="301">
        <v>0.031</v>
      </c>
      <c r="I55" s="301">
        <v>0.026</v>
      </c>
      <c r="J55" s="309">
        <v>-0.035</v>
      </c>
      <c r="K55" s="302">
        <v>0.033</v>
      </c>
      <c r="L55" s="301">
        <v>0.034</v>
      </c>
      <c r="M55" s="304">
        <v>0.01</v>
      </c>
      <c r="N55" s="301">
        <v>0.013</v>
      </c>
      <c r="O55" s="301">
        <v>0.012</v>
      </c>
      <c r="P55" s="309">
        <v>-0.019</v>
      </c>
      <c r="Q55" s="301">
        <v>0.01</v>
      </c>
      <c r="R55" s="301">
        <v>0.011</v>
      </c>
      <c r="S55" s="310">
        <v>13</v>
      </c>
      <c r="T55" s="310">
        <v>43</v>
      </c>
      <c r="U55" s="310">
        <v>27</v>
      </c>
      <c r="V55" s="320" t="s">
        <v>270</v>
      </c>
      <c r="W55" s="310">
        <v>27</v>
      </c>
      <c r="X55" s="310">
        <v>41</v>
      </c>
      <c r="Y55" s="167">
        <v>0.9</v>
      </c>
      <c r="Z55" s="290">
        <v>0.64</v>
      </c>
    </row>
    <row r="56" spans="1:26" ht="18" customHeight="1">
      <c r="A56" s="315">
        <v>53</v>
      </c>
      <c r="B56" s="316">
        <v>0.006</v>
      </c>
      <c r="C56" s="316">
        <v>0.009</v>
      </c>
      <c r="D56" s="317">
        <v>0.006</v>
      </c>
      <c r="E56" s="317">
        <v>0.005</v>
      </c>
      <c r="F56" s="316">
        <v>0.006</v>
      </c>
      <c r="G56" s="317">
        <v>0.007</v>
      </c>
      <c r="H56" s="317">
        <v>0.027</v>
      </c>
      <c r="I56" s="317">
        <v>0.027</v>
      </c>
      <c r="J56" s="317">
        <v>0.036</v>
      </c>
      <c r="K56" s="317">
        <v>0.031</v>
      </c>
      <c r="L56" s="317">
        <v>0.033</v>
      </c>
      <c r="M56" s="317">
        <v>0.009</v>
      </c>
      <c r="N56" s="317">
        <v>0.013</v>
      </c>
      <c r="O56" s="316">
        <v>0.011</v>
      </c>
      <c r="P56" s="317">
        <v>0.013</v>
      </c>
      <c r="Q56" s="317">
        <v>0.014</v>
      </c>
      <c r="R56" s="317">
        <v>0.014</v>
      </c>
      <c r="S56" s="103">
        <v>71</v>
      </c>
      <c r="T56" s="103">
        <v>35</v>
      </c>
      <c r="U56" s="103">
        <v>27</v>
      </c>
      <c r="V56" s="103">
        <v>65</v>
      </c>
      <c r="W56" s="103">
        <v>51</v>
      </c>
      <c r="X56" s="103">
        <v>18</v>
      </c>
      <c r="Y56" s="318">
        <v>1.5</v>
      </c>
      <c r="Z56" s="319">
        <v>2.13</v>
      </c>
    </row>
    <row r="57" spans="1:26" ht="18" customHeight="1">
      <c r="A57" s="13"/>
      <c r="B57" s="307"/>
      <c r="C57" s="305"/>
      <c r="D57" s="305"/>
      <c r="E57" s="305"/>
      <c r="F57" s="305"/>
      <c r="G57" s="306"/>
      <c r="H57" s="305"/>
      <c r="I57" s="305"/>
      <c r="J57" s="305"/>
      <c r="K57" s="305"/>
      <c r="L57" s="305"/>
      <c r="M57" s="305"/>
      <c r="N57" s="305"/>
      <c r="O57" s="305"/>
      <c r="P57" s="302"/>
      <c r="Q57" s="302"/>
      <c r="R57" s="302"/>
      <c r="S57" s="310"/>
      <c r="T57" s="310"/>
      <c r="U57" s="310"/>
      <c r="V57" s="310"/>
      <c r="W57" s="310"/>
      <c r="X57" s="310"/>
      <c r="Y57" s="167"/>
      <c r="Z57" s="313"/>
    </row>
    <row r="58" spans="1:26" ht="18" customHeight="1">
      <c r="A58" s="322" t="s">
        <v>501</v>
      </c>
      <c r="B58" s="301">
        <v>0.006</v>
      </c>
      <c r="C58" s="301">
        <v>0.008</v>
      </c>
      <c r="D58" s="301">
        <v>0.006</v>
      </c>
      <c r="E58" s="301">
        <v>0.005</v>
      </c>
      <c r="F58" s="301">
        <v>0.007</v>
      </c>
      <c r="G58" s="301">
        <v>0.009</v>
      </c>
      <c r="H58" s="301">
        <v>0.025</v>
      </c>
      <c r="I58" s="301">
        <v>0.025</v>
      </c>
      <c r="J58" s="301">
        <v>0.027</v>
      </c>
      <c r="K58" s="301">
        <v>0.026</v>
      </c>
      <c r="L58" s="301">
        <v>0.029</v>
      </c>
      <c r="M58" s="301">
        <v>0.009</v>
      </c>
      <c r="N58" s="301">
        <v>0.015</v>
      </c>
      <c r="O58" s="301">
        <v>0.01</v>
      </c>
      <c r="P58" s="301">
        <v>0.01</v>
      </c>
      <c r="Q58" s="302">
        <v>0.016</v>
      </c>
      <c r="R58" s="302">
        <v>0.012</v>
      </c>
      <c r="S58" s="310">
        <v>0</v>
      </c>
      <c r="T58" s="310">
        <v>0</v>
      </c>
      <c r="U58" s="310">
        <v>6</v>
      </c>
      <c r="V58" s="310">
        <v>0</v>
      </c>
      <c r="W58" s="310">
        <v>7</v>
      </c>
      <c r="X58" s="310">
        <v>0</v>
      </c>
      <c r="Y58" s="167">
        <v>1.8</v>
      </c>
      <c r="Z58" s="313">
        <v>2.01</v>
      </c>
    </row>
    <row r="59" spans="1:26" ht="18" customHeight="1">
      <c r="A59" s="323" t="s">
        <v>514</v>
      </c>
      <c r="B59" s="308">
        <v>0.007</v>
      </c>
      <c r="C59" s="304">
        <v>0.009</v>
      </c>
      <c r="D59" s="304">
        <v>0.008</v>
      </c>
      <c r="E59" s="302">
        <v>0.006</v>
      </c>
      <c r="F59" s="302">
        <v>0.005</v>
      </c>
      <c r="G59" s="302">
        <v>0.008</v>
      </c>
      <c r="H59" s="302">
        <v>0.035</v>
      </c>
      <c r="I59" s="302">
        <v>0.032</v>
      </c>
      <c r="J59" s="302">
        <v>0.028</v>
      </c>
      <c r="K59" s="302">
        <v>0.034</v>
      </c>
      <c r="L59" s="302">
        <v>0.039</v>
      </c>
      <c r="M59" s="302">
        <v>0.009</v>
      </c>
      <c r="N59" s="302">
        <v>0.015</v>
      </c>
      <c r="O59" s="302">
        <v>0.011</v>
      </c>
      <c r="P59" s="302">
        <v>0.01</v>
      </c>
      <c r="Q59" s="302">
        <v>0.014</v>
      </c>
      <c r="R59" s="302">
        <v>0.022</v>
      </c>
      <c r="S59" s="310">
        <v>9</v>
      </c>
      <c r="T59" s="310">
        <v>5</v>
      </c>
      <c r="U59" s="310">
        <v>3</v>
      </c>
      <c r="V59" s="310">
        <v>14</v>
      </c>
      <c r="W59" s="310">
        <v>9</v>
      </c>
      <c r="X59" s="310">
        <v>1</v>
      </c>
      <c r="Y59" s="167">
        <v>1.8</v>
      </c>
      <c r="Z59" s="313">
        <v>2.05</v>
      </c>
    </row>
    <row r="60" spans="1:26" ht="18" customHeight="1">
      <c r="A60" s="323" t="s">
        <v>515</v>
      </c>
      <c r="B60" s="302">
        <v>0.006</v>
      </c>
      <c r="C60" s="302">
        <v>0.009</v>
      </c>
      <c r="D60" s="302">
        <v>0.005</v>
      </c>
      <c r="E60" s="302">
        <v>0.003</v>
      </c>
      <c r="F60" s="302">
        <v>0.007</v>
      </c>
      <c r="G60" s="302">
        <v>0.005</v>
      </c>
      <c r="H60" s="302">
        <v>0.031</v>
      </c>
      <c r="I60" s="302">
        <v>0.03</v>
      </c>
      <c r="J60" s="302">
        <v>0.041</v>
      </c>
      <c r="K60" s="302">
        <v>0.029</v>
      </c>
      <c r="L60" s="302">
        <v>0.039</v>
      </c>
      <c r="M60" s="302">
        <v>0.006</v>
      </c>
      <c r="N60" s="302">
        <v>0.012</v>
      </c>
      <c r="O60" s="302">
        <v>0.012</v>
      </c>
      <c r="P60" s="302">
        <v>0.011</v>
      </c>
      <c r="Q60" s="302">
        <v>0.013</v>
      </c>
      <c r="R60" s="302">
        <v>0.017</v>
      </c>
      <c r="S60" s="310">
        <v>11</v>
      </c>
      <c r="T60" s="310">
        <v>3</v>
      </c>
      <c r="U60" s="297">
        <v>4</v>
      </c>
      <c r="V60" s="297">
        <v>13</v>
      </c>
      <c r="W60" s="297">
        <v>8</v>
      </c>
      <c r="X60" s="297">
        <v>1</v>
      </c>
      <c r="Y60" s="311">
        <v>1.7</v>
      </c>
      <c r="Z60" s="314">
        <v>2.12</v>
      </c>
    </row>
    <row r="61" spans="1:26" ht="18" customHeight="1">
      <c r="A61" s="323" t="s">
        <v>516</v>
      </c>
      <c r="B61" s="302">
        <v>0.006</v>
      </c>
      <c r="C61" s="302">
        <v>0.006</v>
      </c>
      <c r="D61" s="302">
        <v>0.005</v>
      </c>
      <c r="E61" s="302">
        <v>0.001</v>
      </c>
      <c r="F61" s="302">
        <v>0.002</v>
      </c>
      <c r="G61" s="302">
        <v>0.003</v>
      </c>
      <c r="H61" s="302">
        <v>0.046</v>
      </c>
      <c r="I61" s="302">
        <v>0.049</v>
      </c>
      <c r="J61" s="302">
        <v>0.06</v>
      </c>
      <c r="K61" s="302">
        <v>0.052</v>
      </c>
      <c r="L61" s="302">
        <v>0.054</v>
      </c>
      <c r="M61" s="302">
        <v>0.005</v>
      </c>
      <c r="N61" s="302">
        <v>0.011</v>
      </c>
      <c r="O61" s="302">
        <v>0.009</v>
      </c>
      <c r="P61" s="302">
        <v>0.009</v>
      </c>
      <c r="Q61" s="302">
        <v>0.012</v>
      </c>
      <c r="R61" s="302">
        <v>0.008</v>
      </c>
      <c r="S61" s="310">
        <v>20</v>
      </c>
      <c r="T61" s="310">
        <v>11</v>
      </c>
      <c r="U61" s="310">
        <v>0</v>
      </c>
      <c r="V61" s="310">
        <v>13</v>
      </c>
      <c r="W61" s="310">
        <v>11</v>
      </c>
      <c r="X61" s="310">
        <v>10</v>
      </c>
      <c r="Y61" s="167">
        <v>1.4</v>
      </c>
      <c r="Z61" s="313">
        <v>2.11</v>
      </c>
    </row>
    <row r="62" spans="1:26" ht="18" customHeight="1">
      <c r="A62" s="51"/>
      <c r="B62" s="302"/>
      <c r="C62" s="302"/>
      <c r="D62" s="302"/>
      <c r="E62" s="302"/>
      <c r="F62" s="302"/>
      <c r="G62" s="302"/>
      <c r="H62" s="302"/>
      <c r="I62" s="302"/>
      <c r="J62" s="302"/>
      <c r="K62" s="302"/>
      <c r="L62" s="302"/>
      <c r="M62" s="302"/>
      <c r="N62" s="302"/>
      <c r="O62" s="302"/>
      <c r="P62" s="302"/>
      <c r="Q62" s="302"/>
      <c r="R62" s="302"/>
      <c r="S62" s="310"/>
      <c r="T62" s="310"/>
      <c r="U62" s="310"/>
      <c r="V62" s="310"/>
      <c r="W62" s="310"/>
      <c r="X62" s="310"/>
      <c r="Y62" s="167"/>
      <c r="Z62" s="313"/>
    </row>
    <row r="63" spans="1:26" ht="18" customHeight="1">
      <c r="A63" s="323" t="s">
        <v>517</v>
      </c>
      <c r="B63" s="302">
        <v>0.005</v>
      </c>
      <c r="C63" s="302">
        <v>0.004</v>
      </c>
      <c r="D63" s="302">
        <v>0.005</v>
      </c>
      <c r="E63" s="302">
        <v>0.004</v>
      </c>
      <c r="F63" s="302">
        <v>0.003</v>
      </c>
      <c r="G63" s="302">
        <v>0.004</v>
      </c>
      <c r="H63" s="302">
        <v>0.036</v>
      </c>
      <c r="I63" s="302">
        <v>0.038</v>
      </c>
      <c r="J63" s="302">
        <v>0.055</v>
      </c>
      <c r="K63" s="302">
        <v>0.046</v>
      </c>
      <c r="L63" s="302">
        <v>0.047</v>
      </c>
      <c r="M63" s="302">
        <v>0.004</v>
      </c>
      <c r="N63" s="302">
        <v>0.01</v>
      </c>
      <c r="O63" s="302">
        <v>0.009</v>
      </c>
      <c r="P63" s="302">
        <v>0.009</v>
      </c>
      <c r="Q63" s="302">
        <v>0.013</v>
      </c>
      <c r="R63" s="302">
        <v>0.006</v>
      </c>
      <c r="S63" s="310">
        <v>14</v>
      </c>
      <c r="T63" s="310">
        <v>7</v>
      </c>
      <c r="U63" s="310">
        <v>1</v>
      </c>
      <c r="V63" s="310">
        <v>14</v>
      </c>
      <c r="W63" s="310">
        <v>7</v>
      </c>
      <c r="X63" s="310">
        <v>5</v>
      </c>
      <c r="Y63" s="167">
        <v>1.1</v>
      </c>
      <c r="Z63" s="313">
        <v>2.21</v>
      </c>
    </row>
    <row r="64" spans="1:26" ht="18" customHeight="1">
      <c r="A64" s="323" t="s">
        <v>496</v>
      </c>
      <c r="B64" s="302">
        <v>0.005</v>
      </c>
      <c r="C64" s="302">
        <v>0.005</v>
      </c>
      <c r="D64" s="302">
        <v>0.006</v>
      </c>
      <c r="E64" s="302">
        <v>0.003</v>
      </c>
      <c r="F64" s="302">
        <v>0.004</v>
      </c>
      <c r="G64" s="302">
        <v>0.004</v>
      </c>
      <c r="H64" s="302">
        <v>0.029</v>
      </c>
      <c r="I64" s="302">
        <v>0.027</v>
      </c>
      <c r="J64" s="302">
        <v>0.035</v>
      </c>
      <c r="K64" s="302">
        <v>0.035</v>
      </c>
      <c r="L64" s="302">
        <v>0.035</v>
      </c>
      <c r="M64" s="302">
        <v>0.006</v>
      </c>
      <c r="N64" s="302">
        <v>0.009</v>
      </c>
      <c r="O64" s="302">
        <v>0.009</v>
      </c>
      <c r="P64" s="302">
        <v>0.011</v>
      </c>
      <c r="Q64" s="302">
        <v>0.012</v>
      </c>
      <c r="R64" s="302">
        <v>0.006</v>
      </c>
      <c r="S64" s="310">
        <v>5</v>
      </c>
      <c r="T64" s="310">
        <v>7</v>
      </c>
      <c r="U64" s="310">
        <v>0</v>
      </c>
      <c r="V64" s="310">
        <v>3</v>
      </c>
      <c r="W64" s="310">
        <v>2</v>
      </c>
      <c r="X64" s="310">
        <v>1</v>
      </c>
      <c r="Y64" s="167">
        <v>1.5</v>
      </c>
      <c r="Z64" s="313">
        <v>2.27</v>
      </c>
    </row>
    <row r="65" spans="1:26" ht="18" customHeight="1">
      <c r="A65" s="323" t="s">
        <v>497</v>
      </c>
      <c r="B65" s="302">
        <v>0.004</v>
      </c>
      <c r="C65" s="302">
        <v>0.006</v>
      </c>
      <c r="D65" s="302">
        <v>0.006</v>
      </c>
      <c r="E65" s="302">
        <v>0.003</v>
      </c>
      <c r="F65" s="302">
        <v>0.005</v>
      </c>
      <c r="G65" s="302">
        <v>0.007</v>
      </c>
      <c r="H65" s="302">
        <v>0.025</v>
      </c>
      <c r="I65" s="302">
        <v>0.025</v>
      </c>
      <c r="J65" s="302">
        <v>0.029</v>
      </c>
      <c r="K65" s="302">
        <v>0.032</v>
      </c>
      <c r="L65" s="302">
        <v>0.032</v>
      </c>
      <c r="M65" s="302">
        <v>0.009</v>
      </c>
      <c r="N65" s="302">
        <v>0.011</v>
      </c>
      <c r="O65" s="302">
        <v>0.01</v>
      </c>
      <c r="P65" s="302">
        <v>0.011</v>
      </c>
      <c r="Q65" s="302">
        <v>0.014</v>
      </c>
      <c r="R65" s="302">
        <v>0.01</v>
      </c>
      <c r="S65" s="310">
        <v>3</v>
      </c>
      <c r="T65" s="310">
        <v>2</v>
      </c>
      <c r="U65" s="310">
        <v>0</v>
      </c>
      <c r="V65" s="310">
        <v>4</v>
      </c>
      <c r="W65" s="310">
        <v>1</v>
      </c>
      <c r="X65" s="310">
        <v>0</v>
      </c>
      <c r="Y65" s="167">
        <v>1.3</v>
      </c>
      <c r="Z65" s="313">
        <v>2.3</v>
      </c>
    </row>
    <row r="66" spans="1:26" ht="18" customHeight="1">
      <c r="A66" s="323" t="s">
        <v>498</v>
      </c>
      <c r="B66" s="302">
        <v>0.005</v>
      </c>
      <c r="C66" s="302">
        <v>0.008</v>
      </c>
      <c r="D66" s="302">
        <v>0.006</v>
      </c>
      <c r="E66" s="302">
        <v>0.004</v>
      </c>
      <c r="F66" s="302">
        <v>0.005</v>
      </c>
      <c r="G66" s="302">
        <v>0.008</v>
      </c>
      <c r="H66" s="302">
        <v>0.02</v>
      </c>
      <c r="I66" s="302">
        <v>0.021</v>
      </c>
      <c r="J66" s="302">
        <v>0.032</v>
      </c>
      <c r="K66" s="302">
        <v>0.028</v>
      </c>
      <c r="L66" s="302">
        <v>0.026</v>
      </c>
      <c r="M66" s="302">
        <v>0.013</v>
      </c>
      <c r="N66" s="302">
        <v>0.014</v>
      </c>
      <c r="O66" s="302">
        <v>0.014</v>
      </c>
      <c r="P66" s="302">
        <v>0.014</v>
      </c>
      <c r="Q66" s="302">
        <v>0.015</v>
      </c>
      <c r="R66" s="302">
        <v>0.018</v>
      </c>
      <c r="S66" s="310">
        <v>0</v>
      </c>
      <c r="T66" s="310">
        <v>0</v>
      </c>
      <c r="U66" s="310">
        <v>0</v>
      </c>
      <c r="V66" s="310">
        <v>0</v>
      </c>
      <c r="W66" s="310">
        <v>0</v>
      </c>
      <c r="X66" s="310">
        <v>0</v>
      </c>
      <c r="Y66" s="167">
        <v>1.3</v>
      </c>
      <c r="Z66" s="313">
        <v>2.25</v>
      </c>
    </row>
    <row r="67" spans="1:26" ht="18" customHeight="1">
      <c r="A67" s="51"/>
      <c r="B67" s="302"/>
      <c r="C67" s="302"/>
      <c r="D67" s="302"/>
      <c r="E67" s="302"/>
      <c r="F67" s="302"/>
      <c r="G67" s="302"/>
      <c r="H67" s="302"/>
      <c r="I67" s="302"/>
      <c r="J67" s="302"/>
      <c r="K67" s="302"/>
      <c r="L67" s="302"/>
      <c r="M67" s="302"/>
      <c r="N67" s="302"/>
      <c r="O67" s="302"/>
      <c r="P67" s="302"/>
      <c r="Q67" s="302"/>
      <c r="R67" s="302"/>
      <c r="S67" s="310"/>
      <c r="T67" s="310"/>
      <c r="U67" s="310"/>
      <c r="V67" s="310"/>
      <c r="W67" s="310"/>
      <c r="X67" s="310"/>
      <c r="Y67" s="167"/>
      <c r="Z67" s="313"/>
    </row>
    <row r="68" spans="1:26" ht="18" customHeight="1">
      <c r="A68" s="323" t="s">
        <v>518</v>
      </c>
      <c r="B68" s="302">
        <v>0.007</v>
      </c>
      <c r="C68" s="302">
        <v>0.013</v>
      </c>
      <c r="D68" s="302">
        <v>0.008</v>
      </c>
      <c r="E68" s="302">
        <v>0.003</v>
      </c>
      <c r="F68" s="302">
        <v>0.008</v>
      </c>
      <c r="G68" s="302">
        <v>0.011</v>
      </c>
      <c r="H68" s="302">
        <v>0.018</v>
      </c>
      <c r="I68" s="302">
        <v>0.019</v>
      </c>
      <c r="J68" s="302">
        <v>0.029</v>
      </c>
      <c r="K68" s="302">
        <v>0.024</v>
      </c>
      <c r="L68" s="302">
        <v>0.023</v>
      </c>
      <c r="M68" s="302">
        <v>0.017</v>
      </c>
      <c r="N68" s="302">
        <v>0.015</v>
      </c>
      <c r="O68" s="302">
        <v>0.016</v>
      </c>
      <c r="P68" s="302">
        <v>0.023</v>
      </c>
      <c r="Q68" s="302">
        <v>0.016</v>
      </c>
      <c r="R68" s="302">
        <v>0.016</v>
      </c>
      <c r="S68" s="310">
        <v>0</v>
      </c>
      <c r="T68" s="310">
        <v>0</v>
      </c>
      <c r="U68" s="310">
        <v>0</v>
      </c>
      <c r="V68" s="310">
        <v>0</v>
      </c>
      <c r="W68" s="310">
        <v>0</v>
      </c>
      <c r="X68" s="310">
        <v>0</v>
      </c>
      <c r="Y68" s="167">
        <v>1.8</v>
      </c>
      <c r="Z68" s="313">
        <v>2.2</v>
      </c>
    </row>
    <row r="69" spans="1:26" ht="18" customHeight="1">
      <c r="A69" s="51" t="s">
        <v>499</v>
      </c>
      <c r="B69" s="302">
        <v>0.006</v>
      </c>
      <c r="C69" s="302">
        <v>0.013</v>
      </c>
      <c r="D69" s="302">
        <v>0.006</v>
      </c>
      <c r="E69" s="302">
        <v>0.005</v>
      </c>
      <c r="F69" s="302">
        <v>0.007</v>
      </c>
      <c r="G69" s="302">
        <v>0.007</v>
      </c>
      <c r="H69" s="302">
        <v>0.018</v>
      </c>
      <c r="I69" s="302">
        <v>0.018</v>
      </c>
      <c r="J69" s="302">
        <v>0.024</v>
      </c>
      <c r="K69" s="302">
        <v>0.023</v>
      </c>
      <c r="L69" s="302">
        <v>0.019</v>
      </c>
      <c r="M69" s="302">
        <v>0.012</v>
      </c>
      <c r="N69" s="302">
        <v>0.014</v>
      </c>
      <c r="O69" s="302">
        <v>0.012</v>
      </c>
      <c r="P69" s="302">
        <v>0.016</v>
      </c>
      <c r="Q69" s="302">
        <v>0.013</v>
      </c>
      <c r="R69" s="302">
        <v>0.01</v>
      </c>
      <c r="S69" s="310">
        <v>0</v>
      </c>
      <c r="T69" s="310">
        <v>0</v>
      </c>
      <c r="U69" s="310">
        <v>0</v>
      </c>
      <c r="V69" s="310">
        <v>0</v>
      </c>
      <c r="W69" s="310">
        <v>0</v>
      </c>
      <c r="X69" s="310">
        <v>0</v>
      </c>
      <c r="Y69" s="167">
        <v>1.3</v>
      </c>
      <c r="Z69" s="313">
        <v>2.01</v>
      </c>
    </row>
    <row r="70" spans="1:26" ht="18" customHeight="1">
      <c r="A70" s="323" t="s">
        <v>519</v>
      </c>
      <c r="B70" s="302">
        <v>0.007</v>
      </c>
      <c r="C70" s="302">
        <v>0.013</v>
      </c>
      <c r="D70" s="302">
        <v>0.007</v>
      </c>
      <c r="E70" s="302">
        <v>0.007</v>
      </c>
      <c r="F70" s="302">
        <v>0.007</v>
      </c>
      <c r="G70" s="302">
        <v>0.008</v>
      </c>
      <c r="H70" s="302">
        <v>0.02</v>
      </c>
      <c r="I70" s="302">
        <v>0.019</v>
      </c>
      <c r="J70" s="302">
        <v>0.027</v>
      </c>
      <c r="K70" s="302">
        <v>0.027</v>
      </c>
      <c r="L70" s="302">
        <v>0.022</v>
      </c>
      <c r="M70" s="302">
        <v>0.013</v>
      </c>
      <c r="N70" s="302">
        <v>0.021</v>
      </c>
      <c r="O70" s="302">
        <v>0.013</v>
      </c>
      <c r="P70" s="302">
        <v>0.015</v>
      </c>
      <c r="Q70" s="302">
        <v>0.017</v>
      </c>
      <c r="R70" s="302">
        <v>0.02</v>
      </c>
      <c r="S70" s="310">
        <v>3</v>
      </c>
      <c r="T70" s="310">
        <v>0</v>
      </c>
      <c r="U70" s="310">
        <v>0</v>
      </c>
      <c r="V70" s="310">
        <v>1</v>
      </c>
      <c r="W70" s="310">
        <v>0</v>
      </c>
      <c r="X70" s="310">
        <v>0</v>
      </c>
      <c r="Y70" s="167">
        <v>1.5</v>
      </c>
      <c r="Z70" s="313">
        <v>2.03</v>
      </c>
    </row>
    <row r="71" spans="1:26" ht="18" customHeight="1">
      <c r="A71" s="323" t="s">
        <v>500</v>
      </c>
      <c r="B71" s="304">
        <v>0.007</v>
      </c>
      <c r="C71" s="304">
        <v>0.013</v>
      </c>
      <c r="D71" s="304">
        <v>0.007</v>
      </c>
      <c r="E71" s="304">
        <v>0.009</v>
      </c>
      <c r="F71" s="304">
        <v>0.008</v>
      </c>
      <c r="G71" s="304">
        <v>0.01</v>
      </c>
      <c r="H71" s="304">
        <v>0.023</v>
      </c>
      <c r="I71" s="304">
        <v>0.023</v>
      </c>
      <c r="J71" s="304">
        <v>0.032</v>
      </c>
      <c r="K71" s="304">
        <v>0.026</v>
      </c>
      <c r="L71" s="304">
        <v>0.026</v>
      </c>
      <c r="M71" s="304">
        <v>0.008</v>
      </c>
      <c r="N71" s="304">
        <v>0.015</v>
      </c>
      <c r="O71" s="304">
        <v>0.013</v>
      </c>
      <c r="P71" s="304">
        <v>0.015</v>
      </c>
      <c r="Q71" s="304">
        <v>0.015</v>
      </c>
      <c r="R71" s="304">
        <v>0.02</v>
      </c>
      <c r="S71" s="204">
        <v>6</v>
      </c>
      <c r="T71" s="204">
        <v>0</v>
      </c>
      <c r="U71" s="204">
        <v>13</v>
      </c>
      <c r="V71" s="204">
        <v>3</v>
      </c>
      <c r="W71" s="204">
        <v>6</v>
      </c>
      <c r="X71" s="204">
        <v>0</v>
      </c>
      <c r="Y71" s="312">
        <v>1.4</v>
      </c>
      <c r="Z71" s="313">
        <v>1.99</v>
      </c>
    </row>
    <row r="72" spans="1:26" ht="18" customHeight="1">
      <c r="A72" s="200"/>
      <c r="B72" s="291"/>
      <c r="C72" s="291"/>
      <c r="D72" s="291"/>
      <c r="E72" s="291"/>
      <c r="F72" s="291"/>
      <c r="G72" s="291"/>
      <c r="H72" s="291"/>
      <c r="I72" s="291"/>
      <c r="J72" s="291"/>
      <c r="K72" s="291"/>
      <c r="L72" s="291"/>
      <c r="M72" s="291"/>
      <c r="N72" s="291"/>
      <c r="O72" s="291"/>
      <c r="P72" s="291"/>
      <c r="Q72" s="291"/>
      <c r="R72" s="291"/>
      <c r="S72" s="292"/>
      <c r="T72" s="292"/>
      <c r="U72" s="292"/>
      <c r="V72" s="292"/>
      <c r="W72" s="292"/>
      <c r="X72" s="292"/>
      <c r="Y72" s="291"/>
      <c r="Z72" s="174"/>
    </row>
    <row r="73" spans="1:22" ht="14.25">
      <c r="A73" s="245" t="s">
        <v>508</v>
      </c>
      <c r="S73" s="293"/>
      <c r="T73" s="293"/>
      <c r="U73" s="293"/>
      <c r="V73" s="293"/>
    </row>
    <row r="74" ht="14.25">
      <c r="A74" s="245" t="s">
        <v>509</v>
      </c>
    </row>
    <row r="75" ht="14.25">
      <c r="A75" s="245" t="s">
        <v>510</v>
      </c>
    </row>
    <row r="76" ht="14.25">
      <c r="A76" s="245" t="s">
        <v>511</v>
      </c>
    </row>
    <row r="77" ht="14.25">
      <c r="A77" s="245" t="s">
        <v>507</v>
      </c>
    </row>
  </sheetData>
  <sheetProtection/>
  <mergeCells count="422">
    <mergeCell ref="D31:E31"/>
    <mergeCell ref="D32:E32"/>
    <mergeCell ref="D23:E23"/>
    <mergeCell ref="A3:Z3"/>
    <mergeCell ref="X9:Y9"/>
    <mergeCell ref="F30:G30"/>
    <mergeCell ref="F31:G31"/>
    <mergeCell ref="F32:G32"/>
    <mergeCell ref="F20:G20"/>
    <mergeCell ref="F21:G21"/>
    <mergeCell ref="F13:G13"/>
    <mergeCell ref="F33:G33"/>
    <mergeCell ref="F24:G24"/>
    <mergeCell ref="F25:G25"/>
    <mergeCell ref="F26:G26"/>
    <mergeCell ref="F28:G28"/>
    <mergeCell ref="F22:G22"/>
    <mergeCell ref="F23:G23"/>
    <mergeCell ref="F16:G16"/>
    <mergeCell ref="A6:C6"/>
    <mergeCell ref="A8:C8"/>
    <mergeCell ref="A10:C10"/>
    <mergeCell ref="A11:C11"/>
    <mergeCell ref="A18:C18"/>
    <mergeCell ref="A19:C19"/>
    <mergeCell ref="A16:C16"/>
    <mergeCell ref="A17:C17"/>
    <mergeCell ref="A13:C13"/>
    <mergeCell ref="A14:C14"/>
    <mergeCell ref="X50:X51"/>
    <mergeCell ref="T50:T51"/>
    <mergeCell ref="W50:W51"/>
    <mergeCell ref="D34:E34"/>
    <mergeCell ref="D35:E35"/>
    <mergeCell ref="D37:E37"/>
    <mergeCell ref="D38:E38"/>
    <mergeCell ref="D13:E13"/>
    <mergeCell ref="F34:G34"/>
    <mergeCell ref="E50:E51"/>
    <mergeCell ref="F50:F51"/>
    <mergeCell ref="D30:E30"/>
    <mergeCell ref="A48:A51"/>
    <mergeCell ref="B48:G49"/>
    <mergeCell ref="B50:B51"/>
    <mergeCell ref="C50:C51"/>
    <mergeCell ref="D50:D51"/>
    <mergeCell ref="G50:G51"/>
    <mergeCell ref="D33:E33"/>
    <mergeCell ref="A39:C39"/>
    <mergeCell ref="A40:C40"/>
    <mergeCell ref="A41:C41"/>
    <mergeCell ref="A46:Z46"/>
    <mergeCell ref="D39:E39"/>
    <mergeCell ref="D40:E40"/>
    <mergeCell ref="D41:E41"/>
    <mergeCell ref="F41:G41"/>
    <mergeCell ref="H41:I41"/>
    <mergeCell ref="F40:G40"/>
    <mergeCell ref="X40:Y40"/>
    <mergeCell ref="X41:Y41"/>
    <mergeCell ref="A35:C35"/>
    <mergeCell ref="A37:C37"/>
    <mergeCell ref="A38:C38"/>
    <mergeCell ref="F35:G35"/>
    <mergeCell ref="F37:G37"/>
    <mergeCell ref="X39:Y39"/>
    <mergeCell ref="X35:Y35"/>
    <mergeCell ref="D16:E16"/>
    <mergeCell ref="D17:E17"/>
    <mergeCell ref="D18:E18"/>
    <mergeCell ref="D19:E19"/>
    <mergeCell ref="D20:E20"/>
    <mergeCell ref="D21:E21"/>
    <mergeCell ref="D22:E22"/>
    <mergeCell ref="A30:C30"/>
    <mergeCell ref="A31:C31"/>
    <mergeCell ref="A27:C27"/>
    <mergeCell ref="A32:C32"/>
    <mergeCell ref="A33:C33"/>
    <mergeCell ref="D24:E24"/>
    <mergeCell ref="D25:E25"/>
    <mergeCell ref="D26:E26"/>
    <mergeCell ref="D28:E28"/>
    <mergeCell ref="A24:C24"/>
    <mergeCell ref="A25:C25"/>
    <mergeCell ref="A22:C22"/>
    <mergeCell ref="A26:C26"/>
    <mergeCell ref="A28:C28"/>
    <mergeCell ref="A20:C20"/>
    <mergeCell ref="A21:C21"/>
    <mergeCell ref="A23:C23"/>
    <mergeCell ref="H8:I9"/>
    <mergeCell ref="J8:K9"/>
    <mergeCell ref="L8:M9"/>
    <mergeCell ref="A12:C12"/>
    <mergeCell ref="F10:G10"/>
    <mergeCell ref="F11:G11"/>
    <mergeCell ref="F12:G12"/>
    <mergeCell ref="D10:E10"/>
    <mergeCell ref="D11:E11"/>
    <mergeCell ref="D6:E8"/>
    <mergeCell ref="Z6:Z8"/>
    <mergeCell ref="R8:S9"/>
    <mergeCell ref="T8:U9"/>
    <mergeCell ref="D15:E15"/>
    <mergeCell ref="F15:G15"/>
    <mergeCell ref="N11:O11"/>
    <mergeCell ref="P10:Q10"/>
    <mergeCell ref="P11:Q11"/>
    <mergeCell ref="R10:S10"/>
    <mergeCell ref="R11:S11"/>
    <mergeCell ref="P6:Q8"/>
    <mergeCell ref="D14:E14"/>
    <mergeCell ref="F14:G14"/>
    <mergeCell ref="J10:K10"/>
    <mergeCell ref="J11:K11"/>
    <mergeCell ref="L10:M10"/>
    <mergeCell ref="L11:M11"/>
    <mergeCell ref="N10:O10"/>
    <mergeCell ref="P12:Q12"/>
    <mergeCell ref="P13:Q13"/>
    <mergeCell ref="R6:W7"/>
    <mergeCell ref="V8:W9"/>
    <mergeCell ref="F6:M7"/>
    <mergeCell ref="D12:E12"/>
    <mergeCell ref="H11:I11"/>
    <mergeCell ref="H10:I10"/>
    <mergeCell ref="D9:E9"/>
    <mergeCell ref="L12:M12"/>
    <mergeCell ref="P9:Q9"/>
    <mergeCell ref="F8:G9"/>
    <mergeCell ref="P5:Z5"/>
    <mergeCell ref="M50:M51"/>
    <mergeCell ref="N50:N51"/>
    <mergeCell ref="O50:O51"/>
    <mergeCell ref="P50:P51"/>
    <mergeCell ref="Q50:Q51"/>
    <mergeCell ref="R50:R51"/>
    <mergeCell ref="S50:S51"/>
    <mergeCell ref="M48:R49"/>
    <mergeCell ref="N6:O9"/>
    <mergeCell ref="X10:Y10"/>
    <mergeCell ref="X11:Y11"/>
    <mergeCell ref="T10:U10"/>
    <mergeCell ref="T11:U11"/>
    <mergeCell ref="V10:W10"/>
    <mergeCell ref="V11:W11"/>
    <mergeCell ref="X13:Y13"/>
    <mergeCell ref="X14:Y14"/>
    <mergeCell ref="X15:Y15"/>
    <mergeCell ref="X16:Y16"/>
    <mergeCell ref="X17:Y17"/>
    <mergeCell ref="X33:Y33"/>
    <mergeCell ref="X24:Y24"/>
    <mergeCell ref="X28:Y28"/>
    <mergeCell ref="X31:Y31"/>
    <mergeCell ref="X32:Y32"/>
    <mergeCell ref="X34:Y34"/>
    <mergeCell ref="F17:G17"/>
    <mergeCell ref="F38:G38"/>
    <mergeCell ref="F39:G39"/>
    <mergeCell ref="F18:G18"/>
    <mergeCell ref="F19:G19"/>
    <mergeCell ref="X22:Y22"/>
    <mergeCell ref="X23:Y23"/>
    <mergeCell ref="X18:Y18"/>
    <mergeCell ref="X19:Y19"/>
    <mergeCell ref="V13:W13"/>
    <mergeCell ref="V14:W14"/>
    <mergeCell ref="V15:W15"/>
    <mergeCell ref="V20:W20"/>
    <mergeCell ref="V21:W21"/>
    <mergeCell ref="V17:W17"/>
    <mergeCell ref="V18:W18"/>
    <mergeCell ref="V19:W19"/>
    <mergeCell ref="V16:W16"/>
    <mergeCell ref="X12:Y12"/>
    <mergeCell ref="X37:Y37"/>
    <mergeCell ref="X38:Y38"/>
    <mergeCell ref="X25:Y25"/>
    <mergeCell ref="X26:Y26"/>
    <mergeCell ref="X20:Y20"/>
    <mergeCell ref="X21:Y21"/>
    <mergeCell ref="X30:Y30"/>
    <mergeCell ref="V12:W12"/>
    <mergeCell ref="V28:W28"/>
    <mergeCell ref="V22:W22"/>
    <mergeCell ref="V30:W30"/>
    <mergeCell ref="V31:W31"/>
    <mergeCell ref="V32:W32"/>
    <mergeCell ref="V24:W24"/>
    <mergeCell ref="V25:W25"/>
    <mergeCell ref="V26:W26"/>
    <mergeCell ref="V23:W23"/>
    <mergeCell ref="V37:W37"/>
    <mergeCell ref="V38:W38"/>
    <mergeCell ref="V39:W39"/>
    <mergeCell ref="V40:W40"/>
    <mergeCell ref="V33:W33"/>
    <mergeCell ref="V34:W34"/>
    <mergeCell ref="V35:W35"/>
    <mergeCell ref="V36:W36"/>
    <mergeCell ref="T16:U16"/>
    <mergeCell ref="T17:U17"/>
    <mergeCell ref="T18:U18"/>
    <mergeCell ref="T19:U19"/>
    <mergeCell ref="T12:U12"/>
    <mergeCell ref="T13:U13"/>
    <mergeCell ref="T14:U14"/>
    <mergeCell ref="T15:U15"/>
    <mergeCell ref="T32:U32"/>
    <mergeCell ref="T24:U24"/>
    <mergeCell ref="T25:U25"/>
    <mergeCell ref="T26:U26"/>
    <mergeCell ref="T20:U20"/>
    <mergeCell ref="T21:U21"/>
    <mergeCell ref="T22:U22"/>
    <mergeCell ref="T23:U23"/>
    <mergeCell ref="T27:U27"/>
    <mergeCell ref="R16:S16"/>
    <mergeCell ref="R17:S17"/>
    <mergeCell ref="R18:S18"/>
    <mergeCell ref="R19:S19"/>
    <mergeCell ref="R12:S12"/>
    <mergeCell ref="R13:S13"/>
    <mergeCell ref="R14:S14"/>
    <mergeCell ref="R15:S15"/>
    <mergeCell ref="P14:Q14"/>
    <mergeCell ref="P15:Q15"/>
    <mergeCell ref="R24:S24"/>
    <mergeCell ref="R25:S25"/>
    <mergeCell ref="R20:S20"/>
    <mergeCell ref="R21:S21"/>
    <mergeCell ref="R22:S22"/>
    <mergeCell ref="R23:S23"/>
    <mergeCell ref="P20:Q20"/>
    <mergeCell ref="P21:Q21"/>
    <mergeCell ref="P22:Q22"/>
    <mergeCell ref="P23:Q23"/>
    <mergeCell ref="P16:Q16"/>
    <mergeCell ref="P17:Q17"/>
    <mergeCell ref="P18:Q18"/>
    <mergeCell ref="P19:Q19"/>
    <mergeCell ref="V50:V51"/>
    <mergeCell ref="R37:S37"/>
    <mergeCell ref="R38:S38"/>
    <mergeCell ref="R39:S39"/>
    <mergeCell ref="R40:S40"/>
    <mergeCell ref="R33:S33"/>
    <mergeCell ref="R34:S34"/>
    <mergeCell ref="T38:U38"/>
    <mergeCell ref="T39:U39"/>
    <mergeCell ref="T40:U40"/>
    <mergeCell ref="R30:S30"/>
    <mergeCell ref="R31:S31"/>
    <mergeCell ref="T37:U37"/>
    <mergeCell ref="P24:Q24"/>
    <mergeCell ref="P25:Q25"/>
    <mergeCell ref="P26:Q26"/>
    <mergeCell ref="R26:S26"/>
    <mergeCell ref="T28:U28"/>
    <mergeCell ref="T30:U30"/>
    <mergeCell ref="T31:U31"/>
    <mergeCell ref="N12:O12"/>
    <mergeCell ref="N13:O13"/>
    <mergeCell ref="N14:O14"/>
    <mergeCell ref="N15:O15"/>
    <mergeCell ref="U50:U51"/>
    <mergeCell ref="S48:X49"/>
    <mergeCell ref="P28:Q28"/>
    <mergeCell ref="P31:Q31"/>
    <mergeCell ref="P32:Q32"/>
    <mergeCell ref="R35:S35"/>
    <mergeCell ref="N21:O21"/>
    <mergeCell ref="N22:O22"/>
    <mergeCell ref="N23:O23"/>
    <mergeCell ref="N16:O16"/>
    <mergeCell ref="N17:O17"/>
    <mergeCell ref="N18:O18"/>
    <mergeCell ref="N19:O19"/>
    <mergeCell ref="N25:O25"/>
    <mergeCell ref="N26:O26"/>
    <mergeCell ref="K50:K51"/>
    <mergeCell ref="H48:L49"/>
    <mergeCell ref="H50:H51"/>
    <mergeCell ref="I50:I51"/>
    <mergeCell ref="J50:J51"/>
    <mergeCell ref="L50:L51"/>
    <mergeCell ref="N38:O38"/>
    <mergeCell ref="J41:K41"/>
    <mergeCell ref="N28:O28"/>
    <mergeCell ref="N30:O30"/>
    <mergeCell ref="N31:O31"/>
    <mergeCell ref="N32:O32"/>
    <mergeCell ref="P37:Q37"/>
    <mergeCell ref="P38:Q38"/>
    <mergeCell ref="N34:O34"/>
    <mergeCell ref="N35:O35"/>
    <mergeCell ref="P39:Q39"/>
    <mergeCell ref="P40:Q40"/>
    <mergeCell ref="P33:Q33"/>
    <mergeCell ref="L13:M13"/>
    <mergeCell ref="L14:M14"/>
    <mergeCell ref="L15:M15"/>
    <mergeCell ref="L16:M16"/>
    <mergeCell ref="N39:O39"/>
    <mergeCell ref="N40:O40"/>
    <mergeCell ref="N33:O33"/>
    <mergeCell ref="N24:O24"/>
    <mergeCell ref="L21:M21"/>
    <mergeCell ref="L22:M22"/>
    <mergeCell ref="L23:M23"/>
    <mergeCell ref="L24:M24"/>
    <mergeCell ref="L17:M17"/>
    <mergeCell ref="L18:M18"/>
    <mergeCell ref="L19:M19"/>
    <mergeCell ref="L20:M20"/>
    <mergeCell ref="N20:O20"/>
    <mergeCell ref="L26:M26"/>
    <mergeCell ref="L28:M28"/>
    <mergeCell ref="X36:Y36"/>
    <mergeCell ref="P34:Q34"/>
    <mergeCell ref="P35:Q35"/>
    <mergeCell ref="R32:S32"/>
    <mergeCell ref="T33:U33"/>
    <mergeCell ref="T34:U34"/>
    <mergeCell ref="T35:U35"/>
    <mergeCell ref="R28:S28"/>
    <mergeCell ref="L40:M40"/>
    <mergeCell ref="J12:K12"/>
    <mergeCell ref="J13:K13"/>
    <mergeCell ref="J14:K14"/>
    <mergeCell ref="J15:K15"/>
    <mergeCell ref="J16:K16"/>
    <mergeCell ref="J17:K17"/>
    <mergeCell ref="J18:K18"/>
    <mergeCell ref="L34:M34"/>
    <mergeCell ref="L35:M35"/>
    <mergeCell ref="L38:M38"/>
    <mergeCell ref="L39:M39"/>
    <mergeCell ref="L37:M37"/>
    <mergeCell ref="L36:M36"/>
    <mergeCell ref="L30:M30"/>
    <mergeCell ref="L31:M31"/>
    <mergeCell ref="L32:M32"/>
    <mergeCell ref="L33:M33"/>
    <mergeCell ref="X6:Y8"/>
    <mergeCell ref="J23:K23"/>
    <mergeCell ref="J24:K24"/>
    <mergeCell ref="J25:K25"/>
    <mergeCell ref="J26:K26"/>
    <mergeCell ref="J19:K19"/>
    <mergeCell ref="J20:K20"/>
    <mergeCell ref="J21:K21"/>
    <mergeCell ref="J22:K22"/>
    <mergeCell ref="L25:M25"/>
    <mergeCell ref="J39:K39"/>
    <mergeCell ref="J36:K36"/>
    <mergeCell ref="J32:K32"/>
    <mergeCell ref="J33:K33"/>
    <mergeCell ref="J34:K34"/>
    <mergeCell ref="J35:K35"/>
    <mergeCell ref="H17:I17"/>
    <mergeCell ref="H18:I18"/>
    <mergeCell ref="H19:I19"/>
    <mergeCell ref="H20:I20"/>
    <mergeCell ref="J37:K37"/>
    <mergeCell ref="J38:K38"/>
    <mergeCell ref="J28:K28"/>
    <mergeCell ref="J30:K30"/>
    <mergeCell ref="J31:K31"/>
    <mergeCell ref="H21:I21"/>
    <mergeCell ref="H22:I22"/>
    <mergeCell ref="H23:I23"/>
    <mergeCell ref="H24:I24"/>
    <mergeCell ref="J40:K40"/>
    <mergeCell ref="H12:I12"/>
    <mergeCell ref="H13:I13"/>
    <mergeCell ref="H14:I14"/>
    <mergeCell ref="H15:I15"/>
    <mergeCell ref="H16:I16"/>
    <mergeCell ref="H33:I33"/>
    <mergeCell ref="H34:I34"/>
    <mergeCell ref="H35:I35"/>
    <mergeCell ref="H25:I25"/>
    <mergeCell ref="H26:I26"/>
    <mergeCell ref="H28:I28"/>
    <mergeCell ref="A36:C36"/>
    <mergeCell ref="D36:E36"/>
    <mergeCell ref="F36:G36"/>
    <mergeCell ref="H36:I36"/>
    <mergeCell ref="A34:C34"/>
    <mergeCell ref="R41:S41"/>
    <mergeCell ref="D5:O5"/>
    <mergeCell ref="N41:O41"/>
    <mergeCell ref="H37:I37"/>
    <mergeCell ref="H38:I38"/>
    <mergeCell ref="L41:M41"/>
    <mergeCell ref="H40:I40"/>
    <mergeCell ref="D27:E27"/>
    <mergeCell ref="H27:I27"/>
    <mergeCell ref="J27:K27"/>
    <mergeCell ref="P27:Q27"/>
    <mergeCell ref="Z50:Z51"/>
    <mergeCell ref="N36:O36"/>
    <mergeCell ref="P36:Q36"/>
    <mergeCell ref="R36:S36"/>
    <mergeCell ref="T36:U36"/>
    <mergeCell ref="T41:U41"/>
    <mergeCell ref="V41:W41"/>
    <mergeCell ref="N37:O37"/>
    <mergeCell ref="P41:Q41"/>
    <mergeCell ref="R27:S27"/>
    <mergeCell ref="Y50:Y51"/>
    <mergeCell ref="H30:I30"/>
    <mergeCell ref="H31:I31"/>
    <mergeCell ref="H32:I32"/>
    <mergeCell ref="H39:I39"/>
    <mergeCell ref="V27:W27"/>
    <mergeCell ref="X27:Y27"/>
    <mergeCell ref="L27:M27"/>
    <mergeCell ref="N27:O27"/>
  </mergeCells>
  <printOptions horizontalCentered="1"/>
  <pageMargins left="0.3937007874015748" right="0.3937007874015748" top="0.5905511811023623" bottom="0.3937007874015748" header="0" footer="0"/>
  <pageSetup horizontalDpi="200" verticalDpi="200" orientation="landscape" paperSize="8" scale="60" r:id="rId1"/>
</worksheet>
</file>

<file path=xl/worksheets/sheet7.xml><?xml version="1.0" encoding="utf-8"?>
<worksheet xmlns="http://schemas.openxmlformats.org/spreadsheetml/2006/main" xmlns:r="http://schemas.openxmlformats.org/officeDocument/2006/relationships">
  <dimension ref="A1:AQ72"/>
  <sheetViews>
    <sheetView zoomScalePageLayoutView="0" workbookViewId="0" topLeftCell="K30">
      <selection activeCell="AF49" sqref="AF49:AG49"/>
    </sheetView>
  </sheetViews>
  <sheetFormatPr defaultColWidth="10.59765625" defaultRowHeight="15"/>
  <cols>
    <col min="1" max="1" width="15.09765625" style="37" customWidth="1"/>
    <col min="2" max="2" width="2.09765625" style="37" customWidth="1"/>
    <col min="3" max="3" width="9.8984375" style="37" customWidth="1"/>
    <col min="4" max="4" width="9.5" style="37" customWidth="1"/>
    <col min="5" max="5" width="8.19921875" style="37" customWidth="1"/>
    <col min="6" max="6" width="2.59765625" style="37" customWidth="1"/>
    <col min="7" max="8" width="7.09765625" style="37" customWidth="1"/>
    <col min="9" max="9" width="2.59765625" style="37" customWidth="1"/>
    <col min="10" max="10" width="7.09765625" style="327" customWidth="1"/>
    <col min="11" max="11" width="8.09765625" style="37" customWidth="1"/>
    <col min="12" max="12" width="2.59765625" style="37" customWidth="1"/>
    <col min="13" max="13" width="7.09765625" style="37" customWidth="1"/>
    <col min="14" max="14" width="2.59765625" style="37" customWidth="1"/>
    <col min="15" max="15" width="7.09765625" style="37" customWidth="1"/>
    <col min="16" max="16" width="2.59765625" style="37" customWidth="1"/>
    <col min="17" max="17" width="7.09765625" style="37" customWidth="1"/>
    <col min="18" max="18" width="8" style="37" customWidth="1"/>
    <col min="19" max="19" width="2.59765625" style="37" customWidth="1"/>
    <col min="20" max="20" width="7.09765625" style="37" customWidth="1"/>
    <col min="21" max="21" width="2.59765625" style="37" customWidth="1"/>
    <col min="22" max="22" width="5.59765625" style="37" customWidth="1"/>
    <col min="23" max="23" width="6.09765625" style="46" customWidth="1"/>
    <col min="24" max="24" width="7.09765625" style="115" customWidth="1"/>
    <col min="25" max="25" width="8" style="37" customWidth="1"/>
    <col min="26" max="26" width="2.59765625" style="37" customWidth="1"/>
    <col min="27" max="27" width="7.09765625" style="37" customWidth="1"/>
    <col min="28" max="28" width="3.5" style="37" customWidth="1"/>
    <col min="29" max="29" width="7.69921875" style="37" customWidth="1"/>
    <col min="30" max="30" width="3.69921875" style="46" customWidth="1"/>
    <col min="31" max="31" width="7.09765625" style="115" customWidth="1"/>
    <col min="32" max="32" width="6.59765625" style="37" customWidth="1"/>
    <col min="33" max="33" width="2.59765625" style="37" customWidth="1"/>
    <col min="34" max="34" width="6.59765625" style="37" customWidth="1"/>
    <col min="35" max="35" width="6.19921875" style="37" customWidth="1"/>
    <col min="36" max="36" width="2.59765625" style="37" customWidth="1"/>
    <col min="37" max="37" width="3" style="37" customWidth="1"/>
    <col min="38" max="38" width="1.8984375" style="37" customWidth="1"/>
    <col min="39" max="39" width="2.59765625" style="37" customWidth="1"/>
    <col min="40" max="40" width="4.5" style="37" bestFit="1" customWidth="1"/>
    <col min="41" max="41" width="2.59765625" style="37" customWidth="1"/>
    <col min="42" max="42" width="3" style="37" customWidth="1"/>
    <col min="43" max="43" width="1.4921875" style="37" customWidth="1"/>
    <col min="44" max="16384" width="10.59765625" style="37" customWidth="1"/>
  </cols>
  <sheetData>
    <row r="1" spans="1:43" ht="19.5" customHeight="1">
      <c r="A1" s="1" t="s">
        <v>163</v>
      </c>
      <c r="AQ1" s="2" t="s">
        <v>619</v>
      </c>
    </row>
    <row r="2" spans="1:43" ht="19.5" customHeight="1">
      <c r="A2" s="1"/>
      <c r="AQ2" s="2"/>
    </row>
    <row r="3" spans="1:43" ht="19.5" customHeight="1">
      <c r="A3" s="415" t="s">
        <v>618</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5"/>
      <c r="AP3" s="415"/>
      <c r="AQ3" s="415"/>
    </row>
    <row r="4" spans="2:43" ht="18" customHeight="1" thickBot="1">
      <c r="B4" s="39"/>
      <c r="C4" s="73"/>
      <c r="D4" s="73"/>
      <c r="E4" s="73"/>
      <c r="F4" s="73"/>
      <c r="G4" s="73"/>
      <c r="H4" s="73"/>
      <c r="I4" s="73"/>
      <c r="J4" s="54"/>
      <c r="K4" s="73"/>
      <c r="L4" s="73"/>
      <c r="M4" s="73"/>
      <c r="N4" s="73"/>
      <c r="O4" s="73"/>
      <c r="P4" s="73"/>
      <c r="Q4" s="73"/>
      <c r="R4" s="73"/>
      <c r="S4" s="73"/>
      <c r="T4" s="73"/>
      <c r="U4" s="73"/>
      <c r="V4" s="73"/>
      <c r="W4" s="129"/>
      <c r="X4" s="48"/>
      <c r="Y4" s="73"/>
      <c r="Z4" s="73"/>
      <c r="AA4" s="73"/>
      <c r="AB4" s="73"/>
      <c r="AC4" s="73"/>
      <c r="AD4" s="129"/>
      <c r="AE4" s="48"/>
      <c r="AF4" s="73"/>
      <c r="AG4" s="73"/>
      <c r="AH4" s="73"/>
      <c r="AI4" s="73"/>
      <c r="AJ4" s="73"/>
      <c r="AK4" s="73"/>
      <c r="AL4" s="73"/>
      <c r="AM4" s="73"/>
      <c r="AN4" s="73"/>
      <c r="AO4" s="73"/>
      <c r="AQ4" s="375" t="s">
        <v>581</v>
      </c>
    </row>
    <row r="5" spans="1:43" ht="19.5" customHeight="1">
      <c r="A5" s="504" t="s">
        <v>23</v>
      </c>
      <c r="B5" s="505"/>
      <c r="C5" s="855" t="s">
        <v>621</v>
      </c>
      <c r="D5" s="849" t="s">
        <v>71</v>
      </c>
      <c r="E5" s="852" t="s">
        <v>589</v>
      </c>
      <c r="F5" s="853"/>
      <c r="G5" s="853"/>
      <c r="H5" s="853"/>
      <c r="I5" s="853"/>
      <c r="J5" s="853"/>
      <c r="K5" s="860" t="s">
        <v>588</v>
      </c>
      <c r="L5" s="861"/>
      <c r="M5" s="861"/>
      <c r="N5" s="861"/>
      <c r="O5" s="861"/>
      <c r="P5" s="861"/>
      <c r="Q5" s="862"/>
      <c r="R5" s="865" t="s">
        <v>546</v>
      </c>
      <c r="S5" s="863"/>
      <c r="T5" s="863"/>
      <c r="U5" s="863"/>
      <c r="V5" s="863"/>
      <c r="W5" s="863"/>
      <c r="X5" s="864"/>
      <c r="Y5" s="860" t="s">
        <v>587</v>
      </c>
      <c r="Z5" s="863"/>
      <c r="AA5" s="863"/>
      <c r="AB5" s="863"/>
      <c r="AC5" s="863"/>
      <c r="AD5" s="863"/>
      <c r="AE5" s="864"/>
      <c r="AF5" s="484" t="s">
        <v>620</v>
      </c>
      <c r="AG5" s="486"/>
      <c r="AH5" s="486"/>
      <c r="AI5" s="486"/>
      <c r="AJ5" s="486"/>
      <c r="AK5" s="486"/>
      <c r="AL5" s="486"/>
      <c r="AM5" s="486"/>
      <c r="AN5" s="486"/>
      <c r="AO5" s="486"/>
      <c r="AP5" s="486"/>
      <c r="AQ5" s="487"/>
    </row>
    <row r="6" spans="1:43" ht="15" customHeight="1">
      <c r="A6" s="506"/>
      <c r="B6" s="507"/>
      <c r="C6" s="856"/>
      <c r="D6" s="850"/>
      <c r="E6" s="854" t="s">
        <v>547</v>
      </c>
      <c r="F6" s="854"/>
      <c r="G6" s="854"/>
      <c r="H6" s="854" t="s">
        <v>72</v>
      </c>
      <c r="I6" s="854"/>
      <c r="J6" s="854"/>
      <c r="K6" s="866" t="s">
        <v>547</v>
      </c>
      <c r="L6" s="867"/>
      <c r="M6" s="868"/>
      <c r="N6" s="866" t="s">
        <v>72</v>
      </c>
      <c r="O6" s="867"/>
      <c r="P6" s="867"/>
      <c r="Q6" s="868"/>
      <c r="R6" s="866" t="s">
        <v>547</v>
      </c>
      <c r="S6" s="867"/>
      <c r="T6" s="868"/>
      <c r="U6" s="866" t="s">
        <v>72</v>
      </c>
      <c r="V6" s="867"/>
      <c r="W6" s="867"/>
      <c r="X6" s="868"/>
      <c r="Y6" s="866" t="s">
        <v>547</v>
      </c>
      <c r="Z6" s="867"/>
      <c r="AA6" s="868"/>
      <c r="AB6" s="866" t="s">
        <v>72</v>
      </c>
      <c r="AC6" s="867"/>
      <c r="AD6" s="867"/>
      <c r="AE6" s="868"/>
      <c r="AF6" s="866" t="s">
        <v>547</v>
      </c>
      <c r="AG6" s="867"/>
      <c r="AH6" s="868"/>
      <c r="AI6" s="866" t="s">
        <v>72</v>
      </c>
      <c r="AJ6" s="867"/>
      <c r="AK6" s="867"/>
      <c r="AL6" s="867"/>
      <c r="AM6" s="867"/>
      <c r="AN6" s="867"/>
      <c r="AO6" s="867"/>
      <c r="AP6" s="867"/>
      <c r="AQ6" s="328"/>
    </row>
    <row r="7" spans="1:43" ht="15" customHeight="1">
      <c r="A7" s="55"/>
      <c r="B7" s="386"/>
      <c r="C7" s="377" t="s">
        <v>73</v>
      </c>
      <c r="D7" s="331">
        <v>4</v>
      </c>
      <c r="E7" s="330">
        <v>4</v>
      </c>
      <c r="F7" s="331" t="s">
        <v>74</v>
      </c>
      <c r="G7" s="332">
        <v>51</v>
      </c>
      <c r="H7" s="333">
        <v>6.3</v>
      </c>
      <c r="I7" s="334" t="s">
        <v>75</v>
      </c>
      <c r="J7" s="335">
        <v>8.5</v>
      </c>
      <c r="K7" s="330">
        <v>1</v>
      </c>
      <c r="L7" s="331" t="s">
        <v>74</v>
      </c>
      <c r="M7" s="332">
        <v>51</v>
      </c>
      <c r="N7" s="333"/>
      <c r="O7" s="333">
        <v>7</v>
      </c>
      <c r="P7" s="334" t="s">
        <v>75</v>
      </c>
      <c r="Q7" s="336">
        <v>12</v>
      </c>
      <c r="R7" s="330">
        <v>8</v>
      </c>
      <c r="S7" s="331" t="s">
        <v>74</v>
      </c>
      <c r="T7" s="332">
        <v>51</v>
      </c>
      <c r="U7" s="337" t="s">
        <v>548</v>
      </c>
      <c r="V7" s="338">
        <v>0.5</v>
      </c>
      <c r="W7" s="338" t="s">
        <v>75</v>
      </c>
      <c r="X7" s="339" t="s">
        <v>549</v>
      </c>
      <c r="Y7" s="330">
        <v>0</v>
      </c>
      <c r="Z7" s="331" t="s">
        <v>74</v>
      </c>
      <c r="AA7" s="332">
        <v>51</v>
      </c>
      <c r="AB7" s="337" t="s">
        <v>548</v>
      </c>
      <c r="AC7" s="382">
        <v>1</v>
      </c>
      <c r="AD7" s="340" t="s">
        <v>75</v>
      </c>
      <c r="AE7" s="341">
        <v>21</v>
      </c>
      <c r="AF7" s="330">
        <v>19</v>
      </c>
      <c r="AG7" s="331" t="s">
        <v>550</v>
      </c>
      <c r="AH7" s="332">
        <v>51</v>
      </c>
      <c r="AI7" s="870">
        <v>1.8</v>
      </c>
      <c r="AJ7" s="870"/>
      <c r="AK7" s="870"/>
      <c r="AL7" s="374"/>
      <c r="AM7" s="342" t="s">
        <v>75</v>
      </c>
      <c r="AN7" s="334">
        <v>1.6</v>
      </c>
      <c r="AO7" s="342" t="s">
        <v>76</v>
      </c>
      <c r="AP7" s="343">
        <v>10</v>
      </c>
      <c r="AQ7" s="381" t="s">
        <v>592</v>
      </c>
    </row>
    <row r="8" spans="1:43" ht="15" customHeight="1">
      <c r="A8" s="55"/>
      <c r="B8" s="386"/>
      <c r="C8" s="356" t="s">
        <v>77</v>
      </c>
      <c r="D8" s="48">
        <v>35</v>
      </c>
      <c r="E8" s="329">
        <v>20</v>
      </c>
      <c r="F8" s="48" t="s">
        <v>74</v>
      </c>
      <c r="G8" s="54">
        <v>509</v>
      </c>
      <c r="H8" s="344">
        <v>6.2</v>
      </c>
      <c r="I8" s="344" t="s">
        <v>75</v>
      </c>
      <c r="J8" s="345">
        <v>9.3</v>
      </c>
      <c r="K8" s="329">
        <v>29</v>
      </c>
      <c r="L8" s="48" t="s">
        <v>74</v>
      </c>
      <c r="M8" s="54">
        <v>497</v>
      </c>
      <c r="N8" s="337"/>
      <c r="O8" s="344">
        <v>3.7</v>
      </c>
      <c r="P8" s="344" t="s">
        <v>75</v>
      </c>
      <c r="Q8" s="346">
        <v>15</v>
      </c>
      <c r="R8" s="329">
        <v>119</v>
      </c>
      <c r="S8" s="48" t="s">
        <v>74</v>
      </c>
      <c r="T8" s="54">
        <v>497</v>
      </c>
      <c r="U8" s="337" t="s">
        <v>548</v>
      </c>
      <c r="V8" s="347">
        <v>0.5</v>
      </c>
      <c r="W8" s="347" t="s">
        <v>75</v>
      </c>
      <c r="X8" s="348" t="s">
        <v>551</v>
      </c>
      <c r="Y8" s="329">
        <v>58</v>
      </c>
      <c r="Z8" s="48" t="s">
        <v>74</v>
      </c>
      <c r="AA8" s="54">
        <v>497</v>
      </c>
      <c r="AB8" s="337" t="s">
        <v>548</v>
      </c>
      <c r="AC8" s="383">
        <v>1</v>
      </c>
      <c r="AD8" s="349" t="s">
        <v>75</v>
      </c>
      <c r="AE8" s="350">
        <v>290</v>
      </c>
      <c r="AF8" s="329">
        <v>376</v>
      </c>
      <c r="AG8" s="48" t="s">
        <v>74</v>
      </c>
      <c r="AH8" s="54">
        <v>497</v>
      </c>
      <c r="AI8" s="869">
        <v>1.8</v>
      </c>
      <c r="AJ8" s="869"/>
      <c r="AK8" s="869"/>
      <c r="AL8" s="357"/>
      <c r="AM8" s="329" t="s">
        <v>75</v>
      </c>
      <c r="AN8" s="344">
        <v>9.2</v>
      </c>
      <c r="AO8" s="329" t="s">
        <v>76</v>
      </c>
      <c r="AP8" s="351">
        <v>10</v>
      </c>
      <c r="AQ8" s="380" t="s">
        <v>593</v>
      </c>
    </row>
    <row r="9" spans="1:43" ht="15" customHeight="1">
      <c r="A9" s="851" t="s">
        <v>552</v>
      </c>
      <c r="B9" s="386"/>
      <c r="C9" s="356" t="s">
        <v>78</v>
      </c>
      <c r="D9" s="48">
        <v>27</v>
      </c>
      <c r="E9" s="329">
        <v>25</v>
      </c>
      <c r="F9" s="48" t="s">
        <v>74</v>
      </c>
      <c r="G9" s="54">
        <v>462</v>
      </c>
      <c r="H9" s="344">
        <v>6.3</v>
      </c>
      <c r="I9" s="344" t="s">
        <v>75</v>
      </c>
      <c r="J9" s="352">
        <v>9.6</v>
      </c>
      <c r="K9" s="329">
        <v>41</v>
      </c>
      <c r="L9" s="48" t="s">
        <v>74</v>
      </c>
      <c r="M9" s="54">
        <v>462</v>
      </c>
      <c r="N9" s="337"/>
      <c r="O9" s="337">
        <v>0.8</v>
      </c>
      <c r="P9" s="344" t="s">
        <v>75</v>
      </c>
      <c r="Q9" s="346">
        <v>16</v>
      </c>
      <c r="R9" s="329">
        <v>122</v>
      </c>
      <c r="S9" s="48" t="s">
        <v>74</v>
      </c>
      <c r="T9" s="54">
        <v>461</v>
      </c>
      <c r="U9" s="337" t="s">
        <v>548</v>
      </c>
      <c r="V9" s="347">
        <v>0.5</v>
      </c>
      <c r="W9" s="347" t="s">
        <v>75</v>
      </c>
      <c r="X9" s="348" t="s">
        <v>553</v>
      </c>
      <c r="Y9" s="329">
        <v>81</v>
      </c>
      <c r="Z9" s="48" t="s">
        <v>74</v>
      </c>
      <c r="AA9" s="54">
        <v>462</v>
      </c>
      <c r="AB9" s="337" t="s">
        <v>548</v>
      </c>
      <c r="AC9" s="383">
        <v>1</v>
      </c>
      <c r="AD9" s="349" t="s">
        <v>75</v>
      </c>
      <c r="AE9" s="350">
        <v>280</v>
      </c>
      <c r="AF9" s="329">
        <v>298</v>
      </c>
      <c r="AG9" s="48" t="s">
        <v>74</v>
      </c>
      <c r="AH9" s="54">
        <v>462</v>
      </c>
      <c r="AI9" s="869">
        <v>1.8</v>
      </c>
      <c r="AJ9" s="869"/>
      <c r="AK9" s="869"/>
      <c r="AL9" s="357"/>
      <c r="AM9" s="329" t="s">
        <v>75</v>
      </c>
      <c r="AN9" s="344">
        <v>1.6</v>
      </c>
      <c r="AO9" s="329" t="s">
        <v>76</v>
      </c>
      <c r="AP9" s="351">
        <v>10</v>
      </c>
      <c r="AQ9" s="380" t="s">
        <v>594</v>
      </c>
    </row>
    <row r="10" spans="1:43" ht="15" customHeight="1">
      <c r="A10" s="851"/>
      <c r="B10" s="386"/>
      <c r="C10" s="356" t="s">
        <v>79</v>
      </c>
      <c r="D10" s="48">
        <v>13</v>
      </c>
      <c r="E10" s="329">
        <v>11</v>
      </c>
      <c r="F10" s="48" t="s">
        <v>74</v>
      </c>
      <c r="G10" s="54">
        <v>244</v>
      </c>
      <c r="H10" s="344">
        <v>6.4</v>
      </c>
      <c r="I10" s="344" t="s">
        <v>75</v>
      </c>
      <c r="J10" s="345">
        <v>9.4</v>
      </c>
      <c r="K10" s="329">
        <v>40</v>
      </c>
      <c r="L10" s="48" t="s">
        <v>74</v>
      </c>
      <c r="M10" s="54">
        <v>244</v>
      </c>
      <c r="N10" s="337" t="s">
        <v>548</v>
      </c>
      <c r="O10" s="344">
        <v>0.5</v>
      </c>
      <c r="P10" s="344" t="s">
        <v>75</v>
      </c>
      <c r="Q10" s="346">
        <v>14</v>
      </c>
      <c r="R10" s="329">
        <v>68</v>
      </c>
      <c r="S10" s="48" t="s">
        <v>74</v>
      </c>
      <c r="T10" s="54">
        <v>243</v>
      </c>
      <c r="U10" s="337"/>
      <c r="V10" s="347">
        <v>0.6</v>
      </c>
      <c r="W10" s="347" t="s">
        <v>75</v>
      </c>
      <c r="X10" s="348" t="s">
        <v>554</v>
      </c>
      <c r="Y10" s="129">
        <v>30</v>
      </c>
      <c r="Z10" s="48" t="s">
        <v>74</v>
      </c>
      <c r="AA10" s="54">
        <v>243</v>
      </c>
      <c r="AB10" s="353"/>
      <c r="AC10" s="383">
        <v>1</v>
      </c>
      <c r="AD10" s="349" t="s">
        <v>75</v>
      </c>
      <c r="AE10" s="354">
        <v>240</v>
      </c>
      <c r="AF10" s="129"/>
      <c r="AG10" s="48" t="s">
        <v>555</v>
      </c>
      <c r="AH10" s="54"/>
      <c r="AI10" s="344"/>
      <c r="AJ10" s="329"/>
      <c r="AK10" s="351"/>
      <c r="AL10" s="357"/>
      <c r="AM10" s="379" t="s">
        <v>555</v>
      </c>
      <c r="AN10" s="344"/>
      <c r="AO10" s="329"/>
      <c r="AP10" s="351"/>
      <c r="AQ10" s="357"/>
    </row>
    <row r="11" spans="1:43" ht="15" customHeight="1">
      <c r="A11" s="55"/>
      <c r="B11" s="386"/>
      <c r="C11" s="356" t="s">
        <v>80</v>
      </c>
      <c r="D11" s="48">
        <v>1</v>
      </c>
      <c r="E11" s="129">
        <v>0</v>
      </c>
      <c r="F11" s="48" t="s">
        <v>74</v>
      </c>
      <c r="G11" s="54">
        <v>66</v>
      </c>
      <c r="H11" s="337">
        <v>6.8</v>
      </c>
      <c r="I11" s="344" t="s">
        <v>75</v>
      </c>
      <c r="J11" s="345">
        <v>7.9</v>
      </c>
      <c r="K11" s="129">
        <v>0</v>
      </c>
      <c r="L11" s="48" t="s">
        <v>74</v>
      </c>
      <c r="M11" s="54">
        <v>66</v>
      </c>
      <c r="N11" s="337"/>
      <c r="O11" s="337">
        <v>4.6</v>
      </c>
      <c r="P11" s="344" t="s">
        <v>75</v>
      </c>
      <c r="Q11" s="346">
        <v>12</v>
      </c>
      <c r="R11" s="129">
        <v>8</v>
      </c>
      <c r="S11" s="48" t="s">
        <v>74</v>
      </c>
      <c r="T11" s="54">
        <v>66</v>
      </c>
      <c r="U11" s="337"/>
      <c r="V11" s="347">
        <v>1.2</v>
      </c>
      <c r="W11" s="347" t="s">
        <v>75</v>
      </c>
      <c r="X11" s="355" t="s">
        <v>556</v>
      </c>
      <c r="Y11" s="129">
        <v>0</v>
      </c>
      <c r="Z11" s="48" t="s">
        <v>74</v>
      </c>
      <c r="AA11" s="54">
        <v>66</v>
      </c>
      <c r="AB11" s="353"/>
      <c r="AC11" s="383">
        <v>1</v>
      </c>
      <c r="AD11" s="349" t="s">
        <v>75</v>
      </c>
      <c r="AE11" s="350">
        <v>74</v>
      </c>
      <c r="AF11" s="129"/>
      <c r="AG11" s="48" t="s">
        <v>555</v>
      </c>
      <c r="AH11" s="54"/>
      <c r="AI11" s="337"/>
      <c r="AJ11" s="329"/>
      <c r="AK11" s="351"/>
      <c r="AL11" s="357"/>
      <c r="AM11" s="379" t="s">
        <v>555</v>
      </c>
      <c r="AN11" s="337"/>
      <c r="AO11" s="329"/>
      <c r="AP11" s="351"/>
      <c r="AQ11" s="357"/>
    </row>
    <row r="12" spans="1:43" ht="15" customHeight="1">
      <c r="A12" s="55"/>
      <c r="B12" s="386"/>
      <c r="C12" s="356" t="s">
        <v>81</v>
      </c>
      <c r="D12" s="48">
        <v>3</v>
      </c>
      <c r="E12" s="129">
        <v>0</v>
      </c>
      <c r="F12" s="48" t="s">
        <v>74</v>
      </c>
      <c r="G12" s="54">
        <v>74</v>
      </c>
      <c r="H12" s="337">
        <v>6.9</v>
      </c>
      <c r="I12" s="344" t="s">
        <v>75</v>
      </c>
      <c r="J12" s="345">
        <v>8.1</v>
      </c>
      <c r="K12" s="129">
        <v>0</v>
      </c>
      <c r="L12" s="48" t="s">
        <v>74</v>
      </c>
      <c r="M12" s="54">
        <v>74</v>
      </c>
      <c r="N12" s="337"/>
      <c r="O12" s="129">
        <v>4.8</v>
      </c>
      <c r="P12" s="344" t="s">
        <v>75</v>
      </c>
      <c r="Q12" s="346">
        <v>10</v>
      </c>
      <c r="R12" s="129">
        <v>25</v>
      </c>
      <c r="S12" s="48" t="s">
        <v>74</v>
      </c>
      <c r="T12" s="54">
        <v>74</v>
      </c>
      <c r="U12" s="337"/>
      <c r="V12" s="347">
        <v>3.7</v>
      </c>
      <c r="W12" s="347" t="s">
        <v>75</v>
      </c>
      <c r="X12" s="355" t="s">
        <v>557</v>
      </c>
      <c r="Y12" s="129"/>
      <c r="Z12" s="48" t="s">
        <v>555</v>
      </c>
      <c r="AA12" s="54"/>
      <c r="AB12" s="353"/>
      <c r="AC12" s="384"/>
      <c r="AD12" s="349" t="s">
        <v>555</v>
      </c>
      <c r="AE12" s="350"/>
      <c r="AF12" s="129"/>
      <c r="AG12" s="48" t="s">
        <v>555</v>
      </c>
      <c r="AH12" s="54"/>
      <c r="AI12" s="129"/>
      <c r="AJ12" s="329"/>
      <c r="AK12" s="351"/>
      <c r="AL12" s="357"/>
      <c r="AM12" s="379" t="s">
        <v>555</v>
      </c>
      <c r="AN12" s="337"/>
      <c r="AO12" s="329"/>
      <c r="AP12" s="351"/>
      <c r="AQ12" s="357"/>
    </row>
    <row r="13" spans="1:43" ht="15" customHeight="1">
      <c r="A13" s="851" t="s">
        <v>558</v>
      </c>
      <c r="B13" s="386"/>
      <c r="C13" s="356" t="s">
        <v>77</v>
      </c>
      <c r="D13" s="48">
        <v>4</v>
      </c>
      <c r="E13" s="129">
        <v>6</v>
      </c>
      <c r="F13" s="48" t="s">
        <v>74</v>
      </c>
      <c r="G13" s="54">
        <v>72</v>
      </c>
      <c r="H13" s="344">
        <v>6.3</v>
      </c>
      <c r="I13" s="344" t="s">
        <v>75</v>
      </c>
      <c r="J13" s="345">
        <v>7.7</v>
      </c>
      <c r="K13" s="129">
        <v>3</v>
      </c>
      <c r="L13" s="48" t="s">
        <v>74</v>
      </c>
      <c r="M13" s="54">
        <v>60</v>
      </c>
      <c r="N13" s="337"/>
      <c r="O13" s="344">
        <v>5.8</v>
      </c>
      <c r="P13" s="329" t="s">
        <v>75</v>
      </c>
      <c r="Q13" s="346">
        <v>11</v>
      </c>
      <c r="R13" s="129">
        <v>2</v>
      </c>
      <c r="S13" s="48" t="s">
        <v>74</v>
      </c>
      <c r="T13" s="54">
        <v>60</v>
      </c>
      <c r="U13" s="337" t="s">
        <v>548</v>
      </c>
      <c r="V13" s="347">
        <v>0.5</v>
      </c>
      <c r="W13" s="48" t="s">
        <v>75</v>
      </c>
      <c r="X13" s="348" t="s">
        <v>549</v>
      </c>
      <c r="Y13" s="129">
        <v>3</v>
      </c>
      <c r="Z13" s="48" t="s">
        <v>74</v>
      </c>
      <c r="AA13" s="54">
        <v>60</v>
      </c>
      <c r="AB13" s="337" t="s">
        <v>548</v>
      </c>
      <c r="AC13" s="383">
        <v>1</v>
      </c>
      <c r="AD13" s="349" t="s">
        <v>75</v>
      </c>
      <c r="AE13" s="350">
        <v>32</v>
      </c>
      <c r="AF13" s="329">
        <v>20</v>
      </c>
      <c r="AG13" s="48" t="s">
        <v>74</v>
      </c>
      <c r="AH13" s="54">
        <v>60</v>
      </c>
      <c r="AI13" s="869">
        <v>1.8</v>
      </c>
      <c r="AJ13" s="869"/>
      <c r="AK13" s="869"/>
      <c r="AL13" s="357"/>
      <c r="AM13" s="329" t="s">
        <v>75</v>
      </c>
      <c r="AN13" s="344">
        <v>5.4</v>
      </c>
      <c r="AO13" s="329" t="s">
        <v>76</v>
      </c>
      <c r="AP13" s="351">
        <v>10</v>
      </c>
      <c r="AQ13" s="380" t="s">
        <v>592</v>
      </c>
    </row>
    <row r="14" spans="1:43" ht="15" customHeight="1">
      <c r="A14" s="851"/>
      <c r="B14" s="386"/>
      <c r="C14" s="356" t="s">
        <v>78</v>
      </c>
      <c r="D14" s="48">
        <v>3</v>
      </c>
      <c r="E14" s="129">
        <v>3</v>
      </c>
      <c r="F14" s="48" t="s">
        <v>74</v>
      </c>
      <c r="G14" s="54">
        <v>48</v>
      </c>
      <c r="H14" s="344">
        <v>6.4</v>
      </c>
      <c r="I14" s="344" t="s">
        <v>75</v>
      </c>
      <c r="J14" s="345">
        <v>9.4</v>
      </c>
      <c r="K14" s="129">
        <v>1</v>
      </c>
      <c r="L14" s="48" t="s">
        <v>74</v>
      </c>
      <c r="M14" s="54">
        <v>48</v>
      </c>
      <c r="N14" s="337"/>
      <c r="O14" s="344">
        <v>4</v>
      </c>
      <c r="P14" s="329" t="s">
        <v>75</v>
      </c>
      <c r="Q14" s="346">
        <v>12</v>
      </c>
      <c r="R14" s="129">
        <v>27</v>
      </c>
      <c r="S14" s="48" t="s">
        <v>74</v>
      </c>
      <c r="T14" s="54">
        <v>48</v>
      </c>
      <c r="U14" s="337"/>
      <c r="V14" s="347">
        <v>0.6</v>
      </c>
      <c r="W14" s="48" t="s">
        <v>75</v>
      </c>
      <c r="X14" s="348" t="s">
        <v>559</v>
      </c>
      <c r="Y14" s="129">
        <v>6</v>
      </c>
      <c r="Z14" s="48" t="s">
        <v>74</v>
      </c>
      <c r="AA14" s="54">
        <v>48</v>
      </c>
      <c r="AB14" s="353"/>
      <c r="AC14" s="383">
        <v>3</v>
      </c>
      <c r="AD14" s="349" t="s">
        <v>75</v>
      </c>
      <c r="AE14" s="350">
        <v>55</v>
      </c>
      <c r="AF14" s="329">
        <v>37</v>
      </c>
      <c r="AG14" s="48" t="s">
        <v>74</v>
      </c>
      <c r="AH14" s="54">
        <v>48</v>
      </c>
      <c r="AI14" s="344">
        <v>2</v>
      </c>
      <c r="AJ14" s="329" t="s">
        <v>76</v>
      </c>
      <c r="AK14" s="351">
        <v>10</v>
      </c>
      <c r="AL14" s="380" t="s">
        <v>590</v>
      </c>
      <c r="AM14" s="329" t="s">
        <v>75</v>
      </c>
      <c r="AN14" s="344">
        <v>3.5</v>
      </c>
      <c r="AO14" s="329" t="s">
        <v>76</v>
      </c>
      <c r="AP14" s="351">
        <v>10</v>
      </c>
      <c r="AQ14" s="380" t="s">
        <v>593</v>
      </c>
    </row>
    <row r="15" spans="1:43" ht="15" customHeight="1">
      <c r="A15" s="55"/>
      <c r="B15" s="386"/>
      <c r="C15" s="356" t="s">
        <v>73</v>
      </c>
      <c r="D15" s="48">
        <v>1</v>
      </c>
      <c r="E15" s="129">
        <v>3</v>
      </c>
      <c r="F15" s="48" t="s">
        <v>74</v>
      </c>
      <c r="G15" s="54">
        <v>24</v>
      </c>
      <c r="H15" s="344">
        <v>6.3</v>
      </c>
      <c r="I15" s="344" t="s">
        <v>75</v>
      </c>
      <c r="J15" s="345">
        <v>7.6</v>
      </c>
      <c r="K15" s="129">
        <v>0</v>
      </c>
      <c r="L15" s="48" t="s">
        <v>74</v>
      </c>
      <c r="M15" s="54">
        <v>24</v>
      </c>
      <c r="N15" s="337"/>
      <c r="O15" s="344">
        <v>8.2</v>
      </c>
      <c r="P15" s="329" t="s">
        <v>75</v>
      </c>
      <c r="Q15" s="346">
        <v>12</v>
      </c>
      <c r="R15" s="129">
        <v>5</v>
      </c>
      <c r="S15" s="48" t="s">
        <v>74</v>
      </c>
      <c r="T15" s="54">
        <v>24</v>
      </c>
      <c r="U15" s="337" t="s">
        <v>548</v>
      </c>
      <c r="V15" s="48">
        <v>0.5</v>
      </c>
      <c r="W15" s="48" t="s">
        <v>75</v>
      </c>
      <c r="X15" s="348" t="s">
        <v>560</v>
      </c>
      <c r="Y15" s="129">
        <v>0</v>
      </c>
      <c r="Z15" s="48" t="s">
        <v>74</v>
      </c>
      <c r="AA15" s="54">
        <v>24</v>
      </c>
      <c r="AB15" s="337" t="s">
        <v>548</v>
      </c>
      <c r="AC15" s="383">
        <v>1</v>
      </c>
      <c r="AD15" s="349" t="s">
        <v>75</v>
      </c>
      <c r="AE15" s="350">
        <v>21</v>
      </c>
      <c r="AF15" s="329">
        <v>10</v>
      </c>
      <c r="AG15" s="48" t="s">
        <v>74</v>
      </c>
      <c r="AH15" s="54">
        <v>24</v>
      </c>
      <c r="AI15" s="869">
        <v>4.5</v>
      </c>
      <c r="AJ15" s="869"/>
      <c r="AK15" s="869"/>
      <c r="AL15" s="357"/>
      <c r="AM15" s="329" t="s">
        <v>75</v>
      </c>
      <c r="AN15" s="344">
        <v>3.5</v>
      </c>
      <c r="AO15" s="329" t="s">
        <v>76</v>
      </c>
      <c r="AP15" s="351">
        <v>10</v>
      </c>
      <c r="AQ15" s="380" t="s">
        <v>590</v>
      </c>
    </row>
    <row r="16" spans="1:43" ht="15" customHeight="1">
      <c r="A16" s="851" t="s">
        <v>561</v>
      </c>
      <c r="B16" s="386"/>
      <c r="C16" s="356" t="s">
        <v>77</v>
      </c>
      <c r="D16" s="48">
        <v>1</v>
      </c>
      <c r="E16" s="129">
        <v>2</v>
      </c>
      <c r="F16" s="48" t="s">
        <v>74</v>
      </c>
      <c r="G16" s="54">
        <v>24</v>
      </c>
      <c r="H16" s="344">
        <v>6.3</v>
      </c>
      <c r="I16" s="344" t="s">
        <v>75</v>
      </c>
      <c r="J16" s="345">
        <v>7.4</v>
      </c>
      <c r="K16" s="129">
        <v>0</v>
      </c>
      <c r="L16" s="48" t="s">
        <v>74</v>
      </c>
      <c r="M16" s="54">
        <v>24</v>
      </c>
      <c r="N16" s="337"/>
      <c r="O16" s="344">
        <v>7.9</v>
      </c>
      <c r="P16" s="329" t="s">
        <v>75</v>
      </c>
      <c r="Q16" s="346">
        <v>11</v>
      </c>
      <c r="R16" s="329">
        <v>0</v>
      </c>
      <c r="S16" s="48" t="s">
        <v>74</v>
      </c>
      <c r="T16" s="54">
        <v>24</v>
      </c>
      <c r="U16" s="337" t="s">
        <v>548</v>
      </c>
      <c r="V16" s="48">
        <v>0.5</v>
      </c>
      <c r="W16" s="48" t="s">
        <v>75</v>
      </c>
      <c r="X16" s="348" t="s">
        <v>562</v>
      </c>
      <c r="Y16" s="129">
        <v>0</v>
      </c>
      <c r="Z16" s="48" t="s">
        <v>74</v>
      </c>
      <c r="AA16" s="54">
        <v>24</v>
      </c>
      <c r="AB16" s="337" t="s">
        <v>548</v>
      </c>
      <c r="AC16" s="383">
        <v>1</v>
      </c>
      <c r="AD16" s="349" t="s">
        <v>75</v>
      </c>
      <c r="AE16" s="350">
        <v>5</v>
      </c>
      <c r="AF16" s="329">
        <v>22</v>
      </c>
      <c r="AG16" s="48" t="s">
        <v>74</v>
      </c>
      <c r="AH16" s="54">
        <v>24</v>
      </c>
      <c r="AI16" s="344">
        <v>4.9</v>
      </c>
      <c r="AJ16" s="329" t="s">
        <v>76</v>
      </c>
      <c r="AK16" s="351">
        <v>10</v>
      </c>
      <c r="AL16" s="357"/>
      <c r="AM16" s="329" t="s">
        <v>75</v>
      </c>
      <c r="AN16" s="344">
        <v>5.4</v>
      </c>
      <c r="AO16" s="329" t="s">
        <v>76</v>
      </c>
      <c r="AP16" s="351">
        <v>10</v>
      </c>
      <c r="AQ16" s="380" t="s">
        <v>592</v>
      </c>
    </row>
    <row r="17" spans="1:43" ht="15" customHeight="1">
      <c r="A17" s="851"/>
      <c r="B17" s="386"/>
      <c r="C17" s="356" t="s">
        <v>78</v>
      </c>
      <c r="D17" s="48">
        <v>3</v>
      </c>
      <c r="E17" s="129">
        <v>4</v>
      </c>
      <c r="F17" s="48" t="s">
        <v>74</v>
      </c>
      <c r="G17" s="54">
        <v>73</v>
      </c>
      <c r="H17" s="344">
        <v>6.4</v>
      </c>
      <c r="I17" s="344" t="s">
        <v>75</v>
      </c>
      <c r="J17" s="345">
        <v>8.8</v>
      </c>
      <c r="K17" s="129">
        <v>23</v>
      </c>
      <c r="L17" s="48" t="s">
        <v>74</v>
      </c>
      <c r="M17" s="54">
        <v>73</v>
      </c>
      <c r="N17" s="337"/>
      <c r="O17" s="344">
        <v>0.8</v>
      </c>
      <c r="P17" s="329" t="s">
        <v>75</v>
      </c>
      <c r="Q17" s="346">
        <v>11</v>
      </c>
      <c r="R17" s="329">
        <v>35</v>
      </c>
      <c r="S17" s="48" t="s">
        <v>74</v>
      </c>
      <c r="T17" s="54">
        <v>73</v>
      </c>
      <c r="U17" s="337"/>
      <c r="V17" s="48">
        <v>0.7</v>
      </c>
      <c r="W17" s="48" t="s">
        <v>75</v>
      </c>
      <c r="X17" s="348" t="s">
        <v>553</v>
      </c>
      <c r="Y17" s="129">
        <v>6</v>
      </c>
      <c r="Z17" s="48" t="s">
        <v>74</v>
      </c>
      <c r="AA17" s="54">
        <v>73</v>
      </c>
      <c r="AB17" s="337" t="s">
        <v>548</v>
      </c>
      <c r="AC17" s="383">
        <v>1</v>
      </c>
      <c r="AD17" s="349" t="s">
        <v>75</v>
      </c>
      <c r="AE17" s="350">
        <v>110</v>
      </c>
      <c r="AF17" s="329">
        <v>46</v>
      </c>
      <c r="AG17" s="48" t="s">
        <v>563</v>
      </c>
      <c r="AH17" s="54">
        <v>73</v>
      </c>
      <c r="AI17" s="344">
        <v>5.4</v>
      </c>
      <c r="AJ17" s="329" t="s">
        <v>76</v>
      </c>
      <c r="AK17" s="351">
        <v>10</v>
      </c>
      <c r="AL17" s="380" t="s">
        <v>590</v>
      </c>
      <c r="AM17" s="329" t="s">
        <v>75</v>
      </c>
      <c r="AN17" s="344">
        <v>3.5</v>
      </c>
      <c r="AO17" s="329" t="s">
        <v>76</v>
      </c>
      <c r="AP17" s="351">
        <v>10</v>
      </c>
      <c r="AQ17" s="380" t="s">
        <v>593</v>
      </c>
    </row>
    <row r="18" spans="1:43" ht="15" customHeight="1">
      <c r="A18" s="55"/>
      <c r="B18" s="386"/>
      <c r="C18" s="356" t="s">
        <v>79</v>
      </c>
      <c r="D18" s="48">
        <v>2</v>
      </c>
      <c r="E18" s="129">
        <v>1</v>
      </c>
      <c r="F18" s="48" t="s">
        <v>74</v>
      </c>
      <c r="G18" s="54">
        <v>36</v>
      </c>
      <c r="H18" s="344">
        <v>6.4</v>
      </c>
      <c r="I18" s="344" t="s">
        <v>75</v>
      </c>
      <c r="J18" s="345">
        <v>7.4</v>
      </c>
      <c r="K18" s="329">
        <v>8</v>
      </c>
      <c r="L18" s="48" t="s">
        <v>74</v>
      </c>
      <c r="M18" s="54">
        <v>36</v>
      </c>
      <c r="N18" s="337"/>
      <c r="O18" s="344">
        <v>0.7</v>
      </c>
      <c r="P18" s="329" t="s">
        <v>75</v>
      </c>
      <c r="Q18" s="346">
        <v>10</v>
      </c>
      <c r="R18" s="329">
        <v>2</v>
      </c>
      <c r="S18" s="48" t="s">
        <v>74</v>
      </c>
      <c r="T18" s="54">
        <v>35</v>
      </c>
      <c r="U18" s="337"/>
      <c r="V18" s="347">
        <v>1</v>
      </c>
      <c r="W18" s="48" t="s">
        <v>75</v>
      </c>
      <c r="X18" s="348" t="s">
        <v>564</v>
      </c>
      <c r="Y18" s="129">
        <v>1</v>
      </c>
      <c r="Z18" s="48" t="s">
        <v>74</v>
      </c>
      <c r="AA18" s="54">
        <v>35</v>
      </c>
      <c r="AB18" s="353"/>
      <c r="AC18" s="383">
        <v>2</v>
      </c>
      <c r="AD18" s="349" t="s">
        <v>75</v>
      </c>
      <c r="AE18" s="350">
        <v>70</v>
      </c>
      <c r="AF18" s="129"/>
      <c r="AG18" s="48" t="s">
        <v>555</v>
      </c>
      <c r="AH18" s="54"/>
      <c r="AI18" s="344"/>
      <c r="AJ18" s="329"/>
      <c r="AK18" s="351"/>
      <c r="AL18" s="357"/>
      <c r="AM18" s="48" t="s">
        <v>555</v>
      </c>
      <c r="AN18" s="344"/>
      <c r="AO18" s="329"/>
      <c r="AP18" s="351"/>
      <c r="AQ18" s="357"/>
    </row>
    <row r="19" spans="1:43" ht="15" customHeight="1">
      <c r="A19" s="851" t="s">
        <v>237</v>
      </c>
      <c r="B19" s="386"/>
      <c r="C19" s="356" t="s">
        <v>77</v>
      </c>
      <c r="D19" s="48">
        <v>2</v>
      </c>
      <c r="E19" s="129">
        <v>0</v>
      </c>
      <c r="F19" s="48" t="s">
        <v>74</v>
      </c>
      <c r="G19" s="54">
        <v>49</v>
      </c>
      <c r="H19" s="344">
        <v>6.5</v>
      </c>
      <c r="I19" s="344" t="s">
        <v>75</v>
      </c>
      <c r="J19" s="345">
        <v>7.8</v>
      </c>
      <c r="K19" s="129">
        <v>2</v>
      </c>
      <c r="L19" s="48" t="s">
        <v>74</v>
      </c>
      <c r="M19" s="54">
        <v>49</v>
      </c>
      <c r="N19" s="337"/>
      <c r="O19" s="344">
        <v>7</v>
      </c>
      <c r="P19" s="329" t="s">
        <v>75</v>
      </c>
      <c r="Q19" s="346">
        <v>12</v>
      </c>
      <c r="R19" s="129">
        <v>11</v>
      </c>
      <c r="S19" s="48" t="s">
        <v>74</v>
      </c>
      <c r="T19" s="54">
        <v>49</v>
      </c>
      <c r="U19" s="337" t="s">
        <v>548</v>
      </c>
      <c r="V19" s="48">
        <v>0.5</v>
      </c>
      <c r="W19" s="48" t="s">
        <v>75</v>
      </c>
      <c r="X19" s="348" t="s">
        <v>565</v>
      </c>
      <c r="Y19" s="129">
        <v>1</v>
      </c>
      <c r="Z19" s="48" t="s">
        <v>74</v>
      </c>
      <c r="AA19" s="54">
        <v>49</v>
      </c>
      <c r="AB19" s="337" t="s">
        <v>548</v>
      </c>
      <c r="AC19" s="383">
        <v>1</v>
      </c>
      <c r="AD19" s="349" t="s">
        <v>75</v>
      </c>
      <c r="AE19" s="350">
        <v>26</v>
      </c>
      <c r="AF19" s="329">
        <v>41</v>
      </c>
      <c r="AG19" s="48" t="s">
        <v>74</v>
      </c>
      <c r="AH19" s="54">
        <v>49</v>
      </c>
      <c r="AI19" s="344">
        <v>4.6</v>
      </c>
      <c r="AJ19" s="329" t="s">
        <v>76</v>
      </c>
      <c r="AK19" s="351">
        <v>10</v>
      </c>
      <c r="AL19" s="357"/>
      <c r="AM19" s="329" t="s">
        <v>75</v>
      </c>
      <c r="AN19" s="344">
        <v>2.4</v>
      </c>
      <c r="AO19" s="329" t="s">
        <v>76</v>
      </c>
      <c r="AP19" s="351">
        <v>10</v>
      </c>
      <c r="AQ19" s="380" t="s">
        <v>593</v>
      </c>
    </row>
    <row r="20" spans="1:43" ht="15" customHeight="1">
      <c r="A20" s="851"/>
      <c r="B20" s="386"/>
      <c r="C20" s="356" t="s">
        <v>78</v>
      </c>
      <c r="D20" s="48">
        <v>2</v>
      </c>
      <c r="E20" s="329">
        <v>5</v>
      </c>
      <c r="F20" s="48" t="s">
        <v>74</v>
      </c>
      <c r="G20" s="54">
        <v>48</v>
      </c>
      <c r="H20" s="344">
        <v>6.4</v>
      </c>
      <c r="I20" s="344" t="s">
        <v>75</v>
      </c>
      <c r="J20" s="345">
        <v>9.5</v>
      </c>
      <c r="K20" s="129">
        <v>2</v>
      </c>
      <c r="L20" s="48" t="s">
        <v>74</v>
      </c>
      <c r="M20" s="54">
        <v>48</v>
      </c>
      <c r="N20" s="337"/>
      <c r="O20" s="344">
        <v>4.6</v>
      </c>
      <c r="P20" s="329" t="s">
        <v>75</v>
      </c>
      <c r="Q20" s="346">
        <v>16</v>
      </c>
      <c r="R20" s="129">
        <v>9</v>
      </c>
      <c r="S20" s="48" t="s">
        <v>74</v>
      </c>
      <c r="T20" s="54">
        <v>48</v>
      </c>
      <c r="U20" s="337" t="s">
        <v>548</v>
      </c>
      <c r="V20" s="48">
        <v>0.5</v>
      </c>
      <c r="W20" s="48" t="s">
        <v>75</v>
      </c>
      <c r="X20" s="348" t="s">
        <v>566</v>
      </c>
      <c r="Y20" s="129">
        <v>7</v>
      </c>
      <c r="Z20" s="48" t="s">
        <v>74</v>
      </c>
      <c r="AA20" s="54">
        <v>48</v>
      </c>
      <c r="AB20" s="337" t="s">
        <v>548</v>
      </c>
      <c r="AC20" s="383">
        <v>1</v>
      </c>
      <c r="AD20" s="349" t="s">
        <v>75</v>
      </c>
      <c r="AE20" s="350">
        <v>54</v>
      </c>
      <c r="AF20" s="329">
        <v>31</v>
      </c>
      <c r="AG20" s="48" t="s">
        <v>74</v>
      </c>
      <c r="AH20" s="54">
        <v>48</v>
      </c>
      <c r="AI20" s="344">
        <v>1.7</v>
      </c>
      <c r="AJ20" s="329" t="s">
        <v>76</v>
      </c>
      <c r="AK20" s="351">
        <v>10</v>
      </c>
      <c r="AL20" s="380" t="s">
        <v>590</v>
      </c>
      <c r="AM20" s="329" t="s">
        <v>75</v>
      </c>
      <c r="AN20" s="344">
        <v>2.4</v>
      </c>
      <c r="AO20" s="329" t="s">
        <v>76</v>
      </c>
      <c r="AP20" s="351">
        <v>10</v>
      </c>
      <c r="AQ20" s="380" t="s">
        <v>593</v>
      </c>
    </row>
    <row r="21" spans="1:43" ht="15" customHeight="1">
      <c r="A21" s="55"/>
      <c r="B21" s="386"/>
      <c r="C21" s="356" t="s">
        <v>77</v>
      </c>
      <c r="D21" s="48">
        <v>2</v>
      </c>
      <c r="E21" s="129">
        <v>0</v>
      </c>
      <c r="F21" s="48" t="s">
        <v>74</v>
      </c>
      <c r="G21" s="54">
        <v>16</v>
      </c>
      <c r="H21" s="344">
        <v>7.2</v>
      </c>
      <c r="I21" s="344" t="s">
        <v>75</v>
      </c>
      <c r="J21" s="345">
        <v>8.4</v>
      </c>
      <c r="K21" s="129">
        <v>0</v>
      </c>
      <c r="L21" s="48" t="s">
        <v>74</v>
      </c>
      <c r="M21" s="54">
        <v>16</v>
      </c>
      <c r="N21" s="337"/>
      <c r="O21" s="344">
        <v>8.5</v>
      </c>
      <c r="P21" s="329" t="s">
        <v>75</v>
      </c>
      <c r="Q21" s="346">
        <v>12</v>
      </c>
      <c r="R21" s="129">
        <v>2</v>
      </c>
      <c r="S21" s="48" t="s">
        <v>74</v>
      </c>
      <c r="T21" s="54">
        <v>16</v>
      </c>
      <c r="U21" s="337"/>
      <c r="V21" s="48">
        <v>0.5</v>
      </c>
      <c r="W21" s="48" t="s">
        <v>75</v>
      </c>
      <c r="X21" s="348" t="s">
        <v>567</v>
      </c>
      <c r="Y21" s="129">
        <v>0</v>
      </c>
      <c r="Z21" s="48" t="s">
        <v>74</v>
      </c>
      <c r="AA21" s="54">
        <v>16</v>
      </c>
      <c r="AB21" s="337" t="s">
        <v>548</v>
      </c>
      <c r="AC21" s="383">
        <v>1</v>
      </c>
      <c r="AD21" s="349" t="s">
        <v>75</v>
      </c>
      <c r="AE21" s="350">
        <v>17</v>
      </c>
      <c r="AF21" s="329">
        <v>15</v>
      </c>
      <c r="AG21" s="48" t="s">
        <v>74</v>
      </c>
      <c r="AH21" s="54">
        <v>16</v>
      </c>
      <c r="AI21" s="344">
        <v>2</v>
      </c>
      <c r="AJ21" s="329" t="s">
        <v>76</v>
      </c>
      <c r="AK21" s="351">
        <v>10</v>
      </c>
      <c r="AL21" s="380" t="s">
        <v>590</v>
      </c>
      <c r="AM21" s="329" t="s">
        <v>75</v>
      </c>
      <c r="AN21" s="344">
        <v>3.5</v>
      </c>
      <c r="AO21" s="329" t="s">
        <v>76</v>
      </c>
      <c r="AP21" s="351">
        <v>10</v>
      </c>
      <c r="AQ21" s="380" t="s">
        <v>593</v>
      </c>
    </row>
    <row r="22" spans="1:43" ht="15" customHeight="1">
      <c r="A22" s="851" t="s">
        <v>568</v>
      </c>
      <c r="B22" s="386"/>
      <c r="C22" s="356" t="s">
        <v>78</v>
      </c>
      <c r="D22" s="48">
        <v>4</v>
      </c>
      <c r="E22" s="329">
        <v>9</v>
      </c>
      <c r="F22" s="48" t="s">
        <v>74</v>
      </c>
      <c r="G22" s="54">
        <v>78</v>
      </c>
      <c r="H22" s="344">
        <v>6.5</v>
      </c>
      <c r="I22" s="344" t="s">
        <v>75</v>
      </c>
      <c r="J22" s="345">
        <v>9.6</v>
      </c>
      <c r="K22" s="129">
        <v>0</v>
      </c>
      <c r="L22" s="48" t="s">
        <v>74</v>
      </c>
      <c r="M22" s="54">
        <v>78</v>
      </c>
      <c r="N22" s="337"/>
      <c r="O22" s="344">
        <v>7.5</v>
      </c>
      <c r="P22" s="329" t="s">
        <v>75</v>
      </c>
      <c r="Q22" s="346">
        <v>14</v>
      </c>
      <c r="R22" s="129">
        <v>2</v>
      </c>
      <c r="S22" s="48" t="s">
        <v>74</v>
      </c>
      <c r="T22" s="54">
        <v>78</v>
      </c>
      <c r="U22" s="337" t="s">
        <v>548</v>
      </c>
      <c r="V22" s="48">
        <v>0.5</v>
      </c>
      <c r="W22" s="48" t="s">
        <v>75</v>
      </c>
      <c r="X22" s="348" t="s">
        <v>569</v>
      </c>
      <c r="Y22" s="129">
        <v>6</v>
      </c>
      <c r="Z22" s="48" t="s">
        <v>74</v>
      </c>
      <c r="AA22" s="54">
        <v>78</v>
      </c>
      <c r="AB22" s="337" t="s">
        <v>548</v>
      </c>
      <c r="AC22" s="383">
        <v>1</v>
      </c>
      <c r="AD22" s="349" t="s">
        <v>75</v>
      </c>
      <c r="AE22" s="350">
        <v>73</v>
      </c>
      <c r="AF22" s="129">
        <v>56</v>
      </c>
      <c r="AG22" s="48" t="s">
        <v>74</v>
      </c>
      <c r="AH22" s="54">
        <v>78</v>
      </c>
      <c r="AI22" s="344">
        <v>1.3</v>
      </c>
      <c r="AJ22" s="329" t="s">
        <v>76</v>
      </c>
      <c r="AK22" s="351">
        <v>10</v>
      </c>
      <c r="AL22" s="380" t="s">
        <v>591</v>
      </c>
      <c r="AM22" s="329" t="s">
        <v>75</v>
      </c>
      <c r="AN22" s="344">
        <v>5.4</v>
      </c>
      <c r="AO22" s="329" t="s">
        <v>76</v>
      </c>
      <c r="AP22" s="351">
        <v>10</v>
      </c>
      <c r="AQ22" s="380" t="s">
        <v>593</v>
      </c>
    </row>
    <row r="23" spans="1:43" ht="15" customHeight="1">
      <c r="A23" s="851"/>
      <c r="B23" s="386"/>
      <c r="C23" s="356" t="s">
        <v>80</v>
      </c>
      <c r="D23" s="48">
        <v>1</v>
      </c>
      <c r="E23" s="129">
        <v>0</v>
      </c>
      <c r="F23" s="48" t="s">
        <v>74</v>
      </c>
      <c r="G23" s="54">
        <v>66</v>
      </c>
      <c r="H23" s="344">
        <v>6.8</v>
      </c>
      <c r="I23" s="344" t="s">
        <v>75</v>
      </c>
      <c r="J23" s="345">
        <v>7.9</v>
      </c>
      <c r="K23" s="129">
        <v>0</v>
      </c>
      <c r="L23" s="48" t="s">
        <v>74</v>
      </c>
      <c r="M23" s="54">
        <v>66</v>
      </c>
      <c r="N23" s="337"/>
      <c r="O23" s="344">
        <v>4.6</v>
      </c>
      <c r="P23" s="329" t="s">
        <v>75</v>
      </c>
      <c r="Q23" s="346">
        <v>12</v>
      </c>
      <c r="R23" s="129">
        <v>8</v>
      </c>
      <c r="S23" s="48" t="s">
        <v>74</v>
      </c>
      <c r="T23" s="54">
        <v>16</v>
      </c>
      <c r="U23" s="337"/>
      <c r="V23" s="48">
        <v>1.2</v>
      </c>
      <c r="W23" s="48" t="s">
        <v>75</v>
      </c>
      <c r="X23" s="348" t="s">
        <v>556</v>
      </c>
      <c r="Y23" s="129">
        <v>0</v>
      </c>
      <c r="Z23" s="48" t="s">
        <v>74</v>
      </c>
      <c r="AA23" s="54">
        <v>66</v>
      </c>
      <c r="AB23" s="353"/>
      <c r="AC23" s="383">
        <v>1</v>
      </c>
      <c r="AD23" s="349" t="s">
        <v>570</v>
      </c>
      <c r="AE23" s="350">
        <v>74</v>
      </c>
      <c r="AF23" s="129"/>
      <c r="AG23" s="48" t="s">
        <v>555</v>
      </c>
      <c r="AH23" s="54"/>
      <c r="AI23" s="344"/>
      <c r="AJ23" s="329"/>
      <c r="AK23" s="351"/>
      <c r="AL23" s="357"/>
      <c r="AM23" s="379" t="s">
        <v>555</v>
      </c>
      <c r="AN23" s="344"/>
      <c r="AO23" s="329"/>
      <c r="AP23" s="351"/>
      <c r="AQ23" s="357"/>
    </row>
    <row r="24" spans="1:43" ht="15" customHeight="1">
      <c r="A24" s="55"/>
      <c r="B24" s="386"/>
      <c r="C24" s="356" t="s">
        <v>571</v>
      </c>
      <c r="D24" s="48">
        <v>3</v>
      </c>
      <c r="E24" s="129">
        <v>0</v>
      </c>
      <c r="F24" s="48" t="s">
        <v>74</v>
      </c>
      <c r="G24" s="54">
        <v>74</v>
      </c>
      <c r="H24" s="344">
        <v>6.9</v>
      </c>
      <c r="I24" s="344" t="s">
        <v>75</v>
      </c>
      <c r="J24" s="345">
        <v>8.1</v>
      </c>
      <c r="K24" s="129">
        <v>0</v>
      </c>
      <c r="L24" s="48" t="s">
        <v>74</v>
      </c>
      <c r="M24" s="54">
        <v>74</v>
      </c>
      <c r="N24" s="337"/>
      <c r="O24" s="344">
        <v>4.8</v>
      </c>
      <c r="P24" s="329" t="s">
        <v>75</v>
      </c>
      <c r="Q24" s="346">
        <v>10</v>
      </c>
      <c r="R24" s="129">
        <v>25</v>
      </c>
      <c r="S24" s="48" t="s">
        <v>74</v>
      </c>
      <c r="T24" s="54">
        <v>74</v>
      </c>
      <c r="U24" s="337"/>
      <c r="V24" s="48">
        <v>3.7</v>
      </c>
      <c r="W24" s="48" t="s">
        <v>75</v>
      </c>
      <c r="X24" s="348" t="s">
        <v>557</v>
      </c>
      <c r="Y24" s="129"/>
      <c r="Z24" s="48" t="s">
        <v>555</v>
      </c>
      <c r="AA24" s="54"/>
      <c r="AB24" s="353"/>
      <c r="AC24" s="384"/>
      <c r="AD24" s="349" t="s">
        <v>555</v>
      </c>
      <c r="AE24" s="350"/>
      <c r="AF24" s="329"/>
      <c r="AG24" s="48" t="s">
        <v>555</v>
      </c>
      <c r="AH24" s="54"/>
      <c r="AI24" s="344"/>
      <c r="AJ24" s="329"/>
      <c r="AK24" s="351"/>
      <c r="AL24" s="357"/>
      <c r="AM24" s="48" t="s">
        <v>555</v>
      </c>
      <c r="AN24" s="344"/>
      <c r="AO24" s="329"/>
      <c r="AP24" s="351"/>
      <c r="AQ24" s="357"/>
    </row>
    <row r="25" spans="1:43" ht="15" customHeight="1">
      <c r="A25" s="851" t="s">
        <v>19</v>
      </c>
      <c r="B25" s="386"/>
      <c r="C25" s="356" t="s">
        <v>572</v>
      </c>
      <c r="D25" s="48">
        <v>5</v>
      </c>
      <c r="E25" s="129">
        <v>6</v>
      </c>
      <c r="F25" s="48" t="s">
        <v>74</v>
      </c>
      <c r="G25" s="54">
        <v>90</v>
      </c>
      <c r="H25" s="344">
        <v>7.1</v>
      </c>
      <c r="I25" s="344" t="s">
        <v>75</v>
      </c>
      <c r="J25" s="345">
        <v>9.3</v>
      </c>
      <c r="K25" s="129">
        <v>6</v>
      </c>
      <c r="L25" s="48" t="s">
        <v>74</v>
      </c>
      <c r="M25" s="54">
        <v>90</v>
      </c>
      <c r="N25" s="337"/>
      <c r="O25" s="344">
        <v>6.1</v>
      </c>
      <c r="P25" s="329" t="s">
        <v>75</v>
      </c>
      <c r="Q25" s="346">
        <v>13</v>
      </c>
      <c r="R25" s="129">
        <v>54</v>
      </c>
      <c r="S25" s="48" t="s">
        <v>74</v>
      </c>
      <c r="T25" s="54">
        <v>90</v>
      </c>
      <c r="U25" s="337"/>
      <c r="V25" s="48">
        <v>0.9</v>
      </c>
      <c r="W25" s="48" t="s">
        <v>75</v>
      </c>
      <c r="X25" s="348" t="s">
        <v>573</v>
      </c>
      <c r="Y25" s="129">
        <v>4</v>
      </c>
      <c r="Z25" s="48" t="s">
        <v>74</v>
      </c>
      <c r="AA25" s="54">
        <v>90</v>
      </c>
      <c r="AB25" s="337" t="s">
        <v>548</v>
      </c>
      <c r="AC25" s="383">
        <v>1</v>
      </c>
      <c r="AD25" s="349" t="s">
        <v>75</v>
      </c>
      <c r="AE25" s="350">
        <v>52</v>
      </c>
      <c r="AF25" s="329">
        <v>90</v>
      </c>
      <c r="AG25" s="48" t="s">
        <v>74</v>
      </c>
      <c r="AH25" s="54">
        <v>90</v>
      </c>
      <c r="AI25" s="344">
        <v>1.4</v>
      </c>
      <c r="AJ25" s="329" t="s">
        <v>76</v>
      </c>
      <c r="AK25" s="351">
        <v>10</v>
      </c>
      <c r="AL25" s="380" t="s">
        <v>591</v>
      </c>
      <c r="AM25" s="329" t="s">
        <v>75</v>
      </c>
      <c r="AN25" s="344">
        <v>9.2</v>
      </c>
      <c r="AO25" s="329" t="s">
        <v>76</v>
      </c>
      <c r="AP25" s="351">
        <v>10</v>
      </c>
      <c r="AQ25" s="380" t="s">
        <v>593</v>
      </c>
    </row>
    <row r="26" spans="1:43" ht="15" customHeight="1">
      <c r="A26" s="851"/>
      <c r="B26" s="386"/>
      <c r="C26" s="356" t="s">
        <v>574</v>
      </c>
      <c r="D26" s="160">
        <v>1</v>
      </c>
      <c r="E26" s="329">
        <v>1</v>
      </c>
      <c r="F26" s="48" t="s">
        <v>74</v>
      </c>
      <c r="G26" s="54">
        <v>12</v>
      </c>
      <c r="H26" s="344">
        <v>6.3</v>
      </c>
      <c r="I26" s="344" t="s">
        <v>75</v>
      </c>
      <c r="J26" s="345">
        <v>8</v>
      </c>
      <c r="K26" s="129">
        <v>1</v>
      </c>
      <c r="L26" s="48" t="s">
        <v>74</v>
      </c>
      <c r="M26" s="54">
        <v>12</v>
      </c>
      <c r="N26" s="337"/>
      <c r="O26" s="344">
        <v>2.2</v>
      </c>
      <c r="P26" s="329" t="s">
        <v>75</v>
      </c>
      <c r="Q26" s="346">
        <v>11</v>
      </c>
      <c r="R26" s="129">
        <v>8</v>
      </c>
      <c r="S26" s="48" t="s">
        <v>74</v>
      </c>
      <c r="T26" s="54">
        <v>12</v>
      </c>
      <c r="U26" s="337"/>
      <c r="V26" s="347">
        <v>1.8</v>
      </c>
      <c r="W26" s="48" t="s">
        <v>75</v>
      </c>
      <c r="X26" s="348" t="s">
        <v>575</v>
      </c>
      <c r="Y26" s="129">
        <v>3</v>
      </c>
      <c r="Z26" s="48" t="s">
        <v>74</v>
      </c>
      <c r="AA26" s="54">
        <v>12</v>
      </c>
      <c r="AB26" s="353"/>
      <c r="AC26" s="383">
        <v>5</v>
      </c>
      <c r="AD26" s="349" t="s">
        <v>75</v>
      </c>
      <c r="AE26" s="350">
        <v>58</v>
      </c>
      <c r="AF26" s="129">
        <v>6</v>
      </c>
      <c r="AG26" s="48" t="s">
        <v>74</v>
      </c>
      <c r="AH26" s="54">
        <v>12</v>
      </c>
      <c r="AI26" s="344">
        <v>2</v>
      </c>
      <c r="AJ26" s="329" t="s">
        <v>76</v>
      </c>
      <c r="AK26" s="351">
        <v>10</v>
      </c>
      <c r="AL26" s="380" t="s">
        <v>590</v>
      </c>
      <c r="AM26" s="329" t="s">
        <v>75</v>
      </c>
      <c r="AN26" s="344">
        <v>2.4</v>
      </c>
      <c r="AO26" s="329" t="s">
        <v>76</v>
      </c>
      <c r="AP26" s="351">
        <v>10</v>
      </c>
      <c r="AQ26" s="380" t="s">
        <v>595</v>
      </c>
    </row>
    <row r="27" spans="1:43" ht="25.5" customHeight="1">
      <c r="A27" s="851"/>
      <c r="B27" s="386"/>
      <c r="C27" s="376" t="s">
        <v>576</v>
      </c>
      <c r="D27" s="48">
        <v>2</v>
      </c>
      <c r="E27" s="129">
        <v>2</v>
      </c>
      <c r="F27" s="48" t="s">
        <v>74</v>
      </c>
      <c r="G27" s="54">
        <v>60</v>
      </c>
      <c r="H27" s="344">
        <v>7</v>
      </c>
      <c r="I27" s="344" t="s">
        <v>75</v>
      </c>
      <c r="J27" s="345">
        <v>9.4</v>
      </c>
      <c r="K27" s="129">
        <v>1</v>
      </c>
      <c r="L27" s="48" t="s">
        <v>74</v>
      </c>
      <c r="M27" s="54">
        <v>60</v>
      </c>
      <c r="N27" s="337"/>
      <c r="O27" s="344">
        <v>4.7</v>
      </c>
      <c r="P27" s="329" t="s">
        <v>75</v>
      </c>
      <c r="Q27" s="346">
        <v>14</v>
      </c>
      <c r="R27" s="129">
        <v>5</v>
      </c>
      <c r="S27" s="48" t="s">
        <v>74</v>
      </c>
      <c r="T27" s="54">
        <v>60</v>
      </c>
      <c r="U27" s="337"/>
      <c r="V27" s="48">
        <v>1.6</v>
      </c>
      <c r="W27" s="48" t="s">
        <v>75</v>
      </c>
      <c r="X27" s="348" t="s">
        <v>577</v>
      </c>
      <c r="Y27" s="129">
        <v>5</v>
      </c>
      <c r="Z27" s="48" t="s">
        <v>74</v>
      </c>
      <c r="AA27" s="54">
        <v>60</v>
      </c>
      <c r="AB27" s="353"/>
      <c r="AC27" s="383">
        <v>3</v>
      </c>
      <c r="AD27" s="349" t="s">
        <v>75</v>
      </c>
      <c r="AE27" s="350">
        <v>75</v>
      </c>
      <c r="AF27" s="129"/>
      <c r="AG27" s="48" t="s">
        <v>555</v>
      </c>
      <c r="AH27" s="54"/>
      <c r="AI27" s="344"/>
      <c r="AJ27" s="329"/>
      <c r="AK27" s="351"/>
      <c r="AL27" s="357"/>
      <c r="AM27" s="379" t="s">
        <v>555</v>
      </c>
      <c r="AN27" s="344"/>
      <c r="AO27" s="329"/>
      <c r="AP27" s="351"/>
      <c r="AQ27" s="357"/>
    </row>
    <row r="28" spans="1:43" ht="15" customHeight="1">
      <c r="A28" s="851" t="s">
        <v>20</v>
      </c>
      <c r="B28" s="386"/>
      <c r="C28" s="356" t="s">
        <v>78</v>
      </c>
      <c r="D28" s="48">
        <v>1</v>
      </c>
      <c r="E28" s="129">
        <v>2</v>
      </c>
      <c r="F28" s="48" t="s">
        <v>74</v>
      </c>
      <c r="G28" s="54">
        <v>24</v>
      </c>
      <c r="H28" s="344">
        <v>7.2</v>
      </c>
      <c r="I28" s="344" t="s">
        <v>75</v>
      </c>
      <c r="J28" s="345">
        <v>8.8</v>
      </c>
      <c r="K28" s="129">
        <v>0</v>
      </c>
      <c r="L28" s="48" t="s">
        <v>74</v>
      </c>
      <c r="M28" s="54">
        <v>24</v>
      </c>
      <c r="N28" s="337"/>
      <c r="O28" s="344">
        <v>6.6</v>
      </c>
      <c r="P28" s="329" t="s">
        <v>75</v>
      </c>
      <c r="Q28" s="346">
        <v>10</v>
      </c>
      <c r="R28" s="129">
        <v>9</v>
      </c>
      <c r="S28" s="48" t="s">
        <v>74</v>
      </c>
      <c r="T28" s="54">
        <v>24</v>
      </c>
      <c r="U28" s="337"/>
      <c r="V28" s="48">
        <v>0.5</v>
      </c>
      <c r="W28" s="48" t="s">
        <v>75</v>
      </c>
      <c r="X28" s="348" t="s">
        <v>578</v>
      </c>
      <c r="Y28" s="129">
        <v>7</v>
      </c>
      <c r="Z28" s="48" t="s">
        <v>74</v>
      </c>
      <c r="AA28" s="54">
        <v>24</v>
      </c>
      <c r="AB28" s="353"/>
      <c r="AC28" s="383">
        <v>5</v>
      </c>
      <c r="AD28" s="349" t="s">
        <v>75</v>
      </c>
      <c r="AE28" s="350">
        <v>200</v>
      </c>
      <c r="AF28" s="129">
        <v>22</v>
      </c>
      <c r="AG28" s="48" t="s">
        <v>74</v>
      </c>
      <c r="AH28" s="54">
        <v>24</v>
      </c>
      <c r="AI28" s="344">
        <v>5</v>
      </c>
      <c r="AJ28" s="329" t="s">
        <v>76</v>
      </c>
      <c r="AK28" s="351">
        <v>10</v>
      </c>
      <c r="AL28" s="380" t="s">
        <v>591</v>
      </c>
      <c r="AM28" s="329" t="s">
        <v>75</v>
      </c>
      <c r="AN28" s="344">
        <v>2.4</v>
      </c>
      <c r="AO28" s="329" t="s">
        <v>76</v>
      </c>
      <c r="AP28" s="351">
        <v>10</v>
      </c>
      <c r="AQ28" s="380" t="s">
        <v>595</v>
      </c>
    </row>
    <row r="29" spans="1:43" ht="15" customHeight="1">
      <c r="A29" s="851"/>
      <c r="B29" s="386"/>
      <c r="C29" s="356" t="s">
        <v>79</v>
      </c>
      <c r="D29" s="48">
        <v>3</v>
      </c>
      <c r="E29" s="129">
        <v>0</v>
      </c>
      <c r="F29" s="48" t="s">
        <v>74</v>
      </c>
      <c r="G29" s="54">
        <v>59</v>
      </c>
      <c r="H29" s="344">
        <v>7</v>
      </c>
      <c r="I29" s="344" t="s">
        <v>75</v>
      </c>
      <c r="J29" s="345">
        <v>8.2</v>
      </c>
      <c r="K29" s="129">
        <v>23</v>
      </c>
      <c r="L29" s="48" t="s">
        <v>74</v>
      </c>
      <c r="M29" s="54">
        <v>59</v>
      </c>
      <c r="N29" s="337" t="s">
        <v>548</v>
      </c>
      <c r="O29" s="344">
        <v>0.5</v>
      </c>
      <c r="P29" s="329" t="s">
        <v>75</v>
      </c>
      <c r="Q29" s="346">
        <v>10</v>
      </c>
      <c r="R29" s="129">
        <v>41</v>
      </c>
      <c r="S29" s="48" t="s">
        <v>74</v>
      </c>
      <c r="T29" s="54">
        <v>59</v>
      </c>
      <c r="U29" s="337"/>
      <c r="V29" s="347">
        <v>0.6</v>
      </c>
      <c r="W29" s="48" t="s">
        <v>75</v>
      </c>
      <c r="X29" s="348" t="s">
        <v>554</v>
      </c>
      <c r="Y29" s="129">
        <v>11</v>
      </c>
      <c r="Z29" s="48" t="s">
        <v>74</v>
      </c>
      <c r="AA29" s="54">
        <v>59</v>
      </c>
      <c r="AB29" s="353"/>
      <c r="AC29" s="383">
        <v>4</v>
      </c>
      <c r="AD29" s="349" t="s">
        <v>75</v>
      </c>
      <c r="AE29" s="350">
        <v>100</v>
      </c>
      <c r="AF29" s="129"/>
      <c r="AG29" s="48" t="s">
        <v>555</v>
      </c>
      <c r="AH29" s="54"/>
      <c r="AI29" s="344"/>
      <c r="AJ29" s="329"/>
      <c r="AK29" s="351"/>
      <c r="AL29" s="357"/>
      <c r="AM29" s="379" t="s">
        <v>555</v>
      </c>
      <c r="AN29" s="344"/>
      <c r="AO29" s="329"/>
      <c r="AP29" s="351"/>
      <c r="AQ29" s="357"/>
    </row>
    <row r="30" spans="1:43" ht="15" customHeight="1">
      <c r="A30" s="55" t="s">
        <v>21</v>
      </c>
      <c r="B30" s="386"/>
      <c r="C30" s="356" t="s">
        <v>77</v>
      </c>
      <c r="D30" s="48">
        <v>5</v>
      </c>
      <c r="E30" s="329">
        <v>2</v>
      </c>
      <c r="F30" s="48" t="s">
        <v>74</v>
      </c>
      <c r="G30" s="54">
        <v>72</v>
      </c>
      <c r="H30" s="344">
        <v>7.1</v>
      </c>
      <c r="I30" s="344" t="s">
        <v>75</v>
      </c>
      <c r="J30" s="345">
        <v>9</v>
      </c>
      <c r="K30" s="329">
        <v>2</v>
      </c>
      <c r="L30" s="48" t="s">
        <v>74</v>
      </c>
      <c r="M30" s="54">
        <v>72</v>
      </c>
      <c r="N30" s="337"/>
      <c r="O30" s="344">
        <v>4.1</v>
      </c>
      <c r="P30" s="329" t="s">
        <v>75</v>
      </c>
      <c r="Q30" s="346">
        <v>13</v>
      </c>
      <c r="R30" s="329">
        <v>25</v>
      </c>
      <c r="S30" s="48" t="s">
        <v>74</v>
      </c>
      <c r="T30" s="54">
        <v>72</v>
      </c>
      <c r="U30" s="337"/>
      <c r="V30" s="48">
        <v>0.5</v>
      </c>
      <c r="W30" s="48" t="s">
        <v>75</v>
      </c>
      <c r="X30" s="348" t="s">
        <v>567</v>
      </c>
      <c r="Y30" s="329">
        <v>10</v>
      </c>
      <c r="Z30" s="48" t="s">
        <v>74</v>
      </c>
      <c r="AA30" s="54">
        <v>60</v>
      </c>
      <c r="AB30" s="353"/>
      <c r="AC30" s="383">
        <v>2</v>
      </c>
      <c r="AD30" s="349" t="s">
        <v>75</v>
      </c>
      <c r="AE30" s="350">
        <v>290</v>
      </c>
      <c r="AF30" s="329">
        <v>47</v>
      </c>
      <c r="AG30" s="48" t="s">
        <v>74</v>
      </c>
      <c r="AH30" s="54">
        <v>60</v>
      </c>
      <c r="AI30" s="344">
        <v>7.9</v>
      </c>
      <c r="AJ30" s="329" t="s">
        <v>76</v>
      </c>
      <c r="AK30" s="351">
        <v>10</v>
      </c>
      <c r="AL30" s="357"/>
      <c r="AM30" s="329" t="s">
        <v>75</v>
      </c>
      <c r="AN30" s="344">
        <v>1.3</v>
      </c>
      <c r="AO30" s="329" t="s">
        <v>76</v>
      </c>
      <c r="AP30" s="351">
        <v>10</v>
      </c>
      <c r="AQ30" s="380" t="s">
        <v>593</v>
      </c>
    </row>
    <row r="31" spans="1:43" ht="15" customHeight="1">
      <c r="A31" s="55" t="s">
        <v>82</v>
      </c>
      <c r="B31" s="386"/>
      <c r="C31" s="356" t="s">
        <v>572</v>
      </c>
      <c r="D31" s="48">
        <v>3</v>
      </c>
      <c r="E31" s="329">
        <v>10</v>
      </c>
      <c r="F31" s="48" t="s">
        <v>74</v>
      </c>
      <c r="G31" s="54">
        <v>48</v>
      </c>
      <c r="H31" s="344">
        <v>6.6</v>
      </c>
      <c r="I31" s="344" t="s">
        <v>75</v>
      </c>
      <c r="J31" s="345">
        <v>9.8</v>
      </c>
      <c r="K31" s="129">
        <v>5</v>
      </c>
      <c r="L31" s="48" t="s">
        <v>74</v>
      </c>
      <c r="M31" s="54">
        <v>48</v>
      </c>
      <c r="N31" s="337"/>
      <c r="O31" s="344">
        <v>4</v>
      </c>
      <c r="P31" s="329" t="s">
        <v>75</v>
      </c>
      <c r="Q31" s="346">
        <v>12</v>
      </c>
      <c r="R31" s="329">
        <v>42</v>
      </c>
      <c r="S31" s="48" t="s">
        <v>74</v>
      </c>
      <c r="T31" s="54">
        <v>48</v>
      </c>
      <c r="U31" s="337"/>
      <c r="V31" s="48">
        <v>1.7</v>
      </c>
      <c r="W31" s="48" t="s">
        <v>75</v>
      </c>
      <c r="X31" s="348" t="s">
        <v>556</v>
      </c>
      <c r="Y31" s="329">
        <v>38</v>
      </c>
      <c r="Z31" s="48" t="s">
        <v>563</v>
      </c>
      <c r="AA31" s="54">
        <v>48</v>
      </c>
      <c r="AB31" s="353"/>
      <c r="AC31" s="383">
        <v>4</v>
      </c>
      <c r="AD31" s="349" t="s">
        <v>75</v>
      </c>
      <c r="AE31" s="350">
        <v>34</v>
      </c>
      <c r="AF31" s="329">
        <v>37</v>
      </c>
      <c r="AG31" s="48" t="s">
        <v>74</v>
      </c>
      <c r="AH31" s="54">
        <v>48</v>
      </c>
      <c r="AI31" s="344">
        <v>1.8</v>
      </c>
      <c r="AJ31" s="329" t="s">
        <v>76</v>
      </c>
      <c r="AK31" s="351">
        <v>10</v>
      </c>
      <c r="AL31" s="357"/>
      <c r="AM31" s="329" t="s">
        <v>75</v>
      </c>
      <c r="AN31" s="344">
        <v>5.4</v>
      </c>
      <c r="AO31" s="329" t="s">
        <v>76</v>
      </c>
      <c r="AP31" s="351">
        <v>10</v>
      </c>
      <c r="AQ31" s="380" t="s">
        <v>592</v>
      </c>
    </row>
    <row r="32" spans="1:39" ht="15" customHeight="1">
      <c r="A32" s="851" t="s">
        <v>22</v>
      </c>
      <c r="B32" s="45"/>
      <c r="C32" s="356" t="s">
        <v>574</v>
      </c>
      <c r="D32" s="49">
        <v>2</v>
      </c>
      <c r="E32" s="39">
        <v>2</v>
      </c>
      <c r="F32" s="48" t="s">
        <v>74</v>
      </c>
      <c r="G32" s="357">
        <v>32</v>
      </c>
      <c r="H32" s="344">
        <v>8</v>
      </c>
      <c r="I32" s="344" t="s">
        <v>75</v>
      </c>
      <c r="J32" s="357">
        <v>8.4</v>
      </c>
      <c r="K32" s="39">
        <v>0</v>
      </c>
      <c r="L32" s="48" t="s">
        <v>74</v>
      </c>
      <c r="M32" s="357">
        <v>12</v>
      </c>
      <c r="N32" s="337"/>
      <c r="O32" s="39">
        <v>6.1</v>
      </c>
      <c r="P32" s="329" t="s">
        <v>75</v>
      </c>
      <c r="Q32" s="392">
        <v>8.3</v>
      </c>
      <c r="R32" s="39">
        <v>3</v>
      </c>
      <c r="S32" s="48" t="s">
        <v>74</v>
      </c>
      <c r="T32" s="357">
        <v>12</v>
      </c>
      <c r="U32" s="337"/>
      <c r="V32" s="48">
        <v>1.6</v>
      </c>
      <c r="W32" s="48" t="s">
        <v>75</v>
      </c>
      <c r="X32" s="348" t="s">
        <v>567</v>
      </c>
      <c r="Z32" s="349" t="s">
        <v>555</v>
      </c>
      <c r="AA32" s="54"/>
      <c r="AB32" s="353"/>
      <c r="AC32" s="358"/>
      <c r="AD32" s="349" t="s">
        <v>555</v>
      </c>
      <c r="AE32" s="359"/>
      <c r="AG32" s="115" t="s">
        <v>555</v>
      </c>
      <c r="AM32" s="115" t="s">
        <v>555</v>
      </c>
    </row>
    <row r="33" spans="1:39" ht="15" customHeight="1">
      <c r="A33" s="851"/>
      <c r="B33" s="45"/>
      <c r="C33" s="356" t="s">
        <v>576</v>
      </c>
      <c r="D33" s="49">
        <v>2</v>
      </c>
      <c r="E33" s="39">
        <v>2</v>
      </c>
      <c r="F33" s="48" t="s">
        <v>74</v>
      </c>
      <c r="G33" s="357">
        <v>24</v>
      </c>
      <c r="H33" s="360">
        <v>7.1</v>
      </c>
      <c r="I33" s="344" t="s">
        <v>75</v>
      </c>
      <c r="J33" s="357">
        <v>8.5</v>
      </c>
      <c r="K33" s="39">
        <v>0</v>
      </c>
      <c r="L33" s="48" t="s">
        <v>74</v>
      </c>
      <c r="M33" s="357">
        <v>24</v>
      </c>
      <c r="N33" s="337"/>
      <c r="O33" s="39">
        <v>5.7</v>
      </c>
      <c r="P33" s="329" t="s">
        <v>75</v>
      </c>
      <c r="Q33" s="346">
        <v>13</v>
      </c>
      <c r="R33" s="39">
        <v>0</v>
      </c>
      <c r="S33" s="48" t="s">
        <v>74</v>
      </c>
      <c r="T33" s="357">
        <v>24</v>
      </c>
      <c r="U33" s="337"/>
      <c r="V33" s="48">
        <v>2.7</v>
      </c>
      <c r="W33" s="48" t="s">
        <v>75</v>
      </c>
      <c r="X33" s="348" t="s">
        <v>579</v>
      </c>
      <c r="Z33" s="349" t="s">
        <v>555</v>
      </c>
      <c r="AA33" s="54"/>
      <c r="AB33" s="353"/>
      <c r="AC33" s="361"/>
      <c r="AD33" s="349" t="s">
        <v>555</v>
      </c>
      <c r="AE33" s="359"/>
      <c r="AG33" s="115" t="s">
        <v>555</v>
      </c>
      <c r="AM33" s="115" t="s">
        <v>555</v>
      </c>
    </row>
    <row r="34" spans="1:43" ht="15" customHeight="1">
      <c r="A34" s="57"/>
      <c r="B34" s="58"/>
      <c r="C34" s="378"/>
      <c r="D34" s="57"/>
      <c r="E34" s="57"/>
      <c r="F34" s="57"/>
      <c r="G34" s="57"/>
      <c r="H34" s="57"/>
      <c r="I34" s="57"/>
      <c r="J34" s="362"/>
      <c r="K34" s="57"/>
      <c r="L34" s="57"/>
      <c r="M34" s="57"/>
      <c r="N34" s="57"/>
      <c r="O34" s="57"/>
      <c r="P34" s="57"/>
      <c r="Q34" s="57"/>
      <c r="R34" s="57"/>
      <c r="S34" s="57"/>
      <c r="T34" s="57"/>
      <c r="U34" s="57"/>
      <c r="V34" s="57"/>
      <c r="W34" s="59"/>
      <c r="X34" s="228"/>
      <c r="Y34" s="57"/>
      <c r="Z34" s="57"/>
      <c r="AA34" s="57"/>
      <c r="AB34" s="57"/>
      <c r="AC34" s="57"/>
      <c r="AD34" s="59"/>
      <c r="AE34" s="228"/>
      <c r="AF34" s="57"/>
      <c r="AG34" s="57"/>
      <c r="AH34" s="57"/>
      <c r="AI34" s="57"/>
      <c r="AJ34" s="57"/>
      <c r="AK34" s="57"/>
      <c r="AL34" s="57"/>
      <c r="AM34" s="57"/>
      <c r="AN34" s="57"/>
      <c r="AO34" s="57"/>
      <c r="AP34" s="57"/>
      <c r="AQ34" s="57"/>
    </row>
    <row r="35" spans="1:20" ht="15" customHeight="1">
      <c r="A35" s="87" t="s">
        <v>583</v>
      </c>
      <c r="B35" s="39"/>
      <c r="C35" s="39"/>
      <c r="D35" s="39"/>
      <c r="E35" s="39"/>
      <c r="F35" s="39"/>
      <c r="G35" s="39"/>
      <c r="H35" s="39"/>
      <c r="I35" s="39"/>
      <c r="J35" s="357"/>
      <c r="K35" s="39"/>
      <c r="L35" s="39"/>
      <c r="M35" s="39"/>
      <c r="O35" s="39"/>
      <c r="P35" s="39"/>
      <c r="Q35" s="39"/>
      <c r="R35" s="39"/>
      <c r="S35" s="39"/>
      <c r="T35" s="39"/>
    </row>
    <row r="36" spans="1:20" ht="15" customHeight="1">
      <c r="A36" s="87" t="s">
        <v>582</v>
      </c>
      <c r="B36" s="39"/>
      <c r="C36" s="39"/>
      <c r="D36" s="39"/>
      <c r="E36" s="39"/>
      <c r="F36" s="39"/>
      <c r="G36" s="39"/>
      <c r="H36" s="39"/>
      <c r="I36" s="39"/>
      <c r="J36" s="357"/>
      <c r="K36" s="39"/>
      <c r="L36" s="39"/>
      <c r="M36" s="39"/>
      <c r="O36" s="39"/>
      <c r="P36" s="39"/>
      <c r="Q36" s="39"/>
      <c r="R36" s="39"/>
      <c r="S36" s="39"/>
      <c r="T36" s="39"/>
    </row>
    <row r="37" spans="2:20" ht="15" customHeight="1">
      <c r="B37" s="39"/>
      <c r="C37" s="39"/>
      <c r="D37" s="39"/>
      <c r="E37" s="39"/>
      <c r="F37" s="39"/>
      <c r="G37" s="39"/>
      <c r="H37" s="39"/>
      <c r="I37" s="39"/>
      <c r="J37" s="357"/>
      <c r="K37" s="39"/>
      <c r="L37" s="39"/>
      <c r="M37" s="39"/>
      <c r="O37" s="39"/>
      <c r="P37" s="39"/>
      <c r="Q37" s="39"/>
      <c r="R37" s="39"/>
      <c r="S37" s="39"/>
      <c r="T37" s="39"/>
    </row>
    <row r="38" spans="2:20" ht="15" customHeight="1">
      <c r="B38" s="39"/>
      <c r="C38" s="39"/>
      <c r="D38" s="39"/>
      <c r="E38" s="39"/>
      <c r="F38" s="39"/>
      <c r="G38" s="39"/>
      <c r="H38" s="39"/>
      <c r="I38" s="39"/>
      <c r="J38" s="357"/>
      <c r="K38" s="39"/>
      <c r="L38" s="39"/>
      <c r="M38" s="39"/>
      <c r="O38" s="39"/>
      <c r="P38" s="39"/>
      <c r="Q38" s="39"/>
      <c r="R38" s="39"/>
      <c r="S38" s="39"/>
      <c r="T38" s="39"/>
    </row>
    <row r="39" spans="2:20" ht="15" customHeight="1">
      <c r="B39" s="39"/>
      <c r="C39" s="39"/>
      <c r="D39" s="39"/>
      <c r="E39" s="39"/>
      <c r="F39" s="39"/>
      <c r="G39" s="39"/>
      <c r="H39" s="39"/>
      <c r="I39" s="39"/>
      <c r="J39" s="357"/>
      <c r="K39" s="39"/>
      <c r="L39" s="39"/>
      <c r="M39" s="39"/>
      <c r="O39" s="39"/>
      <c r="P39" s="39"/>
      <c r="Q39" s="39"/>
      <c r="R39" s="39"/>
      <c r="S39" s="39"/>
      <c r="T39" s="39"/>
    </row>
    <row r="40" spans="1:35" ht="17.25">
      <c r="A40" s="449" t="s">
        <v>622</v>
      </c>
      <c r="B40" s="449"/>
      <c r="C40" s="449"/>
      <c r="D40" s="449"/>
      <c r="E40" s="449"/>
      <c r="F40" s="449"/>
      <c r="G40" s="449"/>
      <c r="H40" s="449"/>
      <c r="I40" s="449"/>
      <c r="J40" s="449"/>
      <c r="K40" s="449"/>
      <c r="L40" s="449"/>
      <c r="M40" s="449"/>
      <c r="N40" s="449"/>
      <c r="O40" s="449"/>
      <c r="P40" s="449"/>
      <c r="Q40" s="449"/>
      <c r="R40" s="449"/>
      <c r="S40" s="449"/>
      <c r="T40" s="449"/>
      <c r="U40" s="449"/>
      <c r="V40" s="449"/>
      <c r="W40" s="449"/>
      <c r="X40" s="449"/>
      <c r="Y40" s="449"/>
      <c r="Z40" s="449"/>
      <c r="AA40" s="449"/>
      <c r="AB40" s="449"/>
      <c r="AC40" s="449"/>
      <c r="AD40" s="449"/>
      <c r="AE40" s="449"/>
      <c r="AF40" s="449"/>
      <c r="AG40" s="449"/>
      <c r="AH40" s="449"/>
      <c r="AI40" s="449"/>
    </row>
    <row r="41" spans="1:43" ht="15" thickBot="1">
      <c r="A41" s="38"/>
      <c r="B41" s="38"/>
      <c r="C41" s="38"/>
      <c r="D41" s="38"/>
      <c r="E41" s="38"/>
      <c r="F41" s="38"/>
      <c r="G41" s="38"/>
      <c r="H41" s="38"/>
      <c r="I41" s="38"/>
      <c r="J41" s="363"/>
      <c r="K41" s="38"/>
      <c r="L41" s="38"/>
      <c r="M41" s="38"/>
      <c r="N41" s="38"/>
      <c r="O41" s="38"/>
      <c r="P41" s="38"/>
      <c r="Q41" s="38"/>
      <c r="R41" s="38"/>
      <c r="S41" s="38"/>
      <c r="T41" s="38"/>
      <c r="U41" s="38"/>
      <c r="V41" s="38"/>
      <c r="W41" s="364"/>
      <c r="X41" s="155"/>
      <c r="Y41" s="38"/>
      <c r="Z41" s="38"/>
      <c r="AA41" s="38"/>
      <c r="AB41" s="38"/>
      <c r="AC41" s="38"/>
      <c r="AD41" s="364"/>
      <c r="AE41" s="155"/>
      <c r="AF41" s="38"/>
      <c r="AG41" s="38"/>
      <c r="AH41" s="38"/>
      <c r="AI41" s="38"/>
      <c r="AJ41" s="39"/>
      <c r="AK41" s="39"/>
      <c r="AL41" s="39"/>
      <c r="AM41" s="39"/>
      <c r="AN41" s="39"/>
      <c r="AO41" s="39"/>
      <c r="AP41" s="39"/>
      <c r="AQ41" s="39"/>
    </row>
    <row r="42" spans="1:43" ht="14.25">
      <c r="A42" s="857" t="s">
        <v>584</v>
      </c>
      <c r="B42" s="858"/>
      <c r="C42" s="859"/>
      <c r="D42" s="834" t="s">
        <v>616</v>
      </c>
      <c r="E42" s="497"/>
      <c r="F42" s="498"/>
      <c r="G42" s="834" t="s">
        <v>617</v>
      </c>
      <c r="H42" s="497"/>
      <c r="I42" s="497"/>
      <c r="J42" s="498"/>
      <c r="K42" s="830" t="s">
        <v>174</v>
      </c>
      <c r="L42" s="497"/>
      <c r="M42" s="497"/>
      <c r="N42" s="497"/>
      <c r="O42" s="498"/>
      <c r="P42" s="830" t="s">
        <v>9</v>
      </c>
      <c r="Q42" s="497"/>
      <c r="R42" s="497"/>
      <c r="S42" s="498"/>
      <c r="T42" s="830" t="s">
        <v>25</v>
      </c>
      <c r="U42" s="497"/>
      <c r="V42" s="497"/>
      <c r="W42" s="498"/>
      <c r="X42" s="830" t="s">
        <v>175</v>
      </c>
      <c r="Y42" s="497"/>
      <c r="Z42" s="497"/>
      <c r="AA42" s="498"/>
      <c r="AB42" s="830" t="s">
        <v>26</v>
      </c>
      <c r="AC42" s="497"/>
      <c r="AD42" s="497"/>
      <c r="AE42" s="498"/>
      <c r="AF42" s="834" t="s">
        <v>615</v>
      </c>
      <c r="AG42" s="497"/>
      <c r="AH42" s="497"/>
      <c r="AI42" s="497"/>
      <c r="AJ42" s="833"/>
      <c r="AK42" s="644"/>
      <c r="AL42" s="644"/>
      <c r="AM42" s="644"/>
      <c r="AN42" s="644"/>
      <c r="AO42" s="644"/>
      <c r="AP42" s="644"/>
      <c r="AQ42" s="644"/>
    </row>
    <row r="43" spans="1:43" ht="14.25">
      <c r="A43" s="691"/>
      <c r="B43" s="691"/>
      <c r="C43" s="585"/>
      <c r="D43" s="385" t="s">
        <v>106</v>
      </c>
      <c r="E43" s="828" t="s">
        <v>24</v>
      </c>
      <c r="F43" s="829"/>
      <c r="G43" s="831" t="s">
        <v>613</v>
      </c>
      <c r="H43" s="829"/>
      <c r="I43" s="831" t="s">
        <v>24</v>
      </c>
      <c r="J43" s="829"/>
      <c r="K43" s="828" t="s">
        <v>106</v>
      </c>
      <c r="L43" s="829"/>
      <c r="M43" s="831" t="s">
        <v>614</v>
      </c>
      <c r="N43" s="832"/>
      <c r="O43" s="829"/>
      <c r="P43" s="828" t="s">
        <v>106</v>
      </c>
      <c r="Q43" s="829"/>
      <c r="R43" s="828" t="s">
        <v>24</v>
      </c>
      <c r="S43" s="829"/>
      <c r="T43" s="828" t="s">
        <v>106</v>
      </c>
      <c r="U43" s="829"/>
      <c r="V43" s="828" t="s">
        <v>24</v>
      </c>
      <c r="W43" s="829"/>
      <c r="X43" s="831" t="s">
        <v>613</v>
      </c>
      <c r="Y43" s="829"/>
      <c r="Z43" s="828" t="s">
        <v>24</v>
      </c>
      <c r="AA43" s="829"/>
      <c r="AB43" s="828" t="s">
        <v>106</v>
      </c>
      <c r="AC43" s="829"/>
      <c r="AD43" s="828" t="s">
        <v>24</v>
      </c>
      <c r="AE43" s="829"/>
      <c r="AF43" s="832" t="s">
        <v>106</v>
      </c>
      <c r="AG43" s="835"/>
      <c r="AH43" s="828" t="s">
        <v>24</v>
      </c>
      <c r="AI43" s="836"/>
      <c r="AJ43" s="833"/>
      <c r="AK43" s="644"/>
      <c r="AL43" s="644"/>
      <c r="AM43" s="644"/>
      <c r="AN43" s="833"/>
      <c r="AO43" s="644"/>
      <c r="AP43" s="644"/>
      <c r="AQ43" s="644"/>
    </row>
    <row r="44" spans="1:43" ht="14.25">
      <c r="A44" s="790"/>
      <c r="B44" s="483"/>
      <c r="C44" s="589"/>
      <c r="D44" s="365"/>
      <c r="E44" s="816" t="s">
        <v>580</v>
      </c>
      <c r="F44" s="816"/>
      <c r="G44" s="815"/>
      <c r="H44" s="815"/>
      <c r="I44" s="816" t="s">
        <v>580</v>
      </c>
      <c r="J44" s="816"/>
      <c r="K44" s="815"/>
      <c r="L44" s="815"/>
      <c r="M44" s="816" t="s">
        <v>580</v>
      </c>
      <c r="N44" s="816"/>
      <c r="O44" s="816"/>
      <c r="P44" s="815"/>
      <c r="Q44" s="815"/>
      <c r="R44" s="818" t="s">
        <v>580</v>
      </c>
      <c r="S44" s="818"/>
      <c r="T44" s="815"/>
      <c r="U44" s="815"/>
      <c r="V44" s="816" t="s">
        <v>580</v>
      </c>
      <c r="W44" s="816"/>
      <c r="X44" s="815"/>
      <c r="Y44" s="815"/>
      <c r="Z44" s="816" t="s">
        <v>580</v>
      </c>
      <c r="AA44" s="816"/>
      <c r="AB44" s="816"/>
      <c r="AC44" s="816"/>
      <c r="AD44" s="816" t="s">
        <v>580</v>
      </c>
      <c r="AE44" s="816"/>
      <c r="AF44" s="815"/>
      <c r="AG44" s="815"/>
      <c r="AH44" s="816" t="s">
        <v>580</v>
      </c>
      <c r="AI44" s="816"/>
      <c r="AJ44" s="815"/>
      <c r="AK44" s="817"/>
      <c r="AL44" s="817"/>
      <c r="AM44" s="817"/>
      <c r="AN44" s="816"/>
      <c r="AO44" s="817"/>
      <c r="AP44" s="817"/>
      <c r="AQ44" s="817"/>
    </row>
    <row r="45" spans="1:43" ht="14.25">
      <c r="A45" s="788" t="s">
        <v>488</v>
      </c>
      <c r="B45" s="644"/>
      <c r="C45" s="589"/>
      <c r="D45" s="203">
        <v>934</v>
      </c>
      <c r="E45" s="821">
        <v>100</v>
      </c>
      <c r="F45" s="821"/>
      <c r="G45" s="601">
        <v>239</v>
      </c>
      <c r="H45" s="601"/>
      <c r="I45" s="821">
        <v>25.7</v>
      </c>
      <c r="J45" s="821"/>
      <c r="K45" s="601">
        <v>199</v>
      </c>
      <c r="L45" s="601"/>
      <c r="M45" s="821">
        <f>K45/D45*100</f>
        <v>21.306209850107066</v>
      </c>
      <c r="N45" s="821"/>
      <c r="O45" s="821"/>
      <c r="P45" s="601">
        <v>244</v>
      </c>
      <c r="Q45" s="601"/>
      <c r="R45" s="821">
        <f>P45/$D45*100</f>
        <v>26.124197002141326</v>
      </c>
      <c r="S45" s="821"/>
      <c r="T45" s="601">
        <v>133</v>
      </c>
      <c r="U45" s="601"/>
      <c r="V45" s="821">
        <f>T45/$D45*100</f>
        <v>14.23982869379015</v>
      </c>
      <c r="W45" s="821"/>
      <c r="X45" s="601">
        <v>27</v>
      </c>
      <c r="Y45" s="601"/>
      <c r="Z45" s="821">
        <v>2.9</v>
      </c>
      <c r="AA45" s="821"/>
      <c r="AB45" s="826">
        <v>4</v>
      </c>
      <c r="AC45" s="826"/>
      <c r="AD45" s="821">
        <v>0.4</v>
      </c>
      <c r="AE45" s="821"/>
      <c r="AF45" s="601">
        <v>88</v>
      </c>
      <c r="AG45" s="601"/>
      <c r="AH45" s="821">
        <f>AF45/$D45*100</f>
        <v>9.421841541755889</v>
      </c>
      <c r="AI45" s="821"/>
      <c r="AJ45" s="815"/>
      <c r="AK45" s="817"/>
      <c r="AL45" s="817"/>
      <c r="AM45" s="817"/>
      <c r="AN45" s="816"/>
      <c r="AO45" s="817"/>
      <c r="AP45" s="817"/>
      <c r="AQ45" s="817"/>
    </row>
    <row r="46" spans="1:43" ht="14.25">
      <c r="A46" s="790">
        <v>50</v>
      </c>
      <c r="B46" s="483"/>
      <c r="C46" s="589"/>
      <c r="D46" s="203">
        <v>970</v>
      </c>
      <c r="E46" s="821">
        <v>100</v>
      </c>
      <c r="F46" s="821"/>
      <c r="G46" s="601">
        <v>266</v>
      </c>
      <c r="H46" s="601"/>
      <c r="I46" s="821">
        <f>G46/$D46*100</f>
        <v>27.422680412371136</v>
      </c>
      <c r="J46" s="821"/>
      <c r="K46" s="601">
        <v>218</v>
      </c>
      <c r="L46" s="601"/>
      <c r="M46" s="821">
        <f>K46/D46*100</f>
        <v>22.474226804123713</v>
      </c>
      <c r="N46" s="821"/>
      <c r="O46" s="821"/>
      <c r="P46" s="601">
        <v>241</v>
      </c>
      <c r="Q46" s="601"/>
      <c r="R46" s="821">
        <f>P46/$D46*100</f>
        <v>24.84536082474227</v>
      </c>
      <c r="S46" s="821"/>
      <c r="T46" s="601">
        <v>92</v>
      </c>
      <c r="U46" s="601"/>
      <c r="V46" s="821">
        <f>T46/$D46*100</f>
        <v>9.484536082474227</v>
      </c>
      <c r="W46" s="821"/>
      <c r="X46" s="601">
        <v>29</v>
      </c>
      <c r="Y46" s="601"/>
      <c r="Z46" s="821">
        <v>3</v>
      </c>
      <c r="AA46" s="821"/>
      <c r="AB46" s="827" t="s">
        <v>270</v>
      </c>
      <c r="AC46" s="826"/>
      <c r="AD46" s="838" t="s">
        <v>270</v>
      </c>
      <c r="AE46" s="821"/>
      <c r="AF46" s="601">
        <v>124</v>
      </c>
      <c r="AG46" s="601"/>
      <c r="AH46" s="821">
        <f>AF46/$D46*100</f>
        <v>12.783505154639174</v>
      </c>
      <c r="AI46" s="821"/>
      <c r="AJ46" s="815"/>
      <c r="AK46" s="817"/>
      <c r="AL46" s="817"/>
      <c r="AM46" s="817"/>
      <c r="AN46" s="816"/>
      <c r="AO46" s="817"/>
      <c r="AP46" s="817"/>
      <c r="AQ46" s="817"/>
    </row>
    <row r="47" spans="1:43" ht="14.25">
      <c r="A47" s="790">
        <v>51</v>
      </c>
      <c r="B47" s="483"/>
      <c r="C47" s="589"/>
      <c r="D47" s="203">
        <v>634</v>
      </c>
      <c r="E47" s="821">
        <v>100</v>
      </c>
      <c r="F47" s="821"/>
      <c r="G47" s="601">
        <v>187</v>
      </c>
      <c r="H47" s="601"/>
      <c r="I47" s="821">
        <f>G47/$D47*100</f>
        <v>29.49526813880126</v>
      </c>
      <c r="J47" s="821"/>
      <c r="K47" s="601">
        <v>167</v>
      </c>
      <c r="L47" s="601"/>
      <c r="M47" s="821">
        <f>K47/D47*100</f>
        <v>26.34069400630915</v>
      </c>
      <c r="N47" s="821"/>
      <c r="O47" s="821"/>
      <c r="P47" s="601">
        <v>133</v>
      </c>
      <c r="Q47" s="601"/>
      <c r="R47" s="821">
        <f>P47/$D47*100</f>
        <v>20.977917981072554</v>
      </c>
      <c r="S47" s="821"/>
      <c r="T47" s="601">
        <v>86</v>
      </c>
      <c r="U47" s="601"/>
      <c r="V47" s="821">
        <f>T47/$D47*100</f>
        <v>13.564668769716087</v>
      </c>
      <c r="W47" s="821"/>
      <c r="X47" s="601">
        <v>9</v>
      </c>
      <c r="Y47" s="601"/>
      <c r="Z47" s="821">
        <v>1.4</v>
      </c>
      <c r="AA47" s="821"/>
      <c r="AB47" s="827" t="s">
        <v>270</v>
      </c>
      <c r="AC47" s="826"/>
      <c r="AD47" s="838" t="s">
        <v>270</v>
      </c>
      <c r="AE47" s="821"/>
      <c r="AF47" s="601">
        <v>52</v>
      </c>
      <c r="AG47" s="601"/>
      <c r="AH47" s="821">
        <f>AF47/$D47*100</f>
        <v>8.201892744479496</v>
      </c>
      <c r="AI47" s="821"/>
      <c r="AJ47" s="815"/>
      <c r="AK47" s="817"/>
      <c r="AL47" s="817"/>
      <c r="AM47" s="817"/>
      <c r="AN47" s="816"/>
      <c r="AO47" s="817"/>
      <c r="AP47" s="817"/>
      <c r="AQ47" s="817"/>
    </row>
    <row r="48" spans="1:43" ht="14.25">
      <c r="A48" s="790">
        <v>52</v>
      </c>
      <c r="B48" s="483"/>
      <c r="C48" s="589"/>
      <c r="D48" s="203">
        <v>678</v>
      </c>
      <c r="E48" s="821">
        <v>100.01684981684981</v>
      </c>
      <c r="F48" s="821"/>
      <c r="G48" s="601">
        <v>213</v>
      </c>
      <c r="H48" s="601"/>
      <c r="I48" s="821">
        <f>G48/$D48*100</f>
        <v>31.41592920353982</v>
      </c>
      <c r="J48" s="821"/>
      <c r="K48" s="601">
        <v>181</v>
      </c>
      <c r="L48" s="601"/>
      <c r="M48" s="821">
        <f>K48/D48*100</f>
        <v>26.696165191740413</v>
      </c>
      <c r="N48" s="821"/>
      <c r="O48" s="821"/>
      <c r="P48" s="601">
        <v>143</v>
      </c>
      <c r="Q48" s="601"/>
      <c r="R48" s="821">
        <f>P48/$D48*100</f>
        <v>21.091445427728615</v>
      </c>
      <c r="S48" s="821"/>
      <c r="T48" s="601">
        <v>76</v>
      </c>
      <c r="U48" s="601"/>
      <c r="V48" s="821">
        <f>T48/$D48*100</f>
        <v>11.209439528023598</v>
      </c>
      <c r="W48" s="821"/>
      <c r="X48" s="819" t="s">
        <v>375</v>
      </c>
      <c r="Y48" s="815"/>
      <c r="Z48" s="820" t="s">
        <v>375</v>
      </c>
      <c r="AA48" s="816"/>
      <c r="AB48" s="826">
        <v>1</v>
      </c>
      <c r="AC48" s="826"/>
      <c r="AD48" s="821">
        <v>0.1</v>
      </c>
      <c r="AE48" s="821"/>
      <c r="AF48" s="601">
        <v>64</v>
      </c>
      <c r="AG48" s="601"/>
      <c r="AH48" s="821">
        <v>9.4</v>
      </c>
      <c r="AI48" s="821"/>
      <c r="AJ48" s="815"/>
      <c r="AK48" s="817"/>
      <c r="AL48" s="817"/>
      <c r="AM48" s="817"/>
      <c r="AN48" s="816"/>
      <c r="AO48" s="817"/>
      <c r="AP48" s="817"/>
      <c r="AQ48" s="817"/>
    </row>
    <row r="49" spans="1:43" s="6" customFormat="1" ht="14.25">
      <c r="A49" s="846">
        <v>53</v>
      </c>
      <c r="B49" s="847"/>
      <c r="C49" s="848"/>
      <c r="D49" s="188">
        <f>SUM(D51:D58,D60:D67)</f>
        <v>648</v>
      </c>
      <c r="E49" s="837">
        <v>100</v>
      </c>
      <c r="F49" s="837"/>
      <c r="G49" s="824">
        <f>SUM(G51:H58,G60:H67)</f>
        <v>178</v>
      </c>
      <c r="H49" s="824"/>
      <c r="I49" s="823">
        <f>G49/$D49*100</f>
        <v>27.469135802469136</v>
      </c>
      <c r="J49" s="823"/>
      <c r="K49" s="824">
        <f>SUM(K51:L58,K60:L67)</f>
        <v>198</v>
      </c>
      <c r="L49" s="824"/>
      <c r="M49" s="823">
        <v>30.5</v>
      </c>
      <c r="N49" s="823"/>
      <c r="O49" s="823"/>
      <c r="P49" s="824">
        <f>SUM(P51:Q58,P60:Q67)</f>
        <v>106</v>
      </c>
      <c r="Q49" s="824"/>
      <c r="R49" s="823">
        <f>P49/$D49*100</f>
        <v>16.358024691358025</v>
      </c>
      <c r="S49" s="823"/>
      <c r="T49" s="824">
        <f>SUM(T51:U58,T60:U67)</f>
        <v>54</v>
      </c>
      <c r="U49" s="824"/>
      <c r="V49" s="823">
        <f>T49/$D49*100</f>
        <v>8.333333333333332</v>
      </c>
      <c r="W49" s="823"/>
      <c r="X49" s="825" t="s">
        <v>612</v>
      </c>
      <c r="Y49" s="825"/>
      <c r="Z49" s="842" t="s">
        <v>612</v>
      </c>
      <c r="AA49" s="842"/>
      <c r="AB49" s="825" t="s">
        <v>541</v>
      </c>
      <c r="AC49" s="825"/>
      <c r="AD49" s="825" t="s">
        <v>541</v>
      </c>
      <c r="AE49" s="825"/>
      <c r="AF49" s="824">
        <f>SUM(AF51:AG58,AF60:AG67)</f>
        <v>112</v>
      </c>
      <c r="AG49" s="824"/>
      <c r="AH49" s="823">
        <f>AF49/$D49*100</f>
        <v>17.28395061728395</v>
      </c>
      <c r="AI49" s="823"/>
      <c r="AJ49" s="839"/>
      <c r="AK49" s="840"/>
      <c r="AL49" s="840"/>
      <c r="AM49" s="840"/>
      <c r="AN49" s="841"/>
      <c r="AO49" s="841"/>
      <c r="AP49" s="841"/>
      <c r="AQ49" s="841"/>
    </row>
    <row r="50" spans="1:43" ht="14.25">
      <c r="A50" s="475"/>
      <c r="B50" s="483"/>
      <c r="C50" s="589"/>
      <c r="D50" s="203"/>
      <c r="E50" s="821"/>
      <c r="F50" s="821"/>
      <c r="G50" s="601"/>
      <c r="H50" s="601"/>
      <c r="I50" s="821"/>
      <c r="J50" s="821"/>
      <c r="K50" s="601"/>
      <c r="L50" s="601"/>
      <c r="M50" s="821"/>
      <c r="N50" s="821"/>
      <c r="O50" s="821"/>
      <c r="P50" s="601"/>
      <c r="Q50" s="601"/>
      <c r="R50" s="821"/>
      <c r="S50" s="821"/>
      <c r="T50" s="601"/>
      <c r="U50" s="601"/>
      <c r="V50" s="821"/>
      <c r="W50" s="821"/>
      <c r="X50" s="815"/>
      <c r="Y50" s="815"/>
      <c r="Z50" s="816"/>
      <c r="AA50" s="816"/>
      <c r="AB50" s="816"/>
      <c r="AC50" s="816"/>
      <c r="AD50" s="816"/>
      <c r="AE50" s="816"/>
      <c r="AF50" s="601"/>
      <c r="AG50" s="601"/>
      <c r="AH50" s="821"/>
      <c r="AI50" s="821"/>
      <c r="AJ50" s="815"/>
      <c r="AK50" s="822"/>
      <c r="AL50" s="822"/>
      <c r="AM50" s="822"/>
      <c r="AN50" s="816"/>
      <c r="AO50" s="822"/>
      <c r="AP50" s="822"/>
      <c r="AQ50" s="822"/>
    </row>
    <row r="51" spans="1:43" ht="14.25">
      <c r="A51" s="844" t="s">
        <v>596</v>
      </c>
      <c r="B51" s="483"/>
      <c r="C51" s="589"/>
      <c r="D51" s="203">
        <v>253</v>
      </c>
      <c r="E51" s="821">
        <v>100</v>
      </c>
      <c r="F51" s="821"/>
      <c r="G51" s="601">
        <v>80</v>
      </c>
      <c r="H51" s="601"/>
      <c r="I51" s="821">
        <f>G51/$D51*100</f>
        <v>31.620553359683797</v>
      </c>
      <c r="J51" s="821"/>
      <c r="K51" s="601">
        <v>89</v>
      </c>
      <c r="L51" s="601"/>
      <c r="M51" s="821">
        <f aca="true" t="shared" si="0" ref="M51:M58">K51/D51*100</f>
        <v>35.177865612648226</v>
      </c>
      <c r="N51" s="821"/>
      <c r="O51" s="821"/>
      <c r="P51" s="601">
        <v>21</v>
      </c>
      <c r="Q51" s="601"/>
      <c r="R51" s="821">
        <f aca="true" t="shared" si="1" ref="R51:R58">P51/$D51*100</f>
        <v>8.300395256916996</v>
      </c>
      <c r="S51" s="821"/>
      <c r="T51" s="601">
        <v>33</v>
      </c>
      <c r="U51" s="601"/>
      <c r="V51" s="821">
        <f aca="true" t="shared" si="2" ref="V51:V58">T51/$D51*100</f>
        <v>13.043478260869565</v>
      </c>
      <c r="W51" s="821"/>
      <c r="X51" s="819" t="s">
        <v>375</v>
      </c>
      <c r="Y51" s="815"/>
      <c r="Z51" s="820" t="s">
        <v>375</v>
      </c>
      <c r="AA51" s="816"/>
      <c r="AB51" s="820" t="s">
        <v>270</v>
      </c>
      <c r="AC51" s="816"/>
      <c r="AD51" s="820" t="s">
        <v>270</v>
      </c>
      <c r="AE51" s="816"/>
      <c r="AF51" s="601">
        <v>30</v>
      </c>
      <c r="AG51" s="601"/>
      <c r="AH51" s="821">
        <f aca="true" t="shared" si="3" ref="AH51:AH58">AF51/$D51*100</f>
        <v>11.857707509881422</v>
      </c>
      <c r="AI51" s="821"/>
      <c r="AJ51" s="815"/>
      <c r="AK51" s="822"/>
      <c r="AL51" s="822"/>
      <c r="AM51" s="822"/>
      <c r="AN51" s="816"/>
      <c r="AO51" s="822"/>
      <c r="AP51" s="822"/>
      <c r="AQ51" s="822"/>
    </row>
    <row r="52" spans="1:43" ht="14.25">
      <c r="A52" s="844" t="s">
        <v>597</v>
      </c>
      <c r="B52" s="483"/>
      <c r="C52" s="589"/>
      <c r="D52" s="203">
        <v>19</v>
      </c>
      <c r="E52" s="821">
        <v>100</v>
      </c>
      <c r="F52" s="821"/>
      <c r="G52" s="601">
        <v>6</v>
      </c>
      <c r="H52" s="601"/>
      <c r="I52" s="821">
        <f>G52/$D52*100</f>
        <v>31.57894736842105</v>
      </c>
      <c r="J52" s="821"/>
      <c r="K52" s="601">
        <v>5</v>
      </c>
      <c r="L52" s="601"/>
      <c r="M52" s="821">
        <f t="shared" si="0"/>
        <v>26.31578947368421</v>
      </c>
      <c r="N52" s="821"/>
      <c r="O52" s="821"/>
      <c r="P52" s="601">
        <v>6</v>
      </c>
      <c r="Q52" s="601"/>
      <c r="R52" s="821">
        <f t="shared" si="1"/>
        <v>31.57894736842105</v>
      </c>
      <c r="S52" s="821"/>
      <c r="T52" s="601">
        <v>1</v>
      </c>
      <c r="U52" s="601"/>
      <c r="V52" s="821">
        <f t="shared" si="2"/>
        <v>5.263157894736842</v>
      </c>
      <c r="W52" s="821"/>
      <c r="X52" s="819" t="s">
        <v>375</v>
      </c>
      <c r="Y52" s="815"/>
      <c r="Z52" s="820" t="s">
        <v>375</v>
      </c>
      <c r="AA52" s="816"/>
      <c r="AB52" s="820" t="s">
        <v>270</v>
      </c>
      <c r="AC52" s="816"/>
      <c r="AD52" s="820" t="s">
        <v>270</v>
      </c>
      <c r="AE52" s="816"/>
      <c r="AF52" s="601">
        <v>1</v>
      </c>
      <c r="AG52" s="601"/>
      <c r="AH52" s="821">
        <f t="shared" si="3"/>
        <v>5.263157894736842</v>
      </c>
      <c r="AI52" s="821"/>
      <c r="AJ52" s="815"/>
      <c r="AK52" s="822"/>
      <c r="AL52" s="822"/>
      <c r="AM52" s="822"/>
      <c r="AN52" s="816"/>
      <c r="AO52" s="822"/>
      <c r="AP52" s="822"/>
      <c r="AQ52" s="822"/>
    </row>
    <row r="53" spans="1:43" ht="14.25">
      <c r="A53" s="844" t="s">
        <v>598</v>
      </c>
      <c r="B53" s="483"/>
      <c r="C53" s="589"/>
      <c r="D53" s="203">
        <v>42</v>
      </c>
      <c r="E53" s="821">
        <v>100</v>
      </c>
      <c r="F53" s="821"/>
      <c r="G53" s="601">
        <v>9</v>
      </c>
      <c r="H53" s="601"/>
      <c r="I53" s="821">
        <f aca="true" t="shared" si="4" ref="I53:I58">G53/$D53*100</f>
        <v>21.428571428571427</v>
      </c>
      <c r="J53" s="821"/>
      <c r="K53" s="601">
        <v>9</v>
      </c>
      <c r="L53" s="601"/>
      <c r="M53" s="821">
        <f t="shared" si="0"/>
        <v>21.428571428571427</v>
      </c>
      <c r="N53" s="821"/>
      <c r="O53" s="821"/>
      <c r="P53" s="601">
        <v>13</v>
      </c>
      <c r="Q53" s="601"/>
      <c r="R53" s="821">
        <f t="shared" si="1"/>
        <v>30.952380952380953</v>
      </c>
      <c r="S53" s="821"/>
      <c r="T53" s="601">
        <v>3</v>
      </c>
      <c r="U53" s="601"/>
      <c r="V53" s="821">
        <f t="shared" si="2"/>
        <v>7.142857142857142</v>
      </c>
      <c r="W53" s="821"/>
      <c r="X53" s="819" t="s">
        <v>375</v>
      </c>
      <c r="Y53" s="815"/>
      <c r="Z53" s="820" t="s">
        <v>375</v>
      </c>
      <c r="AA53" s="816"/>
      <c r="AB53" s="820" t="s">
        <v>270</v>
      </c>
      <c r="AC53" s="816"/>
      <c r="AD53" s="820" t="s">
        <v>270</v>
      </c>
      <c r="AE53" s="816"/>
      <c r="AF53" s="601">
        <v>8</v>
      </c>
      <c r="AG53" s="601"/>
      <c r="AH53" s="821">
        <f t="shared" si="3"/>
        <v>19.047619047619047</v>
      </c>
      <c r="AI53" s="821"/>
      <c r="AJ53" s="815"/>
      <c r="AK53" s="822"/>
      <c r="AL53" s="822"/>
      <c r="AM53" s="822"/>
      <c r="AN53" s="816"/>
      <c r="AO53" s="822"/>
      <c r="AP53" s="822"/>
      <c r="AQ53" s="822"/>
    </row>
    <row r="54" spans="1:43" ht="14.25">
      <c r="A54" s="844" t="s">
        <v>599</v>
      </c>
      <c r="B54" s="483"/>
      <c r="C54" s="589"/>
      <c r="D54" s="203">
        <v>13</v>
      </c>
      <c r="E54" s="821">
        <v>100</v>
      </c>
      <c r="F54" s="821"/>
      <c r="G54" s="601">
        <v>9</v>
      </c>
      <c r="H54" s="601"/>
      <c r="I54" s="821">
        <f t="shared" si="4"/>
        <v>69.23076923076923</v>
      </c>
      <c r="J54" s="821"/>
      <c r="K54" s="601">
        <v>2</v>
      </c>
      <c r="L54" s="601"/>
      <c r="M54" s="821">
        <f t="shared" si="0"/>
        <v>15.384615384615385</v>
      </c>
      <c r="N54" s="821"/>
      <c r="O54" s="821"/>
      <c r="P54" s="601">
        <v>1</v>
      </c>
      <c r="Q54" s="601"/>
      <c r="R54" s="821">
        <f t="shared" si="1"/>
        <v>7.6923076923076925</v>
      </c>
      <c r="S54" s="821"/>
      <c r="T54" s="601">
        <v>1</v>
      </c>
      <c r="U54" s="601"/>
      <c r="V54" s="821">
        <f t="shared" si="2"/>
        <v>7.6923076923076925</v>
      </c>
      <c r="W54" s="821"/>
      <c r="X54" s="819" t="s">
        <v>375</v>
      </c>
      <c r="Y54" s="815"/>
      <c r="Z54" s="820" t="s">
        <v>375</v>
      </c>
      <c r="AA54" s="816"/>
      <c r="AB54" s="820" t="s">
        <v>270</v>
      </c>
      <c r="AC54" s="816"/>
      <c r="AD54" s="820" t="s">
        <v>270</v>
      </c>
      <c r="AE54" s="816"/>
      <c r="AF54" s="657" t="s">
        <v>270</v>
      </c>
      <c r="AG54" s="601"/>
      <c r="AH54" s="838" t="s">
        <v>270</v>
      </c>
      <c r="AI54" s="821"/>
      <c r="AJ54" s="815"/>
      <c r="AK54" s="822"/>
      <c r="AL54" s="822"/>
      <c r="AM54" s="822"/>
      <c r="AN54" s="816"/>
      <c r="AO54" s="822"/>
      <c r="AP54" s="822"/>
      <c r="AQ54" s="822"/>
    </row>
    <row r="55" spans="1:43" ht="14.25">
      <c r="A55" s="844" t="s">
        <v>600</v>
      </c>
      <c r="B55" s="483"/>
      <c r="C55" s="589"/>
      <c r="D55" s="203">
        <v>33</v>
      </c>
      <c r="E55" s="821">
        <v>100</v>
      </c>
      <c r="F55" s="821"/>
      <c r="G55" s="601">
        <v>3</v>
      </c>
      <c r="H55" s="601"/>
      <c r="I55" s="821">
        <f t="shared" si="4"/>
        <v>9.090909090909092</v>
      </c>
      <c r="J55" s="821"/>
      <c r="K55" s="601">
        <v>7</v>
      </c>
      <c r="L55" s="601"/>
      <c r="M55" s="821">
        <f t="shared" si="0"/>
        <v>21.21212121212121</v>
      </c>
      <c r="N55" s="821"/>
      <c r="O55" s="821"/>
      <c r="P55" s="601">
        <v>10</v>
      </c>
      <c r="Q55" s="601"/>
      <c r="R55" s="821">
        <f t="shared" si="1"/>
        <v>30.303030303030305</v>
      </c>
      <c r="S55" s="821"/>
      <c r="T55" s="657" t="s">
        <v>270</v>
      </c>
      <c r="U55" s="601"/>
      <c r="V55" s="821" t="s">
        <v>270</v>
      </c>
      <c r="W55" s="821"/>
      <c r="X55" s="819" t="s">
        <v>375</v>
      </c>
      <c r="Y55" s="815"/>
      <c r="Z55" s="820" t="s">
        <v>375</v>
      </c>
      <c r="AA55" s="816"/>
      <c r="AB55" s="820" t="s">
        <v>270</v>
      </c>
      <c r="AC55" s="816"/>
      <c r="AD55" s="820" t="s">
        <v>270</v>
      </c>
      <c r="AE55" s="816"/>
      <c r="AF55" s="601">
        <v>13</v>
      </c>
      <c r="AG55" s="601"/>
      <c r="AH55" s="821">
        <f t="shared" si="3"/>
        <v>39.39393939393939</v>
      </c>
      <c r="AI55" s="821"/>
      <c r="AJ55" s="815"/>
      <c r="AK55" s="822"/>
      <c r="AL55" s="822"/>
      <c r="AM55" s="822"/>
      <c r="AN55" s="816"/>
      <c r="AO55" s="822"/>
      <c r="AP55" s="822"/>
      <c r="AQ55" s="822"/>
    </row>
    <row r="56" spans="1:43" ht="14.25">
      <c r="A56" s="844" t="s">
        <v>601</v>
      </c>
      <c r="B56" s="483"/>
      <c r="C56" s="589"/>
      <c r="D56" s="203">
        <v>20</v>
      </c>
      <c r="E56" s="821">
        <v>100</v>
      </c>
      <c r="F56" s="821"/>
      <c r="G56" s="601">
        <v>3</v>
      </c>
      <c r="H56" s="601"/>
      <c r="I56" s="821">
        <f t="shared" si="4"/>
        <v>15</v>
      </c>
      <c r="J56" s="821"/>
      <c r="K56" s="601">
        <v>10</v>
      </c>
      <c r="L56" s="601"/>
      <c r="M56" s="821">
        <f t="shared" si="0"/>
        <v>50</v>
      </c>
      <c r="N56" s="821"/>
      <c r="O56" s="821"/>
      <c r="P56" s="601">
        <v>4</v>
      </c>
      <c r="Q56" s="601"/>
      <c r="R56" s="821">
        <f t="shared" si="1"/>
        <v>20</v>
      </c>
      <c r="S56" s="821"/>
      <c r="T56" s="601">
        <v>3</v>
      </c>
      <c r="U56" s="601"/>
      <c r="V56" s="821">
        <f t="shared" si="2"/>
        <v>15</v>
      </c>
      <c r="W56" s="821"/>
      <c r="X56" s="819" t="s">
        <v>375</v>
      </c>
      <c r="Y56" s="815"/>
      <c r="Z56" s="820" t="s">
        <v>375</v>
      </c>
      <c r="AA56" s="816"/>
      <c r="AB56" s="820" t="s">
        <v>270</v>
      </c>
      <c r="AC56" s="816"/>
      <c r="AD56" s="820" t="s">
        <v>270</v>
      </c>
      <c r="AE56" s="816"/>
      <c r="AF56" s="657" t="s">
        <v>270</v>
      </c>
      <c r="AG56" s="601"/>
      <c r="AH56" s="838" t="s">
        <v>270</v>
      </c>
      <c r="AI56" s="821"/>
      <c r="AJ56" s="815"/>
      <c r="AK56" s="822"/>
      <c r="AL56" s="822"/>
      <c r="AM56" s="822"/>
      <c r="AN56" s="816"/>
      <c r="AO56" s="822"/>
      <c r="AP56" s="822"/>
      <c r="AQ56" s="822"/>
    </row>
    <row r="57" spans="1:43" ht="14.25">
      <c r="A57" s="844" t="s">
        <v>602</v>
      </c>
      <c r="B57" s="483"/>
      <c r="C57" s="589"/>
      <c r="D57" s="203">
        <v>35</v>
      </c>
      <c r="E57" s="821">
        <v>100</v>
      </c>
      <c r="F57" s="821"/>
      <c r="G57" s="601">
        <v>12</v>
      </c>
      <c r="H57" s="601"/>
      <c r="I57" s="821">
        <f t="shared" si="4"/>
        <v>34.285714285714285</v>
      </c>
      <c r="J57" s="821"/>
      <c r="K57" s="601">
        <v>7</v>
      </c>
      <c r="L57" s="601"/>
      <c r="M57" s="821">
        <f t="shared" si="0"/>
        <v>20</v>
      </c>
      <c r="N57" s="821"/>
      <c r="O57" s="821"/>
      <c r="P57" s="601">
        <v>4</v>
      </c>
      <c r="Q57" s="601"/>
      <c r="R57" s="821">
        <f t="shared" si="1"/>
        <v>11.428571428571429</v>
      </c>
      <c r="S57" s="821"/>
      <c r="T57" s="601">
        <v>3</v>
      </c>
      <c r="U57" s="601"/>
      <c r="V57" s="821">
        <f t="shared" si="2"/>
        <v>8.571428571428571</v>
      </c>
      <c r="W57" s="821"/>
      <c r="X57" s="819" t="s">
        <v>375</v>
      </c>
      <c r="Y57" s="815"/>
      <c r="Z57" s="820" t="s">
        <v>375</v>
      </c>
      <c r="AA57" s="816"/>
      <c r="AB57" s="820" t="s">
        <v>270</v>
      </c>
      <c r="AC57" s="816"/>
      <c r="AD57" s="820" t="s">
        <v>270</v>
      </c>
      <c r="AE57" s="816"/>
      <c r="AF57" s="601">
        <v>9</v>
      </c>
      <c r="AG57" s="601"/>
      <c r="AH57" s="821">
        <f t="shared" si="3"/>
        <v>25.71428571428571</v>
      </c>
      <c r="AI57" s="821"/>
      <c r="AJ57" s="815"/>
      <c r="AK57" s="822"/>
      <c r="AL57" s="822"/>
      <c r="AM57" s="822"/>
      <c r="AN57" s="816"/>
      <c r="AO57" s="822"/>
      <c r="AP57" s="822"/>
      <c r="AQ57" s="822"/>
    </row>
    <row r="58" spans="1:43" ht="14.25">
      <c r="A58" s="844" t="s">
        <v>603</v>
      </c>
      <c r="B58" s="483"/>
      <c r="C58" s="589"/>
      <c r="D58" s="203">
        <v>25</v>
      </c>
      <c r="E58" s="821">
        <v>100</v>
      </c>
      <c r="F58" s="821"/>
      <c r="G58" s="601">
        <v>8</v>
      </c>
      <c r="H58" s="601"/>
      <c r="I58" s="821">
        <f t="shared" si="4"/>
        <v>32</v>
      </c>
      <c r="J58" s="821"/>
      <c r="K58" s="601">
        <v>3</v>
      </c>
      <c r="L58" s="601"/>
      <c r="M58" s="821">
        <f t="shared" si="0"/>
        <v>12</v>
      </c>
      <c r="N58" s="821"/>
      <c r="O58" s="821"/>
      <c r="P58" s="601">
        <v>9</v>
      </c>
      <c r="Q58" s="601"/>
      <c r="R58" s="821">
        <f t="shared" si="1"/>
        <v>36</v>
      </c>
      <c r="S58" s="821"/>
      <c r="T58" s="601">
        <v>3</v>
      </c>
      <c r="U58" s="601"/>
      <c r="V58" s="821">
        <f t="shared" si="2"/>
        <v>12</v>
      </c>
      <c r="W58" s="821"/>
      <c r="X58" s="819" t="s">
        <v>375</v>
      </c>
      <c r="Y58" s="815"/>
      <c r="Z58" s="820" t="s">
        <v>375</v>
      </c>
      <c r="AA58" s="816"/>
      <c r="AB58" s="820" t="s">
        <v>270</v>
      </c>
      <c r="AC58" s="816"/>
      <c r="AD58" s="820" t="s">
        <v>270</v>
      </c>
      <c r="AE58" s="816"/>
      <c r="AF58" s="601">
        <v>2</v>
      </c>
      <c r="AG58" s="601"/>
      <c r="AH58" s="821">
        <f t="shared" si="3"/>
        <v>8</v>
      </c>
      <c r="AI58" s="821"/>
      <c r="AJ58" s="815"/>
      <c r="AK58" s="822"/>
      <c r="AL58" s="822"/>
      <c r="AM58" s="822"/>
      <c r="AN58" s="816"/>
      <c r="AO58" s="822"/>
      <c r="AP58" s="822"/>
      <c r="AQ58" s="822"/>
    </row>
    <row r="59" spans="1:43" ht="14.25">
      <c r="A59" s="845"/>
      <c r="B59" s="483"/>
      <c r="C59" s="589"/>
      <c r="D59" s="203"/>
      <c r="E59" s="821"/>
      <c r="F59" s="821"/>
      <c r="G59" s="601"/>
      <c r="H59" s="601"/>
      <c r="I59" s="821"/>
      <c r="J59" s="821"/>
      <c r="K59" s="601"/>
      <c r="L59" s="601"/>
      <c r="M59" s="821"/>
      <c r="N59" s="821"/>
      <c r="O59" s="821"/>
      <c r="P59" s="601"/>
      <c r="Q59" s="601"/>
      <c r="R59" s="821"/>
      <c r="S59" s="821"/>
      <c r="T59" s="601"/>
      <c r="U59" s="601"/>
      <c r="V59" s="821"/>
      <c r="W59" s="821"/>
      <c r="X59" s="819" t="s">
        <v>334</v>
      </c>
      <c r="Y59" s="815"/>
      <c r="Z59" s="820" t="s">
        <v>334</v>
      </c>
      <c r="AA59" s="816"/>
      <c r="AB59" s="820" t="s">
        <v>334</v>
      </c>
      <c r="AC59" s="816"/>
      <c r="AD59" s="820" t="s">
        <v>334</v>
      </c>
      <c r="AE59" s="816"/>
      <c r="AF59" s="601"/>
      <c r="AG59" s="601"/>
      <c r="AH59" s="821"/>
      <c r="AI59" s="821"/>
      <c r="AJ59" s="815"/>
      <c r="AK59" s="822"/>
      <c r="AL59" s="822"/>
      <c r="AM59" s="822"/>
      <c r="AN59" s="816"/>
      <c r="AO59" s="822"/>
      <c r="AP59" s="822"/>
      <c r="AQ59" s="822"/>
    </row>
    <row r="60" spans="1:43" ht="14.25">
      <c r="A60" s="844" t="s">
        <v>604</v>
      </c>
      <c r="B60" s="483"/>
      <c r="C60" s="589"/>
      <c r="D60" s="203">
        <v>8</v>
      </c>
      <c r="E60" s="821">
        <v>99.96666666666667</v>
      </c>
      <c r="F60" s="821"/>
      <c r="G60" s="601">
        <v>2</v>
      </c>
      <c r="H60" s="601"/>
      <c r="I60" s="821">
        <f aca="true" t="shared" si="5" ref="I60:I66">G60/$D60*100</f>
        <v>25</v>
      </c>
      <c r="J60" s="821"/>
      <c r="K60" s="601">
        <v>2</v>
      </c>
      <c r="L60" s="601"/>
      <c r="M60" s="821">
        <f aca="true" t="shared" si="6" ref="M60:M65">K60/D60*100</f>
        <v>25</v>
      </c>
      <c r="N60" s="821"/>
      <c r="O60" s="821"/>
      <c r="P60" s="601">
        <v>1</v>
      </c>
      <c r="Q60" s="601"/>
      <c r="R60" s="821">
        <f aca="true" t="shared" si="7" ref="R60:R66">P60/$D60*100</f>
        <v>12.5</v>
      </c>
      <c r="S60" s="821"/>
      <c r="T60" s="601">
        <v>1</v>
      </c>
      <c r="U60" s="601"/>
      <c r="V60" s="821">
        <f>T60/$D60*100</f>
        <v>12.5</v>
      </c>
      <c r="W60" s="821"/>
      <c r="X60" s="819" t="s">
        <v>375</v>
      </c>
      <c r="Y60" s="815"/>
      <c r="Z60" s="820" t="s">
        <v>375</v>
      </c>
      <c r="AA60" s="816"/>
      <c r="AB60" s="820" t="s">
        <v>270</v>
      </c>
      <c r="AC60" s="816"/>
      <c r="AD60" s="820" t="s">
        <v>270</v>
      </c>
      <c r="AE60" s="816"/>
      <c r="AF60" s="601">
        <v>2</v>
      </c>
      <c r="AG60" s="601"/>
      <c r="AH60" s="821">
        <f aca="true" t="shared" si="8" ref="AH60:AH65">AF60/$D60*100</f>
        <v>25</v>
      </c>
      <c r="AI60" s="821"/>
      <c r="AJ60" s="815"/>
      <c r="AK60" s="822"/>
      <c r="AL60" s="822"/>
      <c r="AM60" s="822"/>
      <c r="AN60" s="816"/>
      <c r="AO60" s="817"/>
      <c r="AP60" s="817"/>
      <c r="AQ60" s="817"/>
    </row>
    <row r="61" spans="1:43" ht="14.25">
      <c r="A61" s="844" t="s">
        <v>605</v>
      </c>
      <c r="B61" s="483"/>
      <c r="C61" s="589"/>
      <c r="D61" s="203">
        <v>30</v>
      </c>
      <c r="E61" s="821">
        <v>99.97619047619048</v>
      </c>
      <c r="F61" s="821"/>
      <c r="G61" s="601">
        <v>5</v>
      </c>
      <c r="H61" s="601"/>
      <c r="I61" s="821">
        <f t="shared" si="5"/>
        <v>16.666666666666664</v>
      </c>
      <c r="J61" s="821"/>
      <c r="K61" s="601">
        <v>7</v>
      </c>
      <c r="L61" s="601"/>
      <c r="M61" s="821">
        <f t="shared" si="6"/>
        <v>23.333333333333332</v>
      </c>
      <c r="N61" s="821"/>
      <c r="O61" s="821"/>
      <c r="P61" s="601">
        <v>5</v>
      </c>
      <c r="Q61" s="601"/>
      <c r="R61" s="821">
        <f t="shared" si="7"/>
        <v>16.666666666666664</v>
      </c>
      <c r="S61" s="821"/>
      <c r="T61" s="601">
        <v>1</v>
      </c>
      <c r="U61" s="601"/>
      <c r="V61" s="821">
        <f>T61/$D61*100</f>
        <v>3.3333333333333335</v>
      </c>
      <c r="W61" s="821"/>
      <c r="X61" s="819" t="s">
        <v>375</v>
      </c>
      <c r="Y61" s="815"/>
      <c r="Z61" s="820" t="s">
        <v>375</v>
      </c>
      <c r="AA61" s="816"/>
      <c r="AB61" s="820" t="s">
        <v>270</v>
      </c>
      <c r="AC61" s="816"/>
      <c r="AD61" s="820" t="s">
        <v>270</v>
      </c>
      <c r="AE61" s="816"/>
      <c r="AF61" s="601">
        <v>12</v>
      </c>
      <c r="AG61" s="601"/>
      <c r="AH61" s="821">
        <f t="shared" si="8"/>
        <v>40</v>
      </c>
      <c r="AI61" s="821"/>
      <c r="AJ61" s="815"/>
      <c r="AK61" s="822"/>
      <c r="AL61" s="822"/>
      <c r="AM61" s="822"/>
      <c r="AN61" s="816"/>
      <c r="AO61" s="822"/>
      <c r="AP61" s="822"/>
      <c r="AQ61" s="822"/>
    </row>
    <row r="62" spans="1:43" ht="14.25">
      <c r="A62" s="844" t="s">
        <v>606</v>
      </c>
      <c r="B62" s="483"/>
      <c r="C62" s="589"/>
      <c r="D62" s="203">
        <v>49</v>
      </c>
      <c r="E62" s="821">
        <v>100</v>
      </c>
      <c r="F62" s="821"/>
      <c r="G62" s="601">
        <v>3</v>
      </c>
      <c r="H62" s="601"/>
      <c r="I62" s="821">
        <f t="shared" si="5"/>
        <v>6.122448979591836</v>
      </c>
      <c r="J62" s="821"/>
      <c r="K62" s="601">
        <v>31</v>
      </c>
      <c r="L62" s="601"/>
      <c r="M62" s="821">
        <f t="shared" si="6"/>
        <v>63.26530612244898</v>
      </c>
      <c r="N62" s="821"/>
      <c r="O62" s="821"/>
      <c r="P62" s="657" t="s">
        <v>270</v>
      </c>
      <c r="Q62" s="601"/>
      <c r="R62" s="838" t="s">
        <v>270</v>
      </c>
      <c r="S62" s="821"/>
      <c r="T62" s="601">
        <v>3</v>
      </c>
      <c r="U62" s="601"/>
      <c r="V62" s="821">
        <f>T62/$D62*100</f>
        <v>6.122448979591836</v>
      </c>
      <c r="W62" s="821"/>
      <c r="X62" s="819" t="s">
        <v>375</v>
      </c>
      <c r="Y62" s="815"/>
      <c r="Z62" s="820" t="s">
        <v>375</v>
      </c>
      <c r="AA62" s="816"/>
      <c r="AB62" s="820" t="s">
        <v>270</v>
      </c>
      <c r="AC62" s="816"/>
      <c r="AD62" s="820" t="s">
        <v>270</v>
      </c>
      <c r="AE62" s="816"/>
      <c r="AF62" s="601">
        <v>12</v>
      </c>
      <c r="AG62" s="601"/>
      <c r="AH62" s="821">
        <f t="shared" si="8"/>
        <v>24.489795918367346</v>
      </c>
      <c r="AI62" s="821"/>
      <c r="AJ62" s="815"/>
      <c r="AK62" s="822"/>
      <c r="AL62" s="822"/>
      <c r="AM62" s="822"/>
      <c r="AN62" s="816"/>
      <c r="AO62" s="822"/>
      <c r="AP62" s="822"/>
      <c r="AQ62" s="822"/>
    </row>
    <row r="63" spans="1:43" ht="14.25">
      <c r="A63" s="844" t="s">
        <v>607</v>
      </c>
      <c r="B63" s="483"/>
      <c r="C63" s="589"/>
      <c r="D63" s="203">
        <v>23</v>
      </c>
      <c r="E63" s="821">
        <v>99.98148148148148</v>
      </c>
      <c r="F63" s="821"/>
      <c r="G63" s="601">
        <v>6</v>
      </c>
      <c r="H63" s="601"/>
      <c r="I63" s="821">
        <f t="shared" si="5"/>
        <v>26.08695652173913</v>
      </c>
      <c r="J63" s="821"/>
      <c r="K63" s="601">
        <v>7</v>
      </c>
      <c r="L63" s="601"/>
      <c r="M63" s="821">
        <f t="shared" si="6"/>
        <v>30.434782608695656</v>
      </c>
      <c r="N63" s="821"/>
      <c r="O63" s="821"/>
      <c r="P63" s="601">
        <v>6</v>
      </c>
      <c r="Q63" s="601"/>
      <c r="R63" s="821">
        <f t="shared" si="7"/>
        <v>26.08695652173913</v>
      </c>
      <c r="S63" s="821"/>
      <c r="T63" s="601">
        <v>1</v>
      </c>
      <c r="U63" s="601"/>
      <c r="V63" s="821">
        <f>T63/$D63*100</f>
        <v>4.3478260869565215</v>
      </c>
      <c r="W63" s="821"/>
      <c r="X63" s="819" t="s">
        <v>375</v>
      </c>
      <c r="Y63" s="815"/>
      <c r="Z63" s="820" t="s">
        <v>375</v>
      </c>
      <c r="AA63" s="816"/>
      <c r="AB63" s="820" t="s">
        <v>270</v>
      </c>
      <c r="AC63" s="816"/>
      <c r="AD63" s="820" t="s">
        <v>270</v>
      </c>
      <c r="AE63" s="816"/>
      <c r="AF63" s="601">
        <v>3</v>
      </c>
      <c r="AG63" s="601"/>
      <c r="AH63" s="821">
        <f t="shared" si="8"/>
        <v>13.043478260869565</v>
      </c>
      <c r="AI63" s="821"/>
      <c r="AJ63" s="815"/>
      <c r="AK63" s="822"/>
      <c r="AL63" s="822"/>
      <c r="AM63" s="822"/>
      <c r="AN63" s="816"/>
      <c r="AO63" s="822"/>
      <c r="AP63" s="822"/>
      <c r="AQ63" s="822"/>
    </row>
    <row r="64" spans="1:43" ht="14.25">
      <c r="A64" s="844" t="s">
        <v>608</v>
      </c>
      <c r="B64" s="483"/>
      <c r="C64" s="589"/>
      <c r="D64" s="203">
        <v>38</v>
      </c>
      <c r="E64" s="821">
        <v>100.03333333333333</v>
      </c>
      <c r="F64" s="821"/>
      <c r="G64" s="601">
        <v>11</v>
      </c>
      <c r="H64" s="601"/>
      <c r="I64" s="821">
        <f t="shared" si="5"/>
        <v>28.947368421052634</v>
      </c>
      <c r="J64" s="821"/>
      <c r="K64" s="601">
        <v>8</v>
      </c>
      <c r="L64" s="601"/>
      <c r="M64" s="821">
        <f t="shared" si="6"/>
        <v>21.052631578947366</v>
      </c>
      <c r="N64" s="821"/>
      <c r="O64" s="821"/>
      <c r="P64" s="601">
        <v>11</v>
      </c>
      <c r="Q64" s="601"/>
      <c r="R64" s="821">
        <f t="shared" si="7"/>
        <v>28.947368421052634</v>
      </c>
      <c r="S64" s="821"/>
      <c r="T64" s="601">
        <v>1</v>
      </c>
      <c r="U64" s="601"/>
      <c r="V64" s="821">
        <f>T64/$D64*100</f>
        <v>2.631578947368421</v>
      </c>
      <c r="W64" s="821"/>
      <c r="X64" s="819" t="s">
        <v>375</v>
      </c>
      <c r="Y64" s="815"/>
      <c r="Z64" s="820" t="s">
        <v>375</v>
      </c>
      <c r="AA64" s="816"/>
      <c r="AB64" s="820" t="s">
        <v>270</v>
      </c>
      <c r="AC64" s="816"/>
      <c r="AD64" s="820" t="s">
        <v>270</v>
      </c>
      <c r="AE64" s="816"/>
      <c r="AF64" s="601">
        <v>7</v>
      </c>
      <c r="AG64" s="601"/>
      <c r="AH64" s="821">
        <v>18.5</v>
      </c>
      <c r="AI64" s="821"/>
      <c r="AJ64" s="815"/>
      <c r="AK64" s="822"/>
      <c r="AL64" s="822"/>
      <c r="AM64" s="822"/>
      <c r="AN64" s="816"/>
      <c r="AO64" s="822"/>
      <c r="AP64" s="822"/>
      <c r="AQ64" s="822"/>
    </row>
    <row r="65" spans="1:43" ht="14.25">
      <c r="A65" s="844" t="s">
        <v>609</v>
      </c>
      <c r="B65" s="644"/>
      <c r="C65" s="589"/>
      <c r="D65" s="203">
        <v>51</v>
      </c>
      <c r="E65" s="821">
        <v>100</v>
      </c>
      <c r="F65" s="821"/>
      <c r="G65" s="601">
        <v>16</v>
      </c>
      <c r="H65" s="601"/>
      <c r="I65" s="821">
        <f t="shared" si="5"/>
        <v>31.372549019607842</v>
      </c>
      <c r="J65" s="821"/>
      <c r="K65" s="601">
        <v>11</v>
      </c>
      <c r="L65" s="601"/>
      <c r="M65" s="821">
        <f t="shared" si="6"/>
        <v>21.568627450980394</v>
      </c>
      <c r="N65" s="821"/>
      <c r="O65" s="821"/>
      <c r="P65" s="601">
        <v>11</v>
      </c>
      <c r="Q65" s="601"/>
      <c r="R65" s="821">
        <f t="shared" si="7"/>
        <v>21.568627450980394</v>
      </c>
      <c r="S65" s="821"/>
      <c r="T65" s="819" t="s">
        <v>270</v>
      </c>
      <c r="U65" s="815"/>
      <c r="V65" s="820" t="s">
        <v>270</v>
      </c>
      <c r="W65" s="816"/>
      <c r="X65" s="819" t="s">
        <v>375</v>
      </c>
      <c r="Y65" s="815"/>
      <c r="Z65" s="820" t="s">
        <v>375</v>
      </c>
      <c r="AA65" s="816"/>
      <c r="AB65" s="820" t="s">
        <v>270</v>
      </c>
      <c r="AC65" s="816"/>
      <c r="AD65" s="820" t="s">
        <v>270</v>
      </c>
      <c r="AE65" s="816"/>
      <c r="AF65" s="601">
        <v>13</v>
      </c>
      <c r="AG65" s="601"/>
      <c r="AH65" s="821">
        <f t="shared" si="8"/>
        <v>25.49019607843137</v>
      </c>
      <c r="AI65" s="821"/>
      <c r="AJ65" s="815"/>
      <c r="AK65" s="822"/>
      <c r="AL65" s="822"/>
      <c r="AM65" s="822"/>
      <c r="AN65" s="816"/>
      <c r="AO65" s="822"/>
      <c r="AP65" s="822"/>
      <c r="AQ65" s="822"/>
    </row>
    <row r="66" spans="1:43" ht="14.25">
      <c r="A66" s="843" t="s">
        <v>610</v>
      </c>
      <c r="B66" s="644"/>
      <c r="C66" s="589"/>
      <c r="D66" s="203">
        <v>9</v>
      </c>
      <c r="E66" s="821">
        <v>100.04516129032257</v>
      </c>
      <c r="F66" s="821"/>
      <c r="G66" s="601">
        <v>5</v>
      </c>
      <c r="H66" s="601"/>
      <c r="I66" s="821">
        <f t="shared" si="5"/>
        <v>55.55555555555556</v>
      </c>
      <c r="J66" s="821"/>
      <c r="K66" s="819" t="s">
        <v>270</v>
      </c>
      <c r="L66" s="815"/>
      <c r="M66" s="820" t="s">
        <v>270</v>
      </c>
      <c r="N66" s="816"/>
      <c r="O66" s="816"/>
      <c r="P66" s="601">
        <v>4</v>
      </c>
      <c r="Q66" s="601"/>
      <c r="R66" s="821">
        <f t="shared" si="7"/>
        <v>44.44444444444444</v>
      </c>
      <c r="S66" s="821"/>
      <c r="T66" s="819" t="s">
        <v>270</v>
      </c>
      <c r="U66" s="815"/>
      <c r="V66" s="820" t="s">
        <v>270</v>
      </c>
      <c r="W66" s="816"/>
      <c r="X66" s="819" t="s">
        <v>375</v>
      </c>
      <c r="Y66" s="815"/>
      <c r="Z66" s="820" t="s">
        <v>375</v>
      </c>
      <c r="AA66" s="816"/>
      <c r="AB66" s="820" t="s">
        <v>270</v>
      </c>
      <c r="AC66" s="816"/>
      <c r="AD66" s="820" t="s">
        <v>270</v>
      </c>
      <c r="AE66" s="816"/>
      <c r="AF66" s="819" t="s">
        <v>270</v>
      </c>
      <c r="AG66" s="815"/>
      <c r="AH66" s="820" t="s">
        <v>270</v>
      </c>
      <c r="AI66" s="816"/>
      <c r="AJ66" s="815"/>
      <c r="AK66" s="822"/>
      <c r="AL66" s="822"/>
      <c r="AM66" s="822"/>
      <c r="AN66" s="816"/>
      <c r="AO66" s="822"/>
      <c r="AP66" s="822"/>
      <c r="AQ66" s="822"/>
    </row>
    <row r="67" spans="1:43" ht="14.25">
      <c r="A67" s="843" t="s">
        <v>611</v>
      </c>
      <c r="B67" s="644"/>
      <c r="C67" s="589"/>
      <c r="D67" s="25" t="s">
        <v>270</v>
      </c>
      <c r="E67" s="820" t="s">
        <v>270</v>
      </c>
      <c r="F67" s="816"/>
      <c r="G67" s="819" t="s">
        <v>270</v>
      </c>
      <c r="H67" s="815"/>
      <c r="I67" s="820" t="s">
        <v>270</v>
      </c>
      <c r="J67" s="816"/>
      <c r="K67" s="819" t="s">
        <v>270</v>
      </c>
      <c r="L67" s="815"/>
      <c r="M67" s="820" t="s">
        <v>270</v>
      </c>
      <c r="N67" s="816"/>
      <c r="O67" s="816"/>
      <c r="P67" s="819" t="s">
        <v>270</v>
      </c>
      <c r="Q67" s="815"/>
      <c r="R67" s="820" t="s">
        <v>270</v>
      </c>
      <c r="S67" s="816"/>
      <c r="T67" s="819" t="s">
        <v>270</v>
      </c>
      <c r="U67" s="815"/>
      <c r="V67" s="820" t="s">
        <v>270</v>
      </c>
      <c r="W67" s="816"/>
      <c r="X67" s="819" t="s">
        <v>375</v>
      </c>
      <c r="Y67" s="815"/>
      <c r="Z67" s="820" t="s">
        <v>375</v>
      </c>
      <c r="AA67" s="816"/>
      <c r="AB67" s="820" t="s">
        <v>270</v>
      </c>
      <c r="AC67" s="816"/>
      <c r="AD67" s="820" t="s">
        <v>270</v>
      </c>
      <c r="AE67" s="816"/>
      <c r="AF67" s="819" t="s">
        <v>270</v>
      </c>
      <c r="AG67" s="815"/>
      <c r="AH67" s="820" t="s">
        <v>270</v>
      </c>
      <c r="AI67" s="816"/>
      <c r="AJ67" s="815"/>
      <c r="AK67" s="822"/>
      <c r="AL67" s="822"/>
      <c r="AM67" s="822"/>
      <c r="AN67" s="816"/>
      <c r="AO67" s="822"/>
      <c r="AP67" s="822"/>
      <c r="AQ67" s="822"/>
    </row>
    <row r="68" spans="1:43" ht="14.25">
      <c r="A68" s="325"/>
      <c r="B68" s="171"/>
      <c r="C68" s="200"/>
      <c r="D68" s="387"/>
      <c r="E68" s="388"/>
      <c r="F68" s="389"/>
      <c r="G68" s="390"/>
      <c r="H68" s="391"/>
      <c r="I68" s="388"/>
      <c r="J68" s="389"/>
      <c r="K68" s="390"/>
      <c r="L68" s="391"/>
      <c r="M68" s="388"/>
      <c r="N68" s="389"/>
      <c r="O68" s="389"/>
      <c r="P68" s="390"/>
      <c r="Q68" s="391"/>
      <c r="R68" s="388"/>
      <c r="S68" s="389"/>
      <c r="T68" s="390"/>
      <c r="U68" s="391"/>
      <c r="V68" s="388"/>
      <c r="W68" s="389"/>
      <c r="X68" s="390"/>
      <c r="Y68" s="391"/>
      <c r="Z68" s="388"/>
      <c r="AA68" s="389"/>
      <c r="AB68" s="388"/>
      <c r="AC68" s="389"/>
      <c r="AD68" s="388"/>
      <c r="AE68" s="389"/>
      <c r="AF68" s="390"/>
      <c r="AG68" s="391"/>
      <c r="AH68" s="388"/>
      <c r="AI68" s="389"/>
      <c r="AJ68" s="367"/>
      <c r="AK68" s="166"/>
      <c r="AL68" s="166"/>
      <c r="AM68" s="166"/>
      <c r="AN68" s="366"/>
      <c r="AO68" s="166"/>
      <c r="AP68" s="166"/>
      <c r="AQ68" s="166"/>
    </row>
    <row r="69" spans="1:43" ht="14.25">
      <c r="A69" s="87" t="s">
        <v>586</v>
      </c>
      <c r="D69" s="368"/>
      <c r="E69" s="368"/>
      <c r="F69" s="368"/>
      <c r="G69" s="368"/>
      <c r="H69" s="368"/>
      <c r="I69" s="368"/>
      <c r="J69" s="369"/>
      <c r="K69" s="368"/>
      <c r="L69" s="368"/>
      <c r="M69" s="368"/>
      <c r="N69" s="370"/>
      <c r="O69" s="368"/>
      <c r="P69" s="368"/>
      <c r="Q69" s="368"/>
      <c r="R69" s="368"/>
      <c r="S69" s="368"/>
      <c r="T69" s="368"/>
      <c r="U69" s="370"/>
      <c r="V69" s="370"/>
      <c r="W69" s="371"/>
      <c r="X69" s="372"/>
      <c r="Y69" s="368"/>
      <c r="Z69" s="368"/>
      <c r="AA69" s="368"/>
      <c r="AB69" s="368"/>
      <c r="AC69" s="370"/>
      <c r="AD69" s="367"/>
      <c r="AE69" s="372"/>
      <c r="AF69" s="368"/>
      <c r="AG69" s="368"/>
      <c r="AH69" s="368"/>
      <c r="AI69" s="368"/>
      <c r="AJ69" s="370"/>
      <c r="AK69" s="370"/>
      <c r="AL69" s="370"/>
      <c r="AM69" s="373"/>
      <c r="AN69" s="373"/>
      <c r="AO69" s="373"/>
      <c r="AP69" s="373"/>
      <c r="AQ69" s="39"/>
    </row>
    <row r="70" spans="1:42" ht="14.25">
      <c r="A70" s="87" t="s">
        <v>585</v>
      </c>
      <c r="D70" s="368"/>
      <c r="E70" s="368"/>
      <c r="F70" s="368"/>
      <c r="G70" s="368"/>
      <c r="H70" s="368"/>
      <c r="I70" s="368"/>
      <c r="J70" s="369"/>
      <c r="K70" s="368"/>
      <c r="L70" s="368"/>
      <c r="M70" s="368"/>
      <c r="N70" s="368"/>
      <c r="O70" s="368"/>
      <c r="P70" s="368"/>
      <c r="Q70" s="368"/>
      <c r="R70" s="368"/>
      <c r="S70" s="368"/>
      <c r="T70" s="368"/>
      <c r="U70" s="368"/>
      <c r="V70" s="368"/>
      <c r="W70" s="371"/>
      <c r="X70" s="372"/>
      <c r="Y70" s="368"/>
      <c r="Z70" s="368"/>
      <c r="AA70" s="368"/>
      <c r="AB70" s="368"/>
      <c r="AC70" s="368"/>
      <c r="AD70" s="371"/>
      <c r="AE70" s="372"/>
      <c r="AF70" s="368"/>
      <c r="AG70" s="368"/>
      <c r="AH70" s="368"/>
      <c r="AI70" s="368"/>
      <c r="AJ70" s="368"/>
      <c r="AK70" s="368"/>
      <c r="AL70" s="368"/>
      <c r="AM70" s="368"/>
      <c r="AN70" s="368"/>
      <c r="AO70" s="368"/>
      <c r="AP70" s="368"/>
    </row>
    <row r="71" spans="4:42" ht="14.25">
      <c r="D71" s="368"/>
      <c r="E71" s="368"/>
      <c r="F71" s="368"/>
      <c r="G71" s="368"/>
      <c r="H71" s="368"/>
      <c r="I71" s="368"/>
      <c r="J71" s="369"/>
      <c r="K71" s="368"/>
      <c r="L71" s="368"/>
      <c r="M71" s="368"/>
      <c r="N71" s="368"/>
      <c r="O71" s="368"/>
      <c r="P71" s="368"/>
      <c r="Q71" s="368"/>
      <c r="R71" s="368"/>
      <c r="S71" s="368"/>
      <c r="T71" s="368"/>
      <c r="U71" s="368"/>
      <c r="V71" s="368"/>
      <c r="W71" s="371"/>
      <c r="X71" s="372"/>
      <c r="Y71" s="368"/>
      <c r="Z71" s="368"/>
      <c r="AA71" s="368"/>
      <c r="AB71" s="368"/>
      <c r="AC71" s="368"/>
      <c r="AD71" s="371"/>
      <c r="AE71" s="372"/>
      <c r="AF71" s="368"/>
      <c r="AG71" s="368"/>
      <c r="AH71" s="368"/>
      <c r="AI71" s="368"/>
      <c r="AJ71" s="368"/>
      <c r="AK71" s="368"/>
      <c r="AL71" s="368"/>
      <c r="AM71" s="368"/>
      <c r="AN71" s="368"/>
      <c r="AO71" s="368"/>
      <c r="AP71" s="368"/>
    </row>
    <row r="72" spans="4:42" ht="14.25">
      <c r="D72" s="368"/>
      <c r="E72" s="368"/>
      <c r="F72" s="368"/>
      <c r="G72" s="368"/>
      <c r="H72" s="368"/>
      <c r="I72" s="368"/>
      <c r="J72" s="369"/>
      <c r="K72" s="368"/>
      <c r="L72" s="368"/>
      <c r="M72" s="368"/>
      <c r="N72" s="368"/>
      <c r="O72" s="368"/>
      <c r="P72" s="368"/>
      <c r="Q72" s="368"/>
      <c r="R72" s="368"/>
      <c r="S72" s="368"/>
      <c r="T72" s="368"/>
      <c r="U72" s="368"/>
      <c r="V72" s="368"/>
      <c r="W72" s="371"/>
      <c r="X72" s="372"/>
      <c r="Y72" s="368"/>
      <c r="Z72" s="368"/>
      <c r="AA72" s="368"/>
      <c r="AB72" s="368"/>
      <c r="AC72" s="368"/>
      <c r="AD72" s="371"/>
      <c r="AE72" s="372"/>
      <c r="AF72" s="368"/>
      <c r="AG72" s="368"/>
      <c r="AH72" s="368"/>
      <c r="AI72" s="368"/>
      <c r="AJ72" s="368"/>
      <c r="AK72" s="368"/>
      <c r="AL72" s="368"/>
      <c r="AM72" s="368"/>
      <c r="AN72" s="368"/>
      <c r="AO72" s="368"/>
      <c r="AP72" s="368"/>
    </row>
  </sheetData>
  <sheetProtection/>
  <mergeCells count="492">
    <mergeCell ref="AI15:AK15"/>
    <mergeCell ref="AI7:AK7"/>
    <mergeCell ref="AI8:AK8"/>
    <mergeCell ref="AI9:AK9"/>
    <mergeCell ref="AI13:AK13"/>
    <mergeCell ref="AI6:AP6"/>
    <mergeCell ref="AB6:AE6"/>
    <mergeCell ref="A46:C46"/>
    <mergeCell ref="A9:A10"/>
    <mergeCell ref="A16:A17"/>
    <mergeCell ref="A19:A20"/>
    <mergeCell ref="A13:A14"/>
    <mergeCell ref="A28:A29"/>
    <mergeCell ref="A45:C45"/>
    <mergeCell ref="P46:Q46"/>
    <mergeCell ref="R46:S46"/>
    <mergeCell ref="K5:Q5"/>
    <mergeCell ref="AF5:AQ5"/>
    <mergeCell ref="Y5:AE5"/>
    <mergeCell ref="R5:X5"/>
    <mergeCell ref="K6:M6"/>
    <mergeCell ref="R6:T6"/>
    <mergeCell ref="U6:X6"/>
    <mergeCell ref="N6:Q6"/>
    <mergeCell ref="Y6:AA6"/>
    <mergeCell ref="AF6:AH6"/>
    <mergeCell ref="E5:J5"/>
    <mergeCell ref="E6:G6"/>
    <mergeCell ref="H6:J6"/>
    <mergeCell ref="C5:C6"/>
    <mergeCell ref="A56:C56"/>
    <mergeCell ref="G56:H56"/>
    <mergeCell ref="I56:J56"/>
    <mergeCell ref="A42:C43"/>
    <mergeCell ref="E47:F47"/>
    <mergeCell ref="E48:F48"/>
    <mergeCell ref="A47:C47"/>
    <mergeCell ref="A48:C48"/>
    <mergeCell ref="A49:C49"/>
    <mergeCell ref="A50:C50"/>
    <mergeCell ref="D5:D6"/>
    <mergeCell ref="A22:A23"/>
    <mergeCell ref="A32:A33"/>
    <mergeCell ref="A25:A27"/>
    <mergeCell ref="A62:C62"/>
    <mergeCell ref="A59:C59"/>
    <mergeCell ref="A51:C51"/>
    <mergeCell ref="A53:C53"/>
    <mergeCell ref="A54:C54"/>
    <mergeCell ref="A55:C55"/>
    <mergeCell ref="A52:C52"/>
    <mergeCell ref="A57:C57"/>
    <mergeCell ref="A58:C58"/>
    <mergeCell ref="Z43:AA43"/>
    <mergeCell ref="X43:Y43"/>
    <mergeCell ref="T42:W42"/>
    <mergeCell ref="A67:C67"/>
    <mergeCell ref="A63:C63"/>
    <mergeCell ref="A64:C64"/>
    <mergeCell ref="A65:C65"/>
    <mergeCell ref="A66:C66"/>
    <mergeCell ref="A60:C60"/>
    <mergeCell ref="A61:C61"/>
    <mergeCell ref="Z48:AA48"/>
    <mergeCell ref="T45:U45"/>
    <mergeCell ref="V45:W45"/>
    <mergeCell ref="AB48:AC48"/>
    <mergeCell ref="AD48:AE48"/>
    <mergeCell ref="AD46:AE46"/>
    <mergeCell ref="X45:Y45"/>
    <mergeCell ref="Z45:AA45"/>
    <mergeCell ref="AD45:AE45"/>
    <mergeCell ref="T47:U47"/>
    <mergeCell ref="Z49:AA49"/>
    <mergeCell ref="AB49:AC49"/>
    <mergeCell ref="AD49:AE49"/>
    <mergeCell ref="AF49:AG49"/>
    <mergeCell ref="AF48:AG48"/>
    <mergeCell ref="V47:W47"/>
    <mergeCell ref="X47:Y47"/>
    <mergeCell ref="Z47:AA47"/>
    <mergeCell ref="AB47:AC47"/>
    <mergeCell ref="AD47:AE47"/>
    <mergeCell ref="R50:S50"/>
    <mergeCell ref="T50:U50"/>
    <mergeCell ref="V50:W50"/>
    <mergeCell ref="X50:Y50"/>
    <mergeCell ref="Z50:AA50"/>
    <mergeCell ref="AB50:AC50"/>
    <mergeCell ref="AF52:AG52"/>
    <mergeCell ref="X51:Y51"/>
    <mergeCell ref="Z51:AA51"/>
    <mergeCell ref="AB51:AC51"/>
    <mergeCell ref="AD51:AE51"/>
    <mergeCell ref="AF51:AG51"/>
    <mergeCell ref="X52:Y52"/>
    <mergeCell ref="Z52:AA52"/>
    <mergeCell ref="AB52:AC52"/>
    <mergeCell ref="AD52:AE52"/>
    <mergeCell ref="X55:Y55"/>
    <mergeCell ref="Z55:AA55"/>
    <mergeCell ref="AB55:AC55"/>
    <mergeCell ref="AD55:AE55"/>
    <mergeCell ref="AD53:AE53"/>
    <mergeCell ref="P53:Q53"/>
    <mergeCell ref="R53:S53"/>
    <mergeCell ref="T53:U53"/>
    <mergeCell ref="V53:W53"/>
    <mergeCell ref="X53:Y53"/>
    <mergeCell ref="K56:L56"/>
    <mergeCell ref="M56:O56"/>
    <mergeCell ref="AF55:AG55"/>
    <mergeCell ref="X54:Y54"/>
    <mergeCell ref="Z54:AA54"/>
    <mergeCell ref="AB54:AC54"/>
    <mergeCell ref="AD54:AE54"/>
    <mergeCell ref="AF54:AG54"/>
    <mergeCell ref="P54:Q54"/>
    <mergeCell ref="R54:S54"/>
    <mergeCell ref="X57:Y57"/>
    <mergeCell ref="Z57:AA57"/>
    <mergeCell ref="AB57:AC57"/>
    <mergeCell ref="AD57:AE57"/>
    <mergeCell ref="P56:Q56"/>
    <mergeCell ref="R56:S56"/>
    <mergeCell ref="T56:U56"/>
    <mergeCell ref="V56:W56"/>
    <mergeCell ref="P57:Q57"/>
    <mergeCell ref="R57:S57"/>
    <mergeCell ref="G58:H58"/>
    <mergeCell ref="I58:J58"/>
    <mergeCell ref="K58:L58"/>
    <mergeCell ref="M58:O58"/>
    <mergeCell ref="AF57:AG57"/>
    <mergeCell ref="X56:Y56"/>
    <mergeCell ref="Z56:AA56"/>
    <mergeCell ref="AB56:AC56"/>
    <mergeCell ref="AD56:AE56"/>
    <mergeCell ref="AF56:AG56"/>
    <mergeCell ref="X59:Y59"/>
    <mergeCell ref="Z59:AA59"/>
    <mergeCell ref="AB59:AC59"/>
    <mergeCell ref="AD59:AE59"/>
    <mergeCell ref="P58:Q58"/>
    <mergeCell ref="R58:S58"/>
    <mergeCell ref="T58:U58"/>
    <mergeCell ref="V58:W58"/>
    <mergeCell ref="P59:Q59"/>
    <mergeCell ref="R59:S59"/>
    <mergeCell ref="G60:H60"/>
    <mergeCell ref="I60:J60"/>
    <mergeCell ref="K60:L60"/>
    <mergeCell ref="M60:O60"/>
    <mergeCell ref="AF59:AG59"/>
    <mergeCell ref="X58:Y58"/>
    <mergeCell ref="Z58:AA58"/>
    <mergeCell ref="AB58:AC58"/>
    <mergeCell ref="AD58:AE58"/>
    <mergeCell ref="AF58:AG58"/>
    <mergeCell ref="X61:Y61"/>
    <mergeCell ref="Z61:AA61"/>
    <mergeCell ref="AB61:AC61"/>
    <mergeCell ref="AD61:AE61"/>
    <mergeCell ref="P60:Q60"/>
    <mergeCell ref="R60:S60"/>
    <mergeCell ref="T60:U60"/>
    <mergeCell ref="V60:W60"/>
    <mergeCell ref="P61:Q61"/>
    <mergeCell ref="R61:S61"/>
    <mergeCell ref="G62:H62"/>
    <mergeCell ref="I62:J62"/>
    <mergeCell ref="K62:L62"/>
    <mergeCell ref="M62:O62"/>
    <mergeCell ref="AF61:AG61"/>
    <mergeCell ref="X60:Y60"/>
    <mergeCell ref="Z60:AA60"/>
    <mergeCell ref="AB60:AC60"/>
    <mergeCell ref="AD60:AE60"/>
    <mergeCell ref="AF60:AG60"/>
    <mergeCell ref="AB63:AC63"/>
    <mergeCell ref="AD63:AE63"/>
    <mergeCell ref="P62:Q62"/>
    <mergeCell ref="R62:S62"/>
    <mergeCell ref="T62:U62"/>
    <mergeCell ref="V62:W62"/>
    <mergeCell ref="T63:U63"/>
    <mergeCell ref="V63:W63"/>
    <mergeCell ref="K64:L64"/>
    <mergeCell ref="M64:O64"/>
    <mergeCell ref="AF63:AG63"/>
    <mergeCell ref="X62:Y62"/>
    <mergeCell ref="Z62:AA62"/>
    <mergeCell ref="AB62:AC62"/>
    <mergeCell ref="AD62:AE62"/>
    <mergeCell ref="AF62:AG62"/>
    <mergeCell ref="X63:Y63"/>
    <mergeCell ref="Z63:AA63"/>
    <mergeCell ref="X65:Y65"/>
    <mergeCell ref="Z65:AA65"/>
    <mergeCell ref="AB65:AC65"/>
    <mergeCell ref="AD65:AE65"/>
    <mergeCell ref="P64:Q64"/>
    <mergeCell ref="R64:S64"/>
    <mergeCell ref="T64:U64"/>
    <mergeCell ref="V64:W64"/>
    <mergeCell ref="G66:H66"/>
    <mergeCell ref="I66:J66"/>
    <mergeCell ref="K66:L66"/>
    <mergeCell ref="M66:O66"/>
    <mergeCell ref="AF65:AG65"/>
    <mergeCell ref="X64:Y64"/>
    <mergeCell ref="Z64:AA64"/>
    <mergeCell ref="AB64:AC64"/>
    <mergeCell ref="AD64:AE64"/>
    <mergeCell ref="AF64:AG64"/>
    <mergeCell ref="X67:Y67"/>
    <mergeCell ref="Z67:AA67"/>
    <mergeCell ref="AB67:AC67"/>
    <mergeCell ref="AD67:AE67"/>
    <mergeCell ref="P66:Q66"/>
    <mergeCell ref="R66:S66"/>
    <mergeCell ref="T66:U66"/>
    <mergeCell ref="V66:W66"/>
    <mergeCell ref="T67:U67"/>
    <mergeCell ref="V67:W67"/>
    <mergeCell ref="AJ45:AM45"/>
    <mergeCell ref="AJ46:AM46"/>
    <mergeCell ref="AN45:AQ45"/>
    <mergeCell ref="AN46:AQ46"/>
    <mergeCell ref="AF67:AG67"/>
    <mergeCell ref="X66:Y66"/>
    <mergeCell ref="Z66:AA66"/>
    <mergeCell ref="AB66:AC66"/>
    <mergeCell ref="AD66:AE66"/>
    <mergeCell ref="AF66:AG66"/>
    <mergeCell ref="AH51:AI51"/>
    <mergeCell ref="AJ51:AM51"/>
    <mergeCell ref="AN51:AQ51"/>
    <mergeCell ref="AH48:AI48"/>
    <mergeCell ref="AJ48:AM48"/>
    <mergeCell ref="AN48:AQ48"/>
    <mergeCell ref="AH49:AI49"/>
    <mergeCell ref="AJ49:AM49"/>
    <mergeCell ref="AN49:AQ49"/>
    <mergeCell ref="AJ54:AM54"/>
    <mergeCell ref="AN54:AQ54"/>
    <mergeCell ref="AH55:AI55"/>
    <mergeCell ref="AJ55:AM55"/>
    <mergeCell ref="AN55:AQ55"/>
    <mergeCell ref="AH52:AI52"/>
    <mergeCell ref="AJ52:AM52"/>
    <mergeCell ref="AN52:AQ52"/>
    <mergeCell ref="AH54:AI54"/>
    <mergeCell ref="AJ58:AM58"/>
    <mergeCell ref="AN58:AQ58"/>
    <mergeCell ref="AH59:AI59"/>
    <mergeCell ref="AJ59:AM59"/>
    <mergeCell ref="AN59:AQ59"/>
    <mergeCell ref="AJ56:AM56"/>
    <mergeCell ref="AN56:AQ56"/>
    <mergeCell ref="AH57:AI57"/>
    <mergeCell ref="AJ57:AM57"/>
    <mergeCell ref="AN57:AQ57"/>
    <mergeCell ref="AJ62:AM62"/>
    <mergeCell ref="AN62:AQ62"/>
    <mergeCell ref="AH63:AI63"/>
    <mergeCell ref="AJ63:AM63"/>
    <mergeCell ref="AN63:AQ63"/>
    <mergeCell ref="AJ60:AM60"/>
    <mergeCell ref="AN60:AQ60"/>
    <mergeCell ref="AH61:AI61"/>
    <mergeCell ref="AJ61:AM61"/>
    <mergeCell ref="AN61:AQ61"/>
    <mergeCell ref="AJ66:AM66"/>
    <mergeCell ref="AN66:AQ66"/>
    <mergeCell ref="AH67:AI67"/>
    <mergeCell ref="AJ67:AM67"/>
    <mergeCell ref="AN67:AQ67"/>
    <mergeCell ref="AJ64:AM64"/>
    <mergeCell ref="AN64:AQ64"/>
    <mergeCell ref="AH65:AI65"/>
    <mergeCell ref="AJ65:AM65"/>
    <mergeCell ref="AN65:AQ65"/>
    <mergeCell ref="AH66:AI66"/>
    <mergeCell ref="AH64:AI64"/>
    <mergeCell ref="AH62:AI62"/>
    <mergeCell ref="AH60:AI60"/>
    <mergeCell ref="AH58:AI58"/>
    <mergeCell ref="AH56:AI56"/>
    <mergeCell ref="E49:F49"/>
    <mergeCell ref="E50:F50"/>
    <mergeCell ref="E43:F43"/>
    <mergeCell ref="D42:F42"/>
    <mergeCell ref="E45:F45"/>
    <mergeCell ref="E46:F46"/>
    <mergeCell ref="AB42:AE42"/>
    <mergeCell ref="AD43:AE43"/>
    <mergeCell ref="I43:J43"/>
    <mergeCell ref="G43:H43"/>
    <mergeCell ref="G42:J42"/>
    <mergeCell ref="K43:L43"/>
    <mergeCell ref="AB43:AC43"/>
    <mergeCell ref="V43:W43"/>
    <mergeCell ref="X42:AA42"/>
    <mergeCell ref="T43:U43"/>
    <mergeCell ref="AJ42:AQ42"/>
    <mergeCell ref="AN43:AQ43"/>
    <mergeCell ref="AJ43:AM43"/>
    <mergeCell ref="AF42:AI42"/>
    <mergeCell ref="AF43:AG43"/>
    <mergeCell ref="AH43:AI43"/>
    <mergeCell ref="R43:S43"/>
    <mergeCell ref="P42:S42"/>
    <mergeCell ref="P43:Q43"/>
    <mergeCell ref="M43:O43"/>
    <mergeCell ref="K42:O42"/>
    <mergeCell ref="E55:F55"/>
    <mergeCell ref="K47:L47"/>
    <mergeCell ref="M47:O47"/>
    <mergeCell ref="P47:Q47"/>
    <mergeCell ref="R47:S47"/>
    <mergeCell ref="E56:F56"/>
    <mergeCell ref="E57:F57"/>
    <mergeCell ref="E58:F58"/>
    <mergeCell ref="E51:F51"/>
    <mergeCell ref="E52:F52"/>
    <mergeCell ref="E53:F53"/>
    <mergeCell ref="E54:F54"/>
    <mergeCell ref="E63:F63"/>
    <mergeCell ref="E64:F64"/>
    <mergeCell ref="E65:F65"/>
    <mergeCell ref="E66:F66"/>
    <mergeCell ref="E59:F59"/>
    <mergeCell ref="E60:F60"/>
    <mergeCell ref="E61:F61"/>
    <mergeCell ref="E62:F62"/>
    <mergeCell ref="E67:F67"/>
    <mergeCell ref="G45:H45"/>
    <mergeCell ref="G46:H46"/>
    <mergeCell ref="I45:J45"/>
    <mergeCell ref="I46:J46"/>
    <mergeCell ref="G47:H47"/>
    <mergeCell ref="I47:J47"/>
    <mergeCell ref="G48:H48"/>
    <mergeCell ref="I48:J48"/>
    <mergeCell ref="G49:H49"/>
    <mergeCell ref="AH45:AI45"/>
    <mergeCell ref="AH46:AI46"/>
    <mergeCell ref="K45:L45"/>
    <mergeCell ref="K46:L46"/>
    <mergeCell ref="M45:O45"/>
    <mergeCell ref="M46:O46"/>
    <mergeCell ref="P45:Q45"/>
    <mergeCell ref="R45:S45"/>
    <mergeCell ref="AB45:AC45"/>
    <mergeCell ref="AB46:AC46"/>
    <mergeCell ref="AF45:AG45"/>
    <mergeCell ref="AF46:AG46"/>
    <mergeCell ref="AF47:AG47"/>
    <mergeCell ref="T46:U46"/>
    <mergeCell ref="V46:W46"/>
    <mergeCell ref="X46:Y46"/>
    <mergeCell ref="Z46:AA46"/>
    <mergeCell ref="AH47:AI47"/>
    <mergeCell ref="AJ47:AM47"/>
    <mergeCell ref="AN47:AQ47"/>
    <mergeCell ref="K48:L48"/>
    <mergeCell ref="M48:O48"/>
    <mergeCell ref="P48:Q48"/>
    <mergeCell ref="R48:S48"/>
    <mergeCell ref="T48:U48"/>
    <mergeCell ref="V48:W48"/>
    <mergeCell ref="X48:Y48"/>
    <mergeCell ref="R49:S49"/>
    <mergeCell ref="T49:U49"/>
    <mergeCell ref="V49:W49"/>
    <mergeCell ref="X49:Y49"/>
    <mergeCell ref="I49:J49"/>
    <mergeCell ref="K49:L49"/>
    <mergeCell ref="M49:O49"/>
    <mergeCell ref="P49:Q49"/>
    <mergeCell ref="AF50:AG50"/>
    <mergeCell ref="AH50:AI50"/>
    <mergeCell ref="AJ50:AM50"/>
    <mergeCell ref="AN50:AQ50"/>
    <mergeCell ref="G50:H50"/>
    <mergeCell ref="I50:J50"/>
    <mergeCell ref="K50:L50"/>
    <mergeCell ref="M50:O50"/>
    <mergeCell ref="AD50:AE50"/>
    <mergeCell ref="P50:Q50"/>
    <mergeCell ref="P51:Q51"/>
    <mergeCell ref="R51:S51"/>
    <mergeCell ref="T51:U51"/>
    <mergeCell ref="V51:W51"/>
    <mergeCell ref="G51:H51"/>
    <mergeCell ref="I51:J51"/>
    <mergeCell ref="K51:L51"/>
    <mergeCell ref="M51:O51"/>
    <mergeCell ref="P52:Q52"/>
    <mergeCell ref="R52:S52"/>
    <mergeCell ref="T52:U52"/>
    <mergeCell ref="V52:W52"/>
    <mergeCell ref="G52:H52"/>
    <mergeCell ref="I52:J52"/>
    <mergeCell ref="K52:L52"/>
    <mergeCell ref="M52:O52"/>
    <mergeCell ref="AF53:AG53"/>
    <mergeCell ref="AH53:AI53"/>
    <mergeCell ref="AJ53:AM53"/>
    <mergeCell ref="AN53:AQ53"/>
    <mergeCell ref="G53:H53"/>
    <mergeCell ref="I53:J53"/>
    <mergeCell ref="K53:L53"/>
    <mergeCell ref="M53:O53"/>
    <mergeCell ref="Z53:AA53"/>
    <mergeCell ref="AB53:AC53"/>
    <mergeCell ref="T54:U54"/>
    <mergeCell ref="V54:W54"/>
    <mergeCell ref="G54:H54"/>
    <mergeCell ref="I54:J54"/>
    <mergeCell ref="K54:L54"/>
    <mergeCell ref="M54:O54"/>
    <mergeCell ref="P55:Q55"/>
    <mergeCell ref="R55:S55"/>
    <mergeCell ref="T55:U55"/>
    <mergeCell ref="V55:W55"/>
    <mergeCell ref="G55:H55"/>
    <mergeCell ref="I55:J55"/>
    <mergeCell ref="K55:L55"/>
    <mergeCell ref="M55:O55"/>
    <mergeCell ref="T57:U57"/>
    <mergeCell ref="V57:W57"/>
    <mergeCell ref="G57:H57"/>
    <mergeCell ref="I57:J57"/>
    <mergeCell ref="K57:L57"/>
    <mergeCell ref="M57:O57"/>
    <mergeCell ref="T59:U59"/>
    <mergeCell ref="V59:W59"/>
    <mergeCell ref="G59:H59"/>
    <mergeCell ref="I59:J59"/>
    <mergeCell ref="K59:L59"/>
    <mergeCell ref="M59:O59"/>
    <mergeCell ref="T61:U61"/>
    <mergeCell ref="V61:W61"/>
    <mergeCell ref="G61:H61"/>
    <mergeCell ref="I61:J61"/>
    <mergeCell ref="K61:L61"/>
    <mergeCell ref="M61:O61"/>
    <mergeCell ref="K63:L63"/>
    <mergeCell ref="M63:O63"/>
    <mergeCell ref="T65:U65"/>
    <mergeCell ref="V65:W65"/>
    <mergeCell ref="G65:H65"/>
    <mergeCell ref="I65:J65"/>
    <mergeCell ref="K65:L65"/>
    <mergeCell ref="M65:O65"/>
    <mergeCell ref="G64:H64"/>
    <mergeCell ref="I64:J64"/>
    <mergeCell ref="G67:H67"/>
    <mergeCell ref="I67:J67"/>
    <mergeCell ref="K67:L67"/>
    <mergeCell ref="M67:O67"/>
    <mergeCell ref="A44:C44"/>
    <mergeCell ref="E44:F44"/>
    <mergeCell ref="G44:H44"/>
    <mergeCell ref="I44:J44"/>
    <mergeCell ref="G63:H63"/>
    <mergeCell ref="I63:J63"/>
    <mergeCell ref="P67:Q67"/>
    <mergeCell ref="R67:S67"/>
    <mergeCell ref="P65:Q65"/>
    <mergeCell ref="R65:S65"/>
    <mergeCell ref="P63:Q63"/>
    <mergeCell ref="R63:S63"/>
    <mergeCell ref="P44:Q44"/>
    <mergeCell ref="R44:S44"/>
    <mergeCell ref="AJ44:AM44"/>
    <mergeCell ref="T44:U44"/>
    <mergeCell ref="V44:W44"/>
    <mergeCell ref="X44:Y44"/>
    <mergeCell ref="Z44:AA44"/>
    <mergeCell ref="K44:L44"/>
    <mergeCell ref="M44:O44"/>
    <mergeCell ref="A3:AQ3"/>
    <mergeCell ref="A40:AI40"/>
    <mergeCell ref="A5:B6"/>
    <mergeCell ref="AN44:AQ44"/>
    <mergeCell ref="AB44:AC44"/>
    <mergeCell ref="AD44:AE44"/>
    <mergeCell ref="AF44:AG44"/>
    <mergeCell ref="AH44:AI44"/>
  </mergeCells>
  <printOptions horizontalCentered="1"/>
  <pageMargins left="0.3937007874015748" right="0.3937007874015748" top="0.5905511811023623" bottom="0.3937007874015748" header="0" footer="0"/>
  <pageSetup horizontalDpi="600" verticalDpi="600" orientation="landscape" paperSize="8"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川向　裕</cp:lastModifiedBy>
  <cp:lastPrinted>2014-07-22T05:33:49Z</cp:lastPrinted>
  <dcterms:created xsi:type="dcterms:W3CDTF">1998-03-25T08:31:26Z</dcterms:created>
  <dcterms:modified xsi:type="dcterms:W3CDTF">2016-04-22T00:57:14Z</dcterms:modified>
  <cp:category/>
  <cp:version/>
  <cp:contentType/>
  <cp:contentStatus/>
</cp:coreProperties>
</file>