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8760" activeTab="0"/>
  </bookViews>
  <sheets>
    <sheet name="176" sheetId="1" r:id="rId1"/>
    <sheet name="178" sheetId="2" r:id="rId2"/>
    <sheet name="180" sheetId="3" r:id="rId3"/>
    <sheet name="182" sheetId="4" r:id="rId4"/>
    <sheet name="184" sheetId="5" r:id="rId5"/>
  </sheets>
  <definedNames>
    <definedName name="_xlnm.Print_Area" localSheetId="0">'176'!$A$1:$AI$57</definedName>
    <definedName name="_xlnm.Print_Area" localSheetId="1">'178'!$A$1:$AX$71</definedName>
    <definedName name="_xlnm.Print_Area" localSheetId="2">'180'!$A$1:$BA$63</definedName>
    <definedName name="_xlnm.Print_Area" localSheetId="3">'182'!$A$1:$AL$76</definedName>
    <definedName name="_xlnm.Print_Area" localSheetId="4">'184'!$A$1:$X$57</definedName>
    <definedName name="Z_D9AE1045_5A3B_48DA_B4C7_0B0D8B6636B9_.wvu.PrintArea" localSheetId="0" hidden="1">'176'!$A$1:$AI$57</definedName>
    <definedName name="Z_D9AE1045_5A3B_48DA_B4C7_0B0D8B6636B9_.wvu.PrintArea" localSheetId="1" hidden="1">'178'!$A$1:$AX$71</definedName>
    <definedName name="Z_D9AE1045_5A3B_48DA_B4C7_0B0D8B6636B9_.wvu.PrintArea" localSheetId="2" hidden="1">'180'!$A$1:$BA$63</definedName>
    <definedName name="Z_D9AE1045_5A3B_48DA_B4C7_0B0D8B6636B9_.wvu.PrintArea" localSheetId="3" hidden="1">'182'!$A$1:$AL$76</definedName>
    <definedName name="Z_D9AE1045_5A3B_48DA_B4C7_0B0D8B6636B9_.wvu.PrintArea" localSheetId="4" hidden="1">'184'!$A$1:$X$57</definedName>
    <definedName name="Z_E880ECF5_6B5E_4E9B_8803_C65FD4505DD9_.wvu.PrintArea" localSheetId="0" hidden="1">'176'!$A$1:$AI$57</definedName>
    <definedName name="Z_E880ECF5_6B5E_4E9B_8803_C65FD4505DD9_.wvu.PrintArea" localSheetId="1" hidden="1">'178'!$A$1:$AX$71</definedName>
    <definedName name="Z_E880ECF5_6B5E_4E9B_8803_C65FD4505DD9_.wvu.PrintArea" localSheetId="2" hidden="1">'180'!$A$1:$BA$63</definedName>
    <definedName name="Z_E880ECF5_6B5E_4E9B_8803_C65FD4505DD9_.wvu.PrintArea" localSheetId="3" hidden="1">'182'!$A$1:$AL$76</definedName>
    <definedName name="Z_E880ECF5_6B5E_4E9B_8803_C65FD4505DD9_.wvu.PrintArea" localSheetId="4" hidden="1">'184'!$A$1:$X$57</definedName>
  </definedNames>
  <calcPr calcMode="manual" fullCalcOnLoad="1"/>
</workbook>
</file>

<file path=xl/sharedStrings.xml><?xml version="1.0" encoding="utf-8"?>
<sst xmlns="http://schemas.openxmlformats.org/spreadsheetml/2006/main" count="744" uniqueCount="472">
  <si>
    <t>176　金融及び財政</t>
  </si>
  <si>
    <t>相互銀行</t>
  </si>
  <si>
    <t>商工中金</t>
  </si>
  <si>
    <t>国民金融公庫</t>
  </si>
  <si>
    <t>農林中金</t>
  </si>
  <si>
    <t>日本開発銀行</t>
  </si>
  <si>
    <t>金額（千円）</t>
  </si>
  <si>
    <t>（うち）取引停止処分</t>
  </si>
  <si>
    <t>金額（千円）</t>
  </si>
  <si>
    <t>金融及び財政　177</t>
  </si>
  <si>
    <t>（単位　金額百万円）</t>
  </si>
  <si>
    <t>振出</t>
  </si>
  <si>
    <t>払渡</t>
  </si>
  <si>
    <t>口数</t>
  </si>
  <si>
    <t>金額</t>
  </si>
  <si>
    <t>預入</t>
  </si>
  <si>
    <t>払戻</t>
  </si>
  <si>
    <t>口座数</t>
  </si>
  <si>
    <t>貯金証書数</t>
  </si>
  <si>
    <t>期（年度）末現在高</t>
  </si>
  <si>
    <t>年度及び期別</t>
  </si>
  <si>
    <t>新契約</t>
  </si>
  <si>
    <t>件数</t>
  </si>
  <si>
    <t>保険金額</t>
  </si>
  <si>
    <t>復活件数</t>
  </si>
  <si>
    <t>満期</t>
  </si>
  <si>
    <t>失効</t>
  </si>
  <si>
    <t>注　毎四半期の計数は、毎月の速報値を集計したため、四半期計と年度計数（確定値）とは一致しない。</t>
  </si>
  <si>
    <t>年度</t>
  </si>
  <si>
    <t>年次及び月次</t>
  </si>
  <si>
    <t>石川県</t>
  </si>
  <si>
    <t>受入</t>
  </si>
  <si>
    <t>支払</t>
  </si>
  <si>
    <t>北陸三県</t>
  </si>
  <si>
    <t>（単位　百万円）</t>
  </si>
  <si>
    <t>年金額</t>
  </si>
  <si>
    <t>年金支払終了</t>
  </si>
  <si>
    <t>死亡・解約・失効その他の減</t>
  </si>
  <si>
    <t>年度末現在高</t>
  </si>
  <si>
    <t>株数</t>
  </si>
  <si>
    <t>うち地方株</t>
  </si>
  <si>
    <t>取引高</t>
  </si>
  <si>
    <t>（単位　金額千円）</t>
  </si>
  <si>
    <t>180　金融及び財政</t>
  </si>
  <si>
    <t>178　金融及び財政</t>
  </si>
  <si>
    <t>金融及び財政　179</t>
  </si>
  <si>
    <t>金融及び財政　181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</si>
  <si>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</si>
  <si>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</si>
  <si>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</si>
  <si>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</si>
  <si>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</si>
  <si>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</si>
  <si>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</si>
  <si>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</si>
  <si>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</si>
  <si>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</si>
  <si>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</si>
  <si>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</si>
  <si>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</si>
  <si>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総額</t>
  </si>
  <si>
    <t>石川県証紙</t>
  </si>
  <si>
    <t>石川県母子福祉資金貸付金</t>
  </si>
  <si>
    <t>石川県寡婦福祉資金貸付金</t>
  </si>
  <si>
    <t>石川県公営競馬</t>
  </si>
  <si>
    <t>石川県育英資金</t>
  </si>
  <si>
    <t>土地</t>
  </si>
  <si>
    <t>総数</t>
  </si>
  <si>
    <t>歳入</t>
  </si>
  <si>
    <t>非木造（延面積）</t>
  </si>
  <si>
    <t>立木の推定畜積量</t>
  </si>
  <si>
    <t>船舶</t>
  </si>
  <si>
    <t>計</t>
  </si>
  <si>
    <t>その他</t>
  </si>
  <si>
    <t>一般会計</t>
  </si>
  <si>
    <t>普通債</t>
  </si>
  <si>
    <t>災害復旧債</t>
  </si>
  <si>
    <t>病院事業</t>
  </si>
  <si>
    <t>電気事業</t>
  </si>
  <si>
    <t>他</t>
  </si>
  <si>
    <t>特別会計</t>
  </si>
  <si>
    <t>財産</t>
  </si>
  <si>
    <t>公有</t>
  </si>
  <si>
    <t>物件</t>
  </si>
  <si>
    <t>無体財産権</t>
  </si>
  <si>
    <t>有価証券</t>
  </si>
  <si>
    <t>出資による権利</t>
  </si>
  <si>
    <t>物品</t>
  </si>
  <si>
    <t>債権</t>
  </si>
  <si>
    <t>基金</t>
  </si>
  <si>
    <t>円</t>
  </si>
  <si>
    <t>台（個）</t>
  </si>
  <si>
    <t>歳出</t>
  </si>
  <si>
    <t>（単位　千円）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</si>
  <si>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</si>
  <si>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</si>
  <si>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</si>
  <si>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</si>
  <si>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</si>
  <si>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</si>
  <si>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</si>
  <si>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</si>
  <si>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</si>
  <si>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</si>
  <si>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</si>
  <si>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</si>
  <si>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</si>
  <si>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㎡</t>
  </si>
  <si>
    <t>隻</t>
  </si>
  <si>
    <t>（単位　千円）</t>
  </si>
  <si>
    <t>総額</t>
  </si>
  <si>
    <t>地方税</t>
  </si>
  <si>
    <t>娯楽施設利　　　　　　　用税交付金</t>
  </si>
  <si>
    <t>地方交付税</t>
  </si>
  <si>
    <t>交通安全対策　　　　　　　　　　　　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</si>
  <si>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</si>
  <si>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</si>
  <si>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</si>
  <si>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</si>
  <si>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</si>
  <si>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</si>
  <si>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</si>
  <si>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</si>
  <si>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</si>
  <si>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</si>
  <si>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</si>
  <si>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</si>
  <si>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</si>
  <si>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</si>
  <si>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</si>
  <si>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</si>
  <si>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</si>
  <si>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</si>
  <si>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</si>
  <si>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江沼郡計</t>
  </si>
  <si>
    <t>能美郡計</t>
  </si>
  <si>
    <t>石川郡計</t>
  </si>
  <si>
    <t>河北郡計</t>
  </si>
  <si>
    <t>羽咋郡計</t>
  </si>
  <si>
    <t>鹿島郡計</t>
  </si>
  <si>
    <t>鳳至郡計</t>
  </si>
  <si>
    <t>珠洲郡計</t>
  </si>
  <si>
    <t>議会費</t>
  </si>
  <si>
    <t>総務費</t>
  </si>
  <si>
    <t>民生費</t>
  </si>
  <si>
    <t>衛生費</t>
  </si>
  <si>
    <t>労働費</t>
  </si>
  <si>
    <t>農林水産業費</t>
  </si>
  <si>
    <t>災害復旧費</t>
  </si>
  <si>
    <t>区分</t>
  </si>
  <si>
    <t>町村計</t>
  </si>
  <si>
    <t>予  算  額</t>
  </si>
  <si>
    <t>調　定　額</t>
  </si>
  <si>
    <t>収　入　額</t>
  </si>
  <si>
    <t>予　算　額</t>
  </si>
  <si>
    <t>調  定  額</t>
  </si>
  <si>
    <t>収  入  額</t>
  </si>
  <si>
    <t>個人</t>
  </si>
  <si>
    <t>県民税</t>
  </si>
  <si>
    <t>法人</t>
  </si>
  <si>
    <t>事業税</t>
  </si>
  <si>
    <t>不　動　産　取　得　税</t>
  </si>
  <si>
    <t>自  　動 　 車　  税</t>
  </si>
  <si>
    <t>鉱 　　　区　 　　税</t>
  </si>
  <si>
    <t xml:space="preserve">自 動 車 取 得 税 </t>
  </si>
  <si>
    <t>軽  油  引  取  税</t>
  </si>
  <si>
    <t>入　　　猟　　　税</t>
  </si>
  <si>
    <t>区　　　　　　　分</t>
  </si>
  <si>
    <t>所得税</t>
  </si>
  <si>
    <t>法人税</t>
  </si>
  <si>
    <t>相続税</t>
  </si>
  <si>
    <t>酒税</t>
  </si>
  <si>
    <t>航空機燃料税</t>
  </si>
  <si>
    <t>印紙収入</t>
  </si>
  <si>
    <t>（単位 千円）</t>
  </si>
  <si>
    <t>税　　　　目　　　　別</t>
  </si>
  <si>
    <t>収入歩合</t>
  </si>
  <si>
    <t>総　　　　　　　　　額</t>
  </si>
  <si>
    <t>娯楽施設利用税</t>
  </si>
  <si>
    <t>料理飲食等消費税</t>
  </si>
  <si>
    <t>総額</t>
  </si>
  <si>
    <t>会社臨時特別税</t>
  </si>
  <si>
    <t>砂糖消費税</t>
  </si>
  <si>
    <t>物品税</t>
  </si>
  <si>
    <t>トランプ類税</t>
  </si>
  <si>
    <t>取引所税</t>
  </si>
  <si>
    <t>有価証券取引税</t>
  </si>
  <si>
    <t>通行税</t>
  </si>
  <si>
    <t>入場税</t>
  </si>
  <si>
    <t>日本銀行券発行税</t>
  </si>
  <si>
    <t>旧税</t>
  </si>
  <si>
    <t>１人当たり県税負担額（円）</t>
  </si>
  <si>
    <t>揮発油税および地方道路税</t>
  </si>
  <si>
    <t>石油ガス税</t>
  </si>
  <si>
    <t>一般公共事業債</t>
  </si>
  <si>
    <t>財源対策債</t>
  </si>
  <si>
    <t>（単位　金額千円)</t>
  </si>
  <si>
    <t>（単位　株数千株　金額千円）</t>
  </si>
  <si>
    <t>中小企業金融公庫</t>
  </si>
  <si>
    <t>第1.四半期</t>
  </si>
  <si>
    <t>第1.四半期</t>
  </si>
  <si>
    <t>第1.四半期</t>
  </si>
  <si>
    <t>年次及び月次</t>
  </si>
  <si>
    <t>公営住宅</t>
  </si>
  <si>
    <t>（単位　千円）</t>
  </si>
  <si>
    <t>地上権</t>
  </si>
  <si>
    <t>温泉権</t>
  </si>
  <si>
    <t>　特許権</t>
  </si>
  <si>
    <t>　実用新案権</t>
  </si>
  <si>
    <t>　意匠権</t>
  </si>
  <si>
    <t>一部事務組合計</t>
  </si>
  <si>
    <t>件（人員）</t>
  </si>
  <si>
    <t>枚数（枚）</t>
  </si>
  <si>
    <r>
      <t>金額</t>
    </r>
    <r>
      <rPr>
        <sz val="11"/>
        <rFont val="ＭＳ 明朝"/>
        <family val="1"/>
      </rPr>
      <t>(百万円)</t>
    </r>
  </si>
  <si>
    <t>枚数（千枚）</t>
  </si>
  <si>
    <t>繰上充用金</t>
  </si>
  <si>
    <t>転貸債</t>
  </si>
  <si>
    <t>水道事業</t>
  </si>
  <si>
    <t>国有提供施設等　　所在市町村　　　　助成交付金</t>
  </si>
  <si>
    <t>一般単独事業債</t>
  </si>
  <si>
    <t>一般廃棄物　　　　処理事業債</t>
  </si>
  <si>
    <t>辺地対策事業債</t>
  </si>
  <si>
    <t>厚生福祉施設　　整備事業債</t>
  </si>
  <si>
    <t>過疎対策事業債</t>
  </si>
  <si>
    <t>自治振興資金</t>
  </si>
  <si>
    <t>県たばこ消費税</t>
  </si>
  <si>
    <t>年度及び月次</t>
  </si>
  <si>
    <t>信漁連</t>
  </si>
  <si>
    <t>会員数1)</t>
  </si>
  <si>
    <t>財政対策債</t>
  </si>
  <si>
    <t>軽油・自動車　　　　　　　　　　　　　取得税交付金</t>
  </si>
  <si>
    <t>交換高</t>
  </si>
  <si>
    <t>不渡手形</t>
  </si>
  <si>
    <t>地役権　　 1件 42㎡</t>
  </si>
  <si>
    <t>有料道路</t>
  </si>
  <si>
    <t>公営住宅　　　　　建設事業債</t>
  </si>
  <si>
    <t>義務教育施設　　　　整備事業債</t>
  </si>
  <si>
    <t>54年度</t>
  </si>
  <si>
    <t>53年度</t>
  </si>
  <si>
    <t>中小企業　近代化資金</t>
  </si>
  <si>
    <t>年度及び　　　　　　　　　　　市郡別</t>
  </si>
  <si>
    <t>年度及び　　　　　市郡別</t>
  </si>
  <si>
    <t>52年度</t>
  </si>
  <si>
    <t>昭和54年4月末</t>
  </si>
  <si>
    <t>年度及び月末</t>
  </si>
  <si>
    <t>昭和52年度</t>
  </si>
  <si>
    <t>金融機関別預金・貸出残高（昭和52～54年度）（つづき）</t>
  </si>
  <si>
    <t>昭和52年度</t>
  </si>
  <si>
    <t>昭和54年4月</t>
  </si>
  <si>
    <t>昭和50年度</t>
  </si>
  <si>
    <t>昭和50年度</t>
  </si>
  <si>
    <t>昭和　50　年度</t>
  </si>
  <si>
    <t>昭和54年1月</t>
  </si>
  <si>
    <t>昭和50年度</t>
  </si>
  <si>
    <t>転貸債</t>
  </si>
  <si>
    <t>財政対策債</t>
  </si>
  <si>
    <t>昭和50年度</t>
  </si>
  <si>
    <t>51年度</t>
  </si>
  <si>
    <t xml:space="preserve">狩 猟 免 許 税 </t>
  </si>
  <si>
    <t>…</t>
  </si>
  <si>
    <t>-</t>
  </si>
  <si>
    <t>信用金庫</t>
  </si>
  <si>
    <t>信用組合</t>
  </si>
  <si>
    <t>労働金庫</t>
  </si>
  <si>
    <t>郵便局</t>
  </si>
  <si>
    <t>商工中金</t>
  </si>
  <si>
    <t>182 金融及び財政</t>
  </si>
  <si>
    <t>金融及び財政 183</t>
  </si>
  <si>
    <t>184金融及び財政</t>
  </si>
  <si>
    <t>金融及び財政 185</t>
  </si>
  <si>
    <t>年度及び期別</t>
  </si>
  <si>
    <t>-</t>
  </si>
  <si>
    <t>昭和50年</t>
  </si>
  <si>
    <t>…</t>
  </si>
  <si>
    <t>石川県中小企業近代化資金貸付金</t>
  </si>
  <si>
    <t>石川県農業改良資金</t>
  </si>
  <si>
    <t>石川県土地取得</t>
  </si>
  <si>
    <t>石川県林業改善資金</t>
  </si>
  <si>
    <t>㎡</t>
  </si>
  <si>
    <t>件</t>
  </si>
  <si>
    <t>円</t>
  </si>
  <si>
    <t xml:space="preserve"> 2件</t>
  </si>
  <si>
    <t>そ　　の</t>
  </si>
  <si>
    <t>（単位　千円）</t>
  </si>
  <si>
    <t>（単位 千円）</t>
  </si>
  <si>
    <t>税　　目　　別</t>
  </si>
  <si>
    <t>調定額</t>
  </si>
  <si>
    <t xml:space="preserve"> 源泉分</t>
  </si>
  <si>
    <t>収入額</t>
  </si>
  <si>
    <t xml:space="preserve"> 申告分</t>
  </si>
  <si>
    <t>-</t>
  </si>
  <si>
    <t xml:space="preserve">滞納処分停止額 </t>
  </si>
  <si>
    <t>不納欠損額</t>
  </si>
  <si>
    <t>収入未済額</t>
  </si>
  <si>
    <t>収入歩合</t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</si>
  <si>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</si>
  <si>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</si>
  <si>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</si>
  <si>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</si>
  <si>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</si>
  <si>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</si>
  <si>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</si>
  <si>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</si>
  <si>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r>
      <t>昭和55年1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</si>
  <si>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昭和55年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</si>
  <si>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昭和55年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</si>
  <si>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t>貸　　　　　出　　　　　残　　　　　高</t>
  </si>
  <si>
    <t>合　　計</t>
  </si>
  <si>
    <t>銀　行</t>
  </si>
  <si>
    <t>信　託</t>
  </si>
  <si>
    <t>合　　　計</t>
  </si>
  <si>
    <t>銀　行</t>
  </si>
  <si>
    <t>農　協</t>
  </si>
  <si>
    <t>　　　　　　　　　　　　　　　　　　　　預　　　　　　　　　　金　　　　　　　　　　残　　　　　　　　　　高</t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</si>
  <si>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</si>
  <si>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</si>
  <si>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</si>
  <si>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</si>
  <si>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</si>
  <si>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</si>
  <si>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</si>
  <si>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</si>
  <si>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r>
      <t>昭和55年1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</si>
  <si>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昭和55年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</si>
  <si>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昭和55年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</si>
  <si>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t>農　　協</t>
  </si>
  <si>
    <t>　</t>
  </si>
  <si>
    <t>　</t>
  </si>
  <si>
    <t>貸　　　　　　　　出　　　　　　　　残　　　　　　　　高</t>
  </si>
  <si>
    <t>資料　北陸財務局・農林中金金沢支所調</t>
  </si>
  <si>
    <t>資料　北陸財務局調</t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</si>
  <si>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</si>
  <si>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</si>
  <si>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</si>
  <si>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</si>
  <si>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</si>
  <si>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</si>
  <si>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</si>
  <si>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</si>
  <si>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昭和55年1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</si>
  <si>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昭和55年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</si>
  <si>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昭和55年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</si>
  <si>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信 漁 連</t>
  </si>
  <si>
    <r>
      <rPr>
        <sz val="12"/>
        <color indexed="9"/>
        <rFont val="ＭＳ 明朝"/>
        <family val="1"/>
      </rPr>
      <t>第</t>
    </r>
    <r>
      <rPr>
        <sz val="12"/>
        <rFont val="ＭＳ Ｐゴシック"/>
        <family val="3"/>
      </rPr>
      <t>2</t>
    </r>
    <r>
      <rPr>
        <sz val="12"/>
        <color indexed="9"/>
        <rFont val="ＭＳ Ｐゴシック"/>
        <family val="3"/>
      </rPr>
      <t>．</t>
    </r>
    <r>
      <rPr>
        <sz val="11"/>
        <color indexed="9"/>
        <rFont val="ＭＳ Ｐゴシック"/>
        <family val="3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</si>
  <si>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</si>
  <si>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</si>
  <si>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</si>
  <si>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</si>
  <si>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</si>
  <si>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</si>
  <si>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t>死　亡</t>
  </si>
  <si>
    <t>解　約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</si>
  <si>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</si>
  <si>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</si>
  <si>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</si>
  <si>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t>新　契　約</t>
  </si>
  <si>
    <t>消　　　滅　　　件　　　数</t>
  </si>
  <si>
    <t>金　　額</t>
  </si>
  <si>
    <t>件　数</t>
  </si>
  <si>
    <t>その他　の増減</t>
  </si>
  <si>
    <t>払出</t>
  </si>
  <si>
    <r>
      <rPr>
        <sz val="12"/>
        <color indexed="9"/>
        <rFont val="ＭＳ 明朝"/>
        <family val="1"/>
      </rPr>
      <t>昭和</t>
    </r>
    <r>
      <rPr>
        <sz val="11"/>
        <color indexed="8"/>
        <rFont val="ＭＳ Ｐゴシック"/>
        <family val="3"/>
      </rPr>
      <t>51</t>
    </r>
    <r>
      <rPr>
        <sz val="11"/>
        <color indexed="9"/>
        <rFont val="ＭＳ Ｐ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</si>
  <si>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1"/>
        <color indexed="8"/>
        <rFont val="ＭＳ Ｐゴシック"/>
        <family val="3"/>
      </rPr>
      <t>52</t>
    </r>
    <r>
      <rPr>
        <sz val="11"/>
        <color indexed="9"/>
        <rFont val="ＭＳ Ｐ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</si>
  <si>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1"/>
        <color indexed="8"/>
        <rFont val="ＭＳ Ｐゴシック"/>
        <family val="3"/>
      </rPr>
      <t>53</t>
    </r>
    <r>
      <rPr>
        <sz val="11"/>
        <color indexed="9"/>
        <rFont val="ＭＳ Ｐゴシック"/>
        <family val="3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</si>
  <si>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1"/>
        <color indexed="8"/>
        <rFont val="ＭＳ ゴシック"/>
        <family val="3"/>
      </rPr>
      <t>54</t>
    </r>
    <r>
      <rPr>
        <b/>
        <sz val="11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</si>
  <si>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2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</si>
  <si>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3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</si>
  <si>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4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</si>
  <si>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5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</si>
  <si>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6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</si>
  <si>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7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</si>
  <si>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8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</si>
  <si>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9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</si>
  <si>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10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</si>
  <si>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11</t>
    </r>
    <r>
      <rPr>
        <sz val="11"/>
        <color indexed="9"/>
        <rFont val="ＭＳ Ｐゴシック"/>
        <family val="3"/>
      </rPr>
      <t>月</t>
    </r>
  </si>
  <si>
    <r>
      <rPr>
        <sz val="12"/>
        <color indexed="9"/>
        <rFont val="ＭＳ 明朝"/>
        <family val="1"/>
      </rPr>
      <t>昭和62年</t>
    </r>
    <r>
      <rPr>
        <sz val="11"/>
        <rFont val="ＭＳ Ｐゴシック"/>
        <family val="3"/>
      </rPr>
      <t>12</t>
    </r>
    <r>
      <rPr>
        <sz val="11"/>
        <color indexed="9"/>
        <rFont val="ＭＳ Ｐゴシック"/>
        <family val="3"/>
      </rPr>
      <t>月</t>
    </r>
  </si>
  <si>
    <t>資料　日本証券業協会北陸地区協会調による。</t>
  </si>
  <si>
    <t>資料　北陸郵政局調「郵政統計年報」による。</t>
  </si>
  <si>
    <t>資料　日本銀行金沢支店調「管内銀行券入出超高一覧表」による。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</si>
  <si>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</si>
  <si>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</si>
  <si>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</si>
  <si>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</si>
  <si>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</si>
  <si>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</si>
  <si>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</si>
  <si>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</si>
  <si>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</si>
  <si>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</si>
  <si>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</si>
  <si>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51　年　度</t>
  </si>
  <si>
    <t>52　年　度</t>
  </si>
  <si>
    <t>53　年　度</t>
  </si>
  <si>
    <t>54 年 度</t>
  </si>
  <si>
    <t>54　年　度</t>
  </si>
  <si>
    <t>資料　石川県出納課調「歳入・歳出決算書」による。</t>
  </si>
  <si>
    <t>資料　石川県管財課調「地方自治法施行令第166条第2項に規定する財産に関する調書」による。</t>
  </si>
  <si>
    <t>木　造（延面積）</t>
  </si>
  <si>
    <t>建　　　　　　　　　　　　　　　物</t>
  </si>
  <si>
    <t>7,823,049㎡</t>
  </si>
  <si>
    <t>資料　石川県財政課調「財政のあらまし」による。</t>
  </si>
  <si>
    <t>土　　木</t>
  </si>
  <si>
    <t>農　　林</t>
  </si>
  <si>
    <t>教　　育</t>
  </si>
  <si>
    <t>そ の 他</t>
  </si>
  <si>
    <t>港 湾 土 地　　　　造 成 事 業</t>
  </si>
  <si>
    <t>昭和50年度　特例地方債</t>
  </si>
  <si>
    <t>資料　石川県地方課調「地方財政状況調査」による。</t>
  </si>
  <si>
    <t>そ　の　他</t>
  </si>
  <si>
    <t>総　　　数</t>
  </si>
  <si>
    <t>市町村民税　　　　　　　臨時減税　　補填債</t>
  </si>
  <si>
    <t>単独災害　　　　　復　　旧　　　　　　事 業 債</t>
  </si>
  <si>
    <t>補助災害　　　　復　　旧　　　　　　　事 業 債</t>
  </si>
  <si>
    <t>公共用地　　　　　　先行取得　　　　　事 業 債</t>
  </si>
  <si>
    <t>退　職　　　　　手当債</t>
  </si>
  <si>
    <t>総　　額</t>
  </si>
  <si>
    <t>市　　計</t>
  </si>
  <si>
    <t>地　　方　　　　　　譲与税</t>
  </si>
  <si>
    <t>前　年　度        　　 繰上充用金</t>
  </si>
  <si>
    <t>災害復旧　　　　　　事 業 債</t>
  </si>
  <si>
    <t>国の予算貸付政府関係機関貸　付　債</t>
  </si>
  <si>
    <t>総　　数</t>
  </si>
  <si>
    <t>商　　工　　費</t>
  </si>
  <si>
    <t>土　　木　　費</t>
  </si>
  <si>
    <t>消　防　費</t>
  </si>
  <si>
    <t>教　　育　　費</t>
  </si>
  <si>
    <t>公　債　費</t>
  </si>
  <si>
    <t>諸　支　出　金</t>
  </si>
  <si>
    <t>資料　石川県税務課調「税務統計書」による。</t>
  </si>
  <si>
    <t>51　年　度</t>
  </si>
  <si>
    <t>52　年　度</t>
  </si>
  <si>
    <t>53　年　度</t>
  </si>
  <si>
    <t>54　年　度</t>
  </si>
  <si>
    <t>資料　金沢国税局調「国税徴収表」による。</t>
  </si>
  <si>
    <t>昭 和 50 年 度</t>
  </si>
  <si>
    <t>51　　年　　度</t>
  </si>
  <si>
    <t>52　　年　　度</t>
  </si>
  <si>
    <t>53　　年　　度</t>
  </si>
  <si>
    <t>54　　年　　度</t>
  </si>
  <si>
    <t>12　　金　　　　　融　　　　　及　　　　　び　　　　　財　　　　　政</t>
  </si>
  <si>
    <t>73　　金　融　機　関　別　預　金　・　貸　出　残　高　（昭和52～54年度）</t>
  </si>
  <si>
    <t>74　　手　形　交　換　状　況　（昭和52～54年度）</t>
  </si>
  <si>
    <t>（１）　　郵　便　振　替　振　出　、　払　渡　状　況</t>
  </si>
  <si>
    <t>（２）　　郵　便　貯　金　預　入　、　払　戻　状　況</t>
  </si>
  <si>
    <t>（３）　　郵　便　振　替　受　入　、　払　出　状　況</t>
  </si>
  <si>
    <t>（４）　　簡　易　生　命　保　険　契　約　増　減　状　況</t>
  </si>
  <si>
    <t>75　　郵　　政　　関　　係　　状　　況　（昭和50～54年度）</t>
  </si>
  <si>
    <t>（５）　　郵　便　年　金　契　約　増　減　状　況</t>
  </si>
  <si>
    <t>76　　株　式　取　引　状　況　（昭和50～54年）</t>
  </si>
  <si>
    <t>注1　 １）の会員数欄の各年の数字は平均を示す。会員数は証券投資販売会社3社を除く。</t>
  </si>
  <si>
    <t>　2　 地方株は末上場地方株に限定して計上した。</t>
  </si>
  <si>
    <t>77　日 銀 券 受 入 支 払 状 況 （昭和50～54年）</t>
  </si>
  <si>
    <t>78　　石　　　川　　　県　　　歳　　　入　　　歳　　　出　　　決　　　算　（昭和50～54年度）</t>
  </si>
  <si>
    <t>（１）　　　一　　　　　　　　　　般　　　　　　　　　　会　　　　　　　　　　計</t>
  </si>
  <si>
    <t>款　　　別</t>
  </si>
  <si>
    <t>款　　　　　別</t>
  </si>
  <si>
    <t>区　　　　　分</t>
  </si>
  <si>
    <t>昭 和 50 年 度</t>
  </si>
  <si>
    <t>（２)　　　特　　　　　　　　　　別　　　　　　　　　　会　　　　　　　　　　計</t>
  </si>
  <si>
    <t>79　　県　　　有　　　財　　　産　　　現　　　在　　　高　（昭和55.3.31現在）</t>
  </si>
  <si>
    <t>延　面　積　計</t>
  </si>
  <si>
    <t>80　　県　　　債　　　目　　　的　　　別　　　現　　　在　　　高　（昭和55.3.31現在）</t>
  </si>
  <si>
    <t xml:space="preserve"> </t>
  </si>
  <si>
    <t>母子福祉資　　金</t>
  </si>
  <si>
    <t>81　　市　　郡　　別　　市　　町　　村　　歳　　入　　歳　　出　　決　　算　（昭和50～54年度）</t>
  </si>
  <si>
    <t>（１）　　　歳　　　　　　　　　　　　　　　　　　　　入</t>
  </si>
  <si>
    <t>　（単位　千円）</t>
  </si>
  <si>
    <t>（２）　　　歳　　　　　　　　　　　　　　　　　　　　出</t>
  </si>
  <si>
    <t>82　　地　　方　　債　　目　　的　　別　　現　　在　　高　（昭和55.3.31現在）</t>
  </si>
  <si>
    <t>83　　県　　　税　　　税　　　目　　　別　　　決　　　算　　　額　（昭和50～54年度）</t>
  </si>
  <si>
    <t>84　　県　　税　　徴　　収　　状　　況　（昭和50～54年度）</t>
  </si>
  <si>
    <t>85　　国 税 税 目 別 徴 収 決 定 済 額　（昭和50～54年度)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</si>
</sst>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#,##0.0_ "/>
    <numFmt numFmtId="198" formatCode="#,##0.000"/>
    <numFmt numFmtId="199" formatCode="#,##0.0000"/>
    <numFmt numFmtId="200" formatCode="0;&quot;△ &quot;0"/>
    <numFmt numFmtId="201" formatCode="0_ "/>
    <numFmt numFmtId="202" formatCode="#,##0;&quot;△ &quot;#,##0"/>
    <numFmt numFmtId="203" formatCode="_ * #,##0_ ;_ * \-#,##0_ ;_ * &quot;―&quot;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8" fontId="3" fillId="0" borderId="0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3" fillId="0" borderId="0" xfId="61" applyFont="1" applyFill="1" applyAlignment="1">
      <alignment vertical="top"/>
      <protection/>
    </xf>
    <xf numFmtId="0" fontId="2" fillId="0" borderId="0" xfId="61" applyFont="1" applyFill="1" applyAlignment="1">
      <alignment horizontal="right" vertical="top"/>
      <protection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49" fontId="3" fillId="0" borderId="17" xfId="61" applyNumberFormat="1" applyFont="1" applyFill="1" applyBorder="1" applyAlignment="1">
      <alignment horizontal="distributed" vertical="center"/>
      <protection/>
    </xf>
    <xf numFmtId="49" fontId="3" fillId="0" borderId="18" xfId="61" applyNumberFormat="1" applyFont="1" applyFill="1" applyBorder="1" applyAlignment="1">
      <alignment horizontal="distributed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distributed" vertical="center"/>
      <protection/>
    </xf>
    <xf numFmtId="0" fontId="3" fillId="0" borderId="14" xfId="61" applyFont="1" applyFill="1" applyBorder="1" applyAlignment="1">
      <alignment vertical="center"/>
      <protection/>
    </xf>
    <xf numFmtId="38" fontId="3" fillId="0" borderId="14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3" fillId="0" borderId="14" xfId="61" applyFont="1" applyFill="1" applyBorder="1" applyAlignment="1">
      <alignment horizontal="distributed" vertical="center"/>
      <protection/>
    </xf>
    <xf numFmtId="38" fontId="3" fillId="0" borderId="17" xfId="49" applyFont="1" applyFill="1" applyBorder="1" applyAlignment="1">
      <alignment horizontal="right" vertical="center"/>
    </xf>
    <xf numFmtId="37" fontId="2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37" fontId="3" fillId="0" borderId="19" xfId="61" applyNumberFormat="1" applyFont="1" applyFill="1" applyBorder="1" applyAlignment="1" applyProtection="1">
      <alignment horizontal="center" vertical="center"/>
      <protection/>
    </xf>
    <xf numFmtId="0" fontId="3" fillId="0" borderId="19" xfId="61" applyFont="1" applyFill="1" applyBorder="1" applyAlignment="1">
      <alignment horizontal="distributed" vertical="center"/>
      <protection/>
    </xf>
    <xf numFmtId="37" fontId="3" fillId="0" borderId="20" xfId="61" applyNumberFormat="1" applyFont="1" applyFill="1" applyBorder="1" applyAlignment="1" applyProtection="1">
      <alignment horizontal="center" vertical="center"/>
      <protection/>
    </xf>
    <xf numFmtId="37" fontId="3" fillId="0" borderId="21" xfId="61" applyNumberFormat="1" applyFont="1" applyFill="1" applyBorder="1" applyAlignment="1" applyProtection="1">
      <alignment horizontal="center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37" fontId="3" fillId="0" borderId="23" xfId="61" applyNumberFormat="1" applyFont="1" applyFill="1" applyBorder="1" applyAlignment="1" applyProtection="1">
      <alignment horizontal="distributed" vertical="center"/>
      <protection/>
    </xf>
    <xf numFmtId="37" fontId="3" fillId="0" borderId="24" xfId="61" applyNumberFormat="1" applyFont="1" applyFill="1" applyBorder="1" applyAlignment="1" applyProtection="1">
      <alignment horizontal="right" vertical="center"/>
      <protection/>
    </xf>
    <xf numFmtId="37" fontId="3" fillId="0" borderId="17" xfId="61" applyNumberFormat="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distributed" vertical="center"/>
      <protection/>
    </xf>
    <xf numFmtId="0" fontId="3" fillId="0" borderId="28" xfId="61" applyFont="1" applyFill="1" applyBorder="1" applyAlignment="1">
      <alignment horizontal="distributed" vertical="center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3" xfId="61" applyFont="1" applyFill="1" applyBorder="1" applyAlignment="1">
      <alignment vertical="center"/>
      <protection/>
    </xf>
    <xf numFmtId="37" fontId="3" fillId="0" borderId="23" xfId="61" applyNumberFormat="1" applyFont="1" applyFill="1" applyBorder="1" applyAlignment="1" applyProtection="1">
      <alignment vertical="center"/>
      <protection/>
    </xf>
    <xf numFmtId="37" fontId="3" fillId="0" borderId="17" xfId="61" applyNumberFormat="1" applyFont="1" applyFill="1" applyBorder="1" applyAlignment="1" applyProtection="1">
      <alignment vertical="center"/>
      <protection/>
    </xf>
    <xf numFmtId="37" fontId="3" fillId="0" borderId="29" xfId="61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18" xfId="61" applyFont="1" applyFill="1" applyBorder="1" applyAlignment="1">
      <alignment vertical="center" shrinkToFit="1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right"/>
    </xf>
    <xf numFmtId="0" fontId="3" fillId="0" borderId="30" xfId="0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3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left" vertical="top"/>
      <protection/>
    </xf>
    <xf numFmtId="38" fontId="11" fillId="0" borderId="0" xfId="49" applyFont="1" applyFill="1" applyBorder="1" applyAlignment="1">
      <alignment horizontal="right" vertical="center"/>
    </xf>
    <xf numFmtId="0" fontId="11" fillId="0" borderId="0" xfId="61" applyFont="1" applyFill="1" applyAlignment="1">
      <alignment vertical="center"/>
      <protection/>
    </xf>
    <xf numFmtId="38" fontId="11" fillId="0" borderId="15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0" fontId="11" fillId="0" borderId="16" xfId="61" applyFont="1" applyFill="1" applyBorder="1" applyAlignment="1">
      <alignment horizontal="distributed" vertical="center"/>
      <protection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27" xfId="61" applyNumberFormat="1" applyFont="1" applyFill="1" applyBorder="1" applyAlignment="1" applyProtection="1">
      <alignment horizontal="right" vertical="center"/>
      <protection/>
    </xf>
    <xf numFmtId="179" fontId="11" fillId="0" borderId="27" xfId="49" applyNumberFormat="1" applyFont="1" applyFill="1" applyBorder="1" applyAlignment="1" applyProtection="1">
      <alignment vertical="center"/>
      <protection/>
    </xf>
    <xf numFmtId="0" fontId="3" fillId="0" borderId="0" xfId="61" applyFont="1" applyFill="1" applyAlignment="1">
      <alignment horizontal="distributed" vertical="center"/>
      <protection/>
    </xf>
    <xf numFmtId="0" fontId="3" fillId="0" borderId="33" xfId="61" applyFont="1" applyFill="1" applyBorder="1" applyAlignment="1">
      <alignment horizontal="distributed" vertical="center"/>
      <protection/>
    </xf>
    <xf numFmtId="0" fontId="3" fillId="0" borderId="19" xfId="61" applyFont="1" applyFill="1" applyBorder="1" applyAlignment="1">
      <alignment horizontal="distributed" vertical="center"/>
      <protection/>
    </xf>
    <xf numFmtId="37" fontId="2" fillId="0" borderId="0" xfId="61" applyNumberFormat="1" applyFont="1" applyFill="1" applyAlignment="1" applyProtection="1">
      <alignment horizontal="left" vertical="top"/>
      <protection/>
    </xf>
    <xf numFmtId="37" fontId="11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Alignment="1">
      <alignment/>
    </xf>
    <xf numFmtId="38" fontId="11" fillId="0" borderId="0" xfId="61" applyNumberFormat="1" applyFont="1" applyFill="1" applyBorder="1" applyAlignment="1" applyProtection="1">
      <alignment horizontal="right"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179" fontId="3" fillId="0" borderId="17" xfId="49" applyNumberFormat="1" applyFont="1" applyFill="1" applyBorder="1" applyAlignment="1" applyProtection="1">
      <alignment vertical="center"/>
      <protection/>
    </xf>
    <xf numFmtId="179" fontId="11" fillId="0" borderId="15" xfId="49" applyNumberFormat="1" applyFont="1" applyFill="1" applyBorder="1" applyAlignment="1" applyProtection="1">
      <alignment vertical="center"/>
      <protection/>
    </xf>
    <xf numFmtId="37" fontId="11" fillId="0" borderId="24" xfId="61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203" fontId="3" fillId="0" borderId="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37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 quotePrefix="1">
      <alignment horizontal="center" vertical="center"/>
      <protection/>
    </xf>
    <xf numFmtId="0" fontId="3" fillId="0" borderId="14" xfId="0" applyFont="1" applyFill="1" applyBorder="1" applyAlignment="1" applyProtection="1" quotePrefix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37" fontId="3" fillId="0" borderId="36" xfId="0" applyNumberFormat="1" applyFont="1" applyFill="1" applyBorder="1" applyAlignment="1" applyProtection="1">
      <alignment horizontal="right" vertical="center"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3" fillId="0" borderId="17" xfId="0" applyNumberFormat="1" applyFont="1" applyFill="1" applyBorder="1" applyAlignment="1" applyProtection="1">
      <alignment horizontal="right" vertical="center"/>
      <protection/>
    </xf>
    <xf numFmtId="37" fontId="3" fillId="0" borderId="40" xfId="0" applyNumberFormat="1" applyFont="1" applyFill="1" applyBorder="1" applyAlignment="1" applyProtection="1">
      <alignment horizontal="right" vertical="center"/>
      <protection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7" fontId="11" fillId="0" borderId="3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3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9" xfId="0" applyFont="1" applyFill="1" applyBorder="1" applyAlignment="1" applyProtection="1">
      <alignment horizontal="center" vertical="center" shrinkToFit="1"/>
      <protection/>
    </xf>
    <xf numFmtId="0" fontId="3" fillId="0" borderId="5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4" xfId="0" applyFont="1" applyFill="1" applyBorder="1" applyAlignment="1" applyProtection="1" quotePrefix="1">
      <alignment horizontal="center" vertical="center"/>
      <protection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distributed" vertical="center" shrinkToFit="1"/>
    </xf>
    <xf numFmtId="0" fontId="3" fillId="0" borderId="32" xfId="0" applyFont="1" applyFill="1" applyBorder="1" applyAlignment="1">
      <alignment horizontal="distributed" vertical="center" shrinkToFit="1"/>
    </xf>
    <xf numFmtId="3" fontId="3" fillId="0" borderId="15" xfId="0" applyNumberFormat="1" applyFont="1" applyFill="1" applyBorder="1" applyAlignment="1">
      <alignment horizontal="right"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3" fontId="11" fillId="0" borderId="0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5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3" fillId="0" borderId="31" xfId="0" applyFont="1" applyFill="1" applyBorder="1" applyAlignment="1">
      <alignment horizontal="distributed" vertical="center"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52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11" fillId="0" borderId="23" xfId="0" applyFont="1" applyFill="1" applyBorder="1" applyAlignment="1" applyProtection="1" quotePrefix="1">
      <alignment horizontal="center" vertical="center"/>
      <protection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vertical="center" wrapText="1" shrinkToFit="1"/>
    </xf>
    <xf numFmtId="0" fontId="0" fillId="0" borderId="3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181" fontId="3" fillId="0" borderId="36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40" xfId="0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/>
      <protection/>
    </xf>
    <xf numFmtId="38" fontId="3" fillId="0" borderId="0" xfId="49" applyFont="1" applyFill="1" applyAlignment="1">
      <alignment horizontal="right" vertical="center"/>
    </xf>
    <xf numFmtId="0" fontId="3" fillId="0" borderId="39" xfId="61" applyFont="1" applyFill="1" applyBorder="1" applyAlignment="1">
      <alignment horizontal="distributed" vertical="center" wrapText="1"/>
      <protection/>
    </xf>
    <xf numFmtId="0" fontId="3" fillId="0" borderId="41" xfId="61" applyFont="1" applyFill="1" applyBorder="1" applyAlignment="1">
      <alignment horizontal="distributed" vertical="center" wrapText="1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38" fontId="3" fillId="0" borderId="0" xfId="49" applyFont="1" applyFill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0" fontId="3" fillId="0" borderId="34" xfId="61" applyFont="1" applyFill="1" applyBorder="1" applyAlignment="1">
      <alignment horizontal="distributed" vertical="center" wrapText="1"/>
      <protection/>
    </xf>
    <xf numFmtId="0" fontId="3" fillId="0" borderId="52" xfId="61" applyFont="1" applyFill="1" applyBorder="1" applyAlignment="1">
      <alignment horizontal="distributed" vertical="center" wrapText="1"/>
      <protection/>
    </xf>
    <xf numFmtId="0" fontId="3" fillId="0" borderId="36" xfId="61" applyFont="1" applyFill="1" applyBorder="1" applyAlignment="1">
      <alignment horizontal="distributed" vertical="center" wrapText="1"/>
      <protection/>
    </xf>
    <xf numFmtId="0" fontId="3" fillId="0" borderId="14" xfId="61" applyFont="1" applyFill="1" applyBorder="1" applyAlignment="1">
      <alignment horizontal="distributed" vertical="center" wrapText="1"/>
      <protection/>
    </xf>
    <xf numFmtId="0" fontId="3" fillId="0" borderId="40" xfId="61" applyFont="1" applyFill="1" applyBorder="1" applyAlignment="1">
      <alignment horizontal="distributed" vertical="center" wrapText="1"/>
      <protection/>
    </xf>
    <xf numFmtId="0" fontId="3" fillId="0" borderId="18" xfId="61" applyFont="1" applyFill="1" applyBorder="1" applyAlignment="1">
      <alignment horizontal="distributed" vertical="center" wrapText="1"/>
      <protection/>
    </xf>
    <xf numFmtId="38" fontId="3" fillId="0" borderId="0" xfId="49" applyFont="1" applyFill="1" applyAlignment="1">
      <alignment vertical="center"/>
    </xf>
    <xf numFmtId="0" fontId="3" fillId="0" borderId="41" xfId="61" applyFont="1" applyFill="1" applyBorder="1" applyAlignment="1">
      <alignment horizontal="center" vertical="center" wrapText="1"/>
      <protection/>
    </xf>
    <xf numFmtId="38" fontId="11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38" fontId="11" fillId="0" borderId="14" xfId="49" applyFont="1" applyFill="1" applyBorder="1" applyAlignment="1">
      <alignment horizontal="center" vertical="center"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distributed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 wrapText="1"/>
      <protection/>
    </xf>
    <xf numFmtId="38" fontId="11" fillId="0" borderId="4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11" fillId="0" borderId="36" xfId="49" applyFont="1" applyFill="1" applyBorder="1" applyAlignment="1">
      <alignment horizontal="right" vertical="center"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52" xfId="61" applyFont="1" applyFill="1" applyBorder="1" applyAlignment="1">
      <alignment horizontal="distributed" vertical="center" wrapText="1"/>
      <protection/>
    </xf>
    <xf numFmtId="0" fontId="3" fillId="0" borderId="14" xfId="61" applyFont="1" applyFill="1" applyBorder="1" applyAlignment="1">
      <alignment horizontal="distributed" vertical="center" wrapText="1"/>
      <protection/>
    </xf>
    <xf numFmtId="0" fontId="3" fillId="0" borderId="18" xfId="61" applyFont="1" applyFill="1" applyBorder="1" applyAlignment="1">
      <alignment horizontal="distributed" vertical="center" wrapText="1"/>
      <protection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38" fontId="11" fillId="0" borderId="0" xfId="49" applyFont="1" applyFill="1" applyAlignment="1">
      <alignment vertical="center"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38" fontId="11" fillId="0" borderId="0" xfId="49" applyFont="1" applyFill="1" applyAlignment="1">
      <alignment horizontal="right" vertical="center"/>
    </xf>
    <xf numFmtId="0" fontId="3" fillId="0" borderId="0" xfId="61" applyFont="1" applyFill="1" applyAlignment="1">
      <alignment horizontal="right" vertical="center"/>
      <protection/>
    </xf>
    <xf numFmtId="0" fontId="3" fillId="0" borderId="40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distributed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80" fontId="3" fillId="0" borderId="0" xfId="61" applyNumberFormat="1" applyFont="1" applyFill="1" applyBorder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178" fontId="3" fillId="0" borderId="0" xfId="61" applyNumberFormat="1" applyFont="1" applyFill="1" applyBorder="1" applyAlignment="1">
      <alignment horizontal="center" vertical="center"/>
      <protection/>
    </xf>
    <xf numFmtId="178" fontId="3" fillId="0" borderId="0" xfId="61" applyNumberFormat="1" applyFont="1" applyFill="1" applyBorder="1" applyAlignment="1" applyProtection="1">
      <alignment vertical="center"/>
      <protection/>
    </xf>
    <xf numFmtId="37" fontId="3" fillId="0" borderId="27" xfId="61" applyNumberFormat="1" applyFont="1" applyFill="1" applyBorder="1" applyAlignment="1" applyProtection="1">
      <alignment vertical="center"/>
      <protection/>
    </xf>
    <xf numFmtId="0" fontId="3" fillId="0" borderId="33" xfId="61" applyFont="1" applyFill="1" applyBorder="1" applyAlignment="1">
      <alignment vertical="center"/>
      <protection/>
    </xf>
    <xf numFmtId="178" fontId="3" fillId="0" borderId="0" xfId="61" applyNumberFormat="1" applyFont="1" applyFill="1" applyBorder="1" applyAlignment="1">
      <alignment vertical="center"/>
      <protection/>
    </xf>
    <xf numFmtId="37" fontId="3" fillId="0" borderId="24" xfId="61" applyNumberFormat="1" applyFont="1" applyFill="1" applyBorder="1" applyAlignment="1" applyProtection="1">
      <alignment vertical="center"/>
      <protection/>
    </xf>
    <xf numFmtId="178" fontId="3" fillId="0" borderId="24" xfId="61" applyNumberFormat="1" applyFont="1" applyFill="1" applyBorder="1" applyAlignment="1">
      <alignment vertical="center"/>
      <protection/>
    </xf>
    <xf numFmtId="0" fontId="3" fillId="0" borderId="56" xfId="61" applyFont="1" applyFill="1" applyBorder="1" applyAlignment="1">
      <alignment vertical="center"/>
      <protection/>
    </xf>
    <xf numFmtId="0" fontId="3" fillId="0" borderId="27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3" xfId="61" applyFont="1" applyFill="1" applyBorder="1" applyAlignment="1">
      <alignment horizontal="distributed" vertical="center"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24" xfId="61" applyFont="1" applyFill="1" applyBorder="1" applyAlignment="1">
      <alignment vertical="center"/>
      <protection/>
    </xf>
    <xf numFmtId="178" fontId="3" fillId="0" borderId="24" xfId="61" applyNumberFormat="1" applyFont="1" applyFill="1" applyBorder="1" applyAlignment="1" applyProtection="1">
      <alignment vertical="center"/>
      <protection/>
    </xf>
    <xf numFmtId="178" fontId="3" fillId="0" borderId="0" xfId="61" applyNumberFormat="1" applyFont="1" applyFill="1" applyAlignment="1" applyProtection="1">
      <alignment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/>
      <protection/>
    </xf>
    <xf numFmtId="0" fontId="3" fillId="0" borderId="58" xfId="61" applyFont="1" applyFill="1" applyBorder="1" applyAlignment="1">
      <alignment horizontal="distributed" vertical="center"/>
      <protection/>
    </xf>
    <xf numFmtId="0" fontId="3" fillId="0" borderId="57" xfId="61" applyFont="1" applyFill="1" applyBorder="1" applyAlignment="1">
      <alignment horizontal="distributed" vertical="center"/>
      <protection/>
    </xf>
    <xf numFmtId="0" fontId="3" fillId="0" borderId="59" xfId="61" applyFont="1" applyFill="1" applyBorder="1" applyAlignment="1">
      <alignment vertical="center"/>
      <protection/>
    </xf>
    <xf numFmtId="0" fontId="11" fillId="0" borderId="27" xfId="61" applyFont="1" applyFill="1" applyBorder="1" applyAlignment="1">
      <alignment horizontal="distributed" vertical="center"/>
      <protection/>
    </xf>
    <xf numFmtId="0" fontId="11" fillId="0" borderId="28" xfId="61" applyFont="1" applyFill="1" applyBorder="1" applyAlignment="1">
      <alignment horizontal="distributed" vertical="center"/>
      <protection/>
    </xf>
    <xf numFmtId="37" fontId="3" fillId="0" borderId="47" xfId="61" applyNumberFormat="1" applyFont="1" applyFill="1" applyBorder="1" applyAlignment="1" applyProtection="1">
      <alignment horizontal="center" vertical="center"/>
      <protection/>
    </xf>
    <xf numFmtId="37" fontId="3" fillId="0" borderId="60" xfId="61" applyNumberFormat="1" applyFont="1" applyFill="1" applyBorder="1" applyAlignment="1" applyProtection="1">
      <alignment horizontal="center" vertical="center"/>
      <protection/>
    </xf>
    <xf numFmtId="37" fontId="3" fillId="0" borderId="33" xfId="61" applyNumberFormat="1" applyFont="1" applyFill="1" applyBorder="1" applyAlignment="1" applyProtection="1">
      <alignment horizontal="center" vertical="center"/>
      <protection/>
    </xf>
    <xf numFmtId="37" fontId="3" fillId="0" borderId="19" xfId="61" applyNumberFormat="1" applyFont="1" applyFill="1" applyBorder="1" applyAlignment="1" applyProtection="1">
      <alignment horizontal="center" vertical="center"/>
      <protection/>
    </xf>
    <xf numFmtId="37" fontId="3" fillId="0" borderId="25" xfId="61" applyNumberFormat="1" applyFont="1" applyFill="1" applyBorder="1" applyAlignment="1" applyProtection="1">
      <alignment horizontal="distributed" vertical="center"/>
      <protection/>
    </xf>
    <xf numFmtId="37" fontId="3" fillId="0" borderId="58" xfId="61" applyNumberFormat="1" applyFont="1" applyFill="1" applyBorder="1" applyAlignment="1" applyProtection="1">
      <alignment horizontal="distributed" vertical="center"/>
      <protection/>
    </xf>
    <xf numFmtId="37" fontId="3" fillId="0" borderId="57" xfId="61" applyNumberFormat="1" applyFont="1" applyFill="1" applyBorder="1" applyAlignment="1" applyProtection="1">
      <alignment horizontal="distributed" vertical="center"/>
      <protection/>
    </xf>
    <xf numFmtId="37" fontId="3" fillId="0" borderId="0" xfId="61" applyNumberFormat="1" applyFont="1" applyFill="1" applyBorder="1" applyAlignment="1" applyProtection="1">
      <alignment horizontal="distributed" vertical="center"/>
      <protection/>
    </xf>
    <xf numFmtId="37" fontId="3" fillId="0" borderId="23" xfId="61" applyNumberFormat="1" applyFont="1" applyFill="1" applyBorder="1" applyAlignment="1" applyProtection="1">
      <alignment horizontal="distributed" vertical="center"/>
      <protection/>
    </xf>
    <xf numFmtId="37" fontId="11" fillId="0" borderId="27" xfId="61" applyNumberFormat="1" applyFont="1" applyFill="1" applyBorder="1" applyAlignment="1" applyProtection="1">
      <alignment horizontal="distributed" vertical="center"/>
      <protection/>
    </xf>
    <xf numFmtId="37" fontId="11" fillId="0" borderId="28" xfId="61" applyNumberFormat="1" applyFont="1" applyFill="1" applyBorder="1" applyAlignment="1" applyProtection="1">
      <alignment horizontal="distributed" vertical="center"/>
      <protection/>
    </xf>
    <xf numFmtId="37" fontId="3" fillId="0" borderId="17" xfId="61" applyNumberFormat="1" applyFont="1" applyFill="1" applyBorder="1" applyAlignment="1" applyProtection="1">
      <alignment horizontal="distributed" vertical="center"/>
      <protection/>
    </xf>
    <xf numFmtId="37" fontId="3" fillId="0" borderId="11" xfId="61" applyNumberFormat="1" applyFont="1" applyFill="1" applyBorder="1" applyAlignment="1" applyProtection="1">
      <alignment horizontal="distributed" vertical="center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distributed" vertical="center"/>
      <protection/>
    </xf>
    <xf numFmtId="0" fontId="3" fillId="0" borderId="46" xfId="61" applyFont="1" applyFill="1" applyBorder="1" applyAlignment="1">
      <alignment horizontal="distributed" vertical="center"/>
      <protection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49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 applyProtection="1">
      <alignment horizontal="right" vertical="center"/>
      <protection/>
    </xf>
    <xf numFmtId="178" fontId="3" fillId="0" borderId="17" xfId="49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200" fontId="11" fillId="0" borderId="0" xfId="0" applyNumberFormat="1" applyFont="1" applyFill="1" applyBorder="1" applyAlignment="1">
      <alignment horizontal="right" vertical="center"/>
    </xf>
    <xf numFmtId="200" fontId="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vertical="center"/>
    </xf>
    <xf numFmtId="202" fontId="11" fillId="0" borderId="17" xfId="0" applyNumberFormat="1" applyFont="1" applyFill="1" applyBorder="1" applyAlignment="1">
      <alignment horizontal="right" vertical="center"/>
    </xf>
    <xf numFmtId="0" fontId="3" fillId="0" borderId="0" xfId="62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right" vertical="center"/>
    </xf>
    <xf numFmtId="38" fontId="3" fillId="0" borderId="36" xfId="49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8" fillId="0" borderId="0" xfId="61" applyFont="1" applyFill="1" applyBorder="1" applyAlignment="1" applyProtection="1">
      <alignment horizontal="center" vertical="center"/>
      <protection/>
    </xf>
    <xf numFmtId="0" fontId="3" fillId="0" borderId="53" xfId="61" applyFont="1" applyFill="1" applyBorder="1" applyAlignment="1">
      <alignment horizontal="distributed" vertical="center" wrapText="1"/>
      <protection/>
    </xf>
    <xf numFmtId="0" fontId="3" fillId="0" borderId="54" xfId="61" applyFont="1" applyFill="1" applyBorder="1" applyAlignment="1">
      <alignment horizontal="distributed" vertical="center" wrapText="1"/>
      <protection/>
    </xf>
    <xf numFmtId="0" fontId="3" fillId="0" borderId="54" xfId="61" applyFont="1" applyFill="1" applyBorder="1" applyAlignment="1">
      <alignment horizontal="center" vertical="center"/>
      <protection/>
    </xf>
    <xf numFmtId="49" fontId="38" fillId="0" borderId="0" xfId="61" applyNumberFormat="1" applyFont="1" applyFill="1" applyBorder="1" applyAlignment="1">
      <alignment horizontal="center" vertical="center"/>
      <protection/>
    </xf>
    <xf numFmtId="37" fontId="38" fillId="0" borderId="0" xfId="61" applyNumberFormat="1" applyFont="1" applyFill="1" applyBorder="1" applyAlignment="1" applyProtection="1">
      <alignment horizontal="center" vertical="center"/>
      <protection/>
    </xf>
    <xf numFmtId="0" fontId="38" fillId="0" borderId="0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2年金融１７６１８５Ｔ" xfId="61"/>
    <cellStyle name="標準_years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285750</xdr:rowOff>
    </xdr:from>
    <xdr:to>
      <xdr:col>0</xdr:col>
      <xdr:colOff>581025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04825" y="1485900"/>
          <a:ext cx="76200" cy="542925"/>
        </a:xfrm>
        <a:prstGeom prst="leftBrace">
          <a:avLst>
            <a:gd name="adj" fmla="val -41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104775</xdr:rowOff>
    </xdr:from>
    <xdr:to>
      <xdr:col>0</xdr:col>
      <xdr:colOff>600075</xdr:colOff>
      <xdr:row>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114300" cy="542925"/>
        </a:xfrm>
        <a:prstGeom prst="leftBrace">
          <a:avLst>
            <a:gd name="adj" fmla="val -41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tabSelected="1" zoomScale="75" zoomScaleNormal="75" zoomScalePageLayoutView="0" workbookViewId="0" topLeftCell="A27">
      <selection activeCell="A59" sqref="A59"/>
    </sheetView>
  </sheetViews>
  <sheetFormatPr defaultColWidth="9.00390625" defaultRowHeight="13.5"/>
  <cols>
    <col min="1" max="1" width="14.375" style="6" customWidth="1"/>
    <col min="2" max="2" width="4.50390625" style="6" customWidth="1"/>
    <col min="3" max="3" width="7.00390625" style="6" customWidth="1"/>
    <col min="4" max="4" width="4.50390625" style="6" customWidth="1"/>
    <col min="5" max="5" width="8.75390625" style="6" customWidth="1"/>
    <col min="6" max="6" width="4.50390625" style="6" customWidth="1"/>
    <col min="7" max="7" width="8.875" style="6" customWidth="1"/>
    <col min="8" max="8" width="4.50390625" style="6" customWidth="1"/>
    <col min="9" max="9" width="9.875" style="6" customWidth="1"/>
    <col min="10" max="10" width="4.50390625" style="6" customWidth="1"/>
    <col min="11" max="11" width="9.375" style="6" customWidth="1"/>
    <col min="12" max="12" width="4.50390625" style="6" customWidth="1"/>
    <col min="13" max="13" width="9.375" style="6" customWidth="1"/>
    <col min="14" max="14" width="4.50390625" style="6" customWidth="1"/>
    <col min="15" max="15" width="7.50390625" style="6" customWidth="1"/>
    <col min="16" max="16" width="4.875" style="6" customWidth="1"/>
    <col min="17" max="17" width="6.375" style="6" customWidth="1"/>
    <col min="18" max="18" width="5.50390625" style="6" customWidth="1"/>
    <col min="19" max="19" width="8.125" style="6" customWidth="1"/>
    <col min="20" max="20" width="1.25" style="6" customWidth="1"/>
    <col min="21" max="21" width="9.75390625" style="6" customWidth="1"/>
    <col min="22" max="22" width="10.50390625" style="6" customWidth="1"/>
    <col min="23" max="23" width="4.75390625" style="6" customWidth="1"/>
    <col min="24" max="24" width="7.375" style="6" customWidth="1"/>
    <col min="25" max="25" width="4.75390625" style="6" customWidth="1"/>
    <col min="26" max="26" width="9.625" style="6" customWidth="1"/>
    <col min="27" max="27" width="4.75390625" style="6" customWidth="1"/>
    <col min="28" max="28" width="7.375" style="6" customWidth="1"/>
    <col min="29" max="29" width="4.75390625" style="6" customWidth="1"/>
    <col min="30" max="30" width="7.375" style="6" customWidth="1"/>
    <col min="31" max="31" width="4.75390625" style="6" customWidth="1"/>
    <col min="32" max="32" width="7.75390625" style="6" customWidth="1"/>
    <col min="33" max="33" width="4.75390625" style="6" customWidth="1"/>
    <col min="34" max="34" width="7.75390625" style="6" customWidth="1"/>
    <col min="35" max="35" width="11.50390625" style="6" customWidth="1"/>
    <col min="36" max="16384" width="9.00390625" style="6" customWidth="1"/>
  </cols>
  <sheetData>
    <row r="1" spans="1:43" s="1" customFormat="1" ht="17.25" customHeight="1">
      <c r="A1" s="110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111" t="s">
        <v>9</v>
      </c>
      <c r="AJ1" s="22"/>
      <c r="AK1" s="22"/>
      <c r="AL1" s="22"/>
      <c r="AM1" s="22"/>
      <c r="AN1" s="22"/>
      <c r="AO1" s="22"/>
      <c r="AP1" s="22"/>
      <c r="AQ1" s="22"/>
    </row>
    <row r="2" spans="1:43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17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24" customHeight="1">
      <c r="A4" s="434" t="s">
        <v>439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25"/>
      <c r="AK4" s="25"/>
      <c r="AL4" s="25"/>
      <c r="AM4" s="25"/>
      <c r="AN4" s="25"/>
      <c r="AO4" s="25"/>
      <c r="AP4" s="25"/>
      <c r="AQ4" s="25"/>
    </row>
    <row r="5" spans="1:43" ht="17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21" customHeight="1">
      <c r="A6" s="435" t="s">
        <v>440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25"/>
      <c r="AK6" s="25"/>
      <c r="AL6" s="25"/>
      <c r="AM6" s="25"/>
      <c r="AN6" s="25"/>
      <c r="AO6" s="25"/>
      <c r="AP6" s="25"/>
      <c r="AQ6" s="25"/>
    </row>
    <row r="7" spans="1:43" ht="17.25" customHeight="1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04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7" t="s">
        <v>10</v>
      </c>
      <c r="AJ7" s="104"/>
      <c r="AK7" s="25"/>
      <c r="AL7" s="25"/>
      <c r="AM7" s="25"/>
      <c r="AN7" s="25"/>
      <c r="AO7" s="25"/>
      <c r="AP7" s="25"/>
      <c r="AQ7" s="25"/>
    </row>
    <row r="8" spans="1:43" ht="17.25" customHeight="1">
      <c r="A8" s="204" t="s">
        <v>244</v>
      </c>
      <c r="B8" s="205"/>
      <c r="C8" s="173" t="s">
        <v>313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4"/>
      <c r="T8" s="104"/>
      <c r="U8" s="221"/>
      <c r="V8" s="221"/>
      <c r="W8" s="221"/>
      <c r="X8" s="222"/>
      <c r="Y8" s="190" t="s">
        <v>306</v>
      </c>
      <c r="Z8" s="190"/>
      <c r="AA8" s="190"/>
      <c r="AB8" s="190"/>
      <c r="AC8" s="190"/>
      <c r="AD8" s="190"/>
      <c r="AE8" s="190"/>
      <c r="AF8" s="190"/>
      <c r="AG8" s="190"/>
      <c r="AH8" s="190"/>
      <c r="AI8" s="191"/>
      <c r="AJ8" s="104"/>
      <c r="AK8" s="25"/>
      <c r="AL8" s="25"/>
      <c r="AM8" s="25"/>
      <c r="AN8" s="25"/>
      <c r="AO8" s="25"/>
      <c r="AP8" s="25"/>
      <c r="AQ8" s="25"/>
    </row>
    <row r="9" spans="1:43" ht="17.25" customHeight="1">
      <c r="A9" s="206"/>
      <c r="B9" s="207"/>
      <c r="C9" s="176" t="s">
        <v>310</v>
      </c>
      <c r="D9" s="176"/>
      <c r="E9" s="176"/>
      <c r="F9" s="176" t="s">
        <v>311</v>
      </c>
      <c r="G9" s="176"/>
      <c r="H9" s="176" t="s">
        <v>309</v>
      </c>
      <c r="I9" s="176"/>
      <c r="J9" s="176" t="s">
        <v>1</v>
      </c>
      <c r="K9" s="176"/>
      <c r="L9" s="176" t="s">
        <v>261</v>
      </c>
      <c r="M9" s="176"/>
      <c r="N9" s="176" t="s">
        <v>262</v>
      </c>
      <c r="O9" s="176"/>
      <c r="P9" s="176" t="s">
        <v>263</v>
      </c>
      <c r="Q9" s="176"/>
      <c r="R9" s="176" t="s">
        <v>312</v>
      </c>
      <c r="S9" s="177"/>
      <c r="T9" s="104"/>
      <c r="U9" s="7" t="s">
        <v>227</v>
      </c>
      <c r="V9" s="12" t="s">
        <v>264</v>
      </c>
      <c r="W9" s="227" t="s">
        <v>265</v>
      </c>
      <c r="X9" s="228"/>
      <c r="Y9" s="227" t="s">
        <v>307</v>
      </c>
      <c r="Z9" s="228"/>
      <c r="AA9" s="242" t="s">
        <v>308</v>
      </c>
      <c r="AB9" s="228"/>
      <c r="AC9" s="227" t="s">
        <v>309</v>
      </c>
      <c r="AD9" s="243"/>
      <c r="AE9" s="177" t="s">
        <v>1</v>
      </c>
      <c r="AF9" s="243"/>
      <c r="AG9" s="177" t="s">
        <v>261</v>
      </c>
      <c r="AH9" s="243"/>
      <c r="AI9" s="14" t="s">
        <v>262</v>
      </c>
      <c r="AJ9" s="104"/>
      <c r="AK9" s="25"/>
      <c r="AL9" s="25"/>
      <c r="AM9" s="25"/>
      <c r="AN9" s="25"/>
      <c r="AO9" s="25"/>
      <c r="AP9" s="25"/>
      <c r="AQ9" s="25"/>
    </row>
    <row r="10" spans="1:43" ht="17.25" customHeight="1">
      <c r="A10" s="208" t="s">
        <v>245</v>
      </c>
      <c r="B10" s="209"/>
      <c r="C10" s="178">
        <f>SUM(F10:X10)</f>
        <v>2128015</v>
      </c>
      <c r="D10" s="175"/>
      <c r="E10" s="175"/>
      <c r="F10" s="175">
        <v>904717</v>
      </c>
      <c r="G10" s="175"/>
      <c r="H10" s="175">
        <v>132381</v>
      </c>
      <c r="I10" s="175"/>
      <c r="J10" s="175">
        <v>126042</v>
      </c>
      <c r="K10" s="175"/>
      <c r="L10" s="175">
        <v>305747</v>
      </c>
      <c r="M10" s="175"/>
      <c r="N10" s="175">
        <v>37749</v>
      </c>
      <c r="O10" s="175"/>
      <c r="P10" s="175">
        <v>24831</v>
      </c>
      <c r="Q10" s="175"/>
      <c r="R10" s="175">
        <v>236128</v>
      </c>
      <c r="S10" s="175"/>
      <c r="T10" s="104"/>
      <c r="U10" s="102">
        <v>17589</v>
      </c>
      <c r="V10" s="102">
        <v>326911</v>
      </c>
      <c r="W10" s="175">
        <v>15920</v>
      </c>
      <c r="X10" s="175"/>
      <c r="Y10" s="175">
        <f>SUM(AA10:AI10,B37:Q37)</f>
        <v>1666897</v>
      </c>
      <c r="Z10" s="175"/>
      <c r="AA10" s="175">
        <v>862797</v>
      </c>
      <c r="AB10" s="175"/>
      <c r="AC10" s="175">
        <v>45245</v>
      </c>
      <c r="AD10" s="175"/>
      <c r="AE10" s="175">
        <v>82213</v>
      </c>
      <c r="AF10" s="175"/>
      <c r="AG10" s="175">
        <v>250647</v>
      </c>
      <c r="AH10" s="175"/>
      <c r="AI10" s="105">
        <v>23547</v>
      </c>
      <c r="AJ10" s="104"/>
      <c r="AK10" s="25"/>
      <c r="AL10" s="25"/>
      <c r="AM10" s="25"/>
      <c r="AN10" s="25"/>
      <c r="AO10" s="25"/>
      <c r="AP10" s="25"/>
      <c r="AQ10" s="25"/>
    </row>
    <row r="11" spans="1:43" ht="17.25" customHeight="1">
      <c r="A11" s="208">
        <v>53</v>
      </c>
      <c r="B11" s="210"/>
      <c r="C11" s="189">
        <f>SUM(F11:X11)</f>
        <v>2439702</v>
      </c>
      <c r="D11" s="183"/>
      <c r="E11" s="183"/>
      <c r="F11" s="183">
        <v>1028842</v>
      </c>
      <c r="G11" s="183"/>
      <c r="H11" s="183">
        <v>147041</v>
      </c>
      <c r="I11" s="183"/>
      <c r="J11" s="183">
        <v>149576</v>
      </c>
      <c r="K11" s="183"/>
      <c r="L11" s="183">
        <v>353864</v>
      </c>
      <c r="M11" s="183"/>
      <c r="N11" s="183">
        <v>40881</v>
      </c>
      <c r="O11" s="183"/>
      <c r="P11" s="183">
        <v>29618</v>
      </c>
      <c r="Q11" s="183"/>
      <c r="R11" s="183">
        <v>262084</v>
      </c>
      <c r="S11" s="183"/>
      <c r="T11" s="104"/>
      <c r="U11" s="102">
        <v>19119</v>
      </c>
      <c r="V11" s="102">
        <v>393488</v>
      </c>
      <c r="W11" s="183">
        <v>15189</v>
      </c>
      <c r="X11" s="183"/>
      <c r="Y11" s="183">
        <f>SUM(AA11:AI11,B38:Q38)</f>
        <v>1843182</v>
      </c>
      <c r="Z11" s="183"/>
      <c r="AA11" s="183">
        <v>952850</v>
      </c>
      <c r="AB11" s="183"/>
      <c r="AC11" s="183">
        <v>50232</v>
      </c>
      <c r="AD11" s="183"/>
      <c r="AE11" s="183">
        <v>104197</v>
      </c>
      <c r="AF11" s="183"/>
      <c r="AG11" s="183">
        <v>285907</v>
      </c>
      <c r="AH11" s="183"/>
      <c r="AI11" s="105">
        <v>24814</v>
      </c>
      <c r="AJ11" s="104"/>
      <c r="AK11" s="25"/>
      <c r="AL11" s="25"/>
      <c r="AM11" s="25"/>
      <c r="AN11" s="25"/>
      <c r="AO11" s="25"/>
      <c r="AP11" s="25"/>
      <c r="AQ11" s="25"/>
    </row>
    <row r="12" spans="1:43" ht="17.25" customHeight="1">
      <c r="A12" s="211">
        <v>54</v>
      </c>
      <c r="B12" s="212"/>
      <c r="C12" s="167">
        <f>SUM(F12:X12)</f>
        <v>2768731</v>
      </c>
      <c r="D12" s="167"/>
      <c r="E12" s="167"/>
      <c r="F12" s="167">
        <f>F28</f>
        <v>1158878</v>
      </c>
      <c r="G12" s="167"/>
      <c r="H12" s="167">
        <f>H28</f>
        <v>159550</v>
      </c>
      <c r="I12" s="167"/>
      <c r="J12" s="167">
        <f>J28</f>
        <v>167155</v>
      </c>
      <c r="K12" s="167"/>
      <c r="L12" s="167">
        <f>L28</f>
        <v>411485</v>
      </c>
      <c r="M12" s="167"/>
      <c r="N12" s="167">
        <f>N28</f>
        <v>45477</v>
      </c>
      <c r="O12" s="167"/>
      <c r="P12" s="167">
        <f>P28</f>
        <v>34078</v>
      </c>
      <c r="Q12" s="167"/>
      <c r="R12" s="167">
        <f>R28</f>
        <v>294394</v>
      </c>
      <c r="S12" s="167"/>
      <c r="T12" s="113"/>
      <c r="U12" s="155">
        <f>U28</f>
        <v>20060</v>
      </c>
      <c r="V12" s="155">
        <f>V28</f>
        <v>460175</v>
      </c>
      <c r="W12" s="167">
        <f>W28</f>
        <v>17479</v>
      </c>
      <c r="X12" s="167"/>
      <c r="Y12" s="167">
        <f>SUM(AA12:AI12,B39:Q39)</f>
        <v>2009989</v>
      </c>
      <c r="Z12" s="167"/>
      <c r="AA12" s="167">
        <f>AA28</f>
        <v>1011252</v>
      </c>
      <c r="AB12" s="167"/>
      <c r="AC12" s="167">
        <f>AC28</f>
        <v>51532</v>
      </c>
      <c r="AD12" s="167"/>
      <c r="AE12" s="167">
        <f>AE28</f>
        <v>118998</v>
      </c>
      <c r="AF12" s="167"/>
      <c r="AG12" s="167">
        <f>AG28</f>
        <v>336519</v>
      </c>
      <c r="AH12" s="167"/>
      <c r="AI12" s="156">
        <f>AI28</f>
        <v>27826</v>
      </c>
      <c r="AJ12" s="104"/>
      <c r="AK12" s="25"/>
      <c r="AL12" s="25"/>
      <c r="AM12" s="25"/>
      <c r="AN12" s="25"/>
      <c r="AO12" s="25"/>
      <c r="AP12" s="25"/>
      <c r="AQ12" s="25"/>
    </row>
    <row r="13" spans="1:43" ht="17.25" customHeight="1">
      <c r="A13" s="192"/>
      <c r="B13" s="193"/>
      <c r="C13" s="213"/>
      <c r="D13" s="213"/>
      <c r="E13" s="21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04"/>
      <c r="U13" s="2"/>
      <c r="V13" s="2"/>
      <c r="W13" s="183"/>
      <c r="X13" s="18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105"/>
      <c r="AJ13" s="25"/>
      <c r="AK13" s="25"/>
      <c r="AL13" s="25"/>
      <c r="AM13" s="25"/>
      <c r="AN13" s="25"/>
      <c r="AO13" s="25"/>
      <c r="AP13" s="25"/>
      <c r="AQ13" s="25"/>
    </row>
    <row r="14" spans="1:43" ht="17.25" customHeight="1">
      <c r="A14" s="179" t="s">
        <v>243</v>
      </c>
      <c r="B14" s="180"/>
      <c r="C14" s="189" t="s">
        <v>259</v>
      </c>
      <c r="D14" s="183"/>
      <c r="E14" s="183"/>
      <c r="F14" s="183">
        <v>1012142</v>
      </c>
      <c r="G14" s="183"/>
      <c r="H14" s="183">
        <v>148750</v>
      </c>
      <c r="I14" s="183"/>
      <c r="J14" s="183">
        <v>147694</v>
      </c>
      <c r="K14" s="183"/>
      <c r="L14" s="183">
        <v>360763</v>
      </c>
      <c r="M14" s="183"/>
      <c r="N14" s="183" t="s">
        <v>259</v>
      </c>
      <c r="O14" s="183"/>
      <c r="P14" s="183">
        <v>30543</v>
      </c>
      <c r="Q14" s="183"/>
      <c r="R14" s="183">
        <v>262490</v>
      </c>
      <c r="S14" s="183"/>
      <c r="T14" s="104"/>
      <c r="U14" s="4">
        <v>18210</v>
      </c>
      <c r="V14" s="4">
        <v>400088</v>
      </c>
      <c r="W14" s="183">
        <v>16865</v>
      </c>
      <c r="X14" s="183"/>
      <c r="Y14" s="183" t="s">
        <v>259</v>
      </c>
      <c r="Z14" s="183"/>
      <c r="AA14" s="183">
        <v>950886</v>
      </c>
      <c r="AB14" s="183"/>
      <c r="AC14" s="183">
        <v>50833</v>
      </c>
      <c r="AD14" s="183"/>
      <c r="AE14" s="183">
        <v>104888</v>
      </c>
      <c r="AF14" s="183"/>
      <c r="AG14" s="183">
        <v>287408</v>
      </c>
      <c r="AH14" s="183"/>
      <c r="AI14" s="100" t="s">
        <v>259</v>
      </c>
      <c r="AJ14" s="25"/>
      <c r="AK14" s="25"/>
      <c r="AL14" s="25"/>
      <c r="AM14" s="25"/>
      <c r="AN14" s="25"/>
      <c r="AO14" s="25"/>
      <c r="AP14" s="25"/>
      <c r="AQ14" s="25"/>
    </row>
    <row r="15" spans="1:43" ht="17.25" customHeight="1">
      <c r="A15" s="179" t="s">
        <v>295</v>
      </c>
      <c r="B15" s="180"/>
      <c r="C15" s="189" t="s">
        <v>259</v>
      </c>
      <c r="D15" s="183"/>
      <c r="E15" s="183"/>
      <c r="F15" s="183">
        <v>1008572</v>
      </c>
      <c r="G15" s="183"/>
      <c r="H15" s="183">
        <v>150300</v>
      </c>
      <c r="I15" s="183"/>
      <c r="J15" s="183">
        <v>148204</v>
      </c>
      <c r="K15" s="183"/>
      <c r="L15" s="183">
        <v>361418</v>
      </c>
      <c r="M15" s="183"/>
      <c r="N15" s="183" t="s">
        <v>259</v>
      </c>
      <c r="O15" s="183"/>
      <c r="P15" s="183">
        <v>30494</v>
      </c>
      <c r="Q15" s="183"/>
      <c r="R15" s="183">
        <v>262227</v>
      </c>
      <c r="S15" s="183"/>
      <c r="T15" s="104"/>
      <c r="U15" s="4">
        <v>18560</v>
      </c>
      <c r="V15" s="4">
        <v>404453</v>
      </c>
      <c r="W15" s="183">
        <v>15514</v>
      </c>
      <c r="X15" s="183"/>
      <c r="Y15" s="183" t="s">
        <v>259</v>
      </c>
      <c r="Z15" s="183"/>
      <c r="AA15" s="183">
        <v>925112</v>
      </c>
      <c r="AB15" s="183"/>
      <c r="AC15" s="183">
        <v>51763</v>
      </c>
      <c r="AD15" s="183"/>
      <c r="AE15" s="183">
        <v>104255</v>
      </c>
      <c r="AF15" s="183"/>
      <c r="AG15" s="183">
        <v>285093</v>
      </c>
      <c r="AH15" s="183"/>
      <c r="AI15" s="100" t="s">
        <v>259</v>
      </c>
      <c r="AJ15" s="25"/>
      <c r="AK15" s="25"/>
      <c r="AL15" s="25"/>
      <c r="AM15" s="25"/>
      <c r="AN15" s="25"/>
      <c r="AO15" s="25"/>
      <c r="AP15" s="25"/>
      <c r="AQ15" s="25"/>
    </row>
    <row r="16" spans="1:43" ht="17.25" customHeight="1">
      <c r="A16" s="179" t="s">
        <v>296</v>
      </c>
      <c r="B16" s="180"/>
      <c r="C16" s="189">
        <f>SUM(F16:X16)</f>
        <v>2483171</v>
      </c>
      <c r="D16" s="183"/>
      <c r="E16" s="183"/>
      <c r="F16" s="183">
        <v>1030052</v>
      </c>
      <c r="G16" s="183"/>
      <c r="H16" s="183">
        <v>151692</v>
      </c>
      <c r="I16" s="183"/>
      <c r="J16" s="183">
        <v>151042</v>
      </c>
      <c r="K16" s="183"/>
      <c r="L16" s="183">
        <v>366227</v>
      </c>
      <c r="M16" s="183"/>
      <c r="N16" s="183">
        <v>41120</v>
      </c>
      <c r="O16" s="183"/>
      <c r="P16" s="183">
        <v>31360</v>
      </c>
      <c r="Q16" s="183"/>
      <c r="R16" s="183">
        <v>263792</v>
      </c>
      <c r="S16" s="183"/>
      <c r="T16" s="104"/>
      <c r="U16" s="4">
        <v>19093</v>
      </c>
      <c r="V16" s="4">
        <v>411227</v>
      </c>
      <c r="W16" s="183">
        <v>17566</v>
      </c>
      <c r="X16" s="183"/>
      <c r="Y16" s="183">
        <f>SUM(AA16:AI16,B43:Q43)</f>
        <v>1833093</v>
      </c>
      <c r="Z16" s="183"/>
      <c r="AA16" s="183">
        <v>941108</v>
      </c>
      <c r="AB16" s="183"/>
      <c r="AC16" s="183">
        <v>53174</v>
      </c>
      <c r="AD16" s="183"/>
      <c r="AE16" s="183">
        <v>105862</v>
      </c>
      <c r="AF16" s="183"/>
      <c r="AG16" s="183">
        <v>288936</v>
      </c>
      <c r="AH16" s="183"/>
      <c r="AI16" s="100">
        <v>24477</v>
      </c>
      <c r="AJ16" s="25"/>
      <c r="AK16" s="25"/>
      <c r="AL16" s="25"/>
      <c r="AM16" s="25"/>
      <c r="AN16" s="25"/>
      <c r="AO16" s="25"/>
      <c r="AP16" s="25"/>
      <c r="AQ16" s="25"/>
    </row>
    <row r="17" spans="1:43" ht="17.25" customHeight="1">
      <c r="A17" s="181"/>
      <c r="B17" s="182"/>
      <c r="C17" s="189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04"/>
      <c r="U17" s="4"/>
      <c r="V17" s="4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00"/>
      <c r="AJ17" s="25"/>
      <c r="AK17" s="25"/>
      <c r="AL17" s="25"/>
      <c r="AM17" s="25"/>
      <c r="AN17" s="25"/>
      <c r="AO17" s="25"/>
      <c r="AP17" s="25"/>
      <c r="AQ17" s="25"/>
    </row>
    <row r="18" spans="1:43" ht="17.25" customHeight="1">
      <c r="A18" s="179" t="s">
        <v>297</v>
      </c>
      <c r="B18" s="180"/>
      <c r="C18" s="189" t="s">
        <v>259</v>
      </c>
      <c r="D18" s="183"/>
      <c r="E18" s="183"/>
      <c r="F18" s="183">
        <v>1020706</v>
      </c>
      <c r="G18" s="183"/>
      <c r="H18" s="183">
        <v>152834</v>
      </c>
      <c r="I18" s="183"/>
      <c r="J18" s="183">
        <v>153786</v>
      </c>
      <c r="K18" s="183"/>
      <c r="L18" s="183">
        <v>371320</v>
      </c>
      <c r="M18" s="183"/>
      <c r="N18" s="183" t="s">
        <v>259</v>
      </c>
      <c r="O18" s="183"/>
      <c r="P18" s="183">
        <v>32451</v>
      </c>
      <c r="Q18" s="183"/>
      <c r="R18" s="183">
        <v>271087</v>
      </c>
      <c r="S18" s="183"/>
      <c r="T18" s="104"/>
      <c r="U18" s="4">
        <v>19443</v>
      </c>
      <c r="V18" s="4">
        <v>417233</v>
      </c>
      <c r="W18" s="183">
        <v>16333</v>
      </c>
      <c r="X18" s="183"/>
      <c r="Y18" s="183" t="s">
        <v>259</v>
      </c>
      <c r="Z18" s="183"/>
      <c r="AA18" s="183">
        <v>951421</v>
      </c>
      <c r="AB18" s="183"/>
      <c r="AC18" s="183">
        <v>52613</v>
      </c>
      <c r="AD18" s="183"/>
      <c r="AE18" s="183">
        <v>108605</v>
      </c>
      <c r="AF18" s="183"/>
      <c r="AG18" s="183">
        <v>295342</v>
      </c>
      <c r="AH18" s="183"/>
      <c r="AI18" s="100" t="s">
        <v>259</v>
      </c>
      <c r="AJ18" s="25"/>
      <c r="AK18" s="25"/>
      <c r="AL18" s="25"/>
      <c r="AM18" s="25"/>
      <c r="AN18" s="25"/>
      <c r="AO18" s="25"/>
      <c r="AP18" s="25"/>
      <c r="AQ18" s="25"/>
    </row>
    <row r="19" spans="1:43" ht="17.25" customHeight="1">
      <c r="A19" s="179" t="s">
        <v>298</v>
      </c>
      <c r="B19" s="180"/>
      <c r="C19" s="189" t="s">
        <v>259</v>
      </c>
      <c r="D19" s="183"/>
      <c r="E19" s="183"/>
      <c r="F19" s="183">
        <v>1023474</v>
      </c>
      <c r="G19" s="183"/>
      <c r="H19" s="183">
        <v>153822</v>
      </c>
      <c r="I19" s="183"/>
      <c r="J19" s="183">
        <v>154143</v>
      </c>
      <c r="K19" s="183"/>
      <c r="L19" s="183">
        <v>375259</v>
      </c>
      <c r="M19" s="183"/>
      <c r="N19" s="183" t="s">
        <v>259</v>
      </c>
      <c r="O19" s="183"/>
      <c r="P19" s="183">
        <v>32135</v>
      </c>
      <c r="Q19" s="183"/>
      <c r="R19" s="183">
        <v>275213</v>
      </c>
      <c r="S19" s="183"/>
      <c r="T19" s="104"/>
      <c r="U19" s="4">
        <v>18899</v>
      </c>
      <c r="V19" s="4">
        <v>421330</v>
      </c>
      <c r="W19" s="183">
        <v>16242</v>
      </c>
      <c r="X19" s="183"/>
      <c r="Y19" s="183" t="s">
        <v>259</v>
      </c>
      <c r="Z19" s="183"/>
      <c r="AA19" s="183">
        <v>957062</v>
      </c>
      <c r="AB19" s="183"/>
      <c r="AC19" s="183">
        <v>53189</v>
      </c>
      <c r="AD19" s="183"/>
      <c r="AE19" s="183">
        <v>109826</v>
      </c>
      <c r="AF19" s="183"/>
      <c r="AG19" s="183">
        <v>300024</v>
      </c>
      <c r="AH19" s="183"/>
      <c r="AI19" s="100" t="s">
        <v>259</v>
      </c>
      <c r="AJ19" s="25"/>
      <c r="AK19" s="25"/>
      <c r="AL19" s="25"/>
      <c r="AM19" s="25"/>
      <c r="AN19" s="25"/>
      <c r="AO19" s="25"/>
      <c r="AP19" s="25"/>
      <c r="AQ19" s="25"/>
    </row>
    <row r="20" spans="1:43" ht="17.25" customHeight="1">
      <c r="A20" s="179" t="s">
        <v>299</v>
      </c>
      <c r="B20" s="180"/>
      <c r="C20" s="189">
        <f>SUM(F20:X20)</f>
        <v>2654958</v>
      </c>
      <c r="D20" s="183"/>
      <c r="E20" s="183"/>
      <c r="F20" s="183">
        <v>1107760</v>
      </c>
      <c r="G20" s="183"/>
      <c r="H20" s="183">
        <v>155116</v>
      </c>
      <c r="I20" s="183"/>
      <c r="J20" s="183">
        <v>159238</v>
      </c>
      <c r="K20" s="183"/>
      <c r="L20" s="183">
        <v>390241</v>
      </c>
      <c r="M20" s="183"/>
      <c r="N20" s="183">
        <v>42808</v>
      </c>
      <c r="O20" s="183"/>
      <c r="P20" s="183">
        <v>32349</v>
      </c>
      <c r="Q20" s="183"/>
      <c r="R20" s="183">
        <v>306432</v>
      </c>
      <c r="S20" s="183"/>
      <c r="T20" s="104"/>
      <c r="U20" s="4">
        <v>19005</v>
      </c>
      <c r="V20" s="4">
        <v>424129</v>
      </c>
      <c r="W20" s="183">
        <v>17880</v>
      </c>
      <c r="X20" s="183"/>
      <c r="Y20" s="183">
        <f>SUM(AA20:AI20,B47:Q47)</f>
        <v>1914829</v>
      </c>
      <c r="Z20" s="183"/>
      <c r="AA20" s="183">
        <v>981626</v>
      </c>
      <c r="AB20" s="183"/>
      <c r="AC20" s="183">
        <v>53889</v>
      </c>
      <c r="AD20" s="183"/>
      <c r="AE20" s="183">
        <v>112970</v>
      </c>
      <c r="AF20" s="183"/>
      <c r="AG20" s="183">
        <v>311952</v>
      </c>
      <c r="AH20" s="183"/>
      <c r="AI20" s="100">
        <v>25957</v>
      </c>
      <c r="AJ20" s="25"/>
      <c r="AK20" s="25"/>
      <c r="AL20" s="25"/>
      <c r="AM20" s="25"/>
      <c r="AN20" s="25"/>
      <c r="AO20" s="25"/>
      <c r="AP20" s="25"/>
      <c r="AQ20" s="25"/>
    </row>
    <row r="21" spans="1:43" ht="17.25" customHeight="1">
      <c r="A21" s="181"/>
      <c r="B21" s="182"/>
      <c r="C21" s="189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04"/>
      <c r="U21" s="4"/>
      <c r="V21" s="4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00"/>
      <c r="AJ21" s="25"/>
      <c r="AK21" s="25"/>
      <c r="AL21" s="25"/>
      <c r="AM21" s="25"/>
      <c r="AN21" s="25"/>
      <c r="AO21" s="25"/>
      <c r="AP21" s="25"/>
      <c r="AQ21" s="25"/>
    </row>
    <row r="22" spans="1:43" ht="17.25" customHeight="1">
      <c r="A22" s="179" t="s">
        <v>300</v>
      </c>
      <c r="B22" s="180"/>
      <c r="C22" s="189" t="s">
        <v>259</v>
      </c>
      <c r="D22" s="183"/>
      <c r="E22" s="183"/>
      <c r="F22" s="183">
        <v>1025261</v>
      </c>
      <c r="G22" s="183"/>
      <c r="H22" s="183">
        <v>155652</v>
      </c>
      <c r="I22" s="183"/>
      <c r="J22" s="183">
        <v>156907</v>
      </c>
      <c r="K22" s="183"/>
      <c r="L22" s="183">
        <v>381798</v>
      </c>
      <c r="M22" s="183"/>
      <c r="N22" s="183" t="s">
        <v>259</v>
      </c>
      <c r="O22" s="183"/>
      <c r="P22" s="183">
        <v>32211</v>
      </c>
      <c r="Q22" s="183"/>
      <c r="R22" s="183">
        <v>298791</v>
      </c>
      <c r="S22" s="183"/>
      <c r="T22" s="104"/>
      <c r="U22" s="4">
        <v>19434</v>
      </c>
      <c r="V22" s="4">
        <v>430030</v>
      </c>
      <c r="W22" s="183">
        <v>15944</v>
      </c>
      <c r="X22" s="183"/>
      <c r="Y22" s="183" t="s">
        <v>259</v>
      </c>
      <c r="Z22" s="183"/>
      <c r="AA22" s="183">
        <v>967407</v>
      </c>
      <c r="AB22" s="183"/>
      <c r="AC22" s="183">
        <v>43990</v>
      </c>
      <c r="AD22" s="183"/>
      <c r="AE22" s="183">
        <v>112031</v>
      </c>
      <c r="AF22" s="183"/>
      <c r="AG22" s="183">
        <v>309294</v>
      </c>
      <c r="AH22" s="183"/>
      <c r="AI22" s="100" t="s">
        <v>259</v>
      </c>
      <c r="AJ22" s="25"/>
      <c r="AK22" s="25"/>
      <c r="AL22" s="25"/>
      <c r="AM22" s="25"/>
      <c r="AN22" s="25"/>
      <c r="AO22" s="25"/>
      <c r="AP22" s="25"/>
      <c r="AQ22" s="25"/>
    </row>
    <row r="23" spans="1:43" ht="17.25" customHeight="1">
      <c r="A23" s="179" t="s">
        <v>301</v>
      </c>
      <c r="B23" s="180"/>
      <c r="C23" s="189" t="s">
        <v>259</v>
      </c>
      <c r="D23" s="183"/>
      <c r="E23" s="183"/>
      <c r="F23" s="183">
        <v>2053300</v>
      </c>
      <c r="G23" s="183"/>
      <c r="H23" s="183">
        <v>154599</v>
      </c>
      <c r="I23" s="183"/>
      <c r="J23" s="183">
        <v>158358</v>
      </c>
      <c r="K23" s="183"/>
      <c r="L23" s="183">
        <v>387264</v>
      </c>
      <c r="M23" s="183"/>
      <c r="N23" s="183" t="s">
        <v>259</v>
      </c>
      <c r="O23" s="183"/>
      <c r="P23" s="183">
        <v>32207</v>
      </c>
      <c r="Q23" s="183"/>
      <c r="R23" s="183">
        <v>291469</v>
      </c>
      <c r="S23" s="183"/>
      <c r="T23" s="104"/>
      <c r="U23" s="4">
        <v>19291</v>
      </c>
      <c r="V23" s="4">
        <v>434286</v>
      </c>
      <c r="W23" s="183">
        <v>18254</v>
      </c>
      <c r="X23" s="183"/>
      <c r="Y23" s="183" t="s">
        <v>259</v>
      </c>
      <c r="Z23" s="183"/>
      <c r="AA23" s="183">
        <v>967172</v>
      </c>
      <c r="AB23" s="183"/>
      <c r="AC23" s="183">
        <v>49258</v>
      </c>
      <c r="AD23" s="183"/>
      <c r="AE23" s="183">
        <v>113680</v>
      </c>
      <c r="AF23" s="183"/>
      <c r="AG23" s="183">
        <v>315159</v>
      </c>
      <c r="AH23" s="183"/>
      <c r="AI23" s="100" t="s">
        <v>259</v>
      </c>
      <c r="AJ23" s="25"/>
      <c r="AK23" s="25"/>
      <c r="AL23" s="25"/>
      <c r="AM23" s="25"/>
      <c r="AN23" s="25"/>
      <c r="AO23" s="25"/>
      <c r="AP23" s="25"/>
      <c r="AQ23" s="25"/>
    </row>
    <row r="24" spans="1:43" ht="17.25" customHeight="1">
      <c r="A24" s="179" t="s">
        <v>302</v>
      </c>
      <c r="B24" s="180"/>
      <c r="C24" s="189">
        <f>SUM(F24:X24)</f>
        <v>2730401</v>
      </c>
      <c r="D24" s="183"/>
      <c r="E24" s="183"/>
      <c r="F24" s="183">
        <v>1115178</v>
      </c>
      <c r="G24" s="183"/>
      <c r="H24" s="183">
        <v>156632</v>
      </c>
      <c r="I24" s="183"/>
      <c r="J24" s="183">
        <v>167617</v>
      </c>
      <c r="K24" s="183"/>
      <c r="L24" s="183">
        <v>412733</v>
      </c>
      <c r="M24" s="183"/>
      <c r="N24" s="183">
        <v>45782</v>
      </c>
      <c r="O24" s="183"/>
      <c r="P24" s="183">
        <v>34217</v>
      </c>
      <c r="Q24" s="183"/>
      <c r="R24" s="183">
        <v>314802</v>
      </c>
      <c r="S24" s="183"/>
      <c r="T24" s="104"/>
      <c r="U24" s="4">
        <v>19370</v>
      </c>
      <c r="V24" s="4">
        <v>447194</v>
      </c>
      <c r="W24" s="183">
        <v>16876</v>
      </c>
      <c r="X24" s="183"/>
      <c r="Y24" s="183">
        <f>SUM(AA24:AI24,B51:Q51)</f>
        <v>1956746</v>
      </c>
      <c r="Z24" s="183"/>
      <c r="AA24" s="183">
        <v>1003161</v>
      </c>
      <c r="AB24" s="183"/>
      <c r="AC24" s="183">
        <v>50363</v>
      </c>
      <c r="AD24" s="183"/>
      <c r="AE24" s="183">
        <v>116793</v>
      </c>
      <c r="AF24" s="183"/>
      <c r="AG24" s="183">
        <v>328002</v>
      </c>
      <c r="AH24" s="183"/>
      <c r="AI24" s="100">
        <v>27841</v>
      </c>
      <c r="AJ24" s="25"/>
      <c r="AK24" s="25"/>
      <c r="AL24" s="25"/>
      <c r="AM24" s="25"/>
      <c r="AN24" s="25"/>
      <c r="AO24" s="25"/>
      <c r="AP24" s="25"/>
      <c r="AQ24" s="25"/>
    </row>
    <row r="25" spans="1:43" ht="17.25" customHeight="1">
      <c r="A25" s="181"/>
      <c r="B25" s="182"/>
      <c r="C25" s="189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04"/>
      <c r="U25" s="4"/>
      <c r="V25" s="4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00"/>
      <c r="AJ25" s="25"/>
      <c r="AK25" s="25"/>
      <c r="AL25" s="25"/>
      <c r="AM25" s="25"/>
      <c r="AN25" s="25"/>
      <c r="AO25" s="25"/>
      <c r="AP25" s="25"/>
      <c r="AQ25" s="25"/>
    </row>
    <row r="26" spans="1:43" ht="17.25" customHeight="1">
      <c r="A26" s="179" t="s">
        <v>303</v>
      </c>
      <c r="B26" s="180"/>
      <c r="C26" s="189" t="s">
        <v>259</v>
      </c>
      <c r="D26" s="183"/>
      <c r="E26" s="183"/>
      <c r="F26" s="183">
        <v>1048426</v>
      </c>
      <c r="G26" s="183"/>
      <c r="H26" s="183">
        <v>157706</v>
      </c>
      <c r="I26" s="183"/>
      <c r="J26" s="183">
        <v>162990</v>
      </c>
      <c r="K26" s="183"/>
      <c r="L26" s="183">
        <v>397500</v>
      </c>
      <c r="M26" s="183"/>
      <c r="N26" s="183" t="s">
        <v>259</v>
      </c>
      <c r="O26" s="183"/>
      <c r="P26" s="183">
        <v>34404</v>
      </c>
      <c r="Q26" s="183"/>
      <c r="R26" s="183">
        <v>300013</v>
      </c>
      <c r="S26" s="183"/>
      <c r="T26" s="104"/>
      <c r="U26" s="4">
        <v>18915</v>
      </c>
      <c r="V26" s="4">
        <v>454744</v>
      </c>
      <c r="W26" s="183">
        <v>17049</v>
      </c>
      <c r="X26" s="183"/>
      <c r="Y26" s="183" t="s">
        <v>259</v>
      </c>
      <c r="Z26" s="183"/>
      <c r="AA26" s="183">
        <v>993225</v>
      </c>
      <c r="AB26" s="183"/>
      <c r="AC26" s="183">
        <v>50214</v>
      </c>
      <c r="AD26" s="183"/>
      <c r="AE26" s="183">
        <v>116597</v>
      </c>
      <c r="AF26" s="183"/>
      <c r="AG26" s="183">
        <v>321525</v>
      </c>
      <c r="AH26" s="183"/>
      <c r="AI26" s="100" t="s">
        <v>259</v>
      </c>
      <c r="AJ26" s="25"/>
      <c r="AK26" s="25"/>
      <c r="AL26" s="25"/>
      <c r="AM26" s="25"/>
      <c r="AN26" s="25"/>
      <c r="AO26" s="25"/>
      <c r="AP26" s="25"/>
      <c r="AQ26" s="25"/>
    </row>
    <row r="27" spans="1:43" ht="17.25" customHeight="1">
      <c r="A27" s="179" t="s">
        <v>304</v>
      </c>
      <c r="B27" s="180"/>
      <c r="C27" s="189" t="s">
        <v>259</v>
      </c>
      <c r="D27" s="183"/>
      <c r="E27" s="183"/>
      <c r="F27" s="183">
        <v>1050137</v>
      </c>
      <c r="G27" s="183"/>
      <c r="H27" s="183">
        <v>158327</v>
      </c>
      <c r="I27" s="183"/>
      <c r="J27" s="183">
        <v>163232</v>
      </c>
      <c r="K27" s="183"/>
      <c r="L27" s="183">
        <v>398077</v>
      </c>
      <c r="M27" s="183"/>
      <c r="N27" s="183" t="s">
        <v>259</v>
      </c>
      <c r="O27" s="183"/>
      <c r="P27" s="183">
        <v>34466</v>
      </c>
      <c r="Q27" s="183"/>
      <c r="R27" s="183">
        <v>297518</v>
      </c>
      <c r="S27" s="183"/>
      <c r="T27" s="104"/>
      <c r="U27" s="4">
        <v>18982</v>
      </c>
      <c r="V27" s="4">
        <v>457048</v>
      </c>
      <c r="W27" s="183">
        <v>17306</v>
      </c>
      <c r="X27" s="183"/>
      <c r="Y27" s="183" t="s">
        <v>259</v>
      </c>
      <c r="Z27" s="183"/>
      <c r="AA27" s="183">
        <v>998171</v>
      </c>
      <c r="AB27" s="183"/>
      <c r="AC27" s="183">
        <v>50911</v>
      </c>
      <c r="AD27" s="183"/>
      <c r="AE27" s="183">
        <v>117937</v>
      </c>
      <c r="AF27" s="183"/>
      <c r="AG27" s="183">
        <v>325854</v>
      </c>
      <c r="AH27" s="183"/>
      <c r="AI27" s="98" t="s">
        <v>259</v>
      </c>
      <c r="AJ27" s="104"/>
      <c r="AK27" s="104"/>
      <c r="AL27" s="25"/>
      <c r="AM27" s="25"/>
      <c r="AN27" s="25"/>
      <c r="AO27" s="25"/>
      <c r="AP27" s="25"/>
      <c r="AQ27" s="25"/>
    </row>
    <row r="28" spans="1:43" ht="17.25" customHeight="1">
      <c r="A28" s="184" t="s">
        <v>305</v>
      </c>
      <c r="B28" s="185"/>
      <c r="C28" s="215">
        <f>SUM(F28:X28)</f>
        <v>2768731</v>
      </c>
      <c r="D28" s="214"/>
      <c r="E28" s="214"/>
      <c r="F28" s="214">
        <v>1158878</v>
      </c>
      <c r="G28" s="214"/>
      <c r="H28" s="214">
        <v>159550</v>
      </c>
      <c r="I28" s="214"/>
      <c r="J28" s="214">
        <v>167155</v>
      </c>
      <c r="K28" s="214"/>
      <c r="L28" s="214">
        <v>411485</v>
      </c>
      <c r="M28" s="214"/>
      <c r="N28" s="214">
        <v>45477</v>
      </c>
      <c r="O28" s="214"/>
      <c r="P28" s="214">
        <v>34078</v>
      </c>
      <c r="Q28" s="214"/>
      <c r="R28" s="214">
        <v>294394</v>
      </c>
      <c r="S28" s="214"/>
      <c r="T28" s="104"/>
      <c r="U28" s="67">
        <v>20060</v>
      </c>
      <c r="V28" s="67">
        <v>460175</v>
      </c>
      <c r="W28" s="214">
        <v>17479</v>
      </c>
      <c r="X28" s="214"/>
      <c r="Y28" s="214">
        <f>SUM(AA28:AI28,B55:Q55)</f>
        <v>2009989</v>
      </c>
      <c r="Z28" s="214"/>
      <c r="AA28" s="214">
        <v>1011252</v>
      </c>
      <c r="AB28" s="214"/>
      <c r="AC28" s="214">
        <v>51532</v>
      </c>
      <c r="AD28" s="214"/>
      <c r="AE28" s="214">
        <v>118998</v>
      </c>
      <c r="AF28" s="214"/>
      <c r="AG28" s="214">
        <v>336519</v>
      </c>
      <c r="AH28" s="214"/>
      <c r="AI28" s="106">
        <v>27826</v>
      </c>
      <c r="AJ28" s="104"/>
      <c r="AK28" s="104"/>
      <c r="AL28" s="25"/>
      <c r="AM28" s="25"/>
      <c r="AN28" s="25"/>
      <c r="AO28" s="25"/>
      <c r="AP28" s="25"/>
      <c r="AQ28" s="25"/>
    </row>
    <row r="29" spans="1:43" ht="17.25" customHeight="1">
      <c r="A29" s="15" t="s">
        <v>329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1:43" ht="17.25" customHeight="1">
      <c r="A30" s="1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17.25" customHeight="1">
      <c r="B31" s="8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8"/>
      <c r="AF31" s="28"/>
      <c r="AG31" s="28"/>
      <c r="AH31" s="28"/>
      <c r="AI31" s="104"/>
      <c r="AJ31" s="104"/>
      <c r="AK31" s="104"/>
      <c r="AL31" s="25"/>
      <c r="AM31" s="25"/>
      <c r="AN31" s="25"/>
      <c r="AO31" s="25"/>
      <c r="AP31" s="25"/>
      <c r="AQ31" s="25"/>
    </row>
    <row r="32" spans="1:43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5"/>
      <c r="Q32" s="25"/>
      <c r="R32" s="25"/>
      <c r="S32" s="25"/>
      <c r="T32" s="25"/>
      <c r="U32" s="437" t="s">
        <v>441</v>
      </c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25"/>
      <c r="AK32" s="25"/>
      <c r="AL32" s="25"/>
      <c r="AM32" s="25"/>
      <c r="AN32" s="25"/>
      <c r="AO32" s="25"/>
      <c r="AP32" s="25"/>
      <c r="AQ32" s="25"/>
    </row>
    <row r="33" spans="1:43" ht="18" customHeight="1" thickBot="1">
      <c r="A33" s="436" t="s">
        <v>246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25"/>
      <c r="S33" s="25"/>
      <c r="T33" s="25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5"/>
      <c r="AK33" s="25"/>
      <c r="AL33" s="25"/>
      <c r="AM33" s="13"/>
      <c r="AN33" s="25"/>
      <c r="AO33" s="13"/>
      <c r="AP33" s="25"/>
      <c r="AQ33" s="13"/>
    </row>
    <row r="34" spans="1:43" ht="17.2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04"/>
      <c r="M34" s="104"/>
      <c r="N34" s="104"/>
      <c r="O34" s="104"/>
      <c r="P34" s="104"/>
      <c r="Q34" s="104"/>
      <c r="R34" s="25"/>
      <c r="S34" s="25"/>
      <c r="T34" s="104"/>
      <c r="U34" s="204" t="s">
        <v>226</v>
      </c>
      <c r="V34" s="205"/>
      <c r="W34" s="235" t="s">
        <v>231</v>
      </c>
      <c r="X34" s="235"/>
      <c r="Y34" s="235"/>
      <c r="Z34" s="235"/>
      <c r="AA34" s="239" t="s">
        <v>232</v>
      </c>
      <c r="AB34" s="240"/>
      <c r="AC34" s="240"/>
      <c r="AD34" s="240"/>
      <c r="AE34" s="240"/>
      <c r="AF34" s="240"/>
      <c r="AG34" s="240"/>
      <c r="AH34" s="240"/>
      <c r="AI34" s="240"/>
      <c r="AJ34" s="25"/>
      <c r="AK34" s="107"/>
      <c r="AL34" s="25"/>
      <c r="AM34" s="13"/>
      <c r="AN34" s="25"/>
      <c r="AO34" s="13"/>
      <c r="AP34" s="25"/>
      <c r="AQ34" s="13"/>
    </row>
    <row r="35" spans="1:43" ht="17.25" customHeight="1">
      <c r="A35" s="194" t="s">
        <v>244</v>
      </c>
      <c r="B35" s="164" t="s">
        <v>328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"/>
      <c r="S35" s="2"/>
      <c r="T35" s="104"/>
      <c r="U35" s="206"/>
      <c r="V35" s="207"/>
      <c r="W35" s="238" t="s">
        <v>214</v>
      </c>
      <c r="X35" s="238"/>
      <c r="Y35" s="238" t="s">
        <v>213</v>
      </c>
      <c r="Z35" s="238"/>
      <c r="AA35" s="238" t="s">
        <v>212</v>
      </c>
      <c r="AB35" s="238"/>
      <c r="AC35" s="198" t="s">
        <v>6</v>
      </c>
      <c r="AD35" s="199"/>
      <c r="AE35" s="200"/>
      <c r="AF35" s="196" t="s">
        <v>7</v>
      </c>
      <c r="AG35" s="196"/>
      <c r="AH35" s="196"/>
      <c r="AI35" s="197"/>
      <c r="AJ35" s="25"/>
      <c r="AK35" s="25"/>
      <c r="AL35" s="25"/>
      <c r="AM35" s="25"/>
      <c r="AN35" s="25"/>
      <c r="AO35" s="25"/>
      <c r="AP35" s="25"/>
      <c r="AQ35" s="25"/>
    </row>
    <row r="36" spans="1:43" ht="17.25" customHeight="1">
      <c r="A36" s="195"/>
      <c r="B36" s="186" t="s">
        <v>263</v>
      </c>
      <c r="C36" s="188"/>
      <c r="D36" s="186" t="s">
        <v>325</v>
      </c>
      <c r="E36" s="188"/>
      <c r="F36" s="186" t="s">
        <v>342</v>
      </c>
      <c r="G36" s="188"/>
      <c r="H36" s="186" t="s">
        <v>2</v>
      </c>
      <c r="I36" s="187"/>
      <c r="J36" s="171" t="s">
        <v>198</v>
      </c>
      <c r="K36" s="171"/>
      <c r="L36" s="171" t="s">
        <v>3</v>
      </c>
      <c r="M36" s="171"/>
      <c r="N36" s="171" t="s">
        <v>4</v>
      </c>
      <c r="O36" s="171"/>
      <c r="P36" s="171" t="s">
        <v>5</v>
      </c>
      <c r="Q36" s="172"/>
      <c r="R36" s="168" t="s">
        <v>326</v>
      </c>
      <c r="S36" s="169"/>
      <c r="T36" s="104"/>
      <c r="U36" s="206"/>
      <c r="V36" s="207"/>
      <c r="W36" s="238"/>
      <c r="X36" s="238"/>
      <c r="Y36" s="238"/>
      <c r="Z36" s="238"/>
      <c r="AA36" s="238"/>
      <c r="AB36" s="238"/>
      <c r="AC36" s="201"/>
      <c r="AD36" s="202"/>
      <c r="AE36" s="203"/>
      <c r="AF36" s="196" t="s">
        <v>211</v>
      </c>
      <c r="AG36" s="196"/>
      <c r="AH36" s="196" t="s">
        <v>8</v>
      </c>
      <c r="AI36" s="197"/>
      <c r="AJ36" s="25"/>
      <c r="AK36" s="25"/>
      <c r="AL36" s="25"/>
      <c r="AM36" s="25"/>
      <c r="AN36" s="25"/>
      <c r="AO36" s="25"/>
      <c r="AP36" s="25"/>
      <c r="AQ36" s="25"/>
    </row>
    <row r="37" spans="1:43" ht="17.25" customHeight="1">
      <c r="A37" s="108" t="s">
        <v>245</v>
      </c>
      <c r="B37" s="216">
        <v>17740</v>
      </c>
      <c r="C37" s="217"/>
      <c r="D37" s="217">
        <v>127074</v>
      </c>
      <c r="E37" s="217"/>
      <c r="F37" s="217">
        <v>12903</v>
      </c>
      <c r="G37" s="217"/>
      <c r="H37" s="217">
        <v>86279</v>
      </c>
      <c r="I37" s="217"/>
      <c r="J37" s="217">
        <v>61601</v>
      </c>
      <c r="K37" s="217"/>
      <c r="L37" s="217">
        <v>42373</v>
      </c>
      <c r="M37" s="217"/>
      <c r="N37" s="217">
        <v>44445</v>
      </c>
      <c r="O37" s="217"/>
      <c r="P37" s="217">
        <v>10033</v>
      </c>
      <c r="Q37" s="217"/>
      <c r="R37" s="170" t="s">
        <v>327</v>
      </c>
      <c r="S37" s="170"/>
      <c r="T37" s="104"/>
      <c r="U37" s="233" t="s">
        <v>247</v>
      </c>
      <c r="V37" s="234"/>
      <c r="W37" s="241">
        <v>3969</v>
      </c>
      <c r="X37" s="241"/>
      <c r="Y37" s="241">
        <v>2996276</v>
      </c>
      <c r="Z37" s="241"/>
      <c r="AA37" s="241">
        <v>11492</v>
      </c>
      <c r="AB37" s="241"/>
      <c r="AC37" s="241">
        <v>6612761</v>
      </c>
      <c r="AD37" s="241"/>
      <c r="AE37" s="241"/>
      <c r="AF37" s="241">
        <v>839</v>
      </c>
      <c r="AG37" s="241"/>
      <c r="AH37" s="241">
        <v>452199</v>
      </c>
      <c r="AI37" s="241"/>
      <c r="AJ37" s="25"/>
      <c r="AK37" s="25"/>
      <c r="AL37" s="25"/>
      <c r="AM37" s="25"/>
      <c r="AN37" s="25"/>
      <c r="AO37" s="25"/>
      <c r="AP37" s="25"/>
      <c r="AQ37" s="25"/>
    </row>
    <row r="38" spans="1:43" ht="17.25" customHeight="1">
      <c r="A38" s="109">
        <v>53</v>
      </c>
      <c r="B38" s="218">
        <v>20641</v>
      </c>
      <c r="C38" s="166"/>
      <c r="D38" s="166">
        <v>128883</v>
      </c>
      <c r="E38" s="166"/>
      <c r="F38" s="166">
        <v>14160</v>
      </c>
      <c r="G38" s="166"/>
      <c r="H38" s="166">
        <v>90580</v>
      </c>
      <c r="I38" s="166"/>
      <c r="J38" s="166">
        <v>63153</v>
      </c>
      <c r="K38" s="166"/>
      <c r="L38" s="166">
        <v>41808</v>
      </c>
      <c r="M38" s="166"/>
      <c r="N38" s="166">
        <v>56370</v>
      </c>
      <c r="O38" s="166"/>
      <c r="P38" s="166">
        <v>9587</v>
      </c>
      <c r="Q38" s="166"/>
      <c r="R38" s="166" t="s">
        <v>327</v>
      </c>
      <c r="S38" s="166"/>
      <c r="T38" s="104"/>
      <c r="U38" s="224">
        <v>53</v>
      </c>
      <c r="V38" s="182"/>
      <c r="W38" s="232">
        <v>3988</v>
      </c>
      <c r="X38" s="232"/>
      <c r="Y38" s="232">
        <v>3362920</v>
      </c>
      <c r="Z38" s="232"/>
      <c r="AA38" s="232">
        <v>9538</v>
      </c>
      <c r="AB38" s="232"/>
      <c r="AC38" s="232">
        <v>4262758</v>
      </c>
      <c r="AD38" s="232"/>
      <c r="AE38" s="232"/>
      <c r="AF38" s="232">
        <v>687</v>
      </c>
      <c r="AG38" s="232"/>
      <c r="AH38" s="232">
        <v>406775</v>
      </c>
      <c r="AI38" s="232"/>
      <c r="AJ38" s="25"/>
      <c r="AK38" s="25"/>
      <c r="AL38" s="25"/>
      <c r="AM38" s="25"/>
      <c r="AN38" s="25"/>
      <c r="AO38" s="25"/>
      <c r="AP38" s="25"/>
      <c r="AQ38" s="25"/>
    </row>
    <row r="39" spans="1:43" ht="17.25" customHeight="1">
      <c r="A39" s="112">
        <v>54</v>
      </c>
      <c r="B39" s="219">
        <f>B55</f>
        <v>23603</v>
      </c>
      <c r="C39" s="167"/>
      <c r="D39" s="167">
        <f>D55</f>
        <v>136902</v>
      </c>
      <c r="E39" s="167"/>
      <c r="F39" s="167">
        <f>F55</f>
        <v>16624</v>
      </c>
      <c r="G39" s="167"/>
      <c r="H39" s="167">
        <f>H55</f>
        <v>87480</v>
      </c>
      <c r="I39" s="167"/>
      <c r="J39" s="167">
        <f>J55</f>
        <v>67612</v>
      </c>
      <c r="K39" s="167"/>
      <c r="L39" s="167">
        <f>L55</f>
        <v>49029</v>
      </c>
      <c r="M39" s="167"/>
      <c r="N39" s="167">
        <f>N55</f>
        <v>71863</v>
      </c>
      <c r="O39" s="167"/>
      <c r="P39" s="167">
        <f>P55</f>
        <v>10749</v>
      </c>
      <c r="Q39" s="167"/>
      <c r="R39" s="167" t="s">
        <v>327</v>
      </c>
      <c r="S39" s="167"/>
      <c r="T39" s="25"/>
      <c r="U39" s="229">
        <v>54</v>
      </c>
      <c r="V39" s="230"/>
      <c r="W39" s="244">
        <f>SUM(W41:X55)</f>
        <v>3985</v>
      </c>
      <c r="X39" s="244"/>
      <c r="Y39" s="244">
        <f>SUM(Y41:Z55)</f>
        <v>3543185</v>
      </c>
      <c r="Z39" s="244"/>
      <c r="AA39" s="244">
        <f>SUM(AA41:AB55)</f>
        <v>7024</v>
      </c>
      <c r="AB39" s="244"/>
      <c r="AC39" s="244">
        <f>SUM(AC41:AE55)</f>
        <v>3780946</v>
      </c>
      <c r="AD39" s="244"/>
      <c r="AE39" s="244"/>
      <c r="AF39" s="244">
        <f>SUM(AF41:AG55)</f>
        <v>604</v>
      </c>
      <c r="AG39" s="244"/>
      <c r="AH39" s="244">
        <f>SUM(AH41:AI55)</f>
        <v>279476</v>
      </c>
      <c r="AI39" s="244"/>
      <c r="AJ39" s="25"/>
      <c r="AK39" s="25"/>
      <c r="AL39" s="25"/>
      <c r="AM39" s="25"/>
      <c r="AN39" s="25"/>
      <c r="AO39" s="25"/>
      <c r="AP39" s="25"/>
      <c r="AQ39" s="25"/>
    </row>
    <row r="40" spans="1:43" ht="17.25" customHeight="1">
      <c r="A40" s="9"/>
      <c r="B40" s="218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25"/>
      <c r="U40" s="236"/>
      <c r="V40" s="193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5"/>
      <c r="AK40" s="25"/>
      <c r="AL40" s="25"/>
      <c r="AM40" s="25"/>
      <c r="AN40" s="25"/>
      <c r="AO40" s="25"/>
      <c r="AP40" s="25"/>
      <c r="AQ40" s="25"/>
    </row>
    <row r="41" spans="1:43" ht="17.25" customHeight="1">
      <c r="A41" s="3" t="s">
        <v>243</v>
      </c>
      <c r="B41" s="218">
        <v>20756</v>
      </c>
      <c r="C41" s="166"/>
      <c r="D41" s="166">
        <v>128980</v>
      </c>
      <c r="E41" s="166"/>
      <c r="F41" s="166">
        <v>13863</v>
      </c>
      <c r="G41" s="166"/>
      <c r="H41" s="166">
        <v>89180</v>
      </c>
      <c r="I41" s="166"/>
      <c r="J41" s="166">
        <v>63611</v>
      </c>
      <c r="K41" s="166"/>
      <c r="L41" s="166">
        <v>42624</v>
      </c>
      <c r="M41" s="166"/>
      <c r="N41" s="166">
        <v>44171</v>
      </c>
      <c r="O41" s="166"/>
      <c r="P41" s="166">
        <v>9546</v>
      </c>
      <c r="Q41" s="166"/>
      <c r="R41" s="166" t="s">
        <v>327</v>
      </c>
      <c r="S41" s="166"/>
      <c r="T41" s="25"/>
      <c r="U41" s="223" t="s">
        <v>248</v>
      </c>
      <c r="V41" s="180"/>
      <c r="W41" s="232">
        <v>280</v>
      </c>
      <c r="X41" s="232"/>
      <c r="Y41" s="232">
        <v>240840</v>
      </c>
      <c r="Z41" s="232"/>
      <c r="AA41" s="232">
        <v>603</v>
      </c>
      <c r="AB41" s="232"/>
      <c r="AC41" s="232">
        <v>255291</v>
      </c>
      <c r="AD41" s="232"/>
      <c r="AE41" s="232"/>
      <c r="AF41" s="232">
        <v>63</v>
      </c>
      <c r="AG41" s="232"/>
      <c r="AH41" s="232">
        <v>16088</v>
      </c>
      <c r="AI41" s="232"/>
      <c r="AJ41" s="25"/>
      <c r="AK41" s="25"/>
      <c r="AL41" s="25"/>
      <c r="AM41" s="25"/>
      <c r="AN41" s="25"/>
      <c r="AO41" s="25"/>
      <c r="AP41" s="25"/>
      <c r="AQ41" s="25"/>
    </row>
    <row r="42" spans="1:43" ht="17.25" customHeight="1">
      <c r="A42" s="3" t="s">
        <v>314</v>
      </c>
      <c r="B42" s="218">
        <v>21022</v>
      </c>
      <c r="C42" s="166"/>
      <c r="D42" s="166">
        <v>129962</v>
      </c>
      <c r="E42" s="166"/>
      <c r="F42" s="166">
        <v>13926</v>
      </c>
      <c r="G42" s="166"/>
      <c r="H42" s="166">
        <v>86226</v>
      </c>
      <c r="I42" s="166"/>
      <c r="J42" s="166">
        <v>63690</v>
      </c>
      <c r="K42" s="166"/>
      <c r="L42" s="166">
        <v>42891</v>
      </c>
      <c r="M42" s="166"/>
      <c r="N42" s="166">
        <v>49127</v>
      </c>
      <c r="O42" s="166"/>
      <c r="P42" s="166">
        <v>9627</v>
      </c>
      <c r="Q42" s="166"/>
      <c r="R42" s="166" t="s">
        <v>327</v>
      </c>
      <c r="S42" s="166"/>
      <c r="T42" s="25"/>
      <c r="U42" s="223" t="s">
        <v>331</v>
      </c>
      <c r="V42" s="180"/>
      <c r="W42" s="232">
        <v>376</v>
      </c>
      <c r="X42" s="232"/>
      <c r="Y42" s="232">
        <v>300784</v>
      </c>
      <c r="Z42" s="232"/>
      <c r="AA42" s="232">
        <v>649</v>
      </c>
      <c r="AB42" s="232"/>
      <c r="AC42" s="232">
        <v>351635</v>
      </c>
      <c r="AD42" s="232"/>
      <c r="AE42" s="232"/>
      <c r="AF42" s="232">
        <v>41</v>
      </c>
      <c r="AG42" s="232"/>
      <c r="AH42" s="232">
        <v>36020</v>
      </c>
      <c r="AI42" s="232"/>
      <c r="AJ42" s="25"/>
      <c r="AK42" s="25"/>
      <c r="AL42" s="25"/>
      <c r="AM42" s="25"/>
      <c r="AN42" s="25"/>
      <c r="AO42" s="25"/>
      <c r="AP42" s="25"/>
      <c r="AQ42" s="25"/>
    </row>
    <row r="43" spans="1:43" ht="17.25" customHeight="1">
      <c r="A43" s="3" t="s">
        <v>315</v>
      </c>
      <c r="B43" s="218">
        <v>21282</v>
      </c>
      <c r="C43" s="166"/>
      <c r="D43" s="166">
        <v>132753</v>
      </c>
      <c r="E43" s="166"/>
      <c r="F43" s="166">
        <v>13855</v>
      </c>
      <c r="G43" s="166"/>
      <c r="H43" s="166">
        <v>87360</v>
      </c>
      <c r="I43" s="166"/>
      <c r="J43" s="166">
        <v>63126</v>
      </c>
      <c r="K43" s="166"/>
      <c r="L43" s="166">
        <v>43210</v>
      </c>
      <c r="M43" s="166"/>
      <c r="N43" s="166">
        <v>48476</v>
      </c>
      <c r="O43" s="166"/>
      <c r="P43" s="166">
        <v>9474</v>
      </c>
      <c r="Q43" s="166"/>
      <c r="R43" s="166" t="s">
        <v>327</v>
      </c>
      <c r="S43" s="166"/>
      <c r="T43" s="25"/>
      <c r="U43" s="223" t="s">
        <v>332</v>
      </c>
      <c r="V43" s="180"/>
      <c r="W43" s="232">
        <v>328</v>
      </c>
      <c r="X43" s="232"/>
      <c r="Y43" s="232">
        <v>276154</v>
      </c>
      <c r="Z43" s="232"/>
      <c r="AA43" s="232">
        <v>601</v>
      </c>
      <c r="AB43" s="232"/>
      <c r="AC43" s="232">
        <v>297810</v>
      </c>
      <c r="AD43" s="232"/>
      <c r="AE43" s="232"/>
      <c r="AF43" s="232">
        <v>70</v>
      </c>
      <c r="AG43" s="232"/>
      <c r="AH43" s="232">
        <v>25479</v>
      </c>
      <c r="AI43" s="232"/>
      <c r="AJ43" s="25"/>
      <c r="AK43" s="25"/>
      <c r="AL43" s="25"/>
      <c r="AM43" s="25"/>
      <c r="AN43" s="25"/>
      <c r="AO43" s="25"/>
      <c r="AP43" s="25"/>
      <c r="AQ43" s="25"/>
    </row>
    <row r="44" spans="1:43" ht="17.25" customHeight="1">
      <c r="A44" s="8"/>
      <c r="B44" s="218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25"/>
      <c r="U44" s="224"/>
      <c r="V44" s="182"/>
      <c r="W44" s="225"/>
      <c r="X44" s="226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5"/>
      <c r="AK44" s="25"/>
      <c r="AL44" s="25"/>
      <c r="AM44" s="25"/>
      <c r="AN44" s="25"/>
      <c r="AO44" s="25"/>
      <c r="AP44" s="25"/>
      <c r="AQ44" s="25"/>
    </row>
    <row r="45" spans="1:43" ht="17.25" customHeight="1">
      <c r="A45" s="3" t="s">
        <v>316</v>
      </c>
      <c r="B45" s="218">
        <v>21392</v>
      </c>
      <c r="C45" s="166"/>
      <c r="D45" s="166">
        <v>132630</v>
      </c>
      <c r="E45" s="166"/>
      <c r="F45" s="166">
        <v>13906</v>
      </c>
      <c r="G45" s="166"/>
      <c r="H45" s="166">
        <v>86764</v>
      </c>
      <c r="I45" s="166"/>
      <c r="J45" s="166">
        <v>64026</v>
      </c>
      <c r="K45" s="166"/>
      <c r="L45" s="166">
        <v>43086</v>
      </c>
      <c r="M45" s="166"/>
      <c r="N45" s="166">
        <v>48974</v>
      </c>
      <c r="O45" s="166"/>
      <c r="P45" s="166">
        <v>9326</v>
      </c>
      <c r="Q45" s="166"/>
      <c r="R45" s="166" t="s">
        <v>327</v>
      </c>
      <c r="S45" s="166"/>
      <c r="T45" s="25"/>
      <c r="U45" s="223" t="s">
        <v>333</v>
      </c>
      <c r="V45" s="180"/>
      <c r="W45" s="232">
        <v>360</v>
      </c>
      <c r="X45" s="232"/>
      <c r="Y45" s="232">
        <v>280487</v>
      </c>
      <c r="Z45" s="232"/>
      <c r="AA45" s="232">
        <v>520</v>
      </c>
      <c r="AB45" s="232"/>
      <c r="AC45" s="232">
        <v>221598</v>
      </c>
      <c r="AD45" s="232"/>
      <c r="AE45" s="232"/>
      <c r="AF45" s="232">
        <v>29</v>
      </c>
      <c r="AG45" s="232"/>
      <c r="AH45" s="232">
        <v>9729</v>
      </c>
      <c r="AI45" s="232"/>
      <c r="AJ45" s="25"/>
      <c r="AK45" s="25"/>
      <c r="AL45" s="25"/>
      <c r="AM45" s="25"/>
      <c r="AN45" s="25"/>
      <c r="AO45" s="25"/>
      <c r="AP45" s="25"/>
      <c r="AQ45" s="25"/>
    </row>
    <row r="46" spans="1:43" ht="17.25" customHeight="1">
      <c r="A46" s="3" t="s">
        <v>317</v>
      </c>
      <c r="B46" s="218">
        <v>21598</v>
      </c>
      <c r="C46" s="166"/>
      <c r="D46" s="166">
        <v>133950</v>
      </c>
      <c r="E46" s="166"/>
      <c r="F46" s="166">
        <v>13508</v>
      </c>
      <c r="G46" s="166"/>
      <c r="H46" s="166">
        <v>87116</v>
      </c>
      <c r="I46" s="166"/>
      <c r="J46" s="166">
        <v>64493</v>
      </c>
      <c r="K46" s="166"/>
      <c r="L46" s="166">
        <v>43000</v>
      </c>
      <c r="M46" s="166"/>
      <c r="N46" s="166">
        <v>48520</v>
      </c>
      <c r="O46" s="166"/>
      <c r="P46" s="166">
        <v>11116</v>
      </c>
      <c r="Q46" s="166"/>
      <c r="R46" s="166" t="s">
        <v>327</v>
      </c>
      <c r="S46" s="166"/>
      <c r="T46" s="25"/>
      <c r="U46" s="223" t="s">
        <v>334</v>
      </c>
      <c r="V46" s="180"/>
      <c r="W46" s="232">
        <v>339</v>
      </c>
      <c r="X46" s="232"/>
      <c r="Y46" s="232">
        <v>274492</v>
      </c>
      <c r="Z46" s="232"/>
      <c r="AA46" s="232">
        <v>599</v>
      </c>
      <c r="AB46" s="232"/>
      <c r="AC46" s="232">
        <v>303178</v>
      </c>
      <c r="AD46" s="232"/>
      <c r="AE46" s="232"/>
      <c r="AF46" s="232">
        <v>28</v>
      </c>
      <c r="AG46" s="232"/>
      <c r="AH46" s="232">
        <v>12419</v>
      </c>
      <c r="AI46" s="232"/>
      <c r="AJ46" s="25"/>
      <c r="AK46" s="25"/>
      <c r="AL46" s="25"/>
      <c r="AM46" s="25"/>
      <c r="AN46" s="25"/>
      <c r="AO46" s="25"/>
      <c r="AP46" s="25"/>
      <c r="AQ46" s="25"/>
    </row>
    <row r="47" spans="1:43" ht="17.25" customHeight="1">
      <c r="A47" s="3" t="s">
        <v>318</v>
      </c>
      <c r="B47" s="218">
        <v>21963</v>
      </c>
      <c r="C47" s="166"/>
      <c r="D47" s="166">
        <v>134496</v>
      </c>
      <c r="E47" s="166"/>
      <c r="F47" s="166">
        <v>13421</v>
      </c>
      <c r="G47" s="166"/>
      <c r="H47" s="166">
        <v>89585</v>
      </c>
      <c r="I47" s="166"/>
      <c r="J47" s="166">
        <v>65066</v>
      </c>
      <c r="K47" s="166"/>
      <c r="L47" s="166">
        <v>43748</v>
      </c>
      <c r="M47" s="166"/>
      <c r="N47" s="166">
        <v>49140</v>
      </c>
      <c r="O47" s="166"/>
      <c r="P47" s="166">
        <v>11016</v>
      </c>
      <c r="Q47" s="166"/>
      <c r="R47" s="166" t="s">
        <v>327</v>
      </c>
      <c r="S47" s="166"/>
      <c r="T47" s="25"/>
      <c r="U47" s="223" t="s">
        <v>335</v>
      </c>
      <c r="V47" s="180"/>
      <c r="W47" s="232">
        <v>282</v>
      </c>
      <c r="X47" s="232"/>
      <c r="Y47" s="232">
        <v>286010</v>
      </c>
      <c r="Z47" s="232"/>
      <c r="AA47" s="232">
        <v>339</v>
      </c>
      <c r="AB47" s="232"/>
      <c r="AC47" s="232">
        <v>406631</v>
      </c>
      <c r="AD47" s="232"/>
      <c r="AE47" s="232"/>
      <c r="AF47" s="232">
        <v>73</v>
      </c>
      <c r="AG47" s="232"/>
      <c r="AH47" s="232">
        <v>51704</v>
      </c>
      <c r="AI47" s="232"/>
      <c r="AJ47" s="25"/>
      <c r="AK47" s="25"/>
      <c r="AL47" s="25"/>
      <c r="AM47" s="25"/>
      <c r="AN47" s="25"/>
      <c r="AO47" s="25"/>
      <c r="AP47" s="25"/>
      <c r="AQ47" s="25"/>
    </row>
    <row r="48" spans="1:43" ht="17.25" customHeight="1">
      <c r="A48" s="8"/>
      <c r="B48" s="218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25"/>
      <c r="U48" s="224"/>
      <c r="V48" s="18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5"/>
      <c r="AK48" s="25"/>
      <c r="AL48" s="25"/>
      <c r="AM48" s="25"/>
      <c r="AN48" s="25"/>
      <c r="AO48" s="25"/>
      <c r="AP48" s="25"/>
      <c r="AQ48" s="25"/>
    </row>
    <row r="49" spans="1:43" ht="17.25" customHeight="1">
      <c r="A49" s="3" t="s">
        <v>319</v>
      </c>
      <c r="B49" s="218">
        <v>22247</v>
      </c>
      <c r="C49" s="166"/>
      <c r="D49" s="166">
        <v>132812</v>
      </c>
      <c r="E49" s="166"/>
      <c r="F49" s="166">
        <v>13051</v>
      </c>
      <c r="G49" s="166"/>
      <c r="H49" s="166">
        <v>56765</v>
      </c>
      <c r="I49" s="166"/>
      <c r="J49" s="166">
        <v>65246</v>
      </c>
      <c r="K49" s="166"/>
      <c r="L49" s="166">
        <v>43978</v>
      </c>
      <c r="M49" s="166"/>
      <c r="N49" s="166">
        <v>47462</v>
      </c>
      <c r="O49" s="166"/>
      <c r="P49" s="166">
        <v>10952</v>
      </c>
      <c r="Q49" s="166"/>
      <c r="R49" s="166" t="s">
        <v>327</v>
      </c>
      <c r="S49" s="166"/>
      <c r="T49" s="25"/>
      <c r="U49" s="223" t="s">
        <v>336</v>
      </c>
      <c r="V49" s="180"/>
      <c r="W49" s="232">
        <v>368</v>
      </c>
      <c r="X49" s="232"/>
      <c r="Y49" s="232">
        <v>333096</v>
      </c>
      <c r="Z49" s="232"/>
      <c r="AA49" s="232">
        <v>763</v>
      </c>
      <c r="AB49" s="232"/>
      <c r="AC49" s="232">
        <v>418328</v>
      </c>
      <c r="AD49" s="232"/>
      <c r="AE49" s="232"/>
      <c r="AF49" s="232">
        <v>60</v>
      </c>
      <c r="AG49" s="232"/>
      <c r="AH49" s="232">
        <v>26730</v>
      </c>
      <c r="AI49" s="232"/>
      <c r="AJ49" s="25"/>
      <c r="AK49" s="25"/>
      <c r="AL49" s="25"/>
      <c r="AM49" s="25"/>
      <c r="AN49" s="25"/>
      <c r="AO49" s="25"/>
      <c r="AP49" s="25"/>
      <c r="AQ49" s="25"/>
    </row>
    <row r="50" spans="1:43" ht="17.25" customHeight="1">
      <c r="A50" s="3" t="s">
        <v>320</v>
      </c>
      <c r="B50" s="218">
        <v>22573</v>
      </c>
      <c r="C50" s="166"/>
      <c r="D50" s="166">
        <v>130341</v>
      </c>
      <c r="E50" s="166"/>
      <c r="F50" s="166">
        <v>13162</v>
      </c>
      <c r="G50" s="166"/>
      <c r="H50" s="166">
        <v>88123</v>
      </c>
      <c r="I50" s="166"/>
      <c r="J50" s="166">
        <v>65687</v>
      </c>
      <c r="K50" s="166"/>
      <c r="L50" s="166">
        <v>46312</v>
      </c>
      <c r="M50" s="166"/>
      <c r="N50" s="166">
        <v>47929</v>
      </c>
      <c r="O50" s="166"/>
      <c r="P50" s="166">
        <v>10892</v>
      </c>
      <c r="Q50" s="166"/>
      <c r="R50" s="166" t="s">
        <v>327</v>
      </c>
      <c r="S50" s="166"/>
      <c r="T50" s="25"/>
      <c r="U50" s="223" t="s">
        <v>337</v>
      </c>
      <c r="V50" s="180"/>
      <c r="W50" s="232">
        <v>322</v>
      </c>
      <c r="X50" s="232"/>
      <c r="Y50" s="232">
        <v>272520</v>
      </c>
      <c r="Z50" s="232"/>
      <c r="AA50" s="232">
        <v>625</v>
      </c>
      <c r="AB50" s="232"/>
      <c r="AC50" s="232">
        <v>328607</v>
      </c>
      <c r="AD50" s="232"/>
      <c r="AE50" s="232"/>
      <c r="AF50" s="232">
        <v>55</v>
      </c>
      <c r="AG50" s="232"/>
      <c r="AH50" s="232">
        <v>26902</v>
      </c>
      <c r="AI50" s="232"/>
      <c r="AJ50" s="25"/>
      <c r="AK50" s="25"/>
      <c r="AL50" s="25"/>
      <c r="AM50" s="25"/>
      <c r="AN50" s="25"/>
      <c r="AO50" s="25"/>
      <c r="AP50" s="25"/>
      <c r="AQ50" s="25"/>
    </row>
    <row r="51" spans="1:43" ht="17.25" customHeight="1">
      <c r="A51" s="3" t="s">
        <v>321</v>
      </c>
      <c r="B51" s="218">
        <v>23172</v>
      </c>
      <c r="C51" s="166"/>
      <c r="D51" s="166">
        <v>134427</v>
      </c>
      <c r="E51" s="166"/>
      <c r="F51" s="166">
        <v>15389</v>
      </c>
      <c r="G51" s="166"/>
      <c r="H51" s="166">
        <v>88584</v>
      </c>
      <c r="I51" s="166"/>
      <c r="J51" s="166">
        <v>67118</v>
      </c>
      <c r="K51" s="166"/>
      <c r="L51" s="166">
        <v>39402</v>
      </c>
      <c r="M51" s="166"/>
      <c r="N51" s="166">
        <v>51743</v>
      </c>
      <c r="O51" s="166"/>
      <c r="P51" s="166">
        <v>10751</v>
      </c>
      <c r="Q51" s="166"/>
      <c r="R51" s="166" t="s">
        <v>327</v>
      </c>
      <c r="S51" s="166"/>
      <c r="T51" s="25"/>
      <c r="U51" s="223" t="s">
        <v>338</v>
      </c>
      <c r="V51" s="180"/>
      <c r="W51" s="232">
        <v>386</v>
      </c>
      <c r="X51" s="232"/>
      <c r="Y51" s="232">
        <v>357316</v>
      </c>
      <c r="Z51" s="232"/>
      <c r="AA51" s="232">
        <v>578</v>
      </c>
      <c r="AB51" s="232"/>
      <c r="AC51" s="232">
        <v>366307</v>
      </c>
      <c r="AD51" s="232"/>
      <c r="AE51" s="232"/>
      <c r="AF51" s="232">
        <v>38</v>
      </c>
      <c r="AG51" s="232"/>
      <c r="AH51" s="232">
        <v>15289</v>
      </c>
      <c r="AI51" s="232"/>
      <c r="AJ51" s="25"/>
      <c r="AK51" s="25"/>
      <c r="AL51" s="25"/>
      <c r="AM51" s="25"/>
      <c r="AN51" s="25"/>
      <c r="AO51" s="25"/>
      <c r="AP51" s="25"/>
      <c r="AQ51" s="25"/>
    </row>
    <row r="52" spans="1:43" ht="17.25" customHeight="1">
      <c r="A52" s="8"/>
      <c r="B52" s="218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25"/>
      <c r="U52" s="224"/>
      <c r="V52" s="18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5"/>
      <c r="AK52" s="25"/>
      <c r="AL52" s="25"/>
      <c r="AM52" s="25"/>
      <c r="AN52" s="25"/>
      <c r="AO52" s="25"/>
      <c r="AP52" s="25"/>
      <c r="AQ52" s="25"/>
    </row>
    <row r="53" spans="1:43" ht="17.25" customHeight="1">
      <c r="A53" s="3" t="s">
        <v>322</v>
      </c>
      <c r="B53" s="218">
        <v>23099</v>
      </c>
      <c r="C53" s="166"/>
      <c r="D53" s="166">
        <v>132148</v>
      </c>
      <c r="E53" s="166"/>
      <c r="F53" s="166">
        <v>15874</v>
      </c>
      <c r="G53" s="166"/>
      <c r="H53" s="166">
        <v>87789</v>
      </c>
      <c r="I53" s="166"/>
      <c r="J53" s="166">
        <v>67171</v>
      </c>
      <c r="K53" s="166"/>
      <c r="L53" s="166">
        <v>48828</v>
      </c>
      <c r="M53" s="166"/>
      <c r="N53" s="166">
        <v>51846</v>
      </c>
      <c r="O53" s="166"/>
      <c r="P53" s="166">
        <v>11126</v>
      </c>
      <c r="Q53" s="166"/>
      <c r="R53" s="166" t="s">
        <v>327</v>
      </c>
      <c r="S53" s="166"/>
      <c r="T53" s="25"/>
      <c r="U53" s="223" t="s">
        <v>339</v>
      </c>
      <c r="V53" s="180"/>
      <c r="W53" s="232">
        <v>311</v>
      </c>
      <c r="X53" s="232"/>
      <c r="Y53" s="232">
        <v>301581</v>
      </c>
      <c r="Z53" s="232"/>
      <c r="AA53" s="232">
        <v>517</v>
      </c>
      <c r="AB53" s="232"/>
      <c r="AC53" s="232">
        <v>213675</v>
      </c>
      <c r="AD53" s="232"/>
      <c r="AE53" s="232"/>
      <c r="AF53" s="232">
        <v>35</v>
      </c>
      <c r="AG53" s="232"/>
      <c r="AH53" s="232">
        <v>13674</v>
      </c>
      <c r="AI53" s="232"/>
      <c r="AJ53" s="25"/>
      <c r="AK53" s="25"/>
      <c r="AL53" s="25"/>
      <c r="AM53" s="25"/>
      <c r="AN53" s="25"/>
      <c r="AO53" s="25"/>
      <c r="AP53" s="25"/>
      <c r="AQ53" s="25"/>
    </row>
    <row r="54" spans="1:43" ht="17.25" customHeight="1">
      <c r="A54" s="3" t="s">
        <v>323</v>
      </c>
      <c r="B54" s="218">
        <v>23203</v>
      </c>
      <c r="C54" s="166"/>
      <c r="D54" s="166">
        <v>133005</v>
      </c>
      <c r="E54" s="166"/>
      <c r="F54" s="166">
        <v>16298</v>
      </c>
      <c r="G54" s="166"/>
      <c r="H54" s="166">
        <v>87537</v>
      </c>
      <c r="I54" s="166"/>
      <c r="J54" s="166">
        <v>66783</v>
      </c>
      <c r="K54" s="166"/>
      <c r="L54" s="166">
        <v>48560</v>
      </c>
      <c r="M54" s="166"/>
      <c r="N54" s="166">
        <v>53725</v>
      </c>
      <c r="O54" s="166"/>
      <c r="P54" s="166">
        <v>10935</v>
      </c>
      <c r="Q54" s="166"/>
      <c r="R54" s="166" t="s">
        <v>327</v>
      </c>
      <c r="S54" s="166"/>
      <c r="T54" s="25"/>
      <c r="U54" s="223" t="s">
        <v>340</v>
      </c>
      <c r="V54" s="180"/>
      <c r="W54" s="232">
        <v>308</v>
      </c>
      <c r="X54" s="232"/>
      <c r="Y54" s="232">
        <v>272496</v>
      </c>
      <c r="Z54" s="232"/>
      <c r="AA54" s="232">
        <v>574</v>
      </c>
      <c r="AB54" s="232"/>
      <c r="AC54" s="232">
        <v>326008</v>
      </c>
      <c r="AD54" s="232"/>
      <c r="AE54" s="232"/>
      <c r="AF54" s="232">
        <v>47</v>
      </c>
      <c r="AG54" s="232"/>
      <c r="AH54" s="232">
        <v>20629</v>
      </c>
      <c r="AI54" s="232"/>
      <c r="AJ54" s="25"/>
      <c r="AK54" s="25"/>
      <c r="AL54" s="25"/>
      <c r="AM54" s="25"/>
      <c r="AN54" s="25"/>
      <c r="AO54" s="25"/>
      <c r="AP54" s="25"/>
      <c r="AQ54" s="25"/>
    </row>
    <row r="55" spans="1:43" ht="17.25" customHeight="1">
      <c r="A55" s="151" t="s">
        <v>324</v>
      </c>
      <c r="B55" s="231">
        <v>23603</v>
      </c>
      <c r="C55" s="220"/>
      <c r="D55" s="220">
        <v>136902</v>
      </c>
      <c r="E55" s="220"/>
      <c r="F55" s="220">
        <v>16624</v>
      </c>
      <c r="G55" s="220"/>
      <c r="H55" s="220">
        <v>87480</v>
      </c>
      <c r="I55" s="220"/>
      <c r="J55" s="220">
        <v>67612</v>
      </c>
      <c r="K55" s="220"/>
      <c r="L55" s="220">
        <v>49029</v>
      </c>
      <c r="M55" s="220"/>
      <c r="N55" s="220">
        <v>71863</v>
      </c>
      <c r="O55" s="220"/>
      <c r="P55" s="220">
        <v>10749</v>
      </c>
      <c r="Q55" s="220"/>
      <c r="R55" s="166" t="s">
        <v>327</v>
      </c>
      <c r="S55" s="166"/>
      <c r="T55" s="25"/>
      <c r="U55" s="237" t="s">
        <v>341</v>
      </c>
      <c r="V55" s="204"/>
      <c r="W55" s="245">
        <v>325</v>
      </c>
      <c r="X55" s="245"/>
      <c r="Y55" s="245">
        <v>347409</v>
      </c>
      <c r="Z55" s="245"/>
      <c r="AA55" s="245">
        <v>656</v>
      </c>
      <c r="AB55" s="245"/>
      <c r="AC55" s="245">
        <v>291878</v>
      </c>
      <c r="AD55" s="245"/>
      <c r="AE55" s="245"/>
      <c r="AF55" s="245">
        <v>65</v>
      </c>
      <c r="AG55" s="245"/>
      <c r="AH55" s="245">
        <v>24813</v>
      </c>
      <c r="AI55" s="245"/>
      <c r="AJ55" s="25"/>
      <c r="AK55" s="25"/>
      <c r="AL55" s="25"/>
      <c r="AM55" s="25"/>
      <c r="AN55" s="25"/>
      <c r="AO55" s="25"/>
      <c r="AP55" s="25"/>
      <c r="AQ55" s="25"/>
    </row>
    <row r="56" spans="1:43" ht="17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5" t="s">
        <v>330</v>
      </c>
      <c r="V56" s="25"/>
      <c r="W56" s="25"/>
      <c r="X56" s="25"/>
      <c r="Y56" s="25"/>
      <c r="Z56" s="25"/>
      <c r="AA56" s="11"/>
      <c r="AB56" s="11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1:43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10"/>
      <c r="AB57" s="10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3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11"/>
      <c r="AB58" s="11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3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10"/>
      <c r="AB59" s="10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1:43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11"/>
      <c r="AB60" s="11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3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11"/>
      <c r="AB61" s="11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104"/>
      <c r="AB62" s="104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</sheetData>
  <sheetProtection/>
  <mergeCells count="632">
    <mergeCell ref="A4:AI4"/>
    <mergeCell ref="A6:AI6"/>
    <mergeCell ref="U32:AI32"/>
    <mergeCell ref="J25:K25"/>
    <mergeCell ref="L28:M28"/>
    <mergeCell ref="N28:O28"/>
    <mergeCell ref="C26:E26"/>
    <mergeCell ref="F26:G26"/>
    <mergeCell ref="H26:I26"/>
    <mergeCell ref="J26:K26"/>
    <mergeCell ref="AA52:AB52"/>
    <mergeCell ref="AC52:AE52"/>
    <mergeCell ref="AF52:AG52"/>
    <mergeCell ref="AH52:AI52"/>
    <mergeCell ref="AC25:AD25"/>
    <mergeCell ref="L25:M25"/>
    <mergeCell ref="N25:O25"/>
    <mergeCell ref="P25:Q25"/>
    <mergeCell ref="R25:S25"/>
    <mergeCell ref="W25:X25"/>
    <mergeCell ref="B52:C52"/>
    <mergeCell ref="D52:E52"/>
    <mergeCell ref="F52:G52"/>
    <mergeCell ref="H52:I52"/>
    <mergeCell ref="W52:X52"/>
    <mergeCell ref="Y52:Z52"/>
    <mergeCell ref="J52:K52"/>
    <mergeCell ref="L52:M52"/>
    <mergeCell ref="N52:O52"/>
    <mergeCell ref="P52:Q52"/>
    <mergeCell ref="AG25:AH25"/>
    <mergeCell ref="AE28:AF28"/>
    <mergeCell ref="AG28:AH28"/>
    <mergeCell ref="W27:X27"/>
    <mergeCell ref="Y27:Z27"/>
    <mergeCell ref="W28:X28"/>
    <mergeCell ref="Y28:Z28"/>
    <mergeCell ref="AA28:AB28"/>
    <mergeCell ref="AC28:AD28"/>
    <mergeCell ref="AA27:AB27"/>
    <mergeCell ref="AE22:AF22"/>
    <mergeCell ref="AG27:AH27"/>
    <mergeCell ref="W26:X26"/>
    <mergeCell ref="Y26:Z26"/>
    <mergeCell ref="AA26:AB26"/>
    <mergeCell ref="AC26:AD26"/>
    <mergeCell ref="AE24:AF24"/>
    <mergeCell ref="AG24:AH24"/>
    <mergeCell ref="AE26:AF26"/>
    <mergeCell ref="AG26:AH26"/>
    <mergeCell ref="AA24:AB24"/>
    <mergeCell ref="AC24:AD24"/>
    <mergeCell ref="AE27:AF27"/>
    <mergeCell ref="AC27:AD27"/>
    <mergeCell ref="Y25:Z25"/>
    <mergeCell ref="AA25:AB25"/>
    <mergeCell ref="AE25:AF25"/>
    <mergeCell ref="AE23:AF23"/>
    <mergeCell ref="AG23:AH23"/>
    <mergeCell ref="W22:X22"/>
    <mergeCell ref="Y22:Z22"/>
    <mergeCell ref="W23:X23"/>
    <mergeCell ref="Y23:Z23"/>
    <mergeCell ref="AA23:AB23"/>
    <mergeCell ref="AC23:AD23"/>
    <mergeCell ref="AA22:AB22"/>
    <mergeCell ref="AC22:AD22"/>
    <mergeCell ref="AG22:AH22"/>
    <mergeCell ref="AC20:AD20"/>
    <mergeCell ref="W21:X21"/>
    <mergeCell ref="Y21:Z21"/>
    <mergeCell ref="AA21:AB21"/>
    <mergeCell ref="AC21:AD21"/>
    <mergeCell ref="AE20:AF20"/>
    <mergeCell ref="AG20:AH20"/>
    <mergeCell ref="AE21:AF21"/>
    <mergeCell ref="AG21:AH21"/>
    <mergeCell ref="AA18:AB18"/>
    <mergeCell ref="AC18:AD18"/>
    <mergeCell ref="AE18:AF18"/>
    <mergeCell ref="AG18:AH18"/>
    <mergeCell ref="Y18:Z18"/>
    <mergeCell ref="W20:X20"/>
    <mergeCell ref="Y20:Z20"/>
    <mergeCell ref="AA20:AB20"/>
    <mergeCell ref="AA19:AB19"/>
    <mergeCell ref="Y19:Z19"/>
    <mergeCell ref="AE16:AF16"/>
    <mergeCell ref="AG16:AH16"/>
    <mergeCell ref="AE17:AF17"/>
    <mergeCell ref="AG17:AH17"/>
    <mergeCell ref="AC19:AD19"/>
    <mergeCell ref="AE19:AF19"/>
    <mergeCell ref="AG19:AH19"/>
    <mergeCell ref="AA16:AB16"/>
    <mergeCell ref="AC16:AD16"/>
    <mergeCell ref="W17:X17"/>
    <mergeCell ref="Y17:Z17"/>
    <mergeCell ref="AA17:AB17"/>
    <mergeCell ref="AC17:AD17"/>
    <mergeCell ref="AE14:AF14"/>
    <mergeCell ref="AG14:AH14"/>
    <mergeCell ref="W15:X15"/>
    <mergeCell ref="Y15:Z15"/>
    <mergeCell ref="AA15:AB15"/>
    <mergeCell ref="AC15:AD15"/>
    <mergeCell ref="AE15:AF15"/>
    <mergeCell ref="AG15:AH15"/>
    <mergeCell ref="W14:X14"/>
    <mergeCell ref="Y14:Z14"/>
    <mergeCell ref="AE11:AF11"/>
    <mergeCell ref="AA14:AB14"/>
    <mergeCell ref="AC14:AD14"/>
    <mergeCell ref="AG12:AH12"/>
    <mergeCell ref="W13:X13"/>
    <mergeCell ref="Y13:Z13"/>
    <mergeCell ref="AA13:AB13"/>
    <mergeCell ref="AC13:AD13"/>
    <mergeCell ref="AE13:AF13"/>
    <mergeCell ref="AG13:AH13"/>
    <mergeCell ref="AC55:AE55"/>
    <mergeCell ref="AA54:AB54"/>
    <mergeCell ref="AC54:AE54"/>
    <mergeCell ref="AE10:AF10"/>
    <mergeCell ref="AG10:AH10"/>
    <mergeCell ref="AA12:AB12"/>
    <mergeCell ref="AC12:AD12"/>
    <mergeCell ref="AE12:AF12"/>
    <mergeCell ref="AA11:AB11"/>
    <mergeCell ref="AC11:AD11"/>
    <mergeCell ref="AH51:AI51"/>
    <mergeCell ref="AF53:AG53"/>
    <mergeCell ref="AH53:AI53"/>
    <mergeCell ref="AF55:AG55"/>
    <mergeCell ref="AH55:AI55"/>
    <mergeCell ref="W54:X54"/>
    <mergeCell ref="Y54:Z54"/>
    <mergeCell ref="W55:X55"/>
    <mergeCell ref="Y55:Z55"/>
    <mergeCell ref="AA55:AB55"/>
    <mergeCell ref="Y51:Z51"/>
    <mergeCell ref="AA51:AB51"/>
    <mergeCell ref="AC51:AE51"/>
    <mergeCell ref="AF54:AG54"/>
    <mergeCell ref="AH54:AI54"/>
    <mergeCell ref="W53:X53"/>
    <mergeCell ref="Y53:Z53"/>
    <mergeCell ref="AA53:AB53"/>
    <mergeCell ref="AC53:AE53"/>
    <mergeCell ref="AF51:AG51"/>
    <mergeCell ref="AF50:AG50"/>
    <mergeCell ref="AH50:AI50"/>
    <mergeCell ref="W49:X49"/>
    <mergeCell ref="Y49:Z49"/>
    <mergeCell ref="W50:X50"/>
    <mergeCell ref="Y50:Z50"/>
    <mergeCell ref="AA50:AB50"/>
    <mergeCell ref="AC50:AE50"/>
    <mergeCell ref="AA49:AB49"/>
    <mergeCell ref="AC49:AE49"/>
    <mergeCell ref="AH49:AI49"/>
    <mergeCell ref="W48:X48"/>
    <mergeCell ref="Y48:Z48"/>
    <mergeCell ref="AA48:AB48"/>
    <mergeCell ref="AC48:AE48"/>
    <mergeCell ref="AF47:AG47"/>
    <mergeCell ref="AH47:AI47"/>
    <mergeCell ref="AF48:AG48"/>
    <mergeCell ref="AH48:AI48"/>
    <mergeCell ref="AC45:AE45"/>
    <mergeCell ref="W47:X47"/>
    <mergeCell ref="Y47:Z47"/>
    <mergeCell ref="AA47:AB47"/>
    <mergeCell ref="AC47:AE47"/>
    <mergeCell ref="AF49:AG49"/>
    <mergeCell ref="AF44:AG44"/>
    <mergeCell ref="AH44:AI44"/>
    <mergeCell ref="AF46:AG46"/>
    <mergeCell ref="AH46:AI46"/>
    <mergeCell ref="Y45:Z45"/>
    <mergeCell ref="AF45:AG45"/>
    <mergeCell ref="Y46:Z46"/>
    <mergeCell ref="AA46:AB46"/>
    <mergeCell ref="AC46:AE46"/>
    <mergeCell ref="AA45:AB45"/>
    <mergeCell ref="Y43:Z43"/>
    <mergeCell ref="AA43:AB43"/>
    <mergeCell ref="AC43:AE43"/>
    <mergeCell ref="AH45:AI45"/>
    <mergeCell ref="W45:X45"/>
    <mergeCell ref="Y44:Z44"/>
    <mergeCell ref="AA44:AB44"/>
    <mergeCell ref="AC44:AE44"/>
    <mergeCell ref="AF43:AG43"/>
    <mergeCell ref="AH43:AI43"/>
    <mergeCell ref="AF42:AG42"/>
    <mergeCell ref="AH42:AI42"/>
    <mergeCell ref="W41:X41"/>
    <mergeCell ref="Y41:Z41"/>
    <mergeCell ref="W42:X42"/>
    <mergeCell ref="Y42:Z42"/>
    <mergeCell ref="AA42:AB42"/>
    <mergeCell ref="AC42:AE42"/>
    <mergeCell ref="AA41:AB41"/>
    <mergeCell ref="AC41:AE41"/>
    <mergeCell ref="AF41:AG41"/>
    <mergeCell ref="AH41:AI41"/>
    <mergeCell ref="W40:X40"/>
    <mergeCell ref="Y40:Z40"/>
    <mergeCell ref="AA40:AB40"/>
    <mergeCell ref="AC40:AE40"/>
    <mergeCell ref="AF40:AG40"/>
    <mergeCell ref="AH40:AI40"/>
    <mergeCell ref="AA38:AB38"/>
    <mergeCell ref="AC38:AE38"/>
    <mergeCell ref="AF38:AG38"/>
    <mergeCell ref="AH38:AI38"/>
    <mergeCell ref="W39:X39"/>
    <mergeCell ref="Y39:Z39"/>
    <mergeCell ref="AA39:AB39"/>
    <mergeCell ref="AC39:AE39"/>
    <mergeCell ref="AF39:AG39"/>
    <mergeCell ref="AH39:AI39"/>
    <mergeCell ref="AA9:AB9"/>
    <mergeCell ref="AC9:AD9"/>
    <mergeCell ref="AE9:AF9"/>
    <mergeCell ref="AG9:AH9"/>
    <mergeCell ref="AC37:AE37"/>
    <mergeCell ref="AF37:AG37"/>
    <mergeCell ref="AH37:AI37"/>
    <mergeCell ref="AG11:AH11"/>
    <mergeCell ref="AA10:AB10"/>
    <mergeCell ref="AC10:AD10"/>
    <mergeCell ref="U55:V55"/>
    <mergeCell ref="W35:X36"/>
    <mergeCell ref="Y35:Z36"/>
    <mergeCell ref="AA35:AB36"/>
    <mergeCell ref="U34:V36"/>
    <mergeCell ref="AA34:AI34"/>
    <mergeCell ref="W37:X37"/>
    <mergeCell ref="Y37:Z37"/>
    <mergeCell ref="AA37:AB37"/>
    <mergeCell ref="U50:V50"/>
    <mergeCell ref="U54:V54"/>
    <mergeCell ref="U46:V46"/>
    <mergeCell ref="U47:V47"/>
    <mergeCell ref="U48:V48"/>
    <mergeCell ref="U49:V49"/>
    <mergeCell ref="U52:V52"/>
    <mergeCell ref="U41:V41"/>
    <mergeCell ref="U40:V40"/>
    <mergeCell ref="W38:X38"/>
    <mergeCell ref="U45:V45"/>
    <mergeCell ref="U51:V51"/>
    <mergeCell ref="U53:V53"/>
    <mergeCell ref="W43:X43"/>
    <mergeCell ref="W46:X46"/>
    <mergeCell ref="W51:X51"/>
    <mergeCell ref="Y10:Z10"/>
    <mergeCell ref="W11:X11"/>
    <mergeCell ref="Y11:Z11"/>
    <mergeCell ref="U37:V37"/>
    <mergeCell ref="W34:Z34"/>
    <mergeCell ref="W18:X18"/>
    <mergeCell ref="Y12:Z12"/>
    <mergeCell ref="W24:X24"/>
    <mergeCell ref="Y24:Z24"/>
    <mergeCell ref="Y9:Z9"/>
    <mergeCell ref="W12:X12"/>
    <mergeCell ref="W16:X16"/>
    <mergeCell ref="Y16:Z16"/>
    <mergeCell ref="B55:C55"/>
    <mergeCell ref="D55:E55"/>
    <mergeCell ref="F55:G55"/>
    <mergeCell ref="H55:I55"/>
    <mergeCell ref="J54:K54"/>
    <mergeCell ref="Y38:Z38"/>
    <mergeCell ref="U8:X8"/>
    <mergeCell ref="W10:X10"/>
    <mergeCell ref="W19:X19"/>
    <mergeCell ref="U42:V42"/>
    <mergeCell ref="U43:V43"/>
    <mergeCell ref="U44:V44"/>
    <mergeCell ref="W44:X44"/>
    <mergeCell ref="W9:X9"/>
    <mergeCell ref="U38:V38"/>
    <mergeCell ref="U39:V39"/>
    <mergeCell ref="L54:M54"/>
    <mergeCell ref="N54:O54"/>
    <mergeCell ref="P54:Q54"/>
    <mergeCell ref="J55:K55"/>
    <mergeCell ref="L55:M55"/>
    <mergeCell ref="N55:O55"/>
    <mergeCell ref="P55:Q55"/>
    <mergeCell ref="B53:C53"/>
    <mergeCell ref="D53:E53"/>
    <mergeCell ref="F53:G53"/>
    <mergeCell ref="H53:I53"/>
    <mergeCell ref="B54:C54"/>
    <mergeCell ref="D54:E54"/>
    <mergeCell ref="F54:G54"/>
    <mergeCell ref="H54:I54"/>
    <mergeCell ref="J51:K51"/>
    <mergeCell ref="L51:M51"/>
    <mergeCell ref="N51:O51"/>
    <mergeCell ref="P51:Q51"/>
    <mergeCell ref="J53:K53"/>
    <mergeCell ref="L53:M53"/>
    <mergeCell ref="N53:O53"/>
    <mergeCell ref="P53:Q53"/>
    <mergeCell ref="B50:C50"/>
    <mergeCell ref="D50:E50"/>
    <mergeCell ref="F50:G50"/>
    <mergeCell ref="H50:I50"/>
    <mergeCell ref="B51:C51"/>
    <mergeCell ref="D51:E51"/>
    <mergeCell ref="F51:G51"/>
    <mergeCell ref="H51:I51"/>
    <mergeCell ref="J49:K49"/>
    <mergeCell ref="L49:M49"/>
    <mergeCell ref="N49:O49"/>
    <mergeCell ref="P49:Q49"/>
    <mergeCell ref="J50:K50"/>
    <mergeCell ref="L50:M50"/>
    <mergeCell ref="N50:O50"/>
    <mergeCell ref="P50:Q50"/>
    <mergeCell ref="B48:C48"/>
    <mergeCell ref="D48:E48"/>
    <mergeCell ref="F48:G48"/>
    <mergeCell ref="H48:I48"/>
    <mergeCell ref="B49:C49"/>
    <mergeCell ref="D49:E49"/>
    <mergeCell ref="F49:G49"/>
    <mergeCell ref="H49:I49"/>
    <mergeCell ref="J47:K47"/>
    <mergeCell ref="L47:M47"/>
    <mergeCell ref="N47:O47"/>
    <mergeCell ref="P47:Q47"/>
    <mergeCell ref="J48:K48"/>
    <mergeCell ref="L48:M48"/>
    <mergeCell ref="N48:O48"/>
    <mergeCell ref="P48:Q48"/>
    <mergeCell ref="B46:C46"/>
    <mergeCell ref="D46:E46"/>
    <mergeCell ref="F46:G46"/>
    <mergeCell ref="H46:I46"/>
    <mergeCell ref="B47:C47"/>
    <mergeCell ref="D47:E47"/>
    <mergeCell ref="F47:G47"/>
    <mergeCell ref="H47:I47"/>
    <mergeCell ref="J45:K45"/>
    <mergeCell ref="L45:M45"/>
    <mergeCell ref="N45:O45"/>
    <mergeCell ref="P45:Q45"/>
    <mergeCell ref="J46:K46"/>
    <mergeCell ref="L46:M46"/>
    <mergeCell ref="N46:O46"/>
    <mergeCell ref="P46:Q46"/>
    <mergeCell ref="B44:C44"/>
    <mergeCell ref="D44:E44"/>
    <mergeCell ref="F44:G44"/>
    <mergeCell ref="H44:I44"/>
    <mergeCell ref="B45:C45"/>
    <mergeCell ref="D45:E45"/>
    <mergeCell ref="F45:G45"/>
    <mergeCell ref="H45:I45"/>
    <mergeCell ref="J43:K43"/>
    <mergeCell ref="L43:M43"/>
    <mergeCell ref="N43:O43"/>
    <mergeCell ref="P43:Q43"/>
    <mergeCell ref="J44:K44"/>
    <mergeCell ref="L44:M44"/>
    <mergeCell ref="N44:O44"/>
    <mergeCell ref="P44:Q44"/>
    <mergeCell ref="B42:C42"/>
    <mergeCell ref="D42:E42"/>
    <mergeCell ref="F42:G42"/>
    <mergeCell ref="H42:I42"/>
    <mergeCell ref="B43:C43"/>
    <mergeCell ref="D43:E43"/>
    <mergeCell ref="F43:G43"/>
    <mergeCell ref="H43:I43"/>
    <mergeCell ref="J41:K41"/>
    <mergeCell ref="L41:M41"/>
    <mergeCell ref="N41:O41"/>
    <mergeCell ref="P41:Q41"/>
    <mergeCell ref="J42:K42"/>
    <mergeCell ref="L42:M42"/>
    <mergeCell ref="N42:O42"/>
    <mergeCell ref="P42:Q42"/>
    <mergeCell ref="B40:C40"/>
    <mergeCell ref="D40:E40"/>
    <mergeCell ref="F40:G40"/>
    <mergeCell ref="H40:I40"/>
    <mergeCell ref="B41:C41"/>
    <mergeCell ref="D41:E41"/>
    <mergeCell ref="F41:G41"/>
    <mergeCell ref="H41:I41"/>
    <mergeCell ref="J39:K39"/>
    <mergeCell ref="L39:M39"/>
    <mergeCell ref="N39:O39"/>
    <mergeCell ref="P39:Q39"/>
    <mergeCell ref="J40:K40"/>
    <mergeCell ref="L40:M40"/>
    <mergeCell ref="N40:O40"/>
    <mergeCell ref="P40:Q40"/>
    <mergeCell ref="B38:C38"/>
    <mergeCell ref="D38:E38"/>
    <mergeCell ref="F38:G38"/>
    <mergeCell ref="H38:I38"/>
    <mergeCell ref="B39:C39"/>
    <mergeCell ref="D39:E39"/>
    <mergeCell ref="F39:G39"/>
    <mergeCell ref="H39:I39"/>
    <mergeCell ref="N37:O37"/>
    <mergeCell ref="P37:Q37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P28:Q28"/>
    <mergeCell ref="R28:S28"/>
    <mergeCell ref="C28:E28"/>
    <mergeCell ref="F28:G28"/>
    <mergeCell ref="H28:I28"/>
    <mergeCell ref="J28:K28"/>
    <mergeCell ref="P26:Q26"/>
    <mergeCell ref="R26:S26"/>
    <mergeCell ref="C27:E27"/>
    <mergeCell ref="F27:G27"/>
    <mergeCell ref="H27:I27"/>
    <mergeCell ref="J27:K27"/>
    <mergeCell ref="L27:M27"/>
    <mergeCell ref="N27:O27"/>
    <mergeCell ref="P27:Q27"/>
    <mergeCell ref="R27:S27"/>
    <mergeCell ref="L26:M26"/>
    <mergeCell ref="N26:O26"/>
    <mergeCell ref="P23:Q23"/>
    <mergeCell ref="R23:S23"/>
    <mergeCell ref="C24:E24"/>
    <mergeCell ref="F24:G24"/>
    <mergeCell ref="H24:I24"/>
    <mergeCell ref="J24:K24"/>
    <mergeCell ref="L24:M24"/>
    <mergeCell ref="N24:O24"/>
    <mergeCell ref="P24:Q24"/>
    <mergeCell ref="R24:S24"/>
    <mergeCell ref="C23:E23"/>
    <mergeCell ref="F23:G23"/>
    <mergeCell ref="H23:I23"/>
    <mergeCell ref="J23:K23"/>
    <mergeCell ref="L23:M23"/>
    <mergeCell ref="N23:O23"/>
    <mergeCell ref="R21:S21"/>
    <mergeCell ref="C22:E22"/>
    <mergeCell ref="F22:G22"/>
    <mergeCell ref="H22:I22"/>
    <mergeCell ref="J22:K22"/>
    <mergeCell ref="L22:M22"/>
    <mergeCell ref="N22:O22"/>
    <mergeCell ref="P22:Q22"/>
    <mergeCell ref="R22:S22"/>
    <mergeCell ref="N20:O20"/>
    <mergeCell ref="P20:Q20"/>
    <mergeCell ref="R20:S20"/>
    <mergeCell ref="C21:E21"/>
    <mergeCell ref="F21:G21"/>
    <mergeCell ref="H21:I21"/>
    <mergeCell ref="J21:K21"/>
    <mergeCell ref="L21:M21"/>
    <mergeCell ref="N21:O21"/>
    <mergeCell ref="P21:Q21"/>
    <mergeCell ref="J19:K19"/>
    <mergeCell ref="L19:M19"/>
    <mergeCell ref="N19:O19"/>
    <mergeCell ref="P19:Q19"/>
    <mergeCell ref="R19:S19"/>
    <mergeCell ref="C20:E20"/>
    <mergeCell ref="F20:G20"/>
    <mergeCell ref="H20:I20"/>
    <mergeCell ref="J20:K20"/>
    <mergeCell ref="L20:M20"/>
    <mergeCell ref="R17:S17"/>
    <mergeCell ref="C18:E18"/>
    <mergeCell ref="F18:G18"/>
    <mergeCell ref="H18:I18"/>
    <mergeCell ref="J18:K18"/>
    <mergeCell ref="L18:M18"/>
    <mergeCell ref="N18:O18"/>
    <mergeCell ref="P18:Q18"/>
    <mergeCell ref="R18:S18"/>
    <mergeCell ref="J17:K17"/>
    <mergeCell ref="L17:M17"/>
    <mergeCell ref="N17:O17"/>
    <mergeCell ref="P17:Q17"/>
    <mergeCell ref="L16:M16"/>
    <mergeCell ref="N16:O16"/>
    <mergeCell ref="P16:Q16"/>
    <mergeCell ref="P15:Q15"/>
    <mergeCell ref="R15:S15"/>
    <mergeCell ref="R16:S16"/>
    <mergeCell ref="C16:E16"/>
    <mergeCell ref="F16:G16"/>
    <mergeCell ref="H16:I16"/>
    <mergeCell ref="J16:K16"/>
    <mergeCell ref="C15:E15"/>
    <mergeCell ref="F15:G15"/>
    <mergeCell ref="H15:I15"/>
    <mergeCell ref="J15:K15"/>
    <mergeCell ref="L15:M15"/>
    <mergeCell ref="N15:O15"/>
    <mergeCell ref="R13:S13"/>
    <mergeCell ref="C14:E14"/>
    <mergeCell ref="F14:G14"/>
    <mergeCell ref="H14:I14"/>
    <mergeCell ref="J14:K14"/>
    <mergeCell ref="L14:M14"/>
    <mergeCell ref="N14:O14"/>
    <mergeCell ref="P14:Q14"/>
    <mergeCell ref="R14:S14"/>
    <mergeCell ref="N12:O12"/>
    <mergeCell ref="P12:Q12"/>
    <mergeCell ref="R12:S12"/>
    <mergeCell ref="C13:E13"/>
    <mergeCell ref="F13:G13"/>
    <mergeCell ref="H13:I13"/>
    <mergeCell ref="J13:K13"/>
    <mergeCell ref="L13:M13"/>
    <mergeCell ref="N13:O13"/>
    <mergeCell ref="P13:Q13"/>
    <mergeCell ref="J11:K11"/>
    <mergeCell ref="L11:M11"/>
    <mergeCell ref="N11:O11"/>
    <mergeCell ref="P11:Q11"/>
    <mergeCell ref="R11:S11"/>
    <mergeCell ref="C12:E12"/>
    <mergeCell ref="F12:G12"/>
    <mergeCell ref="H12:I12"/>
    <mergeCell ref="J12:K12"/>
    <mergeCell ref="L12:M12"/>
    <mergeCell ref="AF36:AG36"/>
    <mergeCell ref="AH36:AI36"/>
    <mergeCell ref="AF35:AI35"/>
    <mergeCell ref="AC35:AE36"/>
    <mergeCell ref="A8:B9"/>
    <mergeCell ref="A10:B10"/>
    <mergeCell ref="A11:B11"/>
    <mergeCell ref="A12:B12"/>
    <mergeCell ref="C11:E11"/>
    <mergeCell ref="F11:G11"/>
    <mergeCell ref="J36:K36"/>
    <mergeCell ref="Y8:AI8"/>
    <mergeCell ref="A14:B14"/>
    <mergeCell ref="A15:B15"/>
    <mergeCell ref="A16:B16"/>
    <mergeCell ref="A13:B13"/>
    <mergeCell ref="C9:E9"/>
    <mergeCell ref="F9:G9"/>
    <mergeCell ref="H9:I9"/>
    <mergeCell ref="A35:A36"/>
    <mergeCell ref="H36:I36"/>
    <mergeCell ref="B36:C36"/>
    <mergeCell ref="D36:E36"/>
    <mergeCell ref="F36:G36"/>
    <mergeCell ref="C17:E17"/>
    <mergeCell ref="F17:G17"/>
    <mergeCell ref="H17:I17"/>
    <mergeCell ref="C19:E19"/>
    <mergeCell ref="F19:G19"/>
    <mergeCell ref="H19:I19"/>
    <mergeCell ref="A28:B28"/>
    <mergeCell ref="A20:B20"/>
    <mergeCell ref="A22:B22"/>
    <mergeCell ref="A21:B21"/>
    <mergeCell ref="A23:B23"/>
    <mergeCell ref="A25:B25"/>
    <mergeCell ref="A24:B24"/>
    <mergeCell ref="A26:B26"/>
    <mergeCell ref="A27:B27"/>
    <mergeCell ref="A18:B18"/>
    <mergeCell ref="A19:B19"/>
    <mergeCell ref="A17:B17"/>
    <mergeCell ref="H11:I11"/>
    <mergeCell ref="C25:E25"/>
    <mergeCell ref="F25:G25"/>
    <mergeCell ref="H25:I25"/>
    <mergeCell ref="N9:O9"/>
    <mergeCell ref="C10:E10"/>
    <mergeCell ref="F10:G10"/>
    <mergeCell ref="H10:I10"/>
    <mergeCell ref="J10:K10"/>
    <mergeCell ref="L10:M10"/>
    <mergeCell ref="N10:O10"/>
    <mergeCell ref="L36:M36"/>
    <mergeCell ref="N36:O36"/>
    <mergeCell ref="P36:Q36"/>
    <mergeCell ref="C8:S8"/>
    <mergeCell ref="P10:Q10"/>
    <mergeCell ref="R10:S10"/>
    <mergeCell ref="R9:S9"/>
    <mergeCell ref="J9:K9"/>
    <mergeCell ref="L9:M9"/>
    <mergeCell ref="P9:Q9"/>
    <mergeCell ref="R38:S38"/>
    <mergeCell ref="R39:S39"/>
    <mergeCell ref="R40:S40"/>
    <mergeCell ref="R41:S41"/>
    <mergeCell ref="R36:S36"/>
    <mergeCell ref="R37:S37"/>
    <mergeCell ref="R46:S46"/>
    <mergeCell ref="R47:S47"/>
    <mergeCell ref="R48:S48"/>
    <mergeCell ref="R49:S49"/>
    <mergeCell ref="R42:S42"/>
    <mergeCell ref="R43:S43"/>
    <mergeCell ref="R44:S44"/>
    <mergeCell ref="R45:S45"/>
    <mergeCell ref="B35:Q35"/>
    <mergeCell ref="A33:Q33"/>
    <mergeCell ref="R54:S54"/>
    <mergeCell ref="R55:S55"/>
    <mergeCell ref="R50:S50"/>
    <mergeCell ref="R51:S51"/>
    <mergeCell ref="R52:S52"/>
    <mergeCell ref="R53:S53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tabSelected="1" zoomScale="75" zoomScaleNormal="75" zoomScalePageLayoutView="0" workbookViewId="0" topLeftCell="A1">
      <selection activeCell="A59" sqref="A59"/>
    </sheetView>
  </sheetViews>
  <sheetFormatPr defaultColWidth="9.00390625" defaultRowHeight="13.5"/>
  <cols>
    <col min="1" max="6" width="3.375" style="18" customWidth="1"/>
    <col min="7" max="7" width="5.125" style="18" customWidth="1"/>
    <col min="8" max="8" width="3.375" style="18" customWidth="1"/>
    <col min="9" max="9" width="5.75390625" style="18" customWidth="1"/>
    <col min="10" max="11" width="3.375" style="18" customWidth="1"/>
    <col min="12" max="12" width="8.50390625" style="18" customWidth="1"/>
    <col min="13" max="14" width="3.375" style="18" customWidth="1"/>
    <col min="15" max="15" width="8.00390625" style="18" customWidth="1"/>
    <col min="16" max="16" width="3.375" style="18" customWidth="1"/>
    <col min="17" max="17" width="4.875" style="18" customWidth="1"/>
    <col min="18" max="18" width="9.00390625" style="18" customWidth="1"/>
    <col min="19" max="20" width="3.375" style="18" customWidth="1"/>
    <col min="21" max="21" width="4.75390625" style="18" customWidth="1"/>
    <col min="22" max="29" width="3.375" style="18" customWidth="1"/>
    <col min="30" max="30" width="7.875" style="18" customWidth="1"/>
    <col min="31" max="31" width="9.875" style="18" customWidth="1"/>
    <col min="32" max="32" width="21.875" style="18" customWidth="1"/>
    <col min="33" max="50" width="4.50390625" style="18" customWidth="1"/>
    <col min="51" max="52" width="7.375" style="18" customWidth="1"/>
    <col min="53" max="16384" width="9.00390625" style="18" customWidth="1"/>
  </cols>
  <sheetData>
    <row r="1" spans="1:52" s="1" customFormat="1" ht="15" customHeight="1">
      <c r="A1" s="110" t="s">
        <v>44</v>
      </c>
      <c r="B1" s="116"/>
      <c r="C1" s="1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111" t="s">
        <v>45</v>
      </c>
      <c r="AY1" s="22"/>
      <c r="AZ1" s="22"/>
    </row>
    <row r="2" spans="1:52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>
      <c r="A3" s="437" t="s">
        <v>446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121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121"/>
      <c r="AZ3" s="121"/>
    </row>
    <row r="4" spans="1:52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121"/>
      <c r="AZ4" s="121"/>
    </row>
    <row r="5" spans="1:52" ht="15" customHeight="1">
      <c r="A5" s="441" t="s">
        <v>442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121"/>
      <c r="AF5" s="441" t="s">
        <v>447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121"/>
      <c r="AZ5" s="121"/>
    </row>
    <row r="6" spans="1:52" ht="1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 t="s">
        <v>196</v>
      </c>
      <c r="AE6" s="118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 t="s">
        <v>42</v>
      </c>
      <c r="AY6" s="121"/>
      <c r="AZ6" s="121"/>
    </row>
    <row r="7" spans="1:52" ht="15" customHeight="1">
      <c r="A7" s="259" t="s">
        <v>270</v>
      </c>
      <c r="B7" s="259"/>
      <c r="C7" s="259"/>
      <c r="D7" s="259"/>
      <c r="E7" s="259"/>
      <c r="F7" s="259"/>
      <c r="G7" s="259"/>
      <c r="H7" s="259"/>
      <c r="I7" s="259"/>
      <c r="J7" s="260"/>
      <c r="K7" s="253" t="s">
        <v>11</v>
      </c>
      <c r="L7" s="254"/>
      <c r="M7" s="254"/>
      <c r="N7" s="254"/>
      <c r="O7" s="254"/>
      <c r="P7" s="254"/>
      <c r="Q7" s="254"/>
      <c r="R7" s="254"/>
      <c r="S7" s="254"/>
      <c r="T7" s="255"/>
      <c r="U7" s="253" t="s">
        <v>12</v>
      </c>
      <c r="V7" s="254"/>
      <c r="W7" s="254"/>
      <c r="X7" s="254"/>
      <c r="Y7" s="254"/>
      <c r="Z7" s="254"/>
      <c r="AA7" s="254"/>
      <c r="AB7" s="254"/>
      <c r="AC7" s="254"/>
      <c r="AD7" s="254"/>
      <c r="AE7" s="118"/>
      <c r="AF7" s="274" t="s">
        <v>28</v>
      </c>
      <c r="AG7" s="277" t="s">
        <v>21</v>
      </c>
      <c r="AH7" s="277"/>
      <c r="AI7" s="277"/>
      <c r="AJ7" s="277"/>
      <c r="AK7" s="277"/>
      <c r="AL7" s="277"/>
      <c r="AM7" s="277" t="s">
        <v>36</v>
      </c>
      <c r="AN7" s="277"/>
      <c r="AO7" s="277"/>
      <c r="AP7" s="279" t="s">
        <v>37</v>
      </c>
      <c r="AQ7" s="280"/>
      <c r="AR7" s="281"/>
      <c r="AS7" s="277" t="s">
        <v>38</v>
      </c>
      <c r="AT7" s="277"/>
      <c r="AU7" s="277"/>
      <c r="AV7" s="277"/>
      <c r="AW7" s="277"/>
      <c r="AX7" s="278"/>
      <c r="AY7" s="118"/>
      <c r="AZ7" s="121"/>
    </row>
    <row r="8" spans="1:52" ht="15" customHeight="1">
      <c r="A8" s="261"/>
      <c r="B8" s="261"/>
      <c r="C8" s="261"/>
      <c r="D8" s="261"/>
      <c r="E8" s="261"/>
      <c r="F8" s="261"/>
      <c r="G8" s="261"/>
      <c r="H8" s="261"/>
      <c r="I8" s="261"/>
      <c r="J8" s="262"/>
      <c r="K8" s="247" t="s">
        <v>13</v>
      </c>
      <c r="L8" s="248"/>
      <c r="M8" s="248"/>
      <c r="N8" s="248"/>
      <c r="O8" s="258"/>
      <c r="P8" s="247" t="s">
        <v>14</v>
      </c>
      <c r="Q8" s="248"/>
      <c r="R8" s="248"/>
      <c r="S8" s="248"/>
      <c r="T8" s="258"/>
      <c r="U8" s="247" t="s">
        <v>13</v>
      </c>
      <c r="V8" s="248"/>
      <c r="W8" s="248"/>
      <c r="X8" s="248"/>
      <c r="Y8" s="258"/>
      <c r="Z8" s="247" t="s">
        <v>14</v>
      </c>
      <c r="AA8" s="248"/>
      <c r="AB8" s="248"/>
      <c r="AC8" s="248"/>
      <c r="AD8" s="248"/>
      <c r="AE8" s="118"/>
      <c r="AF8" s="252"/>
      <c r="AG8" s="285" t="s">
        <v>22</v>
      </c>
      <c r="AH8" s="285"/>
      <c r="AI8" s="285"/>
      <c r="AJ8" s="285" t="s">
        <v>35</v>
      </c>
      <c r="AK8" s="285"/>
      <c r="AL8" s="285"/>
      <c r="AM8" s="285"/>
      <c r="AN8" s="285"/>
      <c r="AO8" s="285"/>
      <c r="AP8" s="282"/>
      <c r="AQ8" s="283"/>
      <c r="AR8" s="284"/>
      <c r="AS8" s="285" t="s">
        <v>22</v>
      </c>
      <c r="AT8" s="285"/>
      <c r="AU8" s="285"/>
      <c r="AV8" s="285" t="s">
        <v>35</v>
      </c>
      <c r="AW8" s="285"/>
      <c r="AX8" s="247"/>
      <c r="AY8" s="118"/>
      <c r="AZ8" s="121"/>
    </row>
    <row r="9" spans="1:52" ht="15" customHeight="1">
      <c r="A9" s="233" t="s">
        <v>249</v>
      </c>
      <c r="B9" s="233"/>
      <c r="C9" s="233"/>
      <c r="D9" s="233"/>
      <c r="E9" s="233"/>
      <c r="F9" s="233"/>
      <c r="G9" s="233"/>
      <c r="H9" s="233"/>
      <c r="I9" s="233"/>
      <c r="J9" s="234"/>
      <c r="K9" s="217">
        <v>157026</v>
      </c>
      <c r="L9" s="217"/>
      <c r="M9" s="217"/>
      <c r="N9" s="217"/>
      <c r="O9" s="217"/>
      <c r="P9" s="217">
        <v>5407609</v>
      </c>
      <c r="Q9" s="217"/>
      <c r="R9" s="217"/>
      <c r="S9" s="217"/>
      <c r="T9" s="217"/>
      <c r="U9" s="217">
        <v>104959</v>
      </c>
      <c r="V9" s="217"/>
      <c r="W9" s="217"/>
      <c r="X9" s="217"/>
      <c r="Y9" s="217"/>
      <c r="Z9" s="217">
        <v>4547405</v>
      </c>
      <c r="AA9" s="217"/>
      <c r="AB9" s="217"/>
      <c r="AC9" s="217"/>
      <c r="AD9" s="217"/>
      <c r="AE9" s="118"/>
      <c r="AF9" s="163" t="s">
        <v>251</v>
      </c>
      <c r="AG9" s="217" t="s">
        <v>271</v>
      </c>
      <c r="AH9" s="217"/>
      <c r="AI9" s="217"/>
      <c r="AJ9" s="217" t="s">
        <v>271</v>
      </c>
      <c r="AK9" s="217"/>
      <c r="AL9" s="217"/>
      <c r="AM9" s="217">
        <v>151</v>
      </c>
      <c r="AN9" s="217"/>
      <c r="AO9" s="217"/>
      <c r="AP9" s="217">
        <v>1</v>
      </c>
      <c r="AQ9" s="217"/>
      <c r="AR9" s="217"/>
      <c r="AS9" s="217">
        <v>1261</v>
      </c>
      <c r="AT9" s="217"/>
      <c r="AU9" s="217"/>
      <c r="AV9" s="217">
        <v>19974</v>
      </c>
      <c r="AW9" s="217"/>
      <c r="AX9" s="217"/>
      <c r="AY9" s="118"/>
      <c r="AZ9" s="121"/>
    </row>
    <row r="10" spans="1:52" ht="15" customHeight="1">
      <c r="A10" s="181">
        <v>51</v>
      </c>
      <c r="B10" s="181"/>
      <c r="C10" s="181"/>
      <c r="D10" s="181"/>
      <c r="E10" s="181"/>
      <c r="F10" s="181"/>
      <c r="G10" s="181"/>
      <c r="H10" s="181"/>
      <c r="I10" s="181"/>
      <c r="J10" s="182"/>
      <c r="K10" s="166">
        <v>150834</v>
      </c>
      <c r="L10" s="166"/>
      <c r="M10" s="166"/>
      <c r="N10" s="166"/>
      <c r="O10" s="166"/>
      <c r="P10" s="166">
        <v>4919220</v>
      </c>
      <c r="Q10" s="166"/>
      <c r="R10" s="166"/>
      <c r="S10" s="166"/>
      <c r="T10" s="166"/>
      <c r="U10" s="166">
        <v>110944</v>
      </c>
      <c r="V10" s="166"/>
      <c r="W10" s="166"/>
      <c r="X10" s="166"/>
      <c r="Y10" s="166"/>
      <c r="Z10" s="166">
        <v>3804464</v>
      </c>
      <c r="AA10" s="166"/>
      <c r="AB10" s="166"/>
      <c r="AC10" s="166"/>
      <c r="AD10" s="166"/>
      <c r="AE10" s="118"/>
      <c r="AF10" s="162">
        <v>51</v>
      </c>
      <c r="AG10" s="166" t="s">
        <v>271</v>
      </c>
      <c r="AH10" s="166"/>
      <c r="AI10" s="166"/>
      <c r="AJ10" s="166" t="s">
        <v>271</v>
      </c>
      <c r="AK10" s="166"/>
      <c r="AL10" s="166"/>
      <c r="AM10" s="166">
        <v>123</v>
      </c>
      <c r="AN10" s="166"/>
      <c r="AO10" s="166"/>
      <c r="AP10" s="166">
        <v>11</v>
      </c>
      <c r="AQ10" s="166"/>
      <c r="AR10" s="166"/>
      <c r="AS10" s="166">
        <v>1132</v>
      </c>
      <c r="AT10" s="166"/>
      <c r="AU10" s="166"/>
      <c r="AV10" s="166">
        <v>17801</v>
      </c>
      <c r="AW10" s="166"/>
      <c r="AX10" s="166"/>
      <c r="AY10" s="118"/>
      <c r="AZ10" s="121"/>
    </row>
    <row r="11" spans="1:52" ht="15" customHeight="1">
      <c r="A11" s="181">
        <v>52</v>
      </c>
      <c r="B11" s="181"/>
      <c r="C11" s="181"/>
      <c r="D11" s="181"/>
      <c r="E11" s="181"/>
      <c r="F11" s="181"/>
      <c r="G11" s="181"/>
      <c r="H11" s="181"/>
      <c r="I11" s="181"/>
      <c r="J11" s="182"/>
      <c r="K11" s="166">
        <v>146757</v>
      </c>
      <c r="L11" s="166"/>
      <c r="M11" s="166"/>
      <c r="N11" s="166"/>
      <c r="O11" s="166"/>
      <c r="P11" s="166">
        <v>4721904</v>
      </c>
      <c r="Q11" s="166"/>
      <c r="R11" s="166"/>
      <c r="S11" s="166"/>
      <c r="T11" s="166"/>
      <c r="U11" s="166">
        <v>107126</v>
      </c>
      <c r="V11" s="166"/>
      <c r="W11" s="166"/>
      <c r="X11" s="166"/>
      <c r="Y11" s="166"/>
      <c r="Z11" s="166">
        <v>3588145</v>
      </c>
      <c r="AA11" s="166"/>
      <c r="AB11" s="166"/>
      <c r="AC11" s="166"/>
      <c r="AD11" s="166"/>
      <c r="AE11" s="118"/>
      <c r="AF11" s="162">
        <v>52</v>
      </c>
      <c r="AG11" s="166" t="s">
        <v>271</v>
      </c>
      <c r="AH11" s="166"/>
      <c r="AI11" s="166"/>
      <c r="AJ11" s="166" t="s">
        <v>271</v>
      </c>
      <c r="AK11" s="166"/>
      <c r="AL11" s="166"/>
      <c r="AM11" s="166">
        <v>129</v>
      </c>
      <c r="AN11" s="166"/>
      <c r="AO11" s="166"/>
      <c r="AP11" s="166">
        <v>2</v>
      </c>
      <c r="AQ11" s="166"/>
      <c r="AR11" s="166"/>
      <c r="AS11" s="166">
        <v>1001</v>
      </c>
      <c r="AT11" s="166"/>
      <c r="AU11" s="166"/>
      <c r="AV11" s="166">
        <v>14850</v>
      </c>
      <c r="AW11" s="166"/>
      <c r="AX11" s="166"/>
      <c r="AY11" s="121"/>
      <c r="AZ11" s="121"/>
    </row>
    <row r="12" spans="1:52" ht="15" customHeight="1">
      <c r="A12" s="181">
        <v>53</v>
      </c>
      <c r="B12" s="181"/>
      <c r="C12" s="181"/>
      <c r="D12" s="181"/>
      <c r="E12" s="181"/>
      <c r="F12" s="181"/>
      <c r="G12" s="181"/>
      <c r="H12" s="181"/>
      <c r="I12" s="181"/>
      <c r="J12" s="182"/>
      <c r="K12" s="166">
        <v>147998</v>
      </c>
      <c r="L12" s="166"/>
      <c r="M12" s="166"/>
      <c r="N12" s="166"/>
      <c r="O12" s="166"/>
      <c r="P12" s="166">
        <v>4563176</v>
      </c>
      <c r="Q12" s="166"/>
      <c r="R12" s="166"/>
      <c r="S12" s="166"/>
      <c r="T12" s="166"/>
      <c r="U12" s="166">
        <v>110859</v>
      </c>
      <c r="V12" s="166"/>
      <c r="W12" s="166"/>
      <c r="X12" s="166"/>
      <c r="Y12" s="166"/>
      <c r="Z12" s="166">
        <v>3475412</v>
      </c>
      <c r="AA12" s="166"/>
      <c r="AB12" s="166"/>
      <c r="AC12" s="166"/>
      <c r="AD12" s="166"/>
      <c r="AE12" s="121"/>
      <c r="AF12" s="162">
        <v>53</v>
      </c>
      <c r="AG12" s="166">
        <v>1</v>
      </c>
      <c r="AH12" s="166"/>
      <c r="AI12" s="166"/>
      <c r="AJ12" s="166">
        <v>24</v>
      </c>
      <c r="AK12" s="166"/>
      <c r="AL12" s="166"/>
      <c r="AM12" s="166">
        <v>103</v>
      </c>
      <c r="AN12" s="166"/>
      <c r="AO12" s="166"/>
      <c r="AP12" s="166">
        <v>106</v>
      </c>
      <c r="AQ12" s="166"/>
      <c r="AR12" s="166"/>
      <c r="AS12" s="166">
        <v>895</v>
      </c>
      <c r="AT12" s="166"/>
      <c r="AU12" s="166"/>
      <c r="AV12" s="166">
        <v>12463</v>
      </c>
      <c r="AW12" s="166"/>
      <c r="AX12" s="166"/>
      <c r="AY12" s="121"/>
      <c r="AZ12" s="121"/>
    </row>
    <row r="13" spans="1:52" ht="15" customHeight="1">
      <c r="A13" s="263">
        <v>54</v>
      </c>
      <c r="B13" s="263"/>
      <c r="C13" s="263"/>
      <c r="D13" s="263"/>
      <c r="E13" s="263"/>
      <c r="F13" s="263"/>
      <c r="G13" s="263"/>
      <c r="H13" s="263"/>
      <c r="I13" s="263"/>
      <c r="J13" s="230"/>
      <c r="K13" s="439">
        <f>SUM(K15:O18)</f>
        <v>146181</v>
      </c>
      <c r="L13" s="438"/>
      <c r="M13" s="438"/>
      <c r="N13" s="438"/>
      <c r="O13" s="438"/>
      <c r="P13" s="438">
        <f>SUM(P15:T18)</f>
        <v>4254887</v>
      </c>
      <c r="Q13" s="438"/>
      <c r="R13" s="438"/>
      <c r="S13" s="438"/>
      <c r="T13" s="438"/>
      <c r="U13" s="438">
        <f>SUM(U15:Y18)</f>
        <v>114333</v>
      </c>
      <c r="V13" s="438"/>
      <c r="W13" s="438"/>
      <c r="X13" s="438"/>
      <c r="Y13" s="438"/>
      <c r="Z13" s="438">
        <f>SUM(Z15:AD18)</f>
        <v>3481307</v>
      </c>
      <c r="AA13" s="438"/>
      <c r="AB13" s="438"/>
      <c r="AC13" s="438"/>
      <c r="AD13" s="438"/>
      <c r="AE13" s="121"/>
      <c r="AF13" s="162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21"/>
      <c r="AZ13" s="121"/>
    </row>
    <row r="14" spans="1:52" ht="1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182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21"/>
      <c r="AF14" s="471">
        <v>54</v>
      </c>
      <c r="AG14" s="472" t="s">
        <v>271</v>
      </c>
      <c r="AH14" s="472"/>
      <c r="AI14" s="472"/>
      <c r="AJ14" s="472" t="s">
        <v>271</v>
      </c>
      <c r="AK14" s="472"/>
      <c r="AL14" s="472"/>
      <c r="AM14" s="472">
        <v>105</v>
      </c>
      <c r="AN14" s="472"/>
      <c r="AO14" s="472"/>
      <c r="AP14" s="473">
        <v>-27</v>
      </c>
      <c r="AQ14" s="473"/>
      <c r="AR14" s="473"/>
      <c r="AS14" s="472">
        <v>757</v>
      </c>
      <c r="AT14" s="472"/>
      <c r="AU14" s="472"/>
      <c r="AV14" s="472">
        <v>9830</v>
      </c>
      <c r="AW14" s="472"/>
      <c r="AX14" s="472"/>
      <c r="AY14" s="121"/>
      <c r="AZ14" s="121"/>
    </row>
    <row r="15" spans="1:52" ht="15" customHeight="1">
      <c r="A15" s="223" t="s">
        <v>199</v>
      </c>
      <c r="B15" s="223"/>
      <c r="C15" s="223"/>
      <c r="D15" s="223"/>
      <c r="E15" s="223"/>
      <c r="F15" s="223"/>
      <c r="G15" s="223"/>
      <c r="H15" s="223"/>
      <c r="I15" s="223"/>
      <c r="J15" s="180"/>
      <c r="K15" s="166">
        <v>31689</v>
      </c>
      <c r="L15" s="166"/>
      <c r="M15" s="166"/>
      <c r="N15" s="166"/>
      <c r="O15" s="166"/>
      <c r="P15" s="166">
        <v>1108241</v>
      </c>
      <c r="Q15" s="166"/>
      <c r="R15" s="166"/>
      <c r="S15" s="166"/>
      <c r="T15" s="166"/>
      <c r="U15" s="166">
        <v>24617</v>
      </c>
      <c r="V15" s="166"/>
      <c r="W15" s="166"/>
      <c r="X15" s="166"/>
      <c r="Y15" s="166"/>
      <c r="Z15" s="166">
        <v>798901</v>
      </c>
      <c r="AA15" s="166"/>
      <c r="AB15" s="166"/>
      <c r="AC15" s="166"/>
      <c r="AD15" s="166"/>
      <c r="AE15" s="121"/>
      <c r="AF15" s="25" t="s">
        <v>377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21"/>
      <c r="AZ15" s="121"/>
    </row>
    <row r="16" spans="1:52" ht="15" customHeight="1">
      <c r="A16" s="223" t="s">
        <v>346</v>
      </c>
      <c r="B16" s="223"/>
      <c r="C16" s="223"/>
      <c r="D16" s="223"/>
      <c r="E16" s="223"/>
      <c r="F16" s="223"/>
      <c r="G16" s="223"/>
      <c r="H16" s="223"/>
      <c r="I16" s="223"/>
      <c r="J16" s="180"/>
      <c r="K16" s="166">
        <v>30937</v>
      </c>
      <c r="L16" s="166"/>
      <c r="M16" s="166"/>
      <c r="N16" s="166"/>
      <c r="O16" s="166"/>
      <c r="P16" s="166">
        <v>854212</v>
      </c>
      <c r="Q16" s="166"/>
      <c r="R16" s="166"/>
      <c r="S16" s="166"/>
      <c r="T16" s="166"/>
      <c r="U16" s="166">
        <v>26456</v>
      </c>
      <c r="V16" s="166"/>
      <c r="W16" s="166"/>
      <c r="X16" s="166"/>
      <c r="Y16" s="166"/>
      <c r="Z16" s="166">
        <v>780208</v>
      </c>
      <c r="AA16" s="166"/>
      <c r="AB16" s="166"/>
      <c r="AC16" s="166"/>
      <c r="AD16" s="166"/>
      <c r="AE16" s="121"/>
      <c r="AF16" s="33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21"/>
      <c r="AZ16" s="121"/>
    </row>
    <row r="17" spans="1:52" ht="18" customHeight="1">
      <c r="A17" s="223" t="s">
        <v>344</v>
      </c>
      <c r="B17" s="223"/>
      <c r="C17" s="223"/>
      <c r="D17" s="223"/>
      <c r="E17" s="223"/>
      <c r="F17" s="223"/>
      <c r="G17" s="223"/>
      <c r="H17" s="223"/>
      <c r="I17" s="223"/>
      <c r="J17" s="180"/>
      <c r="K17" s="166">
        <v>39939</v>
      </c>
      <c r="L17" s="166"/>
      <c r="M17" s="166"/>
      <c r="N17" s="166"/>
      <c r="O17" s="166"/>
      <c r="P17" s="166">
        <v>1150370</v>
      </c>
      <c r="Q17" s="166"/>
      <c r="R17" s="166"/>
      <c r="S17" s="166"/>
      <c r="T17" s="166"/>
      <c r="U17" s="166">
        <v>31241</v>
      </c>
      <c r="V17" s="166"/>
      <c r="W17" s="166"/>
      <c r="X17" s="166"/>
      <c r="Y17" s="166"/>
      <c r="Z17" s="166">
        <v>989349</v>
      </c>
      <c r="AA17" s="166"/>
      <c r="AB17" s="166"/>
      <c r="AC17" s="166"/>
      <c r="AD17" s="166"/>
      <c r="AE17" s="121"/>
      <c r="AF17" s="435" t="s">
        <v>448</v>
      </c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121"/>
      <c r="AZ17" s="121"/>
    </row>
    <row r="18" spans="1:52" ht="15" customHeight="1" thickBot="1">
      <c r="A18" s="237" t="s">
        <v>345</v>
      </c>
      <c r="B18" s="237"/>
      <c r="C18" s="237"/>
      <c r="D18" s="237"/>
      <c r="E18" s="237"/>
      <c r="F18" s="237"/>
      <c r="G18" s="237"/>
      <c r="H18" s="237"/>
      <c r="I18" s="237"/>
      <c r="J18" s="204"/>
      <c r="K18" s="220">
        <v>43616</v>
      </c>
      <c r="L18" s="220"/>
      <c r="M18" s="220"/>
      <c r="N18" s="220"/>
      <c r="O18" s="220"/>
      <c r="P18" s="220">
        <v>1142064</v>
      </c>
      <c r="Q18" s="220"/>
      <c r="R18" s="220"/>
      <c r="S18" s="220"/>
      <c r="T18" s="220"/>
      <c r="U18" s="220">
        <v>32019</v>
      </c>
      <c r="V18" s="220"/>
      <c r="W18" s="220"/>
      <c r="X18" s="220"/>
      <c r="Y18" s="220"/>
      <c r="Z18" s="220">
        <v>912849</v>
      </c>
      <c r="AA18" s="220"/>
      <c r="AB18" s="220"/>
      <c r="AC18" s="220"/>
      <c r="AD18" s="220"/>
      <c r="AE18" s="121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 t="s">
        <v>197</v>
      </c>
      <c r="AY18" s="121"/>
      <c r="AZ18" s="121"/>
    </row>
    <row r="19" spans="1:52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8"/>
      <c r="L19" s="19"/>
      <c r="M19" s="20"/>
      <c r="N19" s="19"/>
      <c r="O19" s="20"/>
      <c r="P19" s="20"/>
      <c r="Q19" s="20"/>
      <c r="R19" s="20"/>
      <c r="S19" s="20"/>
      <c r="T19" s="19"/>
      <c r="U19" s="20"/>
      <c r="V19" s="28"/>
      <c r="W19" s="28"/>
      <c r="X19" s="28"/>
      <c r="Y19" s="28"/>
      <c r="Z19" s="29"/>
      <c r="AA19" s="29"/>
      <c r="AB19" s="29"/>
      <c r="AC19" s="29"/>
      <c r="AD19" s="29"/>
      <c r="AE19" s="118"/>
      <c r="AF19" s="274" t="s">
        <v>202</v>
      </c>
      <c r="AG19" s="277" t="s">
        <v>228</v>
      </c>
      <c r="AH19" s="277"/>
      <c r="AI19" s="277"/>
      <c r="AJ19" s="277" t="s">
        <v>41</v>
      </c>
      <c r="AK19" s="277"/>
      <c r="AL19" s="277"/>
      <c r="AM19" s="277"/>
      <c r="AN19" s="277"/>
      <c r="AO19" s="277"/>
      <c r="AP19" s="277"/>
      <c r="AQ19" s="277"/>
      <c r="AR19" s="277" t="s">
        <v>40</v>
      </c>
      <c r="AS19" s="277"/>
      <c r="AT19" s="277"/>
      <c r="AU19" s="277"/>
      <c r="AV19" s="277"/>
      <c r="AW19" s="277"/>
      <c r="AX19" s="278"/>
      <c r="AY19" s="118"/>
      <c r="AZ19" s="121"/>
    </row>
    <row r="20" spans="1:5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30"/>
      <c r="L20" s="2"/>
      <c r="M20" s="102"/>
      <c r="N20" s="2"/>
      <c r="O20" s="102"/>
      <c r="P20" s="23"/>
      <c r="Q20" s="102"/>
      <c r="R20" s="23"/>
      <c r="S20" s="102"/>
      <c r="T20" s="2"/>
      <c r="U20" s="102"/>
      <c r="V20" s="30"/>
      <c r="W20" s="30"/>
      <c r="X20" s="30"/>
      <c r="Y20" s="30"/>
      <c r="Z20" s="25"/>
      <c r="AA20" s="25"/>
      <c r="AB20" s="25"/>
      <c r="AC20" s="25"/>
      <c r="AD20" s="25"/>
      <c r="AE20" s="118"/>
      <c r="AF20" s="252"/>
      <c r="AG20" s="285"/>
      <c r="AH20" s="285"/>
      <c r="AI20" s="285"/>
      <c r="AJ20" s="285" t="s">
        <v>39</v>
      </c>
      <c r="AK20" s="285"/>
      <c r="AL20" s="285"/>
      <c r="AM20" s="285"/>
      <c r="AN20" s="285" t="s">
        <v>14</v>
      </c>
      <c r="AO20" s="285"/>
      <c r="AP20" s="285"/>
      <c r="AQ20" s="285"/>
      <c r="AR20" s="285" t="s">
        <v>39</v>
      </c>
      <c r="AS20" s="285"/>
      <c r="AT20" s="285"/>
      <c r="AU20" s="285"/>
      <c r="AV20" s="285" t="s">
        <v>14</v>
      </c>
      <c r="AW20" s="285"/>
      <c r="AX20" s="247"/>
      <c r="AY20" s="118"/>
      <c r="AZ20" s="121"/>
    </row>
    <row r="21" spans="1:52" ht="15" customHeight="1">
      <c r="A21" s="441" t="s">
        <v>443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118"/>
      <c r="AF21" s="115" t="s">
        <v>272</v>
      </c>
      <c r="AG21" s="236">
        <v>10</v>
      </c>
      <c r="AH21" s="236"/>
      <c r="AI21" s="236"/>
      <c r="AJ21" s="445">
        <v>607945</v>
      </c>
      <c r="AK21" s="445"/>
      <c r="AL21" s="445"/>
      <c r="AM21" s="445"/>
      <c r="AN21" s="445">
        <v>170399814</v>
      </c>
      <c r="AO21" s="445"/>
      <c r="AP21" s="445"/>
      <c r="AQ21" s="445"/>
      <c r="AR21" s="445">
        <v>807</v>
      </c>
      <c r="AS21" s="445"/>
      <c r="AT21" s="445"/>
      <c r="AU21" s="445"/>
      <c r="AV21" s="445">
        <v>390314</v>
      </c>
      <c r="AW21" s="445"/>
      <c r="AX21" s="445"/>
      <c r="AY21" s="118"/>
      <c r="AZ21" s="121"/>
    </row>
    <row r="22" spans="1:52" ht="15" customHeight="1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31"/>
      <c r="L22" s="5"/>
      <c r="M22" s="21"/>
      <c r="N22" s="5"/>
      <c r="O22" s="21"/>
      <c r="P22" s="24"/>
      <c r="Q22" s="21"/>
      <c r="R22" s="24"/>
      <c r="S22" s="21"/>
      <c r="T22" s="5"/>
      <c r="U22" s="21"/>
      <c r="V22" s="31"/>
      <c r="W22" s="31"/>
      <c r="X22" s="31"/>
      <c r="Y22" s="31"/>
      <c r="Z22" s="26"/>
      <c r="AA22" s="26"/>
      <c r="AB22" s="26"/>
      <c r="AC22" s="26"/>
      <c r="AD22" s="27" t="s">
        <v>42</v>
      </c>
      <c r="AE22" s="118"/>
      <c r="AF22" s="99" t="s">
        <v>361</v>
      </c>
      <c r="AG22" s="236">
        <v>10</v>
      </c>
      <c r="AH22" s="236"/>
      <c r="AI22" s="236"/>
      <c r="AJ22" s="445">
        <v>739018</v>
      </c>
      <c r="AK22" s="445"/>
      <c r="AL22" s="445"/>
      <c r="AM22" s="445"/>
      <c r="AN22" s="445">
        <v>232314571</v>
      </c>
      <c r="AO22" s="445"/>
      <c r="AP22" s="445"/>
      <c r="AQ22" s="445"/>
      <c r="AR22" s="445">
        <v>638</v>
      </c>
      <c r="AS22" s="445"/>
      <c r="AT22" s="445"/>
      <c r="AU22" s="445"/>
      <c r="AV22" s="445">
        <v>232892</v>
      </c>
      <c r="AW22" s="445"/>
      <c r="AX22" s="445"/>
      <c r="AY22" s="121"/>
      <c r="AZ22" s="121"/>
    </row>
    <row r="23" spans="1:52" ht="15" customHeight="1">
      <c r="A23" s="249" t="s">
        <v>20</v>
      </c>
      <c r="B23" s="249"/>
      <c r="C23" s="249"/>
      <c r="D23" s="249"/>
      <c r="E23" s="249"/>
      <c r="F23" s="250"/>
      <c r="G23" s="253" t="s">
        <v>15</v>
      </c>
      <c r="H23" s="254"/>
      <c r="I23" s="254"/>
      <c r="J23" s="254"/>
      <c r="K23" s="254"/>
      <c r="L23" s="255"/>
      <c r="M23" s="253" t="s">
        <v>16</v>
      </c>
      <c r="N23" s="254"/>
      <c r="O23" s="254"/>
      <c r="P23" s="254"/>
      <c r="Q23" s="254"/>
      <c r="R23" s="255"/>
      <c r="S23" s="256" t="s">
        <v>19</v>
      </c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118"/>
      <c r="AF23" s="99" t="s">
        <v>362</v>
      </c>
      <c r="AG23" s="236">
        <v>10</v>
      </c>
      <c r="AH23" s="236"/>
      <c r="AI23" s="236"/>
      <c r="AJ23" s="445">
        <v>708714</v>
      </c>
      <c r="AK23" s="445"/>
      <c r="AL23" s="445"/>
      <c r="AM23" s="445"/>
      <c r="AN23" s="445">
        <v>189959542</v>
      </c>
      <c r="AO23" s="445"/>
      <c r="AP23" s="445"/>
      <c r="AQ23" s="445"/>
      <c r="AR23" s="445">
        <v>911</v>
      </c>
      <c r="AS23" s="445"/>
      <c r="AT23" s="445"/>
      <c r="AU23" s="445"/>
      <c r="AV23" s="445">
        <v>386485</v>
      </c>
      <c r="AW23" s="445"/>
      <c r="AX23" s="445"/>
      <c r="AY23" s="121"/>
      <c r="AZ23" s="121"/>
    </row>
    <row r="24" spans="1:52" ht="15" customHeight="1">
      <c r="A24" s="251"/>
      <c r="B24" s="251"/>
      <c r="C24" s="251"/>
      <c r="D24" s="251"/>
      <c r="E24" s="251"/>
      <c r="F24" s="252"/>
      <c r="G24" s="247" t="s">
        <v>13</v>
      </c>
      <c r="H24" s="248"/>
      <c r="I24" s="258"/>
      <c r="J24" s="247" t="s">
        <v>14</v>
      </c>
      <c r="K24" s="248"/>
      <c r="L24" s="258"/>
      <c r="M24" s="247" t="s">
        <v>13</v>
      </c>
      <c r="N24" s="248"/>
      <c r="O24" s="258"/>
      <c r="P24" s="247" t="s">
        <v>14</v>
      </c>
      <c r="Q24" s="248"/>
      <c r="R24" s="258"/>
      <c r="S24" s="247" t="s">
        <v>17</v>
      </c>
      <c r="T24" s="248"/>
      <c r="U24" s="248"/>
      <c r="V24" s="258"/>
      <c r="W24" s="246" t="s">
        <v>18</v>
      </c>
      <c r="X24" s="246"/>
      <c r="Y24" s="246"/>
      <c r="Z24" s="246"/>
      <c r="AA24" s="247" t="s">
        <v>14</v>
      </c>
      <c r="AB24" s="248"/>
      <c r="AC24" s="248"/>
      <c r="AD24" s="248"/>
      <c r="AE24" s="118"/>
      <c r="AF24" s="99" t="s">
        <v>363</v>
      </c>
      <c r="AG24" s="236">
        <v>10</v>
      </c>
      <c r="AH24" s="236"/>
      <c r="AI24" s="236"/>
      <c r="AJ24" s="445">
        <v>955564</v>
      </c>
      <c r="AK24" s="445"/>
      <c r="AL24" s="445"/>
      <c r="AM24" s="445"/>
      <c r="AN24" s="445">
        <v>300235617</v>
      </c>
      <c r="AO24" s="445"/>
      <c r="AP24" s="445"/>
      <c r="AQ24" s="445"/>
      <c r="AR24" s="445">
        <v>1120</v>
      </c>
      <c r="AS24" s="445"/>
      <c r="AT24" s="445"/>
      <c r="AU24" s="445"/>
      <c r="AV24" s="445">
        <v>382953</v>
      </c>
      <c r="AW24" s="445"/>
      <c r="AX24" s="445"/>
      <c r="AY24" s="121"/>
      <c r="AZ24" s="121"/>
    </row>
    <row r="25" spans="1:52" ht="15" customHeight="1">
      <c r="A25" s="236" t="s">
        <v>250</v>
      </c>
      <c r="B25" s="236"/>
      <c r="C25" s="236"/>
      <c r="D25" s="236"/>
      <c r="E25" s="236"/>
      <c r="F25" s="193"/>
      <c r="G25" s="442">
        <v>3250607</v>
      </c>
      <c r="H25" s="442"/>
      <c r="I25" s="442"/>
      <c r="J25" s="442">
        <v>136457069</v>
      </c>
      <c r="K25" s="442"/>
      <c r="L25" s="442"/>
      <c r="M25" s="443">
        <v>1410240</v>
      </c>
      <c r="N25" s="443"/>
      <c r="O25" s="443"/>
      <c r="P25" s="444">
        <v>102684586</v>
      </c>
      <c r="Q25" s="444"/>
      <c r="R25" s="444"/>
      <c r="S25" s="443">
        <v>594349</v>
      </c>
      <c r="T25" s="443"/>
      <c r="U25" s="443"/>
      <c r="V25" s="443"/>
      <c r="W25" s="445">
        <v>1575321</v>
      </c>
      <c r="X25" s="445"/>
      <c r="Y25" s="445"/>
      <c r="Z25" s="445"/>
      <c r="AA25" s="442">
        <v>213202579</v>
      </c>
      <c r="AB25" s="442"/>
      <c r="AC25" s="442"/>
      <c r="AD25" s="442"/>
      <c r="AE25" s="118"/>
      <c r="AF25" s="152" t="s">
        <v>364</v>
      </c>
      <c r="AG25" s="446">
        <v>10</v>
      </c>
      <c r="AH25" s="446"/>
      <c r="AI25" s="446"/>
      <c r="AJ25" s="451">
        <v>916904</v>
      </c>
      <c r="AK25" s="451"/>
      <c r="AL25" s="451"/>
      <c r="AM25" s="451"/>
      <c r="AN25" s="451">
        <v>339303274</v>
      </c>
      <c r="AO25" s="451"/>
      <c r="AP25" s="451"/>
      <c r="AQ25" s="451"/>
      <c r="AR25" s="451">
        <f>SUM(AR27:AU30,AR32:AU35,AR37:AU40)</f>
        <v>431</v>
      </c>
      <c r="AS25" s="451"/>
      <c r="AT25" s="451"/>
      <c r="AU25" s="451"/>
      <c r="AV25" s="451">
        <f>SUM(AV27:AX30,AV32:AX35,AV37:AX40)</f>
        <v>329945</v>
      </c>
      <c r="AW25" s="451"/>
      <c r="AX25" s="451"/>
      <c r="AY25" s="121"/>
      <c r="AZ25" s="121"/>
    </row>
    <row r="26" spans="1:52" ht="15" customHeight="1">
      <c r="A26" s="236">
        <v>51</v>
      </c>
      <c r="B26" s="236"/>
      <c r="C26" s="236"/>
      <c r="D26" s="236"/>
      <c r="E26" s="236"/>
      <c r="F26" s="193"/>
      <c r="G26" s="442">
        <v>3240783</v>
      </c>
      <c r="H26" s="442"/>
      <c r="I26" s="442"/>
      <c r="J26" s="442">
        <v>151292557</v>
      </c>
      <c r="K26" s="442"/>
      <c r="L26" s="442"/>
      <c r="M26" s="443">
        <v>1398662</v>
      </c>
      <c r="N26" s="443"/>
      <c r="O26" s="443"/>
      <c r="P26" s="444">
        <v>114640977</v>
      </c>
      <c r="Q26" s="444"/>
      <c r="R26" s="444"/>
      <c r="S26" s="443">
        <v>594665</v>
      </c>
      <c r="T26" s="443"/>
      <c r="U26" s="443"/>
      <c r="V26" s="443"/>
      <c r="W26" s="445">
        <v>1817763</v>
      </c>
      <c r="X26" s="445"/>
      <c r="Y26" s="445"/>
      <c r="Z26" s="445"/>
      <c r="AA26" s="442">
        <v>264211397</v>
      </c>
      <c r="AB26" s="442"/>
      <c r="AC26" s="442"/>
      <c r="AD26" s="442"/>
      <c r="AE26" s="118"/>
      <c r="AF26" s="32"/>
      <c r="AG26" s="236"/>
      <c r="AH26" s="236"/>
      <c r="AI26" s="236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121"/>
      <c r="AZ26" s="121"/>
    </row>
    <row r="27" spans="1:52" ht="15" customHeight="1">
      <c r="A27" s="236">
        <v>52</v>
      </c>
      <c r="B27" s="236"/>
      <c r="C27" s="236"/>
      <c r="D27" s="236"/>
      <c r="E27" s="236"/>
      <c r="F27" s="193"/>
      <c r="G27" s="442">
        <v>3312577</v>
      </c>
      <c r="H27" s="442"/>
      <c r="I27" s="442"/>
      <c r="J27" s="442">
        <v>169791354</v>
      </c>
      <c r="K27" s="442"/>
      <c r="L27" s="442"/>
      <c r="M27" s="443">
        <v>1423384</v>
      </c>
      <c r="N27" s="443"/>
      <c r="O27" s="443"/>
      <c r="P27" s="444">
        <v>124896535</v>
      </c>
      <c r="Q27" s="444"/>
      <c r="R27" s="444"/>
      <c r="S27" s="443">
        <v>596766</v>
      </c>
      <c r="T27" s="443"/>
      <c r="U27" s="443"/>
      <c r="V27" s="443"/>
      <c r="W27" s="445">
        <v>2120867</v>
      </c>
      <c r="X27" s="445"/>
      <c r="Y27" s="445"/>
      <c r="Z27" s="445"/>
      <c r="AA27" s="442">
        <v>326910525</v>
      </c>
      <c r="AB27" s="442"/>
      <c r="AC27" s="442"/>
      <c r="AD27" s="442"/>
      <c r="AE27" s="118"/>
      <c r="AF27" s="99" t="s">
        <v>252</v>
      </c>
      <c r="AG27" s="236">
        <v>10</v>
      </c>
      <c r="AH27" s="236"/>
      <c r="AI27" s="236"/>
      <c r="AJ27" s="445">
        <v>96301</v>
      </c>
      <c r="AK27" s="445"/>
      <c r="AL27" s="445"/>
      <c r="AM27" s="445"/>
      <c r="AN27" s="445">
        <v>27278106</v>
      </c>
      <c r="AO27" s="445"/>
      <c r="AP27" s="445"/>
      <c r="AQ27" s="445"/>
      <c r="AR27" s="445">
        <v>96</v>
      </c>
      <c r="AS27" s="445"/>
      <c r="AT27" s="445"/>
      <c r="AU27" s="445"/>
      <c r="AV27" s="445">
        <v>12729</v>
      </c>
      <c r="AW27" s="445"/>
      <c r="AX27" s="445"/>
      <c r="AY27" s="121"/>
      <c r="AZ27" s="121"/>
    </row>
    <row r="28" spans="1:52" ht="15" customHeight="1">
      <c r="A28" s="236">
        <v>53</v>
      </c>
      <c r="B28" s="236"/>
      <c r="C28" s="236"/>
      <c r="D28" s="236"/>
      <c r="E28" s="236"/>
      <c r="F28" s="193"/>
      <c r="G28" s="442">
        <v>3347349</v>
      </c>
      <c r="H28" s="442"/>
      <c r="I28" s="442"/>
      <c r="J28" s="442">
        <v>183840508</v>
      </c>
      <c r="K28" s="442"/>
      <c r="L28" s="442"/>
      <c r="M28" s="443">
        <v>1466384</v>
      </c>
      <c r="N28" s="443"/>
      <c r="O28" s="443"/>
      <c r="P28" s="444">
        <v>138066890</v>
      </c>
      <c r="Q28" s="444"/>
      <c r="R28" s="444"/>
      <c r="S28" s="443">
        <v>602442</v>
      </c>
      <c r="T28" s="443"/>
      <c r="U28" s="443"/>
      <c r="V28" s="443"/>
      <c r="W28" s="445">
        <v>2425209</v>
      </c>
      <c r="X28" s="445"/>
      <c r="Y28" s="445"/>
      <c r="Z28" s="445"/>
      <c r="AA28" s="442">
        <v>39348391</v>
      </c>
      <c r="AB28" s="442"/>
      <c r="AC28" s="442"/>
      <c r="AD28" s="442"/>
      <c r="AE28" s="118"/>
      <c r="AF28" s="99" t="s">
        <v>365</v>
      </c>
      <c r="AG28" s="236">
        <v>10</v>
      </c>
      <c r="AH28" s="236"/>
      <c r="AI28" s="236"/>
      <c r="AJ28" s="445">
        <v>65539</v>
      </c>
      <c r="AK28" s="445"/>
      <c r="AL28" s="445"/>
      <c r="AM28" s="445"/>
      <c r="AN28" s="445">
        <v>20759638</v>
      </c>
      <c r="AO28" s="445"/>
      <c r="AP28" s="445"/>
      <c r="AQ28" s="445"/>
      <c r="AR28" s="445">
        <v>25</v>
      </c>
      <c r="AS28" s="445"/>
      <c r="AT28" s="445"/>
      <c r="AU28" s="445"/>
      <c r="AV28" s="445">
        <v>15812</v>
      </c>
      <c r="AW28" s="445"/>
      <c r="AX28" s="445"/>
      <c r="AY28" s="121"/>
      <c r="AZ28" s="121"/>
    </row>
    <row r="29" spans="1:52" ht="15" customHeight="1">
      <c r="A29" s="446">
        <v>54</v>
      </c>
      <c r="B29" s="446"/>
      <c r="C29" s="446"/>
      <c r="D29" s="446"/>
      <c r="E29" s="446"/>
      <c r="F29" s="447"/>
      <c r="G29" s="448">
        <f>SUM(G31:I34)</f>
        <v>3554916</v>
      </c>
      <c r="H29" s="448"/>
      <c r="I29" s="448"/>
      <c r="J29" s="450">
        <v>267824809</v>
      </c>
      <c r="K29" s="450"/>
      <c r="L29" s="450"/>
      <c r="M29" s="449">
        <f>SUM(M31:O34)</f>
        <v>1877318</v>
      </c>
      <c r="N29" s="449"/>
      <c r="O29" s="449"/>
      <c r="P29" s="450">
        <f>SUM(P31:R34)</f>
        <v>225402357</v>
      </c>
      <c r="Q29" s="450"/>
      <c r="R29" s="450"/>
      <c r="S29" s="449">
        <f>S34</f>
        <v>609930</v>
      </c>
      <c r="T29" s="449"/>
      <c r="U29" s="449"/>
      <c r="V29" s="449"/>
      <c r="W29" s="451">
        <f>W34</f>
        <v>2516488</v>
      </c>
      <c r="X29" s="451"/>
      <c r="Y29" s="451"/>
      <c r="Z29" s="451"/>
      <c r="AA29" s="448">
        <f>AA34</f>
        <v>460174720</v>
      </c>
      <c r="AB29" s="448"/>
      <c r="AC29" s="448"/>
      <c r="AD29" s="448"/>
      <c r="AE29" s="118"/>
      <c r="AF29" s="99" t="s">
        <v>366</v>
      </c>
      <c r="AG29" s="236">
        <v>10</v>
      </c>
      <c r="AH29" s="236"/>
      <c r="AI29" s="236"/>
      <c r="AJ29" s="445">
        <v>59937</v>
      </c>
      <c r="AK29" s="445"/>
      <c r="AL29" s="445"/>
      <c r="AM29" s="445"/>
      <c r="AN29" s="445">
        <v>22239301</v>
      </c>
      <c r="AO29" s="445"/>
      <c r="AP29" s="445"/>
      <c r="AQ29" s="445"/>
      <c r="AR29" s="445">
        <v>19</v>
      </c>
      <c r="AS29" s="445"/>
      <c r="AT29" s="445"/>
      <c r="AU29" s="445"/>
      <c r="AV29" s="445">
        <v>16789</v>
      </c>
      <c r="AW29" s="445"/>
      <c r="AX29" s="445"/>
      <c r="AY29" s="121"/>
      <c r="AZ29" s="121"/>
    </row>
    <row r="30" spans="1:52" ht="15" customHeight="1">
      <c r="A30" s="236"/>
      <c r="B30" s="236"/>
      <c r="C30" s="236"/>
      <c r="D30" s="236"/>
      <c r="E30" s="236"/>
      <c r="F30" s="193"/>
      <c r="G30" s="452"/>
      <c r="H30" s="452"/>
      <c r="I30" s="452"/>
      <c r="J30" s="452"/>
      <c r="K30" s="452"/>
      <c r="L30" s="452"/>
      <c r="M30" s="453"/>
      <c r="N30" s="453"/>
      <c r="O30" s="453"/>
      <c r="P30" s="454"/>
      <c r="Q30" s="454"/>
      <c r="R30" s="454"/>
      <c r="S30" s="453"/>
      <c r="T30" s="453"/>
      <c r="U30" s="453"/>
      <c r="V30" s="453"/>
      <c r="W30" s="455"/>
      <c r="X30" s="455"/>
      <c r="Y30" s="455"/>
      <c r="Z30" s="455"/>
      <c r="AA30" s="452"/>
      <c r="AB30" s="452"/>
      <c r="AC30" s="452"/>
      <c r="AD30" s="452"/>
      <c r="AE30" s="118"/>
      <c r="AF30" s="99" t="s">
        <v>367</v>
      </c>
      <c r="AG30" s="236">
        <v>10</v>
      </c>
      <c r="AH30" s="236"/>
      <c r="AI30" s="236"/>
      <c r="AJ30" s="445">
        <v>2220</v>
      </c>
      <c r="AK30" s="445"/>
      <c r="AL30" s="445"/>
      <c r="AM30" s="445"/>
      <c r="AN30" s="445">
        <v>36453533</v>
      </c>
      <c r="AO30" s="445"/>
      <c r="AP30" s="445"/>
      <c r="AQ30" s="445"/>
      <c r="AR30" s="445">
        <v>40</v>
      </c>
      <c r="AS30" s="445"/>
      <c r="AT30" s="445"/>
      <c r="AU30" s="445"/>
      <c r="AV30" s="445">
        <v>55312</v>
      </c>
      <c r="AW30" s="445"/>
      <c r="AX30" s="445"/>
      <c r="AY30" s="121"/>
      <c r="AZ30" s="121"/>
    </row>
    <row r="31" spans="1:52" ht="15" customHeight="1">
      <c r="A31" s="236" t="s">
        <v>200</v>
      </c>
      <c r="B31" s="236"/>
      <c r="C31" s="236"/>
      <c r="D31" s="236"/>
      <c r="E31" s="236"/>
      <c r="F31" s="193"/>
      <c r="G31" s="442">
        <v>876550</v>
      </c>
      <c r="H31" s="442"/>
      <c r="I31" s="442"/>
      <c r="J31" s="442">
        <v>66184906</v>
      </c>
      <c r="K31" s="442"/>
      <c r="L31" s="442"/>
      <c r="M31" s="443">
        <v>473206</v>
      </c>
      <c r="N31" s="443"/>
      <c r="O31" s="443"/>
      <c r="P31" s="444">
        <v>53721027</v>
      </c>
      <c r="Q31" s="444"/>
      <c r="R31" s="444"/>
      <c r="S31" s="443">
        <v>608806</v>
      </c>
      <c r="T31" s="443"/>
      <c r="U31" s="443"/>
      <c r="V31" s="443"/>
      <c r="W31" s="445">
        <v>2448463</v>
      </c>
      <c r="X31" s="445"/>
      <c r="Y31" s="445"/>
      <c r="Z31" s="445"/>
      <c r="AA31" s="442">
        <v>411226853</v>
      </c>
      <c r="AB31" s="442"/>
      <c r="AC31" s="442"/>
      <c r="AD31" s="442"/>
      <c r="AE31" s="118"/>
      <c r="AF31" s="114"/>
      <c r="AG31" s="236"/>
      <c r="AH31" s="236"/>
      <c r="AI31" s="236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121"/>
      <c r="AZ31" s="121"/>
    </row>
    <row r="32" spans="1:52" ht="15" customHeight="1">
      <c r="A32" s="236" t="s">
        <v>347</v>
      </c>
      <c r="B32" s="236"/>
      <c r="C32" s="236"/>
      <c r="D32" s="236"/>
      <c r="E32" s="236"/>
      <c r="F32" s="193"/>
      <c r="G32" s="442">
        <v>879722</v>
      </c>
      <c r="H32" s="442"/>
      <c r="I32" s="442"/>
      <c r="J32" s="442">
        <v>71350214</v>
      </c>
      <c r="K32" s="442"/>
      <c r="L32" s="442"/>
      <c r="M32" s="443">
        <v>505073</v>
      </c>
      <c r="N32" s="443"/>
      <c r="O32" s="443"/>
      <c r="P32" s="444">
        <v>62454045</v>
      </c>
      <c r="Q32" s="444"/>
      <c r="R32" s="444"/>
      <c r="S32" s="443">
        <v>611145</v>
      </c>
      <c r="T32" s="443"/>
      <c r="U32" s="443"/>
      <c r="V32" s="443"/>
      <c r="W32" s="445">
        <v>2436674</v>
      </c>
      <c r="X32" s="445"/>
      <c r="Y32" s="445"/>
      <c r="Z32" s="445"/>
      <c r="AA32" s="442">
        <v>424129476</v>
      </c>
      <c r="AB32" s="442"/>
      <c r="AC32" s="442"/>
      <c r="AD32" s="442"/>
      <c r="AE32" s="118"/>
      <c r="AF32" s="99" t="s">
        <v>368</v>
      </c>
      <c r="AG32" s="236">
        <v>10</v>
      </c>
      <c r="AH32" s="236"/>
      <c r="AI32" s="236"/>
      <c r="AJ32" s="445">
        <v>113350</v>
      </c>
      <c r="AK32" s="445"/>
      <c r="AL32" s="445"/>
      <c r="AM32" s="445"/>
      <c r="AN32" s="445">
        <v>40852562</v>
      </c>
      <c r="AO32" s="445"/>
      <c r="AP32" s="445"/>
      <c r="AQ32" s="445"/>
      <c r="AR32" s="445">
        <v>27</v>
      </c>
      <c r="AS32" s="445"/>
      <c r="AT32" s="445"/>
      <c r="AU32" s="445"/>
      <c r="AV32" s="445">
        <v>14768</v>
      </c>
      <c r="AW32" s="445"/>
      <c r="AX32" s="445"/>
      <c r="AY32" s="121"/>
      <c r="AZ32" s="121"/>
    </row>
    <row r="33" spans="1:52" ht="15" customHeight="1">
      <c r="A33" s="236" t="s">
        <v>348</v>
      </c>
      <c r="B33" s="236"/>
      <c r="C33" s="236"/>
      <c r="D33" s="236"/>
      <c r="E33" s="236"/>
      <c r="F33" s="193"/>
      <c r="G33" s="442">
        <v>970006</v>
      </c>
      <c r="H33" s="442"/>
      <c r="I33" s="442"/>
      <c r="J33" s="442">
        <v>73342585</v>
      </c>
      <c r="K33" s="442"/>
      <c r="L33" s="442"/>
      <c r="M33" s="443">
        <v>486024</v>
      </c>
      <c r="N33" s="443"/>
      <c r="O33" s="443"/>
      <c r="P33" s="444">
        <v>58139799</v>
      </c>
      <c r="Q33" s="444"/>
      <c r="R33" s="444"/>
      <c r="S33" s="443">
        <v>611907</v>
      </c>
      <c r="T33" s="443"/>
      <c r="U33" s="443"/>
      <c r="V33" s="443"/>
      <c r="W33" s="445">
        <v>2492530</v>
      </c>
      <c r="X33" s="445"/>
      <c r="Y33" s="445"/>
      <c r="Z33" s="445"/>
      <c r="AA33" s="442">
        <v>447194492</v>
      </c>
      <c r="AB33" s="442"/>
      <c r="AC33" s="442"/>
      <c r="AD33" s="442"/>
      <c r="AE33" s="118"/>
      <c r="AF33" s="99" t="s">
        <v>369</v>
      </c>
      <c r="AG33" s="236">
        <v>10</v>
      </c>
      <c r="AH33" s="236"/>
      <c r="AI33" s="236"/>
      <c r="AJ33" s="445">
        <v>70475</v>
      </c>
      <c r="AK33" s="445"/>
      <c r="AL33" s="445"/>
      <c r="AM33" s="445"/>
      <c r="AN33" s="445">
        <v>25080014</v>
      </c>
      <c r="AO33" s="445"/>
      <c r="AP33" s="445"/>
      <c r="AQ33" s="445"/>
      <c r="AR33" s="445">
        <v>88</v>
      </c>
      <c r="AS33" s="445"/>
      <c r="AT33" s="445"/>
      <c r="AU33" s="445"/>
      <c r="AV33" s="445">
        <v>81439</v>
      </c>
      <c r="AW33" s="445"/>
      <c r="AX33" s="445"/>
      <c r="AY33" s="121"/>
      <c r="AZ33" s="121"/>
    </row>
    <row r="34" spans="1:52" ht="15" customHeight="1">
      <c r="A34" s="456" t="s">
        <v>349</v>
      </c>
      <c r="B34" s="456"/>
      <c r="C34" s="456"/>
      <c r="D34" s="456"/>
      <c r="E34" s="456"/>
      <c r="F34" s="457"/>
      <c r="G34" s="458">
        <v>828638</v>
      </c>
      <c r="H34" s="458"/>
      <c r="I34" s="458"/>
      <c r="J34" s="458">
        <v>56947103</v>
      </c>
      <c r="K34" s="458"/>
      <c r="L34" s="458"/>
      <c r="M34" s="459">
        <v>413015</v>
      </c>
      <c r="N34" s="459"/>
      <c r="O34" s="459"/>
      <c r="P34" s="460">
        <v>51087486</v>
      </c>
      <c r="Q34" s="460"/>
      <c r="R34" s="460"/>
      <c r="S34" s="459">
        <v>609930</v>
      </c>
      <c r="T34" s="459"/>
      <c r="U34" s="459"/>
      <c r="V34" s="459"/>
      <c r="W34" s="458">
        <v>2516488</v>
      </c>
      <c r="X34" s="458"/>
      <c r="Y34" s="458"/>
      <c r="Z34" s="458"/>
      <c r="AA34" s="458">
        <v>460174720</v>
      </c>
      <c r="AB34" s="458"/>
      <c r="AC34" s="458"/>
      <c r="AD34" s="458"/>
      <c r="AE34" s="118"/>
      <c r="AF34" s="99" t="s">
        <v>370</v>
      </c>
      <c r="AG34" s="236">
        <v>10</v>
      </c>
      <c r="AH34" s="236"/>
      <c r="AI34" s="236"/>
      <c r="AJ34" s="445">
        <v>78122</v>
      </c>
      <c r="AK34" s="445"/>
      <c r="AL34" s="445"/>
      <c r="AM34" s="445"/>
      <c r="AN34" s="445">
        <v>26275383</v>
      </c>
      <c r="AO34" s="445"/>
      <c r="AP34" s="445"/>
      <c r="AQ34" s="445"/>
      <c r="AR34" s="445">
        <v>51</v>
      </c>
      <c r="AS34" s="445"/>
      <c r="AT34" s="445"/>
      <c r="AU34" s="445"/>
      <c r="AV34" s="445">
        <v>22656</v>
      </c>
      <c r="AW34" s="445"/>
      <c r="AX34" s="445"/>
      <c r="AY34" s="121"/>
      <c r="AZ34" s="121"/>
    </row>
    <row r="35" spans="1:52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"/>
      <c r="L35" s="16"/>
      <c r="M35" s="16"/>
      <c r="N35" s="16"/>
      <c r="O35" s="16"/>
      <c r="P35" s="16"/>
      <c r="Q35" s="16"/>
      <c r="R35" s="16"/>
      <c r="S35" s="16"/>
      <c r="T35" s="16"/>
      <c r="U35" s="17"/>
      <c r="V35" s="30"/>
      <c r="W35" s="30"/>
      <c r="X35" s="30"/>
      <c r="Y35" s="30"/>
      <c r="Z35" s="25"/>
      <c r="AA35" s="25"/>
      <c r="AB35" s="25"/>
      <c r="AC35" s="25"/>
      <c r="AD35" s="25"/>
      <c r="AE35" s="118"/>
      <c r="AF35" s="99" t="s">
        <v>371</v>
      </c>
      <c r="AG35" s="236">
        <v>10</v>
      </c>
      <c r="AH35" s="236"/>
      <c r="AI35" s="236"/>
      <c r="AJ35" s="445">
        <v>61853</v>
      </c>
      <c r="AK35" s="445"/>
      <c r="AL35" s="445"/>
      <c r="AM35" s="445"/>
      <c r="AN35" s="445">
        <v>20079561</v>
      </c>
      <c r="AO35" s="445"/>
      <c r="AP35" s="445"/>
      <c r="AQ35" s="445"/>
      <c r="AR35" s="445">
        <v>13</v>
      </c>
      <c r="AS35" s="445"/>
      <c r="AT35" s="445"/>
      <c r="AU35" s="445"/>
      <c r="AV35" s="445">
        <v>11774</v>
      </c>
      <c r="AW35" s="445"/>
      <c r="AX35" s="445"/>
      <c r="AY35" s="121"/>
      <c r="AZ35" s="121"/>
    </row>
    <row r="36" spans="1:52" ht="1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3"/>
      <c r="L36" s="3"/>
      <c r="M36" s="3"/>
      <c r="N36" s="3"/>
      <c r="O36" s="3"/>
      <c r="P36" s="3"/>
      <c r="Q36" s="9"/>
      <c r="R36" s="9"/>
      <c r="S36" s="9"/>
      <c r="T36" s="9"/>
      <c r="U36" s="9"/>
      <c r="V36" s="30"/>
      <c r="W36" s="30"/>
      <c r="X36" s="30"/>
      <c r="Y36" s="30"/>
      <c r="Z36" s="25"/>
      <c r="AA36" s="25"/>
      <c r="AB36" s="25"/>
      <c r="AC36" s="25"/>
      <c r="AD36" s="25"/>
      <c r="AE36" s="118"/>
      <c r="AF36" s="114"/>
      <c r="AG36" s="236"/>
      <c r="AH36" s="236"/>
      <c r="AI36" s="236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121"/>
      <c r="AZ36" s="121"/>
    </row>
    <row r="37" spans="1:52" ht="15" customHeight="1">
      <c r="A37" s="441" t="s">
        <v>444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118"/>
      <c r="AF37" s="99" t="s">
        <v>372</v>
      </c>
      <c r="AG37" s="236">
        <v>10</v>
      </c>
      <c r="AH37" s="236"/>
      <c r="AI37" s="236"/>
      <c r="AJ37" s="445">
        <v>56057</v>
      </c>
      <c r="AK37" s="445"/>
      <c r="AL37" s="445"/>
      <c r="AM37" s="445"/>
      <c r="AN37" s="445">
        <v>21606371</v>
      </c>
      <c r="AO37" s="445"/>
      <c r="AP37" s="445"/>
      <c r="AQ37" s="445"/>
      <c r="AR37" s="445">
        <v>11</v>
      </c>
      <c r="AS37" s="445"/>
      <c r="AT37" s="445"/>
      <c r="AU37" s="445"/>
      <c r="AV37" s="445">
        <v>20565</v>
      </c>
      <c r="AW37" s="445"/>
      <c r="AX37" s="445"/>
      <c r="AY37" s="121"/>
      <c r="AZ37" s="121"/>
    </row>
    <row r="38" spans="1:52" ht="15" customHeight="1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9" t="s">
        <v>42</v>
      </c>
      <c r="AE38" s="118"/>
      <c r="AF38" s="99" t="s">
        <v>373</v>
      </c>
      <c r="AG38" s="236">
        <v>10</v>
      </c>
      <c r="AH38" s="236"/>
      <c r="AI38" s="236"/>
      <c r="AJ38" s="445">
        <v>91176</v>
      </c>
      <c r="AK38" s="445"/>
      <c r="AL38" s="445"/>
      <c r="AM38" s="445"/>
      <c r="AN38" s="445">
        <v>41244247</v>
      </c>
      <c r="AO38" s="445"/>
      <c r="AP38" s="445"/>
      <c r="AQ38" s="445"/>
      <c r="AR38" s="445">
        <v>26</v>
      </c>
      <c r="AS38" s="445"/>
      <c r="AT38" s="445"/>
      <c r="AU38" s="445"/>
      <c r="AV38" s="445">
        <v>32148</v>
      </c>
      <c r="AW38" s="445"/>
      <c r="AX38" s="445"/>
      <c r="AY38" s="121"/>
      <c r="AZ38" s="121"/>
    </row>
    <row r="39" spans="1:52" ht="15" customHeight="1">
      <c r="A39" s="259" t="s">
        <v>270</v>
      </c>
      <c r="B39" s="259"/>
      <c r="C39" s="259"/>
      <c r="D39" s="259"/>
      <c r="E39" s="259"/>
      <c r="F39" s="259"/>
      <c r="G39" s="259"/>
      <c r="H39" s="259"/>
      <c r="I39" s="259"/>
      <c r="J39" s="260"/>
      <c r="K39" s="253" t="s">
        <v>31</v>
      </c>
      <c r="L39" s="254"/>
      <c r="M39" s="254"/>
      <c r="N39" s="254"/>
      <c r="O39" s="254"/>
      <c r="P39" s="254"/>
      <c r="Q39" s="254"/>
      <c r="R39" s="254"/>
      <c r="S39" s="254"/>
      <c r="T39" s="255"/>
      <c r="U39" s="253" t="s">
        <v>360</v>
      </c>
      <c r="V39" s="254"/>
      <c r="W39" s="254"/>
      <c r="X39" s="254"/>
      <c r="Y39" s="254"/>
      <c r="Z39" s="254"/>
      <c r="AA39" s="254"/>
      <c r="AB39" s="254"/>
      <c r="AC39" s="254"/>
      <c r="AD39" s="254"/>
      <c r="AE39" s="118"/>
      <c r="AF39" s="99" t="s">
        <v>374</v>
      </c>
      <c r="AG39" s="475">
        <v>10</v>
      </c>
      <c r="AH39" s="236"/>
      <c r="AI39" s="236"/>
      <c r="AJ39" s="445">
        <v>70344</v>
      </c>
      <c r="AK39" s="445"/>
      <c r="AL39" s="445"/>
      <c r="AM39" s="445"/>
      <c r="AN39" s="445">
        <v>31190728</v>
      </c>
      <c r="AO39" s="445"/>
      <c r="AP39" s="445"/>
      <c r="AQ39" s="445"/>
      <c r="AR39" s="445">
        <v>19</v>
      </c>
      <c r="AS39" s="445"/>
      <c r="AT39" s="445"/>
      <c r="AU39" s="445"/>
      <c r="AV39" s="445">
        <v>13449</v>
      </c>
      <c r="AW39" s="445"/>
      <c r="AX39" s="445"/>
      <c r="AY39" s="121"/>
      <c r="AZ39" s="121"/>
    </row>
    <row r="40" spans="1:52" ht="15" customHeight="1">
      <c r="A40" s="261"/>
      <c r="B40" s="261"/>
      <c r="C40" s="261"/>
      <c r="D40" s="261"/>
      <c r="E40" s="261"/>
      <c r="F40" s="261"/>
      <c r="G40" s="261"/>
      <c r="H40" s="261"/>
      <c r="I40" s="261"/>
      <c r="J40" s="262"/>
      <c r="K40" s="247" t="s">
        <v>13</v>
      </c>
      <c r="L40" s="248"/>
      <c r="M40" s="248"/>
      <c r="N40" s="248"/>
      <c r="O40" s="258"/>
      <c r="P40" s="247" t="s">
        <v>14</v>
      </c>
      <c r="Q40" s="248"/>
      <c r="R40" s="248"/>
      <c r="S40" s="248"/>
      <c r="T40" s="258"/>
      <c r="U40" s="247" t="s">
        <v>13</v>
      </c>
      <c r="V40" s="248"/>
      <c r="W40" s="248"/>
      <c r="X40" s="248"/>
      <c r="Y40" s="258"/>
      <c r="Z40" s="247" t="s">
        <v>14</v>
      </c>
      <c r="AA40" s="248"/>
      <c r="AB40" s="248"/>
      <c r="AC40" s="248"/>
      <c r="AD40" s="248"/>
      <c r="AE40" s="118"/>
      <c r="AF40" s="150" t="s">
        <v>375</v>
      </c>
      <c r="AG40" s="191">
        <v>10</v>
      </c>
      <c r="AH40" s="456"/>
      <c r="AI40" s="456"/>
      <c r="AJ40" s="458">
        <v>72530</v>
      </c>
      <c r="AK40" s="458"/>
      <c r="AL40" s="458"/>
      <c r="AM40" s="458"/>
      <c r="AN40" s="458">
        <v>36243830</v>
      </c>
      <c r="AO40" s="458"/>
      <c r="AP40" s="458"/>
      <c r="AQ40" s="458"/>
      <c r="AR40" s="458">
        <v>16</v>
      </c>
      <c r="AS40" s="458"/>
      <c r="AT40" s="458"/>
      <c r="AU40" s="458"/>
      <c r="AV40" s="458">
        <v>32504</v>
      </c>
      <c r="AW40" s="458"/>
      <c r="AX40" s="458"/>
      <c r="AY40" s="121"/>
      <c r="AZ40" s="121"/>
    </row>
    <row r="41" spans="1:52" ht="15" customHeight="1">
      <c r="A41" s="233" t="s">
        <v>249</v>
      </c>
      <c r="B41" s="233"/>
      <c r="C41" s="233"/>
      <c r="D41" s="233"/>
      <c r="E41" s="233"/>
      <c r="F41" s="233"/>
      <c r="G41" s="233"/>
      <c r="H41" s="233"/>
      <c r="I41" s="233"/>
      <c r="J41" s="234"/>
      <c r="K41" s="217">
        <v>930982</v>
      </c>
      <c r="L41" s="217"/>
      <c r="M41" s="217"/>
      <c r="N41" s="217"/>
      <c r="O41" s="217"/>
      <c r="P41" s="217">
        <v>25835441</v>
      </c>
      <c r="Q41" s="217"/>
      <c r="R41" s="217"/>
      <c r="S41" s="217"/>
      <c r="T41" s="217"/>
      <c r="U41" s="217">
        <v>191542</v>
      </c>
      <c r="V41" s="217"/>
      <c r="W41" s="217"/>
      <c r="X41" s="217"/>
      <c r="Y41" s="217"/>
      <c r="Z41" s="217">
        <v>33093622</v>
      </c>
      <c r="AA41" s="217"/>
      <c r="AB41" s="217"/>
      <c r="AC41" s="217"/>
      <c r="AD41" s="217"/>
      <c r="AE41" s="121"/>
      <c r="AF41" s="2" t="s">
        <v>449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21"/>
    </row>
    <row r="42" spans="1:52" ht="15" customHeight="1">
      <c r="A42" s="181">
        <v>51</v>
      </c>
      <c r="B42" s="181"/>
      <c r="C42" s="181"/>
      <c r="D42" s="181"/>
      <c r="E42" s="181"/>
      <c r="F42" s="181"/>
      <c r="G42" s="181"/>
      <c r="H42" s="181"/>
      <c r="I42" s="181"/>
      <c r="J42" s="182"/>
      <c r="K42" s="166">
        <v>938944</v>
      </c>
      <c r="L42" s="166"/>
      <c r="M42" s="166"/>
      <c r="N42" s="166"/>
      <c r="O42" s="166"/>
      <c r="P42" s="166">
        <v>28917608</v>
      </c>
      <c r="Q42" s="166"/>
      <c r="R42" s="166"/>
      <c r="S42" s="166"/>
      <c r="T42" s="166"/>
      <c r="U42" s="166">
        <v>168808</v>
      </c>
      <c r="V42" s="166"/>
      <c r="W42" s="166"/>
      <c r="X42" s="166"/>
      <c r="Y42" s="166"/>
      <c r="Z42" s="166">
        <v>16477953</v>
      </c>
      <c r="AA42" s="166"/>
      <c r="AB42" s="166"/>
      <c r="AC42" s="166"/>
      <c r="AD42" s="166"/>
      <c r="AE42" s="121"/>
      <c r="AF42" s="474" t="s">
        <v>450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ht="15" customHeight="1">
      <c r="A43" s="181">
        <v>52</v>
      </c>
      <c r="B43" s="181"/>
      <c r="C43" s="181"/>
      <c r="D43" s="181"/>
      <c r="E43" s="181"/>
      <c r="F43" s="181"/>
      <c r="G43" s="181"/>
      <c r="H43" s="181"/>
      <c r="I43" s="181"/>
      <c r="J43" s="182"/>
      <c r="K43" s="166">
        <v>959831</v>
      </c>
      <c r="L43" s="166"/>
      <c r="M43" s="166"/>
      <c r="N43" s="166"/>
      <c r="O43" s="166"/>
      <c r="P43" s="166">
        <v>28727279</v>
      </c>
      <c r="Q43" s="166"/>
      <c r="R43" s="166"/>
      <c r="S43" s="166"/>
      <c r="T43" s="166"/>
      <c r="U43" s="166">
        <v>146252</v>
      </c>
      <c r="V43" s="166"/>
      <c r="W43" s="166"/>
      <c r="X43" s="166"/>
      <c r="Y43" s="166"/>
      <c r="Z43" s="166">
        <v>17477553</v>
      </c>
      <c r="AA43" s="166"/>
      <c r="AB43" s="166"/>
      <c r="AC43" s="166"/>
      <c r="AD43" s="166"/>
      <c r="AE43" s="121"/>
      <c r="AF43" s="440" t="s">
        <v>376</v>
      </c>
      <c r="AG43" s="30"/>
      <c r="AH43" s="30"/>
      <c r="AI43" s="30"/>
      <c r="AJ43" s="30"/>
      <c r="AK43" s="30"/>
      <c r="AL43" s="30"/>
      <c r="AM43" s="30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121"/>
      <c r="AZ43" s="121"/>
    </row>
    <row r="44" spans="1:52" ht="15" customHeight="1">
      <c r="A44" s="181">
        <v>53</v>
      </c>
      <c r="B44" s="181"/>
      <c r="C44" s="181"/>
      <c r="D44" s="181"/>
      <c r="E44" s="181"/>
      <c r="F44" s="181"/>
      <c r="G44" s="181"/>
      <c r="H44" s="181"/>
      <c r="I44" s="181"/>
      <c r="J44" s="182"/>
      <c r="K44" s="166">
        <v>1035380</v>
      </c>
      <c r="L44" s="166"/>
      <c r="M44" s="166"/>
      <c r="N44" s="166"/>
      <c r="O44" s="166"/>
      <c r="P44" s="166">
        <v>25920675</v>
      </c>
      <c r="Q44" s="166"/>
      <c r="R44" s="166"/>
      <c r="S44" s="166"/>
      <c r="T44" s="166"/>
      <c r="U44" s="166">
        <v>143690</v>
      </c>
      <c r="V44" s="166"/>
      <c r="W44" s="166"/>
      <c r="X44" s="166"/>
      <c r="Y44" s="166"/>
      <c r="Z44" s="166">
        <v>18142240</v>
      </c>
      <c r="AA44" s="166"/>
      <c r="AB44" s="166"/>
      <c r="AC44" s="166"/>
      <c r="AD44" s="166"/>
      <c r="AE44" s="118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18"/>
      <c r="AZ44" s="121"/>
    </row>
    <row r="45" spans="1:52" ht="15" customHeight="1">
      <c r="A45" s="263">
        <v>54</v>
      </c>
      <c r="B45" s="263"/>
      <c r="C45" s="263"/>
      <c r="D45" s="263"/>
      <c r="E45" s="263"/>
      <c r="F45" s="263"/>
      <c r="G45" s="263"/>
      <c r="H45" s="263"/>
      <c r="I45" s="263"/>
      <c r="J45" s="230"/>
      <c r="K45" s="438">
        <f>SUM(K47:O50)</f>
        <v>1158180</v>
      </c>
      <c r="L45" s="438"/>
      <c r="M45" s="438"/>
      <c r="N45" s="438"/>
      <c r="O45" s="438"/>
      <c r="P45" s="438">
        <f>SUM(P47:T50)</f>
        <v>39719629</v>
      </c>
      <c r="Q45" s="438"/>
      <c r="R45" s="438"/>
      <c r="S45" s="438"/>
      <c r="T45" s="438"/>
      <c r="U45" s="438">
        <v>141975</v>
      </c>
      <c r="V45" s="438"/>
      <c r="W45" s="438"/>
      <c r="X45" s="438"/>
      <c r="Y45" s="438"/>
      <c r="Z45" s="438">
        <f>SUM(Z47:AD50)</f>
        <v>19959784</v>
      </c>
      <c r="AA45" s="438"/>
      <c r="AB45" s="438"/>
      <c r="AC45" s="438"/>
      <c r="AD45" s="438"/>
      <c r="AE45" s="118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118"/>
      <c r="AZ45" s="121"/>
    </row>
    <row r="46" spans="1:52" ht="18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182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18"/>
      <c r="AF46" s="435" t="s">
        <v>451</v>
      </c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118"/>
      <c r="AZ46" s="121"/>
    </row>
    <row r="47" spans="1:52" ht="15" customHeight="1" thickBot="1">
      <c r="A47" s="223" t="s">
        <v>199</v>
      </c>
      <c r="B47" s="223"/>
      <c r="C47" s="223"/>
      <c r="D47" s="223"/>
      <c r="E47" s="223"/>
      <c r="F47" s="223"/>
      <c r="G47" s="223"/>
      <c r="H47" s="223"/>
      <c r="I47" s="223"/>
      <c r="J47" s="180"/>
      <c r="K47" s="166">
        <v>279140</v>
      </c>
      <c r="L47" s="166"/>
      <c r="M47" s="166"/>
      <c r="N47" s="166"/>
      <c r="O47" s="166"/>
      <c r="P47" s="166">
        <v>5169028</v>
      </c>
      <c r="Q47" s="166"/>
      <c r="R47" s="166"/>
      <c r="S47" s="166"/>
      <c r="T47" s="166"/>
      <c r="U47" s="166">
        <v>28404</v>
      </c>
      <c r="V47" s="166"/>
      <c r="W47" s="166"/>
      <c r="X47" s="166"/>
      <c r="Y47" s="166"/>
      <c r="Z47" s="166">
        <v>4483210</v>
      </c>
      <c r="AA47" s="166"/>
      <c r="AB47" s="166"/>
      <c r="AC47" s="166"/>
      <c r="AD47" s="166"/>
      <c r="AE47" s="11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7" t="s">
        <v>34</v>
      </c>
      <c r="AY47" s="118"/>
      <c r="AZ47" s="121"/>
    </row>
    <row r="48" spans="1:52" ht="15" customHeight="1">
      <c r="A48" s="223" t="s">
        <v>343</v>
      </c>
      <c r="B48" s="223"/>
      <c r="C48" s="223"/>
      <c r="D48" s="223"/>
      <c r="E48" s="223"/>
      <c r="F48" s="223"/>
      <c r="G48" s="223"/>
      <c r="H48" s="223"/>
      <c r="I48" s="223"/>
      <c r="J48" s="180"/>
      <c r="K48" s="166">
        <v>272087</v>
      </c>
      <c r="L48" s="166"/>
      <c r="M48" s="166"/>
      <c r="N48" s="166"/>
      <c r="O48" s="166"/>
      <c r="P48" s="166">
        <v>5567442</v>
      </c>
      <c r="Q48" s="166"/>
      <c r="R48" s="166"/>
      <c r="S48" s="166"/>
      <c r="T48" s="166"/>
      <c r="U48" s="166">
        <v>43780</v>
      </c>
      <c r="V48" s="166"/>
      <c r="W48" s="166"/>
      <c r="X48" s="166"/>
      <c r="Y48" s="166"/>
      <c r="Z48" s="166">
        <v>5170400</v>
      </c>
      <c r="AA48" s="166"/>
      <c r="AB48" s="166"/>
      <c r="AC48" s="166"/>
      <c r="AD48" s="166"/>
      <c r="AE48" s="121"/>
      <c r="AF48" s="274" t="s">
        <v>29</v>
      </c>
      <c r="AG48" s="252" t="s">
        <v>30</v>
      </c>
      <c r="AH48" s="277"/>
      <c r="AI48" s="277"/>
      <c r="AJ48" s="277"/>
      <c r="AK48" s="277"/>
      <c r="AL48" s="277"/>
      <c r="AM48" s="277"/>
      <c r="AN48" s="277"/>
      <c r="AO48" s="277" t="s">
        <v>33</v>
      </c>
      <c r="AP48" s="277"/>
      <c r="AQ48" s="277"/>
      <c r="AR48" s="277"/>
      <c r="AS48" s="277"/>
      <c r="AT48" s="277"/>
      <c r="AU48" s="277"/>
      <c r="AV48" s="277"/>
      <c r="AW48" s="277"/>
      <c r="AX48" s="278"/>
      <c r="AY48" s="121"/>
      <c r="AZ48" s="121"/>
    </row>
    <row r="49" spans="1:52" ht="15" customHeight="1">
      <c r="A49" s="223" t="s">
        <v>344</v>
      </c>
      <c r="B49" s="223"/>
      <c r="C49" s="223"/>
      <c r="D49" s="223"/>
      <c r="E49" s="223"/>
      <c r="F49" s="223"/>
      <c r="G49" s="223"/>
      <c r="H49" s="223"/>
      <c r="I49" s="223"/>
      <c r="J49" s="180"/>
      <c r="K49" s="166">
        <v>318767</v>
      </c>
      <c r="L49" s="166"/>
      <c r="M49" s="166"/>
      <c r="N49" s="166"/>
      <c r="O49" s="166"/>
      <c r="P49" s="166">
        <v>7333763</v>
      </c>
      <c r="Q49" s="166"/>
      <c r="R49" s="166"/>
      <c r="S49" s="166"/>
      <c r="T49" s="166"/>
      <c r="U49" s="166">
        <v>41191</v>
      </c>
      <c r="V49" s="166"/>
      <c r="W49" s="166"/>
      <c r="X49" s="166"/>
      <c r="Y49" s="166"/>
      <c r="Z49" s="166">
        <v>5316535</v>
      </c>
      <c r="AA49" s="166"/>
      <c r="AB49" s="166"/>
      <c r="AC49" s="166"/>
      <c r="AD49" s="166"/>
      <c r="AE49" s="121"/>
      <c r="AF49" s="252"/>
      <c r="AG49" s="258" t="s">
        <v>31</v>
      </c>
      <c r="AH49" s="285"/>
      <c r="AI49" s="285"/>
      <c r="AJ49" s="285"/>
      <c r="AK49" s="285" t="s">
        <v>32</v>
      </c>
      <c r="AL49" s="285"/>
      <c r="AM49" s="285"/>
      <c r="AN49" s="285"/>
      <c r="AO49" s="285" t="s">
        <v>31</v>
      </c>
      <c r="AP49" s="285"/>
      <c r="AQ49" s="285"/>
      <c r="AR49" s="285"/>
      <c r="AS49" s="285"/>
      <c r="AT49" s="285" t="s">
        <v>32</v>
      </c>
      <c r="AU49" s="285"/>
      <c r="AV49" s="285"/>
      <c r="AW49" s="285"/>
      <c r="AX49" s="247"/>
      <c r="AY49" s="121"/>
      <c r="AZ49" s="121"/>
    </row>
    <row r="50" spans="1:52" ht="15" customHeight="1">
      <c r="A50" s="237" t="s">
        <v>345</v>
      </c>
      <c r="B50" s="237"/>
      <c r="C50" s="237"/>
      <c r="D50" s="237"/>
      <c r="E50" s="237"/>
      <c r="F50" s="237"/>
      <c r="G50" s="237"/>
      <c r="H50" s="237"/>
      <c r="I50" s="237"/>
      <c r="J50" s="204"/>
      <c r="K50" s="220">
        <v>288186</v>
      </c>
      <c r="L50" s="220"/>
      <c r="M50" s="220"/>
      <c r="N50" s="220"/>
      <c r="O50" s="220"/>
      <c r="P50" s="220">
        <v>21649396</v>
      </c>
      <c r="Q50" s="220"/>
      <c r="R50" s="220"/>
      <c r="S50" s="220"/>
      <c r="T50" s="220"/>
      <c r="U50" s="220">
        <v>27600</v>
      </c>
      <c r="V50" s="220"/>
      <c r="W50" s="220"/>
      <c r="X50" s="220"/>
      <c r="Y50" s="220"/>
      <c r="Z50" s="220">
        <v>4989639</v>
      </c>
      <c r="AA50" s="220"/>
      <c r="AB50" s="220"/>
      <c r="AC50" s="220"/>
      <c r="AD50" s="220"/>
      <c r="AE50" s="121"/>
      <c r="AF50" s="115" t="s">
        <v>272</v>
      </c>
      <c r="AG50" s="166">
        <v>449873</v>
      </c>
      <c r="AH50" s="166"/>
      <c r="AI50" s="166"/>
      <c r="AJ50" s="166"/>
      <c r="AK50" s="166">
        <v>400546</v>
      </c>
      <c r="AL50" s="166"/>
      <c r="AM50" s="166"/>
      <c r="AN50" s="166"/>
      <c r="AO50" s="166">
        <v>971670</v>
      </c>
      <c r="AP50" s="166"/>
      <c r="AQ50" s="166"/>
      <c r="AR50" s="166"/>
      <c r="AS50" s="166"/>
      <c r="AT50" s="166">
        <v>995502</v>
      </c>
      <c r="AU50" s="166"/>
      <c r="AV50" s="166"/>
      <c r="AW50" s="166"/>
      <c r="AX50" s="166"/>
      <c r="AY50" s="121"/>
      <c r="AZ50" s="121"/>
    </row>
    <row r="51" spans="1:5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8"/>
      <c r="L51" s="19"/>
      <c r="M51" s="20"/>
      <c r="N51" s="19"/>
      <c r="O51" s="20"/>
      <c r="P51" s="20"/>
      <c r="Q51" s="20"/>
      <c r="R51" s="20"/>
      <c r="S51" s="20"/>
      <c r="T51" s="19"/>
      <c r="U51" s="20"/>
      <c r="V51" s="28"/>
      <c r="W51" s="28"/>
      <c r="X51" s="28"/>
      <c r="Y51" s="28"/>
      <c r="Z51" s="29"/>
      <c r="AA51" s="29"/>
      <c r="AB51" s="29"/>
      <c r="AC51" s="29"/>
      <c r="AD51" s="29"/>
      <c r="AE51" s="121"/>
      <c r="AF51" s="99" t="s">
        <v>379</v>
      </c>
      <c r="AG51" s="166">
        <v>482945</v>
      </c>
      <c r="AH51" s="166"/>
      <c r="AI51" s="166"/>
      <c r="AJ51" s="166"/>
      <c r="AK51" s="166">
        <v>441987</v>
      </c>
      <c r="AL51" s="166"/>
      <c r="AM51" s="166"/>
      <c r="AN51" s="166"/>
      <c r="AO51" s="166">
        <v>1029286</v>
      </c>
      <c r="AP51" s="166"/>
      <c r="AQ51" s="166"/>
      <c r="AR51" s="166"/>
      <c r="AS51" s="166"/>
      <c r="AT51" s="166">
        <v>1039170</v>
      </c>
      <c r="AU51" s="166"/>
      <c r="AV51" s="166"/>
      <c r="AW51" s="166"/>
      <c r="AX51" s="166"/>
      <c r="AY51" s="121"/>
      <c r="AZ51" s="121"/>
    </row>
    <row r="52" spans="1:52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30"/>
      <c r="W52" s="30"/>
      <c r="X52" s="30"/>
      <c r="Y52" s="30"/>
      <c r="Z52" s="25"/>
      <c r="AA52" s="25"/>
      <c r="AB52" s="25"/>
      <c r="AC52" s="25"/>
      <c r="AD52" s="25"/>
      <c r="AE52" s="121"/>
      <c r="AF52" s="99" t="s">
        <v>380</v>
      </c>
      <c r="AG52" s="166">
        <v>526833</v>
      </c>
      <c r="AH52" s="166"/>
      <c r="AI52" s="166"/>
      <c r="AJ52" s="166"/>
      <c r="AK52" s="166">
        <v>482240</v>
      </c>
      <c r="AL52" s="166"/>
      <c r="AM52" s="166"/>
      <c r="AN52" s="166"/>
      <c r="AO52" s="166">
        <v>1125546</v>
      </c>
      <c r="AP52" s="166"/>
      <c r="AQ52" s="166"/>
      <c r="AR52" s="166"/>
      <c r="AS52" s="166"/>
      <c r="AT52" s="166">
        <v>1123975</v>
      </c>
      <c r="AU52" s="166"/>
      <c r="AV52" s="166"/>
      <c r="AW52" s="166"/>
      <c r="AX52" s="166"/>
      <c r="AY52" s="121"/>
      <c r="AZ52" s="121"/>
    </row>
    <row r="53" spans="1:52" ht="15" customHeight="1">
      <c r="A53" s="441" t="s">
        <v>445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121"/>
      <c r="AF53" s="99" t="s">
        <v>381</v>
      </c>
      <c r="AG53" s="166">
        <v>473880</v>
      </c>
      <c r="AH53" s="166"/>
      <c r="AI53" s="166"/>
      <c r="AJ53" s="166"/>
      <c r="AK53" s="166">
        <v>321064</v>
      </c>
      <c r="AL53" s="166"/>
      <c r="AM53" s="166"/>
      <c r="AN53" s="166"/>
      <c r="AO53" s="166">
        <v>1092262</v>
      </c>
      <c r="AP53" s="166"/>
      <c r="AQ53" s="166"/>
      <c r="AR53" s="166"/>
      <c r="AS53" s="166"/>
      <c r="AT53" s="166">
        <v>1106616</v>
      </c>
      <c r="AU53" s="166"/>
      <c r="AV53" s="166"/>
      <c r="AW53" s="166"/>
      <c r="AX53" s="166"/>
      <c r="AY53" s="121"/>
      <c r="AZ53" s="121"/>
    </row>
    <row r="54" spans="1:52" ht="15" customHeight="1" thickBo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25"/>
      <c r="AA54" s="25"/>
      <c r="AB54" s="25"/>
      <c r="AC54" s="25"/>
      <c r="AD54" s="29" t="s">
        <v>42</v>
      </c>
      <c r="AE54" s="118"/>
      <c r="AF54" s="152" t="s">
        <v>364</v>
      </c>
      <c r="AG54" s="438">
        <f>SUM(AG56:AJ59,AG61:AJ64,AG66:AJ69)</f>
        <v>505154</v>
      </c>
      <c r="AH54" s="438"/>
      <c r="AI54" s="438"/>
      <c r="AJ54" s="438"/>
      <c r="AK54" s="438">
        <v>449766</v>
      </c>
      <c r="AL54" s="438"/>
      <c r="AM54" s="438"/>
      <c r="AN54" s="438"/>
      <c r="AO54" s="438">
        <f>SUM(AO56:AS59,AO61:AS64,AO66:AS69)</f>
        <v>1189326</v>
      </c>
      <c r="AP54" s="438"/>
      <c r="AQ54" s="438"/>
      <c r="AR54" s="438"/>
      <c r="AS54" s="438"/>
      <c r="AT54" s="438">
        <v>1173282</v>
      </c>
      <c r="AU54" s="438"/>
      <c r="AV54" s="438"/>
      <c r="AW54" s="438"/>
      <c r="AX54" s="438"/>
      <c r="AY54" s="121"/>
      <c r="AZ54" s="121"/>
    </row>
    <row r="55" spans="1:52" ht="15" customHeight="1">
      <c r="A55" s="264" t="s">
        <v>270</v>
      </c>
      <c r="B55" s="265"/>
      <c r="C55" s="265"/>
      <c r="D55" s="265"/>
      <c r="E55" s="265"/>
      <c r="F55" s="265" t="s">
        <v>355</v>
      </c>
      <c r="G55" s="265"/>
      <c r="H55" s="265"/>
      <c r="I55" s="265"/>
      <c r="J55" s="265"/>
      <c r="K55" s="265" t="s">
        <v>24</v>
      </c>
      <c r="L55" s="265"/>
      <c r="M55" s="265"/>
      <c r="N55" s="265" t="s">
        <v>356</v>
      </c>
      <c r="O55" s="265"/>
      <c r="P55" s="265"/>
      <c r="Q55" s="265"/>
      <c r="R55" s="265"/>
      <c r="S55" s="265"/>
      <c r="T55" s="265"/>
      <c r="U55" s="265"/>
      <c r="V55" s="268" t="s">
        <v>359</v>
      </c>
      <c r="W55" s="269"/>
      <c r="X55" s="270"/>
      <c r="Y55" s="265" t="s">
        <v>19</v>
      </c>
      <c r="Z55" s="265"/>
      <c r="AA55" s="265"/>
      <c r="AB55" s="265"/>
      <c r="AC55" s="265"/>
      <c r="AD55" s="276"/>
      <c r="AE55" s="118"/>
      <c r="AF55" s="32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21"/>
      <c r="AZ55" s="121"/>
    </row>
    <row r="56" spans="1:52" ht="15" customHeight="1">
      <c r="A56" s="266"/>
      <c r="B56" s="267"/>
      <c r="C56" s="267"/>
      <c r="D56" s="267"/>
      <c r="E56" s="267"/>
      <c r="F56" s="267" t="s">
        <v>22</v>
      </c>
      <c r="G56" s="267"/>
      <c r="H56" s="267" t="s">
        <v>23</v>
      </c>
      <c r="I56" s="267"/>
      <c r="J56" s="267"/>
      <c r="K56" s="267"/>
      <c r="L56" s="267"/>
      <c r="M56" s="267"/>
      <c r="N56" s="267" t="s">
        <v>350</v>
      </c>
      <c r="O56" s="267"/>
      <c r="P56" s="267" t="s">
        <v>25</v>
      </c>
      <c r="Q56" s="267"/>
      <c r="R56" s="267" t="s">
        <v>351</v>
      </c>
      <c r="S56" s="267"/>
      <c r="T56" s="267" t="s">
        <v>26</v>
      </c>
      <c r="U56" s="267"/>
      <c r="V56" s="271"/>
      <c r="W56" s="272"/>
      <c r="X56" s="273"/>
      <c r="Y56" s="267" t="s">
        <v>358</v>
      </c>
      <c r="Z56" s="267"/>
      <c r="AA56" s="267"/>
      <c r="AB56" s="267" t="s">
        <v>357</v>
      </c>
      <c r="AC56" s="267"/>
      <c r="AD56" s="275"/>
      <c r="AE56" s="118"/>
      <c r="AF56" s="99" t="s">
        <v>252</v>
      </c>
      <c r="AG56" s="166">
        <v>72575</v>
      </c>
      <c r="AH56" s="166"/>
      <c r="AI56" s="166"/>
      <c r="AJ56" s="166"/>
      <c r="AK56" s="166">
        <v>23345</v>
      </c>
      <c r="AL56" s="166"/>
      <c r="AM56" s="166"/>
      <c r="AN56" s="166"/>
      <c r="AO56" s="166">
        <v>177941</v>
      </c>
      <c r="AP56" s="166"/>
      <c r="AQ56" s="166"/>
      <c r="AR56" s="166"/>
      <c r="AS56" s="166"/>
      <c r="AT56" s="166">
        <v>58426</v>
      </c>
      <c r="AU56" s="166"/>
      <c r="AV56" s="166"/>
      <c r="AW56" s="166"/>
      <c r="AX56" s="166"/>
      <c r="AY56" s="121"/>
      <c r="AZ56" s="121"/>
    </row>
    <row r="57" spans="1:52" ht="15" customHeight="1">
      <c r="A57" s="461" t="s">
        <v>249</v>
      </c>
      <c r="B57" s="461"/>
      <c r="C57" s="461"/>
      <c r="D57" s="461"/>
      <c r="E57" s="332"/>
      <c r="F57" s="462">
        <v>41133</v>
      </c>
      <c r="G57" s="462"/>
      <c r="H57" s="462">
        <v>66331</v>
      </c>
      <c r="I57" s="462"/>
      <c r="J57" s="462"/>
      <c r="K57" s="462">
        <v>220</v>
      </c>
      <c r="L57" s="462"/>
      <c r="M57" s="462"/>
      <c r="N57" s="462">
        <v>5923</v>
      </c>
      <c r="O57" s="462"/>
      <c r="P57" s="462">
        <v>17874</v>
      </c>
      <c r="Q57" s="462"/>
      <c r="R57" s="462">
        <v>6366</v>
      </c>
      <c r="S57" s="462"/>
      <c r="T57" s="462">
        <v>2450</v>
      </c>
      <c r="U57" s="462"/>
      <c r="V57" s="463">
        <v>-2097</v>
      </c>
      <c r="W57" s="463"/>
      <c r="X57" s="463"/>
      <c r="Y57" s="166">
        <v>509962</v>
      </c>
      <c r="Z57" s="166"/>
      <c r="AA57" s="166"/>
      <c r="AB57" s="166">
        <v>315258</v>
      </c>
      <c r="AC57" s="166"/>
      <c r="AD57" s="166"/>
      <c r="AE57" s="118"/>
      <c r="AF57" s="99" t="s">
        <v>365</v>
      </c>
      <c r="AG57" s="166">
        <v>30023</v>
      </c>
      <c r="AH57" s="166"/>
      <c r="AI57" s="166"/>
      <c r="AJ57" s="166"/>
      <c r="AK57" s="166">
        <v>29522</v>
      </c>
      <c r="AL57" s="166"/>
      <c r="AM57" s="166"/>
      <c r="AN57" s="166"/>
      <c r="AO57" s="166">
        <v>72295</v>
      </c>
      <c r="AP57" s="166"/>
      <c r="AQ57" s="166"/>
      <c r="AR57" s="166"/>
      <c r="AS57" s="166"/>
      <c r="AT57" s="166">
        <v>79783</v>
      </c>
      <c r="AU57" s="166"/>
      <c r="AV57" s="166"/>
      <c r="AW57" s="166"/>
      <c r="AX57" s="166"/>
      <c r="AY57" s="121"/>
      <c r="AZ57" s="121"/>
    </row>
    <row r="58" spans="1:52" ht="15" customHeight="1">
      <c r="A58" s="236">
        <v>51</v>
      </c>
      <c r="B58" s="236"/>
      <c r="C58" s="236"/>
      <c r="D58" s="236"/>
      <c r="E58" s="193"/>
      <c r="F58" s="462">
        <v>41870</v>
      </c>
      <c r="G58" s="462"/>
      <c r="H58" s="462">
        <v>72545</v>
      </c>
      <c r="I58" s="462"/>
      <c r="J58" s="462"/>
      <c r="K58" s="462">
        <v>241</v>
      </c>
      <c r="L58" s="462"/>
      <c r="M58" s="462"/>
      <c r="N58" s="462">
        <v>5954</v>
      </c>
      <c r="O58" s="462"/>
      <c r="P58" s="462">
        <v>17445</v>
      </c>
      <c r="Q58" s="462"/>
      <c r="R58" s="462">
        <v>8143</v>
      </c>
      <c r="S58" s="462"/>
      <c r="T58" s="462">
        <v>2338</v>
      </c>
      <c r="U58" s="462"/>
      <c r="V58" s="463">
        <v>-4403</v>
      </c>
      <c r="W58" s="463"/>
      <c r="X58" s="463"/>
      <c r="Y58" s="166">
        <v>513790</v>
      </c>
      <c r="Z58" s="166"/>
      <c r="AA58" s="166"/>
      <c r="AB58" s="166">
        <v>370243</v>
      </c>
      <c r="AC58" s="166"/>
      <c r="AD58" s="166"/>
      <c r="AE58" s="118"/>
      <c r="AF58" s="99" t="s">
        <v>366</v>
      </c>
      <c r="AG58" s="166">
        <v>32680</v>
      </c>
      <c r="AH58" s="166"/>
      <c r="AI58" s="166"/>
      <c r="AJ58" s="166"/>
      <c r="AK58" s="166">
        <v>33599</v>
      </c>
      <c r="AL58" s="166"/>
      <c r="AM58" s="166"/>
      <c r="AN58" s="166"/>
      <c r="AO58" s="166">
        <v>73780</v>
      </c>
      <c r="AP58" s="166"/>
      <c r="AQ58" s="166"/>
      <c r="AR58" s="166"/>
      <c r="AS58" s="166"/>
      <c r="AT58" s="166">
        <v>87321</v>
      </c>
      <c r="AU58" s="166"/>
      <c r="AV58" s="166"/>
      <c r="AW58" s="166"/>
      <c r="AX58" s="166"/>
      <c r="AY58" s="121"/>
      <c r="AZ58" s="121"/>
    </row>
    <row r="59" spans="1:52" ht="15" customHeight="1">
      <c r="A59" s="236">
        <v>52</v>
      </c>
      <c r="B59" s="236"/>
      <c r="C59" s="236"/>
      <c r="D59" s="236"/>
      <c r="E59" s="193"/>
      <c r="F59" s="462">
        <v>43578</v>
      </c>
      <c r="G59" s="462"/>
      <c r="H59" s="462">
        <v>86422</v>
      </c>
      <c r="I59" s="462"/>
      <c r="J59" s="462"/>
      <c r="K59" s="462">
        <v>214</v>
      </c>
      <c r="L59" s="462"/>
      <c r="M59" s="462"/>
      <c r="N59" s="462">
        <v>5547</v>
      </c>
      <c r="O59" s="462"/>
      <c r="P59" s="462">
        <v>18108</v>
      </c>
      <c r="Q59" s="462"/>
      <c r="R59" s="462">
        <v>1100</v>
      </c>
      <c r="S59" s="462"/>
      <c r="T59" s="462">
        <v>2438</v>
      </c>
      <c r="U59" s="462"/>
      <c r="V59" s="463">
        <v>-10098</v>
      </c>
      <c r="W59" s="463"/>
      <c r="X59" s="463"/>
      <c r="Y59" s="166">
        <v>511291</v>
      </c>
      <c r="Z59" s="166"/>
      <c r="AA59" s="166"/>
      <c r="AB59" s="166">
        <v>434802</v>
      </c>
      <c r="AC59" s="166"/>
      <c r="AD59" s="166"/>
      <c r="AE59" s="118"/>
      <c r="AF59" s="99" t="s">
        <v>367</v>
      </c>
      <c r="AG59" s="166">
        <v>31752</v>
      </c>
      <c r="AH59" s="166"/>
      <c r="AI59" s="166"/>
      <c r="AJ59" s="166"/>
      <c r="AK59" s="166">
        <v>30126</v>
      </c>
      <c r="AL59" s="166"/>
      <c r="AM59" s="166"/>
      <c r="AN59" s="166"/>
      <c r="AO59" s="166">
        <v>76820</v>
      </c>
      <c r="AP59" s="166"/>
      <c r="AQ59" s="166"/>
      <c r="AR59" s="166"/>
      <c r="AS59" s="166"/>
      <c r="AT59" s="166">
        <v>81840</v>
      </c>
      <c r="AU59" s="166"/>
      <c r="AV59" s="166"/>
      <c r="AW59" s="166"/>
      <c r="AX59" s="166"/>
      <c r="AY59" s="121"/>
      <c r="AZ59" s="121"/>
    </row>
    <row r="60" spans="1:52" ht="15" customHeight="1">
      <c r="A60" s="236">
        <v>53</v>
      </c>
      <c r="B60" s="236"/>
      <c r="C60" s="236"/>
      <c r="D60" s="236"/>
      <c r="E60" s="193"/>
      <c r="F60" s="462">
        <v>45618</v>
      </c>
      <c r="G60" s="462"/>
      <c r="H60" s="462">
        <v>88526</v>
      </c>
      <c r="I60" s="462"/>
      <c r="J60" s="462"/>
      <c r="K60" s="462">
        <v>209</v>
      </c>
      <c r="L60" s="462"/>
      <c r="M60" s="462"/>
      <c r="N60" s="462">
        <v>5016</v>
      </c>
      <c r="O60" s="462"/>
      <c r="P60" s="462">
        <v>23461</v>
      </c>
      <c r="Q60" s="462"/>
      <c r="R60" s="462">
        <v>9503</v>
      </c>
      <c r="S60" s="462"/>
      <c r="T60" s="462">
        <v>2285</v>
      </c>
      <c r="U60" s="462"/>
      <c r="V60" s="464">
        <v>-46</v>
      </c>
      <c r="W60" s="464"/>
      <c r="X60" s="464"/>
      <c r="Y60" s="166">
        <v>516747</v>
      </c>
      <c r="Z60" s="166"/>
      <c r="AA60" s="166"/>
      <c r="AB60" s="166">
        <v>498756</v>
      </c>
      <c r="AC60" s="166"/>
      <c r="AD60" s="166"/>
      <c r="AE60" s="118"/>
      <c r="AF60" s="114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21"/>
      <c r="AZ60" s="121"/>
    </row>
    <row r="61" spans="1:52" ht="15" customHeight="1">
      <c r="A61" s="446">
        <v>54</v>
      </c>
      <c r="B61" s="465"/>
      <c r="C61" s="465"/>
      <c r="D61" s="465"/>
      <c r="E61" s="466"/>
      <c r="F61" s="467">
        <f>SUM(F63:G66)</f>
        <v>47730</v>
      </c>
      <c r="G61" s="467"/>
      <c r="H61" s="467">
        <f>SUM(H63:J66)</f>
        <v>103439</v>
      </c>
      <c r="I61" s="467"/>
      <c r="J61" s="467"/>
      <c r="K61" s="467">
        <f>SUM(K63:M66)</f>
        <v>187</v>
      </c>
      <c r="L61" s="467"/>
      <c r="M61" s="467"/>
      <c r="N61" s="467">
        <f>SUM(N63:O66)</f>
        <v>5422</v>
      </c>
      <c r="O61" s="467"/>
      <c r="P61" s="467">
        <f>SUM(P63:Q66)</f>
        <v>23707</v>
      </c>
      <c r="Q61" s="467"/>
      <c r="R61" s="467">
        <f>SUM(R63:S66)</f>
        <v>10778</v>
      </c>
      <c r="S61" s="467"/>
      <c r="T61" s="467">
        <f>SUM(T63:U66)</f>
        <v>2240</v>
      </c>
      <c r="U61" s="467"/>
      <c r="V61" s="468">
        <v>234</v>
      </c>
      <c r="W61" s="468"/>
      <c r="X61" s="468"/>
      <c r="Y61" s="438">
        <f>Y66</f>
        <v>523906</v>
      </c>
      <c r="Z61" s="438"/>
      <c r="AA61" s="438"/>
      <c r="AB61" s="438">
        <f>AB66</f>
        <v>573194</v>
      </c>
      <c r="AC61" s="438"/>
      <c r="AD61" s="438"/>
      <c r="AE61" s="121"/>
      <c r="AF61" s="99" t="s">
        <v>382</v>
      </c>
      <c r="AG61" s="166">
        <v>43131</v>
      </c>
      <c r="AH61" s="166"/>
      <c r="AI61" s="166"/>
      <c r="AJ61" s="166"/>
      <c r="AK61" s="166">
        <v>28035</v>
      </c>
      <c r="AL61" s="166"/>
      <c r="AM61" s="166"/>
      <c r="AN61" s="166"/>
      <c r="AO61" s="166">
        <v>99461</v>
      </c>
      <c r="AP61" s="166"/>
      <c r="AQ61" s="166"/>
      <c r="AR61" s="166"/>
      <c r="AS61" s="166"/>
      <c r="AT61" s="166">
        <v>74070</v>
      </c>
      <c r="AU61" s="166"/>
      <c r="AV61" s="166"/>
      <c r="AW61" s="166"/>
      <c r="AX61" s="166"/>
      <c r="AY61" s="121"/>
      <c r="AZ61" s="121"/>
    </row>
    <row r="62" spans="1:52" ht="15" customHeight="1">
      <c r="A62" s="236"/>
      <c r="B62" s="236"/>
      <c r="C62" s="236"/>
      <c r="D62" s="236"/>
      <c r="E62" s="193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4"/>
      <c r="W62" s="464"/>
      <c r="X62" s="464"/>
      <c r="Y62" s="166"/>
      <c r="Z62" s="166"/>
      <c r="AA62" s="166"/>
      <c r="AB62" s="166"/>
      <c r="AC62" s="166"/>
      <c r="AD62" s="166"/>
      <c r="AE62" s="121"/>
      <c r="AF62" s="99" t="s">
        <v>383</v>
      </c>
      <c r="AG62" s="166">
        <v>42715</v>
      </c>
      <c r="AH62" s="166"/>
      <c r="AI62" s="166"/>
      <c r="AJ62" s="166"/>
      <c r="AK62" s="166">
        <v>45393</v>
      </c>
      <c r="AL62" s="166"/>
      <c r="AM62" s="166"/>
      <c r="AN62" s="166"/>
      <c r="AO62" s="166">
        <v>101905</v>
      </c>
      <c r="AP62" s="166"/>
      <c r="AQ62" s="166"/>
      <c r="AR62" s="166"/>
      <c r="AS62" s="166"/>
      <c r="AT62" s="166">
        <v>116446</v>
      </c>
      <c r="AU62" s="166"/>
      <c r="AV62" s="166"/>
      <c r="AW62" s="166"/>
      <c r="AX62" s="166"/>
      <c r="AY62" s="121"/>
      <c r="AZ62" s="121"/>
    </row>
    <row r="63" spans="1:52" ht="15" customHeight="1">
      <c r="A63" s="236" t="s">
        <v>201</v>
      </c>
      <c r="B63" s="236"/>
      <c r="C63" s="236"/>
      <c r="D63" s="236"/>
      <c r="E63" s="193"/>
      <c r="F63" s="462">
        <v>9259</v>
      </c>
      <c r="G63" s="462"/>
      <c r="H63" s="462">
        <v>19948</v>
      </c>
      <c r="I63" s="462"/>
      <c r="J63" s="462"/>
      <c r="K63" s="462">
        <v>48</v>
      </c>
      <c r="L63" s="462"/>
      <c r="M63" s="462"/>
      <c r="N63" s="462">
        <v>1328</v>
      </c>
      <c r="O63" s="462"/>
      <c r="P63" s="462">
        <v>4041</v>
      </c>
      <c r="Q63" s="462"/>
      <c r="R63" s="462">
        <v>2423</v>
      </c>
      <c r="S63" s="462"/>
      <c r="T63" s="462">
        <v>545</v>
      </c>
      <c r="U63" s="462"/>
      <c r="V63" s="464" t="s">
        <v>273</v>
      </c>
      <c r="W63" s="464"/>
      <c r="X63" s="464"/>
      <c r="Y63" s="166">
        <v>518264</v>
      </c>
      <c r="Z63" s="166"/>
      <c r="AA63" s="166"/>
      <c r="AB63" s="166">
        <v>512888</v>
      </c>
      <c r="AC63" s="166"/>
      <c r="AD63" s="166"/>
      <c r="AE63" s="121"/>
      <c r="AF63" s="99" t="s">
        <v>384</v>
      </c>
      <c r="AG63" s="166">
        <v>40420</v>
      </c>
      <c r="AH63" s="166"/>
      <c r="AI63" s="166"/>
      <c r="AJ63" s="166"/>
      <c r="AK63" s="166">
        <v>36925</v>
      </c>
      <c r="AL63" s="166"/>
      <c r="AM63" s="166"/>
      <c r="AN63" s="166"/>
      <c r="AO63" s="166">
        <v>89415</v>
      </c>
      <c r="AP63" s="166"/>
      <c r="AQ63" s="166"/>
      <c r="AR63" s="166"/>
      <c r="AS63" s="166"/>
      <c r="AT63" s="166">
        <v>71458</v>
      </c>
      <c r="AU63" s="166"/>
      <c r="AV63" s="166"/>
      <c r="AW63" s="166"/>
      <c r="AX63" s="166"/>
      <c r="AY63" s="121"/>
      <c r="AZ63" s="121"/>
    </row>
    <row r="64" spans="1:52" ht="15" customHeight="1">
      <c r="A64" s="236" t="s">
        <v>352</v>
      </c>
      <c r="B64" s="236"/>
      <c r="C64" s="236"/>
      <c r="D64" s="236"/>
      <c r="E64" s="193"/>
      <c r="F64" s="462">
        <v>10887</v>
      </c>
      <c r="G64" s="462"/>
      <c r="H64" s="462">
        <v>24690</v>
      </c>
      <c r="I64" s="462"/>
      <c r="J64" s="462"/>
      <c r="K64" s="462">
        <v>55</v>
      </c>
      <c r="L64" s="462"/>
      <c r="M64" s="462"/>
      <c r="N64" s="462">
        <v>1209</v>
      </c>
      <c r="O64" s="462"/>
      <c r="P64" s="462">
        <v>4955</v>
      </c>
      <c r="Q64" s="462"/>
      <c r="R64" s="462">
        <v>2553</v>
      </c>
      <c r="S64" s="462"/>
      <c r="T64" s="462">
        <v>570</v>
      </c>
      <c r="U64" s="462"/>
      <c r="V64" s="464" t="s">
        <v>273</v>
      </c>
      <c r="W64" s="464"/>
      <c r="X64" s="464"/>
      <c r="Y64" s="166">
        <v>519911</v>
      </c>
      <c r="Z64" s="166"/>
      <c r="AA64" s="166"/>
      <c r="AB64" s="166">
        <v>530705</v>
      </c>
      <c r="AC64" s="166"/>
      <c r="AD64" s="166"/>
      <c r="AE64" s="121"/>
      <c r="AF64" s="99" t="s">
        <v>385</v>
      </c>
      <c r="AG64" s="166">
        <v>55321</v>
      </c>
      <c r="AH64" s="166"/>
      <c r="AI64" s="166"/>
      <c r="AJ64" s="166"/>
      <c r="AK64" s="166">
        <v>43610</v>
      </c>
      <c r="AL64" s="166"/>
      <c r="AM64" s="166"/>
      <c r="AN64" s="166"/>
      <c r="AO64" s="166">
        <v>136821</v>
      </c>
      <c r="AP64" s="166"/>
      <c r="AQ64" s="166"/>
      <c r="AR64" s="166"/>
      <c r="AS64" s="166"/>
      <c r="AT64" s="166">
        <v>112665</v>
      </c>
      <c r="AU64" s="166"/>
      <c r="AV64" s="166"/>
      <c r="AW64" s="166"/>
      <c r="AX64" s="166"/>
      <c r="AY64" s="121"/>
      <c r="AZ64" s="121"/>
    </row>
    <row r="65" spans="1:52" ht="15" customHeight="1">
      <c r="A65" s="236" t="s">
        <v>353</v>
      </c>
      <c r="B65" s="236"/>
      <c r="C65" s="236"/>
      <c r="D65" s="236"/>
      <c r="E65" s="193"/>
      <c r="F65" s="462">
        <v>14787</v>
      </c>
      <c r="G65" s="462"/>
      <c r="H65" s="462">
        <v>32653</v>
      </c>
      <c r="I65" s="462"/>
      <c r="J65" s="462"/>
      <c r="K65" s="462">
        <v>52</v>
      </c>
      <c r="L65" s="462"/>
      <c r="M65" s="462"/>
      <c r="N65" s="462">
        <v>1394</v>
      </c>
      <c r="O65" s="462"/>
      <c r="P65" s="462">
        <v>7533</v>
      </c>
      <c r="Q65" s="462"/>
      <c r="R65" s="462">
        <v>2841</v>
      </c>
      <c r="S65" s="462"/>
      <c r="T65" s="462">
        <v>577</v>
      </c>
      <c r="U65" s="462"/>
      <c r="V65" s="464" t="s">
        <v>273</v>
      </c>
      <c r="W65" s="464"/>
      <c r="X65" s="464"/>
      <c r="Y65" s="166">
        <v>522389</v>
      </c>
      <c r="Z65" s="166"/>
      <c r="AA65" s="166"/>
      <c r="AB65" s="166">
        <v>555358</v>
      </c>
      <c r="AC65" s="166"/>
      <c r="AD65" s="166"/>
      <c r="AE65" s="121"/>
      <c r="AF65" s="114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21"/>
      <c r="AZ65" s="121"/>
    </row>
    <row r="66" spans="1:52" ht="15" customHeight="1">
      <c r="A66" s="456" t="s">
        <v>354</v>
      </c>
      <c r="B66" s="456"/>
      <c r="C66" s="456"/>
      <c r="D66" s="456"/>
      <c r="E66" s="457"/>
      <c r="F66" s="220">
        <v>12797</v>
      </c>
      <c r="G66" s="220"/>
      <c r="H66" s="220">
        <v>26148</v>
      </c>
      <c r="I66" s="220"/>
      <c r="J66" s="220"/>
      <c r="K66" s="220">
        <v>32</v>
      </c>
      <c r="L66" s="220"/>
      <c r="M66" s="220"/>
      <c r="N66" s="220">
        <v>1491</v>
      </c>
      <c r="O66" s="220"/>
      <c r="P66" s="220">
        <v>7178</v>
      </c>
      <c r="Q66" s="220"/>
      <c r="R66" s="220">
        <v>2961</v>
      </c>
      <c r="S66" s="220"/>
      <c r="T66" s="220">
        <v>548</v>
      </c>
      <c r="U66" s="220"/>
      <c r="V66" s="469" t="s">
        <v>273</v>
      </c>
      <c r="W66" s="469"/>
      <c r="X66" s="469"/>
      <c r="Y66" s="220">
        <v>523906</v>
      </c>
      <c r="Z66" s="220"/>
      <c r="AA66" s="220"/>
      <c r="AB66" s="220">
        <v>573194</v>
      </c>
      <c r="AC66" s="220"/>
      <c r="AD66" s="220"/>
      <c r="AE66" s="121"/>
      <c r="AF66" s="99" t="s">
        <v>386</v>
      </c>
      <c r="AG66" s="166">
        <v>34810</v>
      </c>
      <c r="AH66" s="166"/>
      <c r="AI66" s="166"/>
      <c r="AJ66" s="166"/>
      <c r="AK66" s="166">
        <v>29667</v>
      </c>
      <c r="AL66" s="166"/>
      <c r="AM66" s="166"/>
      <c r="AN66" s="166"/>
      <c r="AO66" s="166">
        <v>86549</v>
      </c>
      <c r="AP66" s="166"/>
      <c r="AQ66" s="166"/>
      <c r="AR66" s="166"/>
      <c r="AS66" s="166"/>
      <c r="AT66" s="166">
        <v>78883</v>
      </c>
      <c r="AU66" s="166"/>
      <c r="AV66" s="166"/>
      <c r="AW66" s="166"/>
      <c r="AX66" s="166"/>
      <c r="AY66" s="121"/>
      <c r="AZ66" s="121"/>
    </row>
    <row r="67" spans="1:52" ht="15" customHeight="1">
      <c r="A67" s="470" t="s">
        <v>27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21"/>
      <c r="AF67" s="99" t="s">
        <v>387</v>
      </c>
      <c r="AG67" s="166">
        <v>39212</v>
      </c>
      <c r="AH67" s="166"/>
      <c r="AI67" s="166"/>
      <c r="AJ67" s="166"/>
      <c r="AK67" s="166">
        <v>29830</v>
      </c>
      <c r="AL67" s="166"/>
      <c r="AM67" s="166"/>
      <c r="AN67" s="166"/>
      <c r="AO67" s="166">
        <v>86476</v>
      </c>
      <c r="AP67" s="166"/>
      <c r="AQ67" s="166"/>
      <c r="AR67" s="166"/>
      <c r="AS67" s="166"/>
      <c r="AT67" s="166">
        <v>77545</v>
      </c>
      <c r="AU67" s="166"/>
      <c r="AV67" s="166"/>
      <c r="AW67" s="166"/>
      <c r="AX67" s="166"/>
      <c r="AY67" s="121"/>
      <c r="AZ67" s="121"/>
    </row>
    <row r="68" spans="1:52" ht="1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121"/>
      <c r="AF68" s="99" t="s">
        <v>388</v>
      </c>
      <c r="AG68" s="166">
        <v>31942</v>
      </c>
      <c r="AH68" s="166"/>
      <c r="AI68" s="166"/>
      <c r="AJ68" s="166"/>
      <c r="AK68" s="166">
        <v>29273</v>
      </c>
      <c r="AL68" s="166"/>
      <c r="AM68" s="166"/>
      <c r="AN68" s="166"/>
      <c r="AO68" s="166">
        <v>73971</v>
      </c>
      <c r="AP68" s="166"/>
      <c r="AQ68" s="166"/>
      <c r="AR68" s="166"/>
      <c r="AS68" s="166"/>
      <c r="AT68" s="166">
        <v>77611</v>
      </c>
      <c r="AU68" s="166"/>
      <c r="AV68" s="166"/>
      <c r="AW68" s="166"/>
      <c r="AX68" s="166"/>
      <c r="AY68" s="121"/>
      <c r="AZ68" s="121"/>
    </row>
    <row r="69" spans="1:52" ht="1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50" t="s">
        <v>389</v>
      </c>
      <c r="AG69" s="220">
        <v>50573</v>
      </c>
      <c r="AH69" s="220"/>
      <c r="AI69" s="220"/>
      <c r="AJ69" s="220"/>
      <c r="AK69" s="220">
        <v>90471</v>
      </c>
      <c r="AL69" s="220"/>
      <c r="AM69" s="220"/>
      <c r="AN69" s="220"/>
      <c r="AO69" s="220">
        <v>113892</v>
      </c>
      <c r="AP69" s="220"/>
      <c r="AQ69" s="220"/>
      <c r="AR69" s="220"/>
      <c r="AS69" s="220"/>
      <c r="AT69" s="220">
        <v>237234</v>
      </c>
      <c r="AU69" s="220"/>
      <c r="AV69" s="220"/>
      <c r="AW69" s="220"/>
      <c r="AX69" s="220"/>
      <c r="AY69" s="121"/>
      <c r="AZ69" s="121"/>
    </row>
    <row r="70" spans="1:52" ht="1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440" t="s">
        <v>378</v>
      </c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</row>
  </sheetData>
  <sheetProtection/>
  <mergeCells count="577">
    <mergeCell ref="A3:AD3"/>
    <mergeCell ref="A5:AD5"/>
    <mergeCell ref="A21:AD21"/>
    <mergeCell ref="A37:AD37"/>
    <mergeCell ref="A53:AD53"/>
    <mergeCell ref="AF5:AX5"/>
    <mergeCell ref="AF17:AX17"/>
    <mergeCell ref="AF46:AX46"/>
    <mergeCell ref="AG69:AJ69"/>
    <mergeCell ref="AK69:AN69"/>
    <mergeCell ref="AO69:AS69"/>
    <mergeCell ref="AT69:AX69"/>
    <mergeCell ref="AG68:AJ68"/>
    <mergeCell ref="AK68:AN68"/>
    <mergeCell ref="AO68:AS68"/>
    <mergeCell ref="AT68:AX68"/>
    <mergeCell ref="AG67:AJ67"/>
    <mergeCell ref="AK67:AN67"/>
    <mergeCell ref="AO67:AS67"/>
    <mergeCell ref="AT67:AX67"/>
    <mergeCell ref="AG48:AN48"/>
    <mergeCell ref="AO48:AX48"/>
    <mergeCell ref="AG65:AJ65"/>
    <mergeCell ref="AK65:AN65"/>
    <mergeCell ref="AO65:AS65"/>
    <mergeCell ref="AT65:AX65"/>
    <mergeCell ref="AG66:AJ66"/>
    <mergeCell ref="AK66:AN66"/>
    <mergeCell ref="AO66:AS66"/>
    <mergeCell ref="AT66:AX66"/>
    <mergeCell ref="AG63:AJ63"/>
    <mergeCell ref="AK63:AN63"/>
    <mergeCell ref="AO63:AS63"/>
    <mergeCell ref="AT63:AX63"/>
    <mergeCell ref="AG64:AJ64"/>
    <mergeCell ref="AK64:AN64"/>
    <mergeCell ref="AO64:AS64"/>
    <mergeCell ref="AT64:AX64"/>
    <mergeCell ref="AG61:AJ61"/>
    <mergeCell ref="AK61:AN61"/>
    <mergeCell ref="AO61:AS61"/>
    <mergeCell ref="AT61:AX61"/>
    <mergeCell ref="AG62:AJ62"/>
    <mergeCell ref="AK62:AN62"/>
    <mergeCell ref="AO62:AS62"/>
    <mergeCell ref="AT62:AX62"/>
    <mergeCell ref="AG59:AJ59"/>
    <mergeCell ref="AK59:AN59"/>
    <mergeCell ref="AO59:AS59"/>
    <mergeCell ref="AT59:AX59"/>
    <mergeCell ref="AG60:AJ60"/>
    <mergeCell ref="AK60:AN60"/>
    <mergeCell ref="AO60:AS60"/>
    <mergeCell ref="AT60:AX60"/>
    <mergeCell ref="AG57:AJ57"/>
    <mergeCell ref="AK57:AN57"/>
    <mergeCell ref="AO57:AS57"/>
    <mergeCell ref="AT57:AX57"/>
    <mergeCell ref="AG58:AJ58"/>
    <mergeCell ref="AK58:AN58"/>
    <mergeCell ref="AO58:AS58"/>
    <mergeCell ref="AT58:AX58"/>
    <mergeCell ref="AG55:AJ55"/>
    <mergeCell ref="AK55:AN55"/>
    <mergeCell ref="AO55:AS55"/>
    <mergeCell ref="AT55:AX55"/>
    <mergeCell ref="AG56:AJ56"/>
    <mergeCell ref="AK56:AN56"/>
    <mergeCell ref="AO56:AS56"/>
    <mergeCell ref="AT56:AX56"/>
    <mergeCell ref="AG53:AJ53"/>
    <mergeCell ref="AK53:AN53"/>
    <mergeCell ref="AO53:AS53"/>
    <mergeCell ref="AT53:AX53"/>
    <mergeCell ref="AG54:AJ54"/>
    <mergeCell ref="AK54:AN54"/>
    <mergeCell ref="AO54:AS54"/>
    <mergeCell ref="AT54:AX54"/>
    <mergeCell ref="AG51:AJ51"/>
    <mergeCell ref="AK51:AN51"/>
    <mergeCell ref="AO51:AS51"/>
    <mergeCell ref="AT51:AX51"/>
    <mergeCell ref="AG52:AJ52"/>
    <mergeCell ref="AK52:AN52"/>
    <mergeCell ref="AO52:AS52"/>
    <mergeCell ref="AT52:AX52"/>
    <mergeCell ref="AG49:AJ49"/>
    <mergeCell ref="AK49:AN49"/>
    <mergeCell ref="AO49:AS49"/>
    <mergeCell ref="AT49:AX49"/>
    <mergeCell ref="AG50:AJ50"/>
    <mergeCell ref="AK50:AN50"/>
    <mergeCell ref="AO50:AS50"/>
    <mergeCell ref="AT50:AX50"/>
    <mergeCell ref="AV39:AX39"/>
    <mergeCell ref="AG40:AI40"/>
    <mergeCell ref="AJ40:AM40"/>
    <mergeCell ref="AN40:AQ40"/>
    <mergeCell ref="AR40:AU40"/>
    <mergeCell ref="AV40:AX40"/>
    <mergeCell ref="AG39:AI39"/>
    <mergeCell ref="AJ39:AM39"/>
    <mergeCell ref="AN39:AQ39"/>
    <mergeCell ref="AR39:AU39"/>
    <mergeCell ref="AV37:AX37"/>
    <mergeCell ref="AG38:AI38"/>
    <mergeCell ref="AJ38:AM38"/>
    <mergeCell ref="AN38:AQ38"/>
    <mergeCell ref="AR38:AU38"/>
    <mergeCell ref="AV38:AX38"/>
    <mergeCell ref="AG37:AI37"/>
    <mergeCell ref="AJ37:AM37"/>
    <mergeCell ref="AN37:AQ37"/>
    <mergeCell ref="AR37:AU37"/>
    <mergeCell ref="AV35:AX35"/>
    <mergeCell ref="AG36:AI36"/>
    <mergeCell ref="AJ36:AM36"/>
    <mergeCell ref="AN36:AQ36"/>
    <mergeCell ref="AR36:AU36"/>
    <mergeCell ref="AV36:AX36"/>
    <mergeCell ref="AG35:AI35"/>
    <mergeCell ref="AJ35:AM35"/>
    <mergeCell ref="AN35:AQ35"/>
    <mergeCell ref="AR35:AU35"/>
    <mergeCell ref="AV33:AX33"/>
    <mergeCell ref="AG34:AI34"/>
    <mergeCell ref="AJ34:AM34"/>
    <mergeCell ref="AN34:AQ34"/>
    <mergeCell ref="AR34:AU34"/>
    <mergeCell ref="AV34:AX34"/>
    <mergeCell ref="AG33:AI33"/>
    <mergeCell ref="AJ33:AM33"/>
    <mergeCell ref="AN33:AQ33"/>
    <mergeCell ref="AR33:AU33"/>
    <mergeCell ref="AV31:AX31"/>
    <mergeCell ref="AG32:AI32"/>
    <mergeCell ref="AJ32:AM32"/>
    <mergeCell ref="AN32:AQ32"/>
    <mergeCell ref="AR32:AU32"/>
    <mergeCell ref="AV32:AX32"/>
    <mergeCell ref="AG31:AI31"/>
    <mergeCell ref="AJ31:AM31"/>
    <mergeCell ref="AN31:AQ31"/>
    <mergeCell ref="AR31:AU31"/>
    <mergeCell ref="AV29:AX29"/>
    <mergeCell ref="AG30:AI30"/>
    <mergeCell ref="AJ30:AM30"/>
    <mergeCell ref="AN30:AQ30"/>
    <mergeCell ref="AR30:AU30"/>
    <mergeCell ref="AV30:AX30"/>
    <mergeCell ref="AG29:AI29"/>
    <mergeCell ref="AJ29:AM29"/>
    <mergeCell ref="AN29:AQ29"/>
    <mergeCell ref="AR29:AU29"/>
    <mergeCell ref="AV27:AX27"/>
    <mergeCell ref="AG28:AI28"/>
    <mergeCell ref="AJ28:AM28"/>
    <mergeCell ref="AN28:AQ28"/>
    <mergeCell ref="AR28:AU28"/>
    <mergeCell ref="AV28:AX28"/>
    <mergeCell ref="AG27:AI27"/>
    <mergeCell ref="AJ27:AM27"/>
    <mergeCell ref="AN27:AQ27"/>
    <mergeCell ref="AR27:AU27"/>
    <mergeCell ref="AV25:AX25"/>
    <mergeCell ref="AG26:AI26"/>
    <mergeCell ref="AJ26:AM26"/>
    <mergeCell ref="AN26:AQ26"/>
    <mergeCell ref="AR26:AU26"/>
    <mergeCell ref="AV26:AX26"/>
    <mergeCell ref="AG25:AI25"/>
    <mergeCell ref="AJ25:AM25"/>
    <mergeCell ref="AN25:AQ25"/>
    <mergeCell ref="AR25:AU25"/>
    <mergeCell ref="AV23:AX23"/>
    <mergeCell ref="AG24:AI24"/>
    <mergeCell ref="AJ24:AM24"/>
    <mergeCell ref="AN24:AQ24"/>
    <mergeCell ref="AR24:AU24"/>
    <mergeCell ref="AV24:AX24"/>
    <mergeCell ref="AG23:AI23"/>
    <mergeCell ref="AJ23:AM23"/>
    <mergeCell ref="AN23:AQ23"/>
    <mergeCell ref="AR23:AU23"/>
    <mergeCell ref="AR21:AU21"/>
    <mergeCell ref="AV21:AX21"/>
    <mergeCell ref="AG21:AI21"/>
    <mergeCell ref="AG22:AI22"/>
    <mergeCell ref="AJ22:AM22"/>
    <mergeCell ref="AN22:AQ22"/>
    <mergeCell ref="AR22:AU22"/>
    <mergeCell ref="AV22:AX22"/>
    <mergeCell ref="AJ21:AM21"/>
    <mergeCell ref="AN21:AQ21"/>
    <mergeCell ref="AV20:AX20"/>
    <mergeCell ref="AG19:AI20"/>
    <mergeCell ref="AJ20:AM20"/>
    <mergeCell ref="AN20:AQ20"/>
    <mergeCell ref="AJ19:AQ19"/>
    <mergeCell ref="AR19:AX19"/>
    <mergeCell ref="AR20:AU20"/>
    <mergeCell ref="AV13:AX13"/>
    <mergeCell ref="AV14:AX14"/>
    <mergeCell ref="AS9:AU9"/>
    <mergeCell ref="AS10:AU10"/>
    <mergeCell ref="AV9:AX9"/>
    <mergeCell ref="AV10:AX10"/>
    <mergeCell ref="AV11:AX11"/>
    <mergeCell ref="AV12:AX12"/>
    <mergeCell ref="AS11:AU11"/>
    <mergeCell ref="AS12:AU12"/>
    <mergeCell ref="AP9:AR9"/>
    <mergeCell ref="AP10:AR10"/>
    <mergeCell ref="AP11:AR11"/>
    <mergeCell ref="AP12:AR12"/>
    <mergeCell ref="AS13:AU13"/>
    <mergeCell ref="AS14:AU14"/>
    <mergeCell ref="AP13:AR13"/>
    <mergeCell ref="AP14:AR14"/>
    <mergeCell ref="AJ13:AL13"/>
    <mergeCell ref="AJ14:AL14"/>
    <mergeCell ref="AG9:AI9"/>
    <mergeCell ref="AG10:AI10"/>
    <mergeCell ref="AM9:AO9"/>
    <mergeCell ref="AM10:AO10"/>
    <mergeCell ref="AM11:AO11"/>
    <mergeCell ref="AM12:AO12"/>
    <mergeCell ref="AM13:AO13"/>
    <mergeCell ref="AM14:AO14"/>
    <mergeCell ref="AG11:AI11"/>
    <mergeCell ref="AG12:AI12"/>
    <mergeCell ref="AS8:AU8"/>
    <mergeCell ref="AV8:AX8"/>
    <mergeCell ref="AG13:AI13"/>
    <mergeCell ref="AG14:AI14"/>
    <mergeCell ref="AJ9:AL9"/>
    <mergeCell ref="AJ10:AL10"/>
    <mergeCell ref="AJ11:AL11"/>
    <mergeCell ref="AJ12:AL12"/>
    <mergeCell ref="AS7:AX7"/>
    <mergeCell ref="AP7:AR8"/>
    <mergeCell ref="AG8:AI8"/>
    <mergeCell ref="AJ8:AL8"/>
    <mergeCell ref="AM7:AO8"/>
    <mergeCell ref="AG7:AL7"/>
    <mergeCell ref="AB63:AD63"/>
    <mergeCell ref="Y62:AA62"/>
    <mergeCell ref="AB62:AD62"/>
    <mergeCell ref="Y61:AA61"/>
    <mergeCell ref="F66:G66"/>
    <mergeCell ref="H66:J66"/>
    <mergeCell ref="K66:M66"/>
    <mergeCell ref="N66:O66"/>
    <mergeCell ref="P66:Q66"/>
    <mergeCell ref="R66:S66"/>
    <mergeCell ref="AF7:AF8"/>
    <mergeCell ref="AF19:AF20"/>
    <mergeCell ref="AF48:AF49"/>
    <mergeCell ref="Y65:AA65"/>
    <mergeCell ref="AB65:AD65"/>
    <mergeCell ref="Y63:AA63"/>
    <mergeCell ref="AB56:AD56"/>
    <mergeCell ref="Y55:AD55"/>
    <mergeCell ref="Z49:AD49"/>
    <mergeCell ref="Z47:AD47"/>
    <mergeCell ref="T66:U66"/>
    <mergeCell ref="V66:X66"/>
    <mergeCell ref="Y64:AA64"/>
    <mergeCell ref="AB64:AD64"/>
    <mergeCell ref="Y66:AA66"/>
    <mergeCell ref="AB66:AD66"/>
    <mergeCell ref="P65:Q65"/>
    <mergeCell ref="R65:S65"/>
    <mergeCell ref="T65:U65"/>
    <mergeCell ref="V65:X65"/>
    <mergeCell ref="F65:G65"/>
    <mergeCell ref="H65:J65"/>
    <mergeCell ref="K65:M65"/>
    <mergeCell ref="N65:O65"/>
    <mergeCell ref="P64:Q64"/>
    <mergeCell ref="R64:S64"/>
    <mergeCell ref="T64:U64"/>
    <mergeCell ref="V64:X64"/>
    <mergeCell ref="F64:G64"/>
    <mergeCell ref="H64:J64"/>
    <mergeCell ref="K64:M64"/>
    <mergeCell ref="N64:O64"/>
    <mergeCell ref="V62:X62"/>
    <mergeCell ref="P63:Q63"/>
    <mergeCell ref="R63:S63"/>
    <mergeCell ref="T63:U63"/>
    <mergeCell ref="V63:X63"/>
    <mergeCell ref="F63:G63"/>
    <mergeCell ref="H63:J63"/>
    <mergeCell ref="K63:M63"/>
    <mergeCell ref="N63:O63"/>
    <mergeCell ref="T61:U61"/>
    <mergeCell ref="V61:X61"/>
    <mergeCell ref="AB61:AD61"/>
    <mergeCell ref="F62:G62"/>
    <mergeCell ref="H62:J62"/>
    <mergeCell ref="K62:M62"/>
    <mergeCell ref="N62:O62"/>
    <mergeCell ref="P62:Q62"/>
    <mergeCell ref="R62:S62"/>
    <mergeCell ref="T62:U62"/>
    <mergeCell ref="T60:U60"/>
    <mergeCell ref="V60:X60"/>
    <mergeCell ref="Y60:AA60"/>
    <mergeCell ref="AB60:AD60"/>
    <mergeCell ref="F61:G61"/>
    <mergeCell ref="H61:J61"/>
    <mergeCell ref="K61:M61"/>
    <mergeCell ref="N61:O61"/>
    <mergeCell ref="P61:Q61"/>
    <mergeCell ref="R61:S61"/>
    <mergeCell ref="T59:U59"/>
    <mergeCell ref="V59:X59"/>
    <mergeCell ref="Y59:AA59"/>
    <mergeCell ref="AB59:AD59"/>
    <mergeCell ref="F60:G60"/>
    <mergeCell ref="H60:J60"/>
    <mergeCell ref="K60:M60"/>
    <mergeCell ref="N60:O60"/>
    <mergeCell ref="P60:Q60"/>
    <mergeCell ref="R60:S60"/>
    <mergeCell ref="T58:U58"/>
    <mergeCell ref="V58:X58"/>
    <mergeCell ref="Y58:AA58"/>
    <mergeCell ref="AB58:AD58"/>
    <mergeCell ref="F59:G59"/>
    <mergeCell ref="H59:J59"/>
    <mergeCell ref="K59:M59"/>
    <mergeCell ref="N59:O59"/>
    <mergeCell ref="P59:Q59"/>
    <mergeCell ref="R59:S59"/>
    <mergeCell ref="F58:G58"/>
    <mergeCell ref="H58:J58"/>
    <mergeCell ref="K58:M58"/>
    <mergeCell ref="N58:O58"/>
    <mergeCell ref="P58:Q58"/>
    <mergeCell ref="R58:S58"/>
    <mergeCell ref="P57:Q57"/>
    <mergeCell ref="R57:S57"/>
    <mergeCell ref="T57:U57"/>
    <mergeCell ref="V57:X57"/>
    <mergeCell ref="Y57:AA57"/>
    <mergeCell ref="AB57:AD57"/>
    <mergeCell ref="P56:Q56"/>
    <mergeCell ref="R56:S56"/>
    <mergeCell ref="T56:U56"/>
    <mergeCell ref="N55:U55"/>
    <mergeCell ref="V55:X56"/>
    <mergeCell ref="Y56:AA56"/>
    <mergeCell ref="H56:J56"/>
    <mergeCell ref="K55:M56"/>
    <mergeCell ref="N56:O56"/>
    <mergeCell ref="H57:J57"/>
    <mergeCell ref="K57:M57"/>
    <mergeCell ref="N57:O57"/>
    <mergeCell ref="F55:J55"/>
    <mergeCell ref="A64:E64"/>
    <mergeCell ref="A65:E65"/>
    <mergeCell ref="A66:E66"/>
    <mergeCell ref="F56:G56"/>
    <mergeCell ref="F57:G57"/>
    <mergeCell ref="A57:E57"/>
    <mergeCell ref="A58:E58"/>
    <mergeCell ref="A59:E59"/>
    <mergeCell ref="A60:E60"/>
    <mergeCell ref="A61:E61"/>
    <mergeCell ref="A50:J50"/>
    <mergeCell ref="K50:O50"/>
    <mergeCell ref="P50:T50"/>
    <mergeCell ref="U50:Y50"/>
    <mergeCell ref="Z50:AD50"/>
    <mergeCell ref="A49:J49"/>
    <mergeCell ref="K49:O49"/>
    <mergeCell ref="P49:T49"/>
    <mergeCell ref="U49:Y49"/>
    <mergeCell ref="A48:J48"/>
    <mergeCell ref="K48:O48"/>
    <mergeCell ref="P48:T48"/>
    <mergeCell ref="U48:Y48"/>
    <mergeCell ref="Z48:AD48"/>
    <mergeCell ref="A47:J47"/>
    <mergeCell ref="K47:O47"/>
    <mergeCell ref="P47:T47"/>
    <mergeCell ref="U47:Y47"/>
    <mergeCell ref="Z45:AD45"/>
    <mergeCell ref="A46:J46"/>
    <mergeCell ref="K46:O46"/>
    <mergeCell ref="P46:T46"/>
    <mergeCell ref="U46:Y46"/>
    <mergeCell ref="Z46:AD46"/>
    <mergeCell ref="A45:J45"/>
    <mergeCell ref="K45:O45"/>
    <mergeCell ref="P45:T45"/>
    <mergeCell ref="U45:Y45"/>
    <mergeCell ref="Z43:AD43"/>
    <mergeCell ref="A44:J44"/>
    <mergeCell ref="K44:O44"/>
    <mergeCell ref="P44:T44"/>
    <mergeCell ref="U44:Y44"/>
    <mergeCell ref="Z44:AD44"/>
    <mergeCell ref="A43:J43"/>
    <mergeCell ref="K43:O43"/>
    <mergeCell ref="P43:T43"/>
    <mergeCell ref="U43:Y43"/>
    <mergeCell ref="U42:Y42"/>
    <mergeCell ref="Z42:AD42"/>
    <mergeCell ref="A41:J41"/>
    <mergeCell ref="K41:O41"/>
    <mergeCell ref="P41:T41"/>
    <mergeCell ref="U41:Y41"/>
    <mergeCell ref="U39:AD39"/>
    <mergeCell ref="A55:E56"/>
    <mergeCell ref="K40:O40"/>
    <mergeCell ref="P40:T40"/>
    <mergeCell ref="U40:Y40"/>
    <mergeCell ref="Z40:AD40"/>
    <mergeCell ref="Z41:AD41"/>
    <mergeCell ref="A42:J42"/>
    <mergeCell ref="K42:O42"/>
    <mergeCell ref="P42:T42"/>
    <mergeCell ref="A62:E62"/>
    <mergeCell ref="A63:E63"/>
    <mergeCell ref="P32:R32"/>
    <mergeCell ref="S32:V32"/>
    <mergeCell ref="P34:R34"/>
    <mergeCell ref="S34:V34"/>
    <mergeCell ref="P33:R33"/>
    <mergeCell ref="S33:V33"/>
    <mergeCell ref="A39:J40"/>
    <mergeCell ref="K39:T39"/>
    <mergeCell ref="W32:Z32"/>
    <mergeCell ref="AA32:AD32"/>
    <mergeCell ref="A32:F32"/>
    <mergeCell ref="G32:I32"/>
    <mergeCell ref="J32:L32"/>
    <mergeCell ref="M32:O32"/>
    <mergeCell ref="W30:Z30"/>
    <mergeCell ref="AA30:AD30"/>
    <mergeCell ref="A31:F31"/>
    <mergeCell ref="G31:I31"/>
    <mergeCell ref="J31:L31"/>
    <mergeCell ref="M31:O31"/>
    <mergeCell ref="P31:R31"/>
    <mergeCell ref="S31:V31"/>
    <mergeCell ref="W31:Z31"/>
    <mergeCell ref="AA31:AD31"/>
    <mergeCell ref="A30:F30"/>
    <mergeCell ref="G30:I30"/>
    <mergeCell ref="J30:L30"/>
    <mergeCell ref="M30:O30"/>
    <mergeCell ref="P30:R30"/>
    <mergeCell ref="S30:V30"/>
    <mergeCell ref="W34:Z34"/>
    <mergeCell ref="AA34:AD34"/>
    <mergeCell ref="A34:F34"/>
    <mergeCell ref="G34:I34"/>
    <mergeCell ref="J34:L34"/>
    <mergeCell ref="M34:O34"/>
    <mergeCell ref="W33:Z33"/>
    <mergeCell ref="AA33:AD33"/>
    <mergeCell ref="A33:F33"/>
    <mergeCell ref="G33:I33"/>
    <mergeCell ref="J33:L33"/>
    <mergeCell ref="M33:O33"/>
    <mergeCell ref="W28:Z28"/>
    <mergeCell ref="AA28:AD28"/>
    <mergeCell ref="A29:F29"/>
    <mergeCell ref="G29:I29"/>
    <mergeCell ref="J29:L29"/>
    <mergeCell ref="M29:O29"/>
    <mergeCell ref="P29:R29"/>
    <mergeCell ref="S29:V29"/>
    <mergeCell ref="W29:Z29"/>
    <mergeCell ref="AA29:AD29"/>
    <mergeCell ref="A28:F28"/>
    <mergeCell ref="G28:I28"/>
    <mergeCell ref="J28:L28"/>
    <mergeCell ref="M28:O28"/>
    <mergeCell ref="P28:R28"/>
    <mergeCell ref="S28:V28"/>
    <mergeCell ref="W26:Z26"/>
    <mergeCell ref="AA26:AD26"/>
    <mergeCell ref="A27:F27"/>
    <mergeCell ref="G27:I27"/>
    <mergeCell ref="J27:L27"/>
    <mergeCell ref="M27:O27"/>
    <mergeCell ref="P27:R27"/>
    <mergeCell ref="S27:V27"/>
    <mergeCell ref="W27:Z27"/>
    <mergeCell ref="AA27:AD27"/>
    <mergeCell ref="A26:F26"/>
    <mergeCell ref="G26:I26"/>
    <mergeCell ref="J26:L26"/>
    <mergeCell ref="M26:O26"/>
    <mergeCell ref="P26:R26"/>
    <mergeCell ref="S26:V26"/>
    <mergeCell ref="Z17:AD17"/>
    <mergeCell ref="Z18:AD18"/>
    <mergeCell ref="K11:O11"/>
    <mergeCell ref="K12:O12"/>
    <mergeCell ref="K13:O13"/>
    <mergeCell ref="K14:O14"/>
    <mergeCell ref="K15:O15"/>
    <mergeCell ref="K16:O16"/>
    <mergeCell ref="K17:O17"/>
    <mergeCell ref="K18:O18"/>
    <mergeCell ref="Z11:AD11"/>
    <mergeCell ref="Z12:AD12"/>
    <mergeCell ref="Z13:AD13"/>
    <mergeCell ref="Z14:AD14"/>
    <mergeCell ref="Z15:AD15"/>
    <mergeCell ref="Z16:AD16"/>
    <mergeCell ref="U11:Y11"/>
    <mergeCell ref="U12:Y12"/>
    <mergeCell ref="U13:Y13"/>
    <mergeCell ref="U14:Y14"/>
    <mergeCell ref="U15:Y15"/>
    <mergeCell ref="U16:Y16"/>
    <mergeCell ref="Z9:AD9"/>
    <mergeCell ref="Z10:AD10"/>
    <mergeCell ref="P10:T10"/>
    <mergeCell ref="U8:Y8"/>
    <mergeCell ref="Z8:AD8"/>
    <mergeCell ref="K9:O9"/>
    <mergeCell ref="K10:O10"/>
    <mergeCell ref="P9:T9"/>
    <mergeCell ref="U9:Y9"/>
    <mergeCell ref="U10:Y10"/>
    <mergeCell ref="K7:T7"/>
    <mergeCell ref="U7:AD7"/>
    <mergeCell ref="A17:J17"/>
    <mergeCell ref="A18:J18"/>
    <mergeCell ref="K8:O8"/>
    <mergeCell ref="P8:T8"/>
    <mergeCell ref="P11:T11"/>
    <mergeCell ref="P12:T12"/>
    <mergeCell ref="P13:T13"/>
    <mergeCell ref="P14:T14"/>
    <mergeCell ref="P15:T15"/>
    <mergeCell ref="P16:T16"/>
    <mergeCell ref="A7:J8"/>
    <mergeCell ref="A9:J9"/>
    <mergeCell ref="A10:J10"/>
    <mergeCell ref="A11:J11"/>
    <mergeCell ref="A12:J12"/>
    <mergeCell ref="A13:J13"/>
    <mergeCell ref="A15:J15"/>
    <mergeCell ref="A14:J14"/>
    <mergeCell ref="A16:J16"/>
    <mergeCell ref="M24:O24"/>
    <mergeCell ref="P24:R24"/>
    <mergeCell ref="G24:I24"/>
    <mergeCell ref="J24:L24"/>
    <mergeCell ref="P17:T17"/>
    <mergeCell ref="P18:T18"/>
    <mergeCell ref="S24:V24"/>
    <mergeCell ref="U17:Y17"/>
    <mergeCell ref="U18:Y18"/>
    <mergeCell ref="W24:Z24"/>
    <mergeCell ref="AA24:AD24"/>
    <mergeCell ref="A23:F24"/>
    <mergeCell ref="G23:L23"/>
    <mergeCell ref="M23:R23"/>
    <mergeCell ref="S23:AD23"/>
    <mergeCell ref="P25:R25"/>
    <mergeCell ref="S25:V25"/>
    <mergeCell ref="W25:Z25"/>
    <mergeCell ref="AA25:AD25"/>
    <mergeCell ref="A25:F25"/>
    <mergeCell ref="G25:I25"/>
    <mergeCell ref="J25:L25"/>
    <mergeCell ref="M25:O2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80" r:id="rId1"/>
  <colBreaks count="1" manualBreakCount="1">
    <brk id="5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2"/>
  <sheetViews>
    <sheetView tabSelected="1" zoomScale="75" zoomScaleNormal="75" zoomScalePageLayoutView="0" workbookViewId="0" topLeftCell="A39">
      <selection activeCell="A59" sqref="A59"/>
    </sheetView>
  </sheetViews>
  <sheetFormatPr defaultColWidth="9.00390625" defaultRowHeight="13.5"/>
  <cols>
    <col min="1" max="3" width="13.625" style="0" customWidth="1"/>
    <col min="4" max="4" width="4.25390625" style="0" customWidth="1"/>
    <col min="5" max="5" width="8.25390625" style="0" customWidth="1"/>
    <col min="6" max="6" width="4.25390625" style="0" customWidth="1"/>
    <col min="7" max="7" width="8.375" style="0" customWidth="1"/>
    <col min="8" max="8" width="3.375" style="0" customWidth="1"/>
    <col min="9" max="9" width="8.375" style="0" customWidth="1"/>
    <col min="10" max="10" width="5.625" style="0" customWidth="1"/>
    <col min="11" max="11" width="6.75390625" style="0" customWidth="1"/>
    <col min="12" max="12" width="3.375" style="0" customWidth="1"/>
    <col min="14" max="15" width="5.625" style="0" customWidth="1"/>
    <col min="16" max="17" width="5.00390625" style="0" customWidth="1"/>
    <col min="18" max="18" width="3.375" style="0" customWidth="1"/>
    <col min="19" max="19" width="4.375" style="0" customWidth="1"/>
    <col min="20" max="22" width="3.375" style="0" customWidth="1"/>
    <col min="23" max="23" width="4.875" style="0" customWidth="1"/>
    <col min="24" max="24" width="3.125" style="37" customWidth="1"/>
    <col min="25" max="27" width="3.625" style="0" customWidth="1"/>
    <col min="28" max="28" width="3.25390625" style="0" customWidth="1"/>
    <col min="29" max="29" width="6.625" style="0" customWidth="1"/>
    <col min="30" max="30" width="3.125" style="0" customWidth="1"/>
    <col min="31" max="31" width="12.125" style="0" bestFit="1" customWidth="1"/>
    <col min="32" max="32" width="5.00390625" style="0" customWidth="1"/>
    <col min="33" max="33" width="4.875" style="0" customWidth="1"/>
    <col min="34" max="34" width="4.50390625" style="0" customWidth="1"/>
    <col min="35" max="35" width="7.875" style="0" customWidth="1"/>
    <col min="36" max="36" width="4.50390625" style="0" customWidth="1"/>
    <col min="37" max="37" width="8.00390625" style="0" customWidth="1"/>
    <col min="38" max="38" width="4.50390625" style="0" customWidth="1"/>
    <col min="39" max="39" width="4.875" style="0" customWidth="1"/>
    <col min="40" max="40" width="3.125" style="0" customWidth="1"/>
    <col min="41" max="41" width="9.375" style="0" customWidth="1"/>
    <col min="42" max="42" width="3.125" style="0" customWidth="1"/>
    <col min="43" max="43" width="7.875" style="0" customWidth="1"/>
    <col min="44" max="44" width="5.00390625" style="0" customWidth="1"/>
    <col min="45" max="45" width="8.00390625" style="0" customWidth="1"/>
    <col min="46" max="48" width="4.25390625" style="0" customWidth="1"/>
    <col min="49" max="49" width="6.25390625" style="0" customWidth="1"/>
    <col min="50" max="52" width="4.125" style="0" customWidth="1"/>
    <col min="53" max="53" width="5.375" style="0" customWidth="1"/>
    <col min="54" max="54" width="9.00390625" style="34" customWidth="1"/>
  </cols>
  <sheetData>
    <row r="1" spans="1:58" s="1" customFormat="1" ht="18.75" customHeight="1">
      <c r="A1" s="110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16"/>
      <c r="O1" s="22"/>
      <c r="P1" s="22"/>
      <c r="Q1" s="22"/>
      <c r="R1" s="22"/>
      <c r="S1" s="22"/>
      <c r="T1" s="22"/>
      <c r="U1" s="22"/>
      <c r="V1" s="22"/>
      <c r="W1" s="22"/>
      <c r="X1" s="117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111" t="s">
        <v>46</v>
      </c>
      <c r="BB1" s="117"/>
      <c r="BC1" s="22"/>
      <c r="BD1" s="22"/>
      <c r="BE1" s="22"/>
      <c r="BF1" s="22"/>
    </row>
    <row r="2" spans="1:58" s="1" customFormat="1" ht="18.75" customHeight="1">
      <c r="A2" s="11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16"/>
      <c r="O2" s="22"/>
      <c r="P2" s="22"/>
      <c r="Q2" s="22"/>
      <c r="R2" s="22"/>
      <c r="S2" s="22"/>
      <c r="T2" s="22"/>
      <c r="U2" s="22"/>
      <c r="V2" s="22"/>
      <c r="W2" s="22"/>
      <c r="X2" s="117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111"/>
      <c r="BB2" s="117"/>
      <c r="BC2" s="22"/>
      <c r="BD2" s="22"/>
      <c r="BE2" s="22"/>
      <c r="BF2" s="22"/>
    </row>
    <row r="3" spans="1:58" s="1" customFormat="1" ht="24" customHeight="1">
      <c r="A3" s="435" t="s">
        <v>452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117"/>
      <c r="BC3" s="22"/>
      <c r="BD3" s="22"/>
      <c r="BE3" s="22"/>
      <c r="BF3" s="22"/>
    </row>
    <row r="4" spans="1:58" ht="18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18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18"/>
      <c r="BC4" s="121"/>
      <c r="BD4" s="121"/>
      <c r="BE4" s="121"/>
      <c r="BF4" s="121"/>
    </row>
    <row r="5" spans="1:58" ht="18.75" customHeight="1">
      <c r="A5" s="441" t="s">
        <v>453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118"/>
      <c r="BC5" s="121"/>
      <c r="BD5" s="121"/>
      <c r="BE5" s="121"/>
      <c r="BF5" s="121"/>
    </row>
    <row r="6" spans="1:58" ht="18.7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489" t="s">
        <v>462</v>
      </c>
      <c r="X6" s="104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489" t="s">
        <v>93</v>
      </c>
      <c r="BB6" s="118"/>
      <c r="BC6" s="121"/>
      <c r="BD6" s="121"/>
      <c r="BE6" s="121"/>
      <c r="BF6" s="121"/>
    </row>
    <row r="7" spans="1:58" ht="18.75" customHeight="1">
      <c r="A7" s="249" t="s">
        <v>455</v>
      </c>
      <c r="B7" s="249"/>
      <c r="C7" s="250"/>
      <c r="D7" s="253" t="s">
        <v>68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104"/>
      <c r="Y7" s="249" t="s">
        <v>454</v>
      </c>
      <c r="Z7" s="249"/>
      <c r="AA7" s="249"/>
      <c r="AB7" s="249"/>
      <c r="AC7" s="249"/>
      <c r="AD7" s="249"/>
      <c r="AE7" s="250"/>
      <c r="AF7" s="253" t="s">
        <v>92</v>
      </c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118"/>
      <c r="BC7" s="121"/>
      <c r="BD7" s="121"/>
      <c r="BE7" s="121"/>
      <c r="BF7" s="121"/>
    </row>
    <row r="8" spans="1:58" ht="18.75" customHeight="1">
      <c r="A8" s="251"/>
      <c r="B8" s="251"/>
      <c r="C8" s="252"/>
      <c r="D8" s="267" t="s">
        <v>457</v>
      </c>
      <c r="E8" s="267"/>
      <c r="F8" s="267"/>
      <c r="G8" s="267"/>
      <c r="H8" s="267" t="s">
        <v>390</v>
      </c>
      <c r="I8" s="267"/>
      <c r="J8" s="267"/>
      <c r="K8" s="267"/>
      <c r="L8" s="267" t="s">
        <v>391</v>
      </c>
      <c r="M8" s="267"/>
      <c r="N8" s="267"/>
      <c r="O8" s="267"/>
      <c r="P8" s="267" t="s">
        <v>392</v>
      </c>
      <c r="Q8" s="267"/>
      <c r="R8" s="267"/>
      <c r="S8" s="267"/>
      <c r="T8" s="267" t="s">
        <v>393</v>
      </c>
      <c r="U8" s="267"/>
      <c r="V8" s="267"/>
      <c r="W8" s="275"/>
      <c r="X8" s="104"/>
      <c r="Y8" s="251"/>
      <c r="Z8" s="251"/>
      <c r="AA8" s="251"/>
      <c r="AB8" s="251"/>
      <c r="AC8" s="251"/>
      <c r="AD8" s="251"/>
      <c r="AE8" s="252"/>
      <c r="AF8" s="267" t="s">
        <v>457</v>
      </c>
      <c r="AG8" s="267"/>
      <c r="AH8" s="267"/>
      <c r="AI8" s="267"/>
      <c r="AJ8" s="267"/>
      <c r="AK8" s="267" t="s">
        <v>390</v>
      </c>
      <c r="AL8" s="267"/>
      <c r="AM8" s="267"/>
      <c r="AN8" s="267"/>
      <c r="AO8" s="267"/>
      <c r="AP8" s="267" t="s">
        <v>391</v>
      </c>
      <c r="AQ8" s="267"/>
      <c r="AR8" s="267"/>
      <c r="AS8" s="267"/>
      <c r="AT8" s="267" t="s">
        <v>392</v>
      </c>
      <c r="AU8" s="267"/>
      <c r="AV8" s="267"/>
      <c r="AW8" s="267"/>
      <c r="AX8" s="267" t="s">
        <v>394</v>
      </c>
      <c r="AY8" s="267"/>
      <c r="AZ8" s="267"/>
      <c r="BA8" s="275"/>
      <c r="BB8" s="118"/>
      <c r="BC8" s="121"/>
      <c r="BD8" s="121"/>
      <c r="BE8" s="121"/>
      <c r="BF8" s="121"/>
    </row>
    <row r="9" spans="1:58" ht="18.75" customHeight="1">
      <c r="A9" s="303" t="s">
        <v>60</v>
      </c>
      <c r="B9" s="303"/>
      <c r="C9" s="304"/>
      <c r="D9" s="476">
        <f>SUM(D11:G23)</f>
        <v>165117127</v>
      </c>
      <c r="E9" s="476"/>
      <c r="F9" s="476"/>
      <c r="G9" s="476"/>
      <c r="H9" s="476">
        <f>SUM(H11:K23)</f>
        <v>183301076</v>
      </c>
      <c r="I9" s="476"/>
      <c r="J9" s="476"/>
      <c r="K9" s="476"/>
      <c r="L9" s="476">
        <f>SUM(L11:O23)</f>
        <v>218575107</v>
      </c>
      <c r="M9" s="476"/>
      <c r="N9" s="476"/>
      <c r="O9" s="476"/>
      <c r="P9" s="476">
        <f>SUM(P11:S23)</f>
        <v>253852149</v>
      </c>
      <c r="Q9" s="476"/>
      <c r="R9" s="476"/>
      <c r="S9" s="476"/>
      <c r="T9" s="476">
        <v>272535777</v>
      </c>
      <c r="U9" s="476"/>
      <c r="V9" s="476"/>
      <c r="W9" s="476"/>
      <c r="X9" s="104"/>
      <c r="Y9" s="303" t="s">
        <v>60</v>
      </c>
      <c r="Z9" s="303"/>
      <c r="AA9" s="303"/>
      <c r="AB9" s="303"/>
      <c r="AC9" s="303"/>
      <c r="AD9" s="303"/>
      <c r="AE9" s="304"/>
      <c r="AF9" s="476">
        <f>SUM(AF11:AJ24)</f>
        <v>167181835</v>
      </c>
      <c r="AG9" s="476"/>
      <c r="AH9" s="476"/>
      <c r="AI9" s="476"/>
      <c r="AJ9" s="476"/>
      <c r="AK9" s="476">
        <v>182866796</v>
      </c>
      <c r="AL9" s="476"/>
      <c r="AM9" s="476"/>
      <c r="AN9" s="476"/>
      <c r="AO9" s="476"/>
      <c r="AP9" s="476">
        <f>SUM(AP11:AS24)</f>
        <v>216947378</v>
      </c>
      <c r="AQ9" s="476"/>
      <c r="AR9" s="476"/>
      <c r="AS9" s="476"/>
      <c r="AT9" s="476">
        <v>250717804</v>
      </c>
      <c r="AU9" s="476"/>
      <c r="AV9" s="476"/>
      <c r="AW9" s="476"/>
      <c r="AX9" s="476">
        <v>268193187</v>
      </c>
      <c r="AY9" s="476"/>
      <c r="AZ9" s="476"/>
      <c r="BA9" s="476"/>
      <c r="BB9" s="118"/>
      <c r="BC9" s="121"/>
      <c r="BD9" s="121"/>
      <c r="BE9" s="121"/>
      <c r="BF9" s="121"/>
    </row>
    <row r="10" spans="1:58" ht="18.75" customHeight="1">
      <c r="A10" s="236"/>
      <c r="B10" s="236"/>
      <c r="C10" s="193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04"/>
      <c r="Y10" s="295"/>
      <c r="Z10" s="295"/>
      <c r="AA10" s="295"/>
      <c r="AB10" s="295"/>
      <c r="AC10" s="295"/>
      <c r="AD10" s="295"/>
      <c r="AE10" s="296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118"/>
      <c r="BC10" s="121"/>
      <c r="BD10" s="121"/>
      <c r="BE10" s="121"/>
      <c r="BF10" s="121"/>
    </row>
    <row r="11" spans="1:58" ht="18.75" customHeight="1">
      <c r="A11" s="293" t="s">
        <v>47</v>
      </c>
      <c r="B11" s="293"/>
      <c r="C11" s="294"/>
      <c r="D11" s="166">
        <v>37140298</v>
      </c>
      <c r="E11" s="166"/>
      <c r="F11" s="166"/>
      <c r="G11" s="166"/>
      <c r="H11" s="166">
        <v>40812855</v>
      </c>
      <c r="I11" s="166"/>
      <c r="J11" s="166"/>
      <c r="K11" s="166"/>
      <c r="L11" s="166">
        <v>45293571</v>
      </c>
      <c r="M11" s="166"/>
      <c r="N11" s="166"/>
      <c r="O11" s="166"/>
      <c r="P11" s="166">
        <v>52095536</v>
      </c>
      <c r="Q11" s="166"/>
      <c r="R11" s="166"/>
      <c r="S11" s="166"/>
      <c r="T11" s="166">
        <v>60693916</v>
      </c>
      <c r="U11" s="166"/>
      <c r="V11" s="166"/>
      <c r="W11" s="166"/>
      <c r="X11" s="104"/>
      <c r="Y11" s="293" t="s">
        <v>94</v>
      </c>
      <c r="Z11" s="293"/>
      <c r="AA11" s="293"/>
      <c r="AB11" s="293"/>
      <c r="AC11" s="293"/>
      <c r="AD11" s="293"/>
      <c r="AE11" s="294"/>
      <c r="AF11" s="166">
        <v>470494</v>
      </c>
      <c r="AG11" s="166"/>
      <c r="AH11" s="166"/>
      <c r="AI11" s="166"/>
      <c r="AJ11" s="166"/>
      <c r="AK11" s="166">
        <v>514124</v>
      </c>
      <c r="AL11" s="166"/>
      <c r="AM11" s="166"/>
      <c r="AN11" s="166"/>
      <c r="AO11" s="166"/>
      <c r="AP11" s="166">
        <v>646899</v>
      </c>
      <c r="AQ11" s="166"/>
      <c r="AR11" s="166"/>
      <c r="AS11" s="166"/>
      <c r="AT11" s="166">
        <v>1232935</v>
      </c>
      <c r="AU11" s="166"/>
      <c r="AV11" s="166"/>
      <c r="AW11" s="166"/>
      <c r="AX11" s="166">
        <v>908671</v>
      </c>
      <c r="AY11" s="166"/>
      <c r="AZ11" s="166"/>
      <c r="BA11" s="166"/>
      <c r="BB11" s="118"/>
      <c r="BC11" s="121"/>
      <c r="BD11" s="121"/>
      <c r="BE11" s="121"/>
      <c r="BF11" s="121"/>
    </row>
    <row r="12" spans="1:58" ht="18.75" customHeight="1">
      <c r="A12" s="293" t="s">
        <v>48</v>
      </c>
      <c r="B12" s="293"/>
      <c r="C12" s="294"/>
      <c r="D12" s="166">
        <v>2178334</v>
      </c>
      <c r="E12" s="166"/>
      <c r="F12" s="166"/>
      <c r="G12" s="166"/>
      <c r="H12" s="166">
        <v>2064494</v>
      </c>
      <c r="I12" s="166"/>
      <c r="J12" s="166"/>
      <c r="K12" s="166"/>
      <c r="L12" s="166">
        <v>2297493</v>
      </c>
      <c r="M12" s="166"/>
      <c r="N12" s="166"/>
      <c r="O12" s="166"/>
      <c r="P12" s="166">
        <v>2457432</v>
      </c>
      <c r="Q12" s="166"/>
      <c r="R12" s="166"/>
      <c r="S12" s="166"/>
      <c r="T12" s="166">
        <v>2486113</v>
      </c>
      <c r="U12" s="166"/>
      <c r="V12" s="166"/>
      <c r="W12" s="166"/>
      <c r="X12" s="104"/>
      <c r="Y12" s="293" t="s">
        <v>95</v>
      </c>
      <c r="Z12" s="293"/>
      <c r="AA12" s="293"/>
      <c r="AB12" s="293"/>
      <c r="AC12" s="293"/>
      <c r="AD12" s="293"/>
      <c r="AE12" s="294"/>
      <c r="AF12" s="166">
        <v>10934214</v>
      </c>
      <c r="AG12" s="166"/>
      <c r="AH12" s="166"/>
      <c r="AI12" s="166"/>
      <c r="AJ12" s="166"/>
      <c r="AK12" s="166">
        <v>11467776</v>
      </c>
      <c r="AL12" s="166"/>
      <c r="AM12" s="166"/>
      <c r="AN12" s="166"/>
      <c r="AO12" s="166"/>
      <c r="AP12" s="166">
        <v>11697086</v>
      </c>
      <c r="AQ12" s="166"/>
      <c r="AR12" s="166"/>
      <c r="AS12" s="166"/>
      <c r="AT12" s="166">
        <v>18128124</v>
      </c>
      <c r="AU12" s="166"/>
      <c r="AV12" s="166"/>
      <c r="AW12" s="166"/>
      <c r="AX12" s="166">
        <v>21282352</v>
      </c>
      <c r="AY12" s="166"/>
      <c r="AZ12" s="166"/>
      <c r="BA12" s="166"/>
      <c r="BB12" s="118"/>
      <c r="BC12" s="121"/>
      <c r="BD12" s="121"/>
      <c r="BE12" s="121"/>
      <c r="BF12" s="121"/>
    </row>
    <row r="13" spans="1:58" ht="18.75" customHeight="1">
      <c r="A13" s="293" t="s">
        <v>49</v>
      </c>
      <c r="B13" s="293"/>
      <c r="C13" s="294"/>
      <c r="D13" s="166">
        <v>38236683</v>
      </c>
      <c r="E13" s="166"/>
      <c r="F13" s="166"/>
      <c r="G13" s="166"/>
      <c r="H13" s="166">
        <v>41648148</v>
      </c>
      <c r="I13" s="166"/>
      <c r="J13" s="166"/>
      <c r="K13" s="166"/>
      <c r="L13" s="166">
        <v>50477858</v>
      </c>
      <c r="M13" s="166"/>
      <c r="N13" s="166"/>
      <c r="O13" s="166"/>
      <c r="P13" s="166">
        <v>61650503</v>
      </c>
      <c r="Q13" s="166"/>
      <c r="R13" s="166"/>
      <c r="S13" s="166"/>
      <c r="T13" s="166">
        <v>65985427</v>
      </c>
      <c r="U13" s="166"/>
      <c r="V13" s="166"/>
      <c r="W13" s="166"/>
      <c r="X13" s="104"/>
      <c r="Y13" s="293" t="s">
        <v>96</v>
      </c>
      <c r="Z13" s="293"/>
      <c r="AA13" s="293"/>
      <c r="AB13" s="293"/>
      <c r="AC13" s="293"/>
      <c r="AD13" s="293"/>
      <c r="AE13" s="294"/>
      <c r="AF13" s="166">
        <v>8201125</v>
      </c>
      <c r="AG13" s="166"/>
      <c r="AH13" s="166"/>
      <c r="AI13" s="166"/>
      <c r="AJ13" s="166"/>
      <c r="AK13" s="166">
        <v>9066782</v>
      </c>
      <c r="AL13" s="166"/>
      <c r="AM13" s="166"/>
      <c r="AN13" s="166"/>
      <c r="AO13" s="166"/>
      <c r="AP13" s="166">
        <v>9866504</v>
      </c>
      <c r="AQ13" s="166"/>
      <c r="AR13" s="166"/>
      <c r="AS13" s="166"/>
      <c r="AT13" s="166">
        <v>11632894</v>
      </c>
      <c r="AU13" s="166"/>
      <c r="AV13" s="166"/>
      <c r="AW13" s="166"/>
      <c r="AX13" s="166">
        <v>13025941</v>
      </c>
      <c r="AY13" s="166"/>
      <c r="AZ13" s="166"/>
      <c r="BA13" s="166"/>
      <c r="BB13" s="118"/>
      <c r="BC13" s="121"/>
      <c r="BD13" s="121"/>
      <c r="BE13" s="121"/>
      <c r="BF13" s="121"/>
    </row>
    <row r="14" spans="1:58" ht="18.75" customHeight="1">
      <c r="A14" s="293" t="s">
        <v>50</v>
      </c>
      <c r="B14" s="293"/>
      <c r="C14" s="294"/>
      <c r="D14" s="166">
        <v>358342</v>
      </c>
      <c r="E14" s="166"/>
      <c r="F14" s="166"/>
      <c r="G14" s="166"/>
      <c r="H14" s="166">
        <v>362102</v>
      </c>
      <c r="I14" s="166"/>
      <c r="J14" s="166"/>
      <c r="K14" s="166"/>
      <c r="L14" s="166">
        <v>492630</v>
      </c>
      <c r="M14" s="166"/>
      <c r="N14" s="166"/>
      <c r="O14" s="166"/>
      <c r="P14" s="166">
        <v>576784</v>
      </c>
      <c r="Q14" s="166"/>
      <c r="R14" s="166"/>
      <c r="S14" s="166"/>
      <c r="T14" s="166">
        <v>505418</v>
      </c>
      <c r="U14" s="166"/>
      <c r="V14" s="166"/>
      <c r="W14" s="166"/>
      <c r="X14" s="104"/>
      <c r="Y14" s="293" t="s">
        <v>97</v>
      </c>
      <c r="Z14" s="293"/>
      <c r="AA14" s="293"/>
      <c r="AB14" s="293"/>
      <c r="AC14" s="293"/>
      <c r="AD14" s="293"/>
      <c r="AE14" s="294"/>
      <c r="AF14" s="166">
        <v>7951553</v>
      </c>
      <c r="AG14" s="166"/>
      <c r="AH14" s="166"/>
      <c r="AI14" s="166"/>
      <c r="AJ14" s="166"/>
      <c r="AK14" s="166">
        <v>7798494</v>
      </c>
      <c r="AL14" s="166"/>
      <c r="AM14" s="166"/>
      <c r="AN14" s="166"/>
      <c r="AO14" s="166"/>
      <c r="AP14" s="166">
        <v>9896328</v>
      </c>
      <c r="AQ14" s="166"/>
      <c r="AR14" s="166"/>
      <c r="AS14" s="166"/>
      <c r="AT14" s="166">
        <v>9319598</v>
      </c>
      <c r="AU14" s="166"/>
      <c r="AV14" s="166"/>
      <c r="AW14" s="166"/>
      <c r="AX14" s="166">
        <v>10082304</v>
      </c>
      <c r="AY14" s="166"/>
      <c r="AZ14" s="166"/>
      <c r="BA14" s="166"/>
      <c r="BB14" s="118"/>
      <c r="BC14" s="121"/>
      <c r="BD14" s="121"/>
      <c r="BE14" s="121"/>
      <c r="BF14" s="121"/>
    </row>
    <row r="15" spans="1:58" ht="18.75" customHeight="1">
      <c r="A15" s="293" t="s">
        <v>51</v>
      </c>
      <c r="B15" s="293"/>
      <c r="C15" s="294"/>
      <c r="D15" s="166">
        <v>4385660</v>
      </c>
      <c r="E15" s="166"/>
      <c r="F15" s="166"/>
      <c r="G15" s="166"/>
      <c r="H15" s="166">
        <v>4789581</v>
      </c>
      <c r="I15" s="166"/>
      <c r="J15" s="166"/>
      <c r="K15" s="166"/>
      <c r="L15" s="166">
        <v>9381436</v>
      </c>
      <c r="M15" s="166"/>
      <c r="N15" s="166"/>
      <c r="O15" s="166"/>
      <c r="P15" s="166">
        <v>8809704</v>
      </c>
      <c r="Q15" s="166"/>
      <c r="R15" s="166"/>
      <c r="S15" s="166"/>
      <c r="T15" s="166">
        <v>6886813</v>
      </c>
      <c r="U15" s="166"/>
      <c r="V15" s="166"/>
      <c r="W15" s="166"/>
      <c r="X15" s="104"/>
      <c r="Y15" s="293" t="s">
        <v>98</v>
      </c>
      <c r="Z15" s="293"/>
      <c r="AA15" s="293"/>
      <c r="AB15" s="293"/>
      <c r="AC15" s="293"/>
      <c r="AD15" s="293"/>
      <c r="AE15" s="294"/>
      <c r="AF15" s="166">
        <v>1294933</v>
      </c>
      <c r="AG15" s="166"/>
      <c r="AH15" s="166"/>
      <c r="AI15" s="166"/>
      <c r="AJ15" s="166"/>
      <c r="AK15" s="166">
        <v>1366075</v>
      </c>
      <c r="AL15" s="166"/>
      <c r="AM15" s="166"/>
      <c r="AN15" s="166"/>
      <c r="AO15" s="166"/>
      <c r="AP15" s="166">
        <v>1680552</v>
      </c>
      <c r="AQ15" s="166"/>
      <c r="AR15" s="166"/>
      <c r="AS15" s="166"/>
      <c r="AT15" s="166">
        <v>1687142</v>
      </c>
      <c r="AU15" s="166"/>
      <c r="AV15" s="166"/>
      <c r="AW15" s="166"/>
      <c r="AX15" s="166">
        <v>2035936</v>
      </c>
      <c r="AY15" s="166"/>
      <c r="AZ15" s="166"/>
      <c r="BA15" s="166"/>
      <c r="BB15" s="118"/>
      <c r="BC15" s="121"/>
      <c r="BD15" s="121"/>
      <c r="BE15" s="121"/>
      <c r="BF15" s="121"/>
    </row>
    <row r="16" spans="1:58" ht="18.75" customHeight="1">
      <c r="A16" s="293" t="s">
        <v>52</v>
      </c>
      <c r="B16" s="293"/>
      <c r="C16" s="294"/>
      <c r="D16" s="166">
        <v>2181700</v>
      </c>
      <c r="E16" s="166"/>
      <c r="F16" s="166"/>
      <c r="G16" s="166"/>
      <c r="H16" s="166">
        <v>2803915</v>
      </c>
      <c r="I16" s="166"/>
      <c r="J16" s="166"/>
      <c r="K16" s="166"/>
      <c r="L16" s="166">
        <v>3253423</v>
      </c>
      <c r="M16" s="166"/>
      <c r="N16" s="166"/>
      <c r="O16" s="166"/>
      <c r="P16" s="166">
        <v>3912813</v>
      </c>
      <c r="Q16" s="166"/>
      <c r="R16" s="166"/>
      <c r="S16" s="166"/>
      <c r="T16" s="166">
        <v>4768261</v>
      </c>
      <c r="U16" s="166"/>
      <c r="V16" s="166"/>
      <c r="W16" s="166"/>
      <c r="X16" s="104"/>
      <c r="Y16" s="293" t="s">
        <v>99</v>
      </c>
      <c r="Z16" s="293"/>
      <c r="AA16" s="293"/>
      <c r="AB16" s="293"/>
      <c r="AC16" s="293"/>
      <c r="AD16" s="293"/>
      <c r="AE16" s="294"/>
      <c r="AF16" s="166">
        <v>23175930</v>
      </c>
      <c r="AG16" s="166"/>
      <c r="AH16" s="166"/>
      <c r="AI16" s="166"/>
      <c r="AJ16" s="166"/>
      <c r="AK16" s="166">
        <v>26338797</v>
      </c>
      <c r="AL16" s="166"/>
      <c r="AM16" s="166"/>
      <c r="AN16" s="166"/>
      <c r="AO16" s="166"/>
      <c r="AP16" s="166">
        <v>34248646</v>
      </c>
      <c r="AQ16" s="166"/>
      <c r="AR16" s="166"/>
      <c r="AS16" s="166"/>
      <c r="AT16" s="166">
        <v>41307486</v>
      </c>
      <c r="AU16" s="166"/>
      <c r="AV16" s="166"/>
      <c r="AW16" s="166"/>
      <c r="AX16" s="166">
        <v>44537117</v>
      </c>
      <c r="AY16" s="166"/>
      <c r="AZ16" s="166"/>
      <c r="BA16" s="166"/>
      <c r="BB16" s="118"/>
      <c r="BC16" s="121"/>
      <c r="BD16" s="121"/>
      <c r="BE16" s="121"/>
      <c r="BF16" s="121"/>
    </row>
    <row r="17" spans="1:58" ht="18.75" customHeight="1">
      <c r="A17" s="293" t="s">
        <v>53</v>
      </c>
      <c r="B17" s="293"/>
      <c r="C17" s="294"/>
      <c r="D17" s="166">
        <v>43561443</v>
      </c>
      <c r="E17" s="166"/>
      <c r="F17" s="166"/>
      <c r="G17" s="166"/>
      <c r="H17" s="166">
        <v>49552929</v>
      </c>
      <c r="I17" s="166"/>
      <c r="J17" s="166"/>
      <c r="K17" s="166"/>
      <c r="L17" s="166">
        <v>59113588</v>
      </c>
      <c r="M17" s="166"/>
      <c r="N17" s="166"/>
      <c r="O17" s="166"/>
      <c r="P17" s="166">
        <v>67182416</v>
      </c>
      <c r="Q17" s="166"/>
      <c r="R17" s="166"/>
      <c r="S17" s="166"/>
      <c r="T17" s="166">
        <v>73280594</v>
      </c>
      <c r="U17" s="166"/>
      <c r="V17" s="166"/>
      <c r="W17" s="166"/>
      <c r="X17" s="104"/>
      <c r="Y17" s="293" t="s">
        <v>100</v>
      </c>
      <c r="Z17" s="293"/>
      <c r="AA17" s="293"/>
      <c r="AB17" s="293"/>
      <c r="AC17" s="293"/>
      <c r="AD17" s="293"/>
      <c r="AE17" s="294"/>
      <c r="AF17" s="166">
        <v>10014136</v>
      </c>
      <c r="AG17" s="166"/>
      <c r="AH17" s="166"/>
      <c r="AI17" s="166"/>
      <c r="AJ17" s="166"/>
      <c r="AK17" s="166">
        <v>10352237</v>
      </c>
      <c r="AL17" s="166"/>
      <c r="AM17" s="166"/>
      <c r="AN17" s="166"/>
      <c r="AO17" s="166"/>
      <c r="AP17" s="166">
        <v>12473816</v>
      </c>
      <c r="AQ17" s="166"/>
      <c r="AR17" s="166"/>
      <c r="AS17" s="166"/>
      <c r="AT17" s="166">
        <v>13722907</v>
      </c>
      <c r="AU17" s="166"/>
      <c r="AV17" s="166"/>
      <c r="AW17" s="166"/>
      <c r="AX17" s="166">
        <v>13000338</v>
      </c>
      <c r="AY17" s="166"/>
      <c r="AZ17" s="166"/>
      <c r="BA17" s="166"/>
      <c r="BB17" s="118"/>
      <c r="BC17" s="121"/>
      <c r="BD17" s="121"/>
      <c r="BE17" s="121"/>
      <c r="BF17" s="121"/>
    </row>
    <row r="18" spans="1:58" ht="18.75" customHeight="1">
      <c r="A18" s="293" t="s">
        <v>54</v>
      </c>
      <c r="B18" s="293"/>
      <c r="C18" s="294"/>
      <c r="D18" s="166">
        <v>1837267</v>
      </c>
      <c r="E18" s="166"/>
      <c r="F18" s="166"/>
      <c r="G18" s="166"/>
      <c r="H18" s="166">
        <v>2740709</v>
      </c>
      <c r="I18" s="166"/>
      <c r="J18" s="166"/>
      <c r="K18" s="166"/>
      <c r="L18" s="166">
        <v>4289003</v>
      </c>
      <c r="M18" s="166"/>
      <c r="N18" s="166"/>
      <c r="O18" s="166"/>
      <c r="P18" s="166">
        <v>4209825</v>
      </c>
      <c r="Q18" s="166"/>
      <c r="R18" s="166"/>
      <c r="S18" s="166"/>
      <c r="T18" s="166">
        <v>3928001</v>
      </c>
      <c r="U18" s="166"/>
      <c r="V18" s="166"/>
      <c r="W18" s="166"/>
      <c r="X18" s="104"/>
      <c r="Y18" s="293" t="s">
        <v>101</v>
      </c>
      <c r="Z18" s="293"/>
      <c r="AA18" s="293"/>
      <c r="AB18" s="293"/>
      <c r="AC18" s="293"/>
      <c r="AD18" s="293"/>
      <c r="AE18" s="294"/>
      <c r="AF18" s="166">
        <v>35869975</v>
      </c>
      <c r="AG18" s="166"/>
      <c r="AH18" s="166"/>
      <c r="AI18" s="166"/>
      <c r="AJ18" s="166"/>
      <c r="AK18" s="166">
        <v>38714400</v>
      </c>
      <c r="AL18" s="166"/>
      <c r="AM18" s="166"/>
      <c r="AN18" s="166"/>
      <c r="AO18" s="166"/>
      <c r="AP18" s="166">
        <v>52903858</v>
      </c>
      <c r="AQ18" s="166"/>
      <c r="AR18" s="166"/>
      <c r="AS18" s="166"/>
      <c r="AT18" s="166">
        <v>61574312</v>
      </c>
      <c r="AU18" s="166"/>
      <c r="AV18" s="166"/>
      <c r="AW18" s="166"/>
      <c r="AX18" s="166">
        <v>61927597</v>
      </c>
      <c r="AY18" s="166"/>
      <c r="AZ18" s="166"/>
      <c r="BA18" s="166"/>
      <c r="BB18" s="118"/>
      <c r="BC18" s="121"/>
      <c r="BD18" s="121"/>
      <c r="BE18" s="121"/>
      <c r="BF18" s="121"/>
    </row>
    <row r="19" spans="1:58" ht="18.75" customHeight="1">
      <c r="A19" s="293" t="s">
        <v>55</v>
      </c>
      <c r="B19" s="293"/>
      <c r="C19" s="294"/>
      <c r="D19" s="166">
        <v>233386</v>
      </c>
      <c r="E19" s="166"/>
      <c r="F19" s="166"/>
      <c r="G19" s="166"/>
      <c r="H19" s="166">
        <v>110406</v>
      </c>
      <c r="I19" s="166"/>
      <c r="J19" s="166"/>
      <c r="K19" s="166"/>
      <c r="L19" s="166">
        <v>292590</v>
      </c>
      <c r="M19" s="166"/>
      <c r="N19" s="166"/>
      <c r="O19" s="166"/>
      <c r="P19" s="166">
        <v>138460</v>
      </c>
      <c r="Q19" s="166"/>
      <c r="R19" s="166"/>
      <c r="S19" s="166"/>
      <c r="T19" s="166">
        <v>92026</v>
      </c>
      <c r="U19" s="166"/>
      <c r="V19" s="166"/>
      <c r="W19" s="166"/>
      <c r="X19" s="104"/>
      <c r="Y19" s="293" t="s">
        <v>102</v>
      </c>
      <c r="Z19" s="293"/>
      <c r="AA19" s="293"/>
      <c r="AB19" s="293"/>
      <c r="AC19" s="293"/>
      <c r="AD19" s="293"/>
      <c r="AE19" s="294"/>
      <c r="AF19" s="166">
        <v>8754782</v>
      </c>
      <c r="AG19" s="166"/>
      <c r="AH19" s="166"/>
      <c r="AI19" s="166"/>
      <c r="AJ19" s="166"/>
      <c r="AK19" s="166">
        <v>10083302</v>
      </c>
      <c r="AL19" s="166"/>
      <c r="AM19" s="166"/>
      <c r="AN19" s="166"/>
      <c r="AO19" s="166"/>
      <c r="AP19" s="166">
        <v>11269860</v>
      </c>
      <c r="AQ19" s="166"/>
      <c r="AR19" s="166"/>
      <c r="AS19" s="166"/>
      <c r="AT19" s="166">
        <v>12053183</v>
      </c>
      <c r="AU19" s="166"/>
      <c r="AV19" s="166"/>
      <c r="AW19" s="166"/>
      <c r="AX19" s="166">
        <v>12824770</v>
      </c>
      <c r="AY19" s="166"/>
      <c r="AZ19" s="166"/>
      <c r="BA19" s="166"/>
      <c r="BB19" s="118"/>
      <c r="BC19" s="121"/>
      <c r="BD19" s="121"/>
      <c r="BE19" s="121"/>
      <c r="BF19" s="121"/>
    </row>
    <row r="20" spans="1:58" ht="18.75" customHeight="1">
      <c r="A20" s="293" t="s">
        <v>56</v>
      </c>
      <c r="B20" s="293"/>
      <c r="C20" s="294"/>
      <c r="D20" s="166">
        <v>3652908</v>
      </c>
      <c r="E20" s="166"/>
      <c r="F20" s="166"/>
      <c r="G20" s="166"/>
      <c r="H20" s="166">
        <v>3512946</v>
      </c>
      <c r="I20" s="166"/>
      <c r="J20" s="166"/>
      <c r="K20" s="166"/>
      <c r="L20" s="166">
        <v>3867490</v>
      </c>
      <c r="M20" s="166"/>
      <c r="N20" s="166"/>
      <c r="O20" s="166"/>
      <c r="P20" s="166">
        <v>3584194</v>
      </c>
      <c r="Q20" s="166"/>
      <c r="R20" s="166"/>
      <c r="S20" s="166"/>
      <c r="T20" s="166">
        <v>3889508</v>
      </c>
      <c r="U20" s="166"/>
      <c r="V20" s="166"/>
      <c r="W20" s="166"/>
      <c r="X20" s="104"/>
      <c r="Y20" s="293" t="s">
        <v>103</v>
      </c>
      <c r="Z20" s="293"/>
      <c r="AA20" s="293"/>
      <c r="AB20" s="293"/>
      <c r="AC20" s="293"/>
      <c r="AD20" s="293"/>
      <c r="AE20" s="294"/>
      <c r="AF20" s="166">
        <v>46627303</v>
      </c>
      <c r="AG20" s="166"/>
      <c r="AH20" s="166"/>
      <c r="AI20" s="166"/>
      <c r="AJ20" s="166"/>
      <c r="AK20" s="166">
        <v>51074804</v>
      </c>
      <c r="AL20" s="166"/>
      <c r="AM20" s="166"/>
      <c r="AN20" s="166"/>
      <c r="AO20" s="166"/>
      <c r="AP20" s="166">
        <v>56421508</v>
      </c>
      <c r="AQ20" s="166"/>
      <c r="AR20" s="166"/>
      <c r="AS20" s="166"/>
      <c r="AT20" s="166">
        <v>64933803</v>
      </c>
      <c r="AU20" s="166"/>
      <c r="AV20" s="166"/>
      <c r="AW20" s="166"/>
      <c r="AX20" s="166">
        <v>70417864</v>
      </c>
      <c r="AY20" s="166"/>
      <c r="AZ20" s="166"/>
      <c r="BA20" s="166"/>
      <c r="BB20" s="118"/>
      <c r="BC20" s="121"/>
      <c r="BD20" s="121"/>
      <c r="BE20" s="121"/>
      <c r="BF20" s="121"/>
    </row>
    <row r="21" spans="1:58" ht="18.75" customHeight="1">
      <c r="A21" s="293" t="s">
        <v>57</v>
      </c>
      <c r="B21" s="293"/>
      <c r="C21" s="294"/>
      <c r="D21" s="166">
        <v>996569</v>
      </c>
      <c r="E21" s="166"/>
      <c r="F21" s="166"/>
      <c r="G21" s="166"/>
      <c r="H21" s="166">
        <v>719961</v>
      </c>
      <c r="I21" s="166"/>
      <c r="J21" s="166"/>
      <c r="K21" s="166"/>
      <c r="L21" s="166">
        <v>782212</v>
      </c>
      <c r="M21" s="166"/>
      <c r="N21" s="166"/>
      <c r="O21" s="166"/>
      <c r="P21" s="166">
        <v>1467514</v>
      </c>
      <c r="Q21" s="166"/>
      <c r="R21" s="166"/>
      <c r="S21" s="166"/>
      <c r="T21" s="166">
        <v>1295228</v>
      </c>
      <c r="U21" s="166"/>
      <c r="V21" s="166"/>
      <c r="W21" s="166"/>
      <c r="X21" s="104"/>
      <c r="Y21" s="293" t="s">
        <v>104</v>
      </c>
      <c r="Z21" s="293"/>
      <c r="AA21" s="293"/>
      <c r="AB21" s="293"/>
      <c r="AC21" s="293"/>
      <c r="AD21" s="293"/>
      <c r="AE21" s="294"/>
      <c r="AF21" s="166">
        <v>3670024</v>
      </c>
      <c r="AG21" s="166"/>
      <c r="AH21" s="166"/>
      <c r="AI21" s="166"/>
      <c r="AJ21" s="166"/>
      <c r="AK21" s="166">
        <v>4212952</v>
      </c>
      <c r="AL21" s="166"/>
      <c r="AM21" s="166"/>
      <c r="AN21" s="166"/>
      <c r="AO21" s="166"/>
      <c r="AP21" s="166">
        <v>4067226</v>
      </c>
      <c r="AQ21" s="166"/>
      <c r="AR21" s="166"/>
      <c r="AS21" s="166"/>
      <c r="AT21" s="166">
        <v>3679638</v>
      </c>
      <c r="AU21" s="166"/>
      <c r="AV21" s="166"/>
      <c r="AW21" s="166"/>
      <c r="AX21" s="166">
        <v>4436024</v>
      </c>
      <c r="AY21" s="166"/>
      <c r="AZ21" s="166"/>
      <c r="BA21" s="166"/>
      <c r="BB21" s="118"/>
      <c r="BC21" s="121"/>
      <c r="BD21" s="121"/>
      <c r="BE21" s="121"/>
      <c r="BF21" s="121"/>
    </row>
    <row r="22" spans="1:58" ht="18.75" customHeight="1">
      <c r="A22" s="293" t="s">
        <v>58</v>
      </c>
      <c r="B22" s="293"/>
      <c r="C22" s="294"/>
      <c r="D22" s="166">
        <v>15408537</v>
      </c>
      <c r="E22" s="166"/>
      <c r="F22" s="166"/>
      <c r="G22" s="166"/>
      <c r="H22" s="166">
        <v>14633030</v>
      </c>
      <c r="I22" s="166"/>
      <c r="J22" s="166"/>
      <c r="K22" s="166"/>
      <c r="L22" s="166">
        <v>17225813</v>
      </c>
      <c r="M22" s="166"/>
      <c r="N22" s="166"/>
      <c r="O22" s="166"/>
      <c r="P22" s="166">
        <v>20498968</v>
      </c>
      <c r="Q22" s="166"/>
      <c r="R22" s="166"/>
      <c r="S22" s="166"/>
      <c r="T22" s="166">
        <v>20840466</v>
      </c>
      <c r="U22" s="166"/>
      <c r="V22" s="166"/>
      <c r="W22" s="166"/>
      <c r="X22" s="104"/>
      <c r="Y22" s="293" t="s">
        <v>105</v>
      </c>
      <c r="Z22" s="293"/>
      <c r="AA22" s="293"/>
      <c r="AB22" s="293"/>
      <c r="AC22" s="293"/>
      <c r="AD22" s="293"/>
      <c r="AE22" s="294"/>
      <c r="AF22" s="166">
        <v>8959961</v>
      </c>
      <c r="AG22" s="166"/>
      <c r="AH22" s="166"/>
      <c r="AI22" s="166"/>
      <c r="AJ22" s="166"/>
      <c r="AK22" s="166">
        <v>9092284</v>
      </c>
      <c r="AL22" s="166"/>
      <c r="AM22" s="166"/>
      <c r="AN22" s="166"/>
      <c r="AO22" s="166"/>
      <c r="AP22" s="166">
        <v>11427163</v>
      </c>
      <c r="AQ22" s="166"/>
      <c r="AR22" s="166"/>
      <c r="AS22" s="166"/>
      <c r="AT22" s="166">
        <v>11445781</v>
      </c>
      <c r="AU22" s="166"/>
      <c r="AV22" s="166"/>
      <c r="AW22" s="166"/>
      <c r="AX22" s="166">
        <v>13714271</v>
      </c>
      <c r="AY22" s="166"/>
      <c r="AZ22" s="166"/>
      <c r="BA22" s="166"/>
      <c r="BB22" s="118"/>
      <c r="BC22" s="121"/>
      <c r="BD22" s="121"/>
      <c r="BE22" s="121"/>
      <c r="BF22" s="121"/>
    </row>
    <row r="23" spans="1:58" ht="18.75" customHeight="1">
      <c r="A23" s="293" t="s">
        <v>59</v>
      </c>
      <c r="B23" s="293"/>
      <c r="C23" s="294"/>
      <c r="D23" s="477">
        <v>14946000</v>
      </c>
      <c r="E23" s="334"/>
      <c r="F23" s="334"/>
      <c r="G23" s="334"/>
      <c r="H23" s="334">
        <v>19550000</v>
      </c>
      <c r="I23" s="334"/>
      <c r="J23" s="334"/>
      <c r="K23" s="334"/>
      <c r="L23" s="334">
        <v>21808000</v>
      </c>
      <c r="M23" s="334"/>
      <c r="N23" s="334"/>
      <c r="O23" s="334"/>
      <c r="P23" s="346">
        <v>27268000</v>
      </c>
      <c r="Q23" s="346"/>
      <c r="R23" s="346"/>
      <c r="S23" s="346"/>
      <c r="T23" s="334">
        <v>27884000</v>
      </c>
      <c r="U23" s="334"/>
      <c r="V23" s="334"/>
      <c r="W23" s="334"/>
      <c r="X23" s="104"/>
      <c r="Y23" s="293" t="s">
        <v>106</v>
      </c>
      <c r="Z23" s="293"/>
      <c r="AA23" s="293"/>
      <c r="AB23" s="293"/>
      <c r="AC23" s="293"/>
      <c r="AD23" s="293"/>
      <c r="AE23" s="294"/>
      <c r="AF23" s="479" t="s">
        <v>271</v>
      </c>
      <c r="AG23" s="479"/>
      <c r="AH23" s="479"/>
      <c r="AI23" s="479"/>
      <c r="AJ23" s="479"/>
      <c r="AK23" s="479" t="s">
        <v>271</v>
      </c>
      <c r="AL23" s="479"/>
      <c r="AM23" s="479"/>
      <c r="AN23" s="479"/>
      <c r="AO23" s="479"/>
      <c r="AP23" s="479" t="s">
        <v>271</v>
      </c>
      <c r="AQ23" s="479"/>
      <c r="AR23" s="479"/>
      <c r="AS23" s="479"/>
      <c r="AT23" s="479" t="s">
        <v>271</v>
      </c>
      <c r="AU23" s="479"/>
      <c r="AV23" s="479"/>
      <c r="AW23" s="479"/>
      <c r="AX23" s="479" t="s">
        <v>271</v>
      </c>
      <c r="AY23" s="479"/>
      <c r="AZ23" s="479"/>
      <c r="BA23" s="479"/>
      <c r="BB23" s="118"/>
      <c r="BC23" s="121"/>
      <c r="BD23" s="121"/>
      <c r="BE23" s="121"/>
      <c r="BF23" s="121"/>
    </row>
    <row r="24" spans="1:58" ht="18.75" customHeight="1">
      <c r="A24" s="305"/>
      <c r="B24" s="305"/>
      <c r="C24" s="306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104"/>
      <c r="Y24" s="305" t="s">
        <v>215</v>
      </c>
      <c r="Z24" s="305"/>
      <c r="AA24" s="305"/>
      <c r="AB24" s="305"/>
      <c r="AC24" s="305"/>
      <c r="AD24" s="305"/>
      <c r="AE24" s="306"/>
      <c r="AF24" s="348">
        <v>1257405</v>
      </c>
      <c r="AG24" s="348"/>
      <c r="AH24" s="348"/>
      <c r="AI24" s="348"/>
      <c r="AJ24" s="348"/>
      <c r="AK24" s="348">
        <v>2784669</v>
      </c>
      <c r="AL24" s="348"/>
      <c r="AM24" s="348"/>
      <c r="AN24" s="348"/>
      <c r="AO24" s="348"/>
      <c r="AP24" s="348">
        <v>347932</v>
      </c>
      <c r="AQ24" s="348"/>
      <c r="AR24" s="348"/>
      <c r="AS24" s="348"/>
      <c r="AT24" s="480" t="s">
        <v>271</v>
      </c>
      <c r="AU24" s="480"/>
      <c r="AV24" s="480"/>
      <c r="AW24" s="480"/>
      <c r="AX24" s="480" t="s">
        <v>271</v>
      </c>
      <c r="AY24" s="480"/>
      <c r="AZ24" s="480"/>
      <c r="BA24" s="480"/>
      <c r="BB24" s="118"/>
      <c r="BC24" s="121"/>
      <c r="BD24" s="121"/>
      <c r="BE24" s="121"/>
      <c r="BF24" s="121"/>
    </row>
    <row r="25" spans="1:58" ht="18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"/>
      <c r="O25" s="104"/>
      <c r="P25" s="104"/>
      <c r="Q25" s="25"/>
      <c r="R25" s="25"/>
      <c r="S25" s="25"/>
      <c r="T25" s="25"/>
      <c r="U25" s="25"/>
      <c r="V25" s="25"/>
      <c r="W25" s="25"/>
      <c r="X25" s="104"/>
      <c r="Y25" s="122"/>
      <c r="Z25" s="122"/>
      <c r="AA25" s="122"/>
      <c r="AB25" s="122"/>
      <c r="AC25" s="122"/>
      <c r="AD25" s="122"/>
      <c r="AE25" s="122"/>
      <c r="AF25" s="122"/>
      <c r="AG25" s="122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118"/>
      <c r="BC25" s="121"/>
      <c r="BD25" s="121"/>
      <c r="BE25" s="121"/>
      <c r="BF25" s="121"/>
    </row>
    <row r="26" spans="1:58" ht="18.75" customHeight="1">
      <c r="A26" s="441" t="s">
        <v>458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118"/>
      <c r="BC26" s="121"/>
      <c r="BD26" s="121"/>
      <c r="BE26" s="121"/>
      <c r="BF26" s="121"/>
    </row>
    <row r="27" spans="1:58" ht="18.75" customHeight="1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6"/>
      <c r="O27" s="26"/>
      <c r="P27" s="26"/>
      <c r="Q27" s="26"/>
      <c r="R27" s="26"/>
      <c r="S27" s="26"/>
      <c r="T27" s="26"/>
      <c r="U27" s="26"/>
      <c r="V27" s="26"/>
      <c r="W27" s="26"/>
      <c r="X27" s="104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489" t="s">
        <v>93</v>
      </c>
      <c r="BB27" s="118"/>
      <c r="BC27" s="121"/>
      <c r="BD27" s="121"/>
      <c r="BE27" s="121"/>
      <c r="BF27" s="121"/>
    </row>
    <row r="28" spans="1:58" ht="18.75" customHeight="1">
      <c r="A28" s="249" t="s">
        <v>456</v>
      </c>
      <c r="B28" s="249"/>
      <c r="C28" s="250"/>
      <c r="D28" s="253" t="s">
        <v>68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104"/>
      <c r="Y28" s="254" t="s">
        <v>92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118"/>
      <c r="BC28" s="121"/>
      <c r="BD28" s="121"/>
      <c r="BE28" s="121"/>
      <c r="BF28" s="121"/>
    </row>
    <row r="29" spans="1:58" ht="18.75" customHeight="1">
      <c r="A29" s="251"/>
      <c r="B29" s="251"/>
      <c r="C29" s="252"/>
      <c r="D29" s="267" t="s">
        <v>457</v>
      </c>
      <c r="E29" s="267"/>
      <c r="F29" s="267"/>
      <c r="G29" s="267"/>
      <c r="H29" s="267" t="s">
        <v>390</v>
      </c>
      <c r="I29" s="267"/>
      <c r="J29" s="267"/>
      <c r="K29" s="267"/>
      <c r="L29" s="267" t="s">
        <v>391</v>
      </c>
      <c r="M29" s="267"/>
      <c r="N29" s="267"/>
      <c r="O29" s="267"/>
      <c r="P29" s="267" t="s">
        <v>392</v>
      </c>
      <c r="Q29" s="267"/>
      <c r="R29" s="267"/>
      <c r="S29" s="267"/>
      <c r="T29" s="267" t="s">
        <v>393</v>
      </c>
      <c r="U29" s="267"/>
      <c r="V29" s="267"/>
      <c r="W29" s="275"/>
      <c r="X29" s="104"/>
      <c r="Y29" s="332" t="s">
        <v>457</v>
      </c>
      <c r="Z29" s="330"/>
      <c r="AA29" s="330"/>
      <c r="AB29" s="330"/>
      <c r="AC29" s="330"/>
      <c r="AD29" s="330"/>
      <c r="AE29" s="330" t="s">
        <v>390</v>
      </c>
      <c r="AF29" s="330"/>
      <c r="AG29" s="330"/>
      <c r="AH29" s="330"/>
      <c r="AI29" s="330"/>
      <c r="AJ29" s="330"/>
      <c r="AK29" s="330" t="s">
        <v>391</v>
      </c>
      <c r="AL29" s="330"/>
      <c r="AM29" s="330"/>
      <c r="AN29" s="330"/>
      <c r="AO29" s="330"/>
      <c r="AP29" s="330"/>
      <c r="AQ29" s="330" t="s">
        <v>392</v>
      </c>
      <c r="AR29" s="330"/>
      <c r="AS29" s="330"/>
      <c r="AT29" s="330"/>
      <c r="AU29" s="330"/>
      <c r="AV29" s="330"/>
      <c r="AW29" s="330" t="s">
        <v>394</v>
      </c>
      <c r="AX29" s="330"/>
      <c r="AY29" s="330"/>
      <c r="AZ29" s="330"/>
      <c r="BA29" s="331"/>
      <c r="BB29" s="118"/>
      <c r="BC29" s="121"/>
      <c r="BD29" s="121"/>
      <c r="BE29" s="121"/>
      <c r="BF29" s="121"/>
    </row>
    <row r="30" spans="1:58" ht="18.75" customHeight="1">
      <c r="A30" s="301"/>
      <c r="B30" s="301"/>
      <c r="C30" s="302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104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118"/>
      <c r="BC30" s="121"/>
      <c r="BD30" s="121"/>
      <c r="BE30" s="121"/>
      <c r="BF30" s="121"/>
    </row>
    <row r="31" spans="1:58" ht="18.75" customHeight="1">
      <c r="A31" s="295" t="s">
        <v>65</v>
      </c>
      <c r="B31" s="295"/>
      <c r="C31" s="296"/>
      <c r="D31" s="166">
        <v>21863</v>
      </c>
      <c r="E31" s="166"/>
      <c r="F31" s="166"/>
      <c r="G31" s="166"/>
      <c r="H31" s="166">
        <v>32051</v>
      </c>
      <c r="I31" s="166"/>
      <c r="J31" s="166"/>
      <c r="K31" s="166"/>
      <c r="L31" s="166">
        <v>41091</v>
      </c>
      <c r="M31" s="166"/>
      <c r="N31" s="166"/>
      <c r="O31" s="166"/>
      <c r="P31" s="166">
        <v>54774</v>
      </c>
      <c r="Q31" s="166"/>
      <c r="R31" s="166"/>
      <c r="S31" s="166"/>
      <c r="T31" s="166">
        <v>67336</v>
      </c>
      <c r="U31" s="166"/>
      <c r="V31" s="166"/>
      <c r="W31" s="166"/>
      <c r="X31" s="104"/>
      <c r="Y31" s="166">
        <v>19732</v>
      </c>
      <c r="Z31" s="166"/>
      <c r="AA31" s="166"/>
      <c r="AB31" s="166"/>
      <c r="AC31" s="166"/>
      <c r="AD31" s="166"/>
      <c r="AE31" s="166">
        <v>30534</v>
      </c>
      <c r="AF31" s="166"/>
      <c r="AG31" s="166"/>
      <c r="AH31" s="166"/>
      <c r="AI31" s="166"/>
      <c r="AJ31" s="166"/>
      <c r="AK31" s="166">
        <v>38271</v>
      </c>
      <c r="AL31" s="166"/>
      <c r="AM31" s="166"/>
      <c r="AN31" s="166"/>
      <c r="AO31" s="166"/>
      <c r="AP31" s="166"/>
      <c r="AQ31" s="166">
        <v>50483</v>
      </c>
      <c r="AR31" s="166"/>
      <c r="AS31" s="166"/>
      <c r="AT31" s="166"/>
      <c r="AU31" s="166"/>
      <c r="AV31" s="166"/>
      <c r="AW31" s="166">
        <v>64122</v>
      </c>
      <c r="AX31" s="166"/>
      <c r="AY31" s="166"/>
      <c r="AZ31" s="166"/>
      <c r="BA31" s="166"/>
      <c r="BB31" s="118"/>
      <c r="BC31" s="121"/>
      <c r="BD31" s="121"/>
      <c r="BE31" s="121"/>
      <c r="BF31" s="121"/>
    </row>
    <row r="32" spans="1:58" ht="18.75" customHeight="1">
      <c r="A32" s="293" t="s">
        <v>64</v>
      </c>
      <c r="B32" s="293"/>
      <c r="C32" s="294"/>
      <c r="D32" s="166">
        <v>30481535</v>
      </c>
      <c r="E32" s="166"/>
      <c r="F32" s="166"/>
      <c r="G32" s="166"/>
      <c r="H32" s="166">
        <v>3020131</v>
      </c>
      <c r="I32" s="166"/>
      <c r="J32" s="166"/>
      <c r="K32" s="166"/>
      <c r="L32" s="166">
        <v>31861209</v>
      </c>
      <c r="M32" s="166"/>
      <c r="N32" s="166"/>
      <c r="O32" s="166"/>
      <c r="P32" s="166">
        <v>3143403</v>
      </c>
      <c r="Q32" s="166"/>
      <c r="R32" s="166"/>
      <c r="S32" s="166"/>
      <c r="T32" s="166">
        <v>32501866</v>
      </c>
      <c r="U32" s="166"/>
      <c r="V32" s="166"/>
      <c r="W32" s="166"/>
      <c r="X32" s="104"/>
      <c r="Y32" s="166">
        <v>30456566</v>
      </c>
      <c r="Z32" s="166"/>
      <c r="AA32" s="166"/>
      <c r="AB32" s="166"/>
      <c r="AC32" s="166"/>
      <c r="AD32" s="166"/>
      <c r="AE32" s="166">
        <v>29995499</v>
      </c>
      <c r="AF32" s="166"/>
      <c r="AG32" s="166"/>
      <c r="AH32" s="166"/>
      <c r="AI32" s="166"/>
      <c r="AJ32" s="166"/>
      <c r="AK32" s="166">
        <v>31829904</v>
      </c>
      <c r="AL32" s="166"/>
      <c r="AM32" s="166"/>
      <c r="AN32" s="166"/>
      <c r="AO32" s="166"/>
      <c r="AP32" s="166"/>
      <c r="AQ32" s="166">
        <v>31367103</v>
      </c>
      <c r="AR32" s="166"/>
      <c r="AS32" s="166"/>
      <c r="AT32" s="166"/>
      <c r="AU32" s="166"/>
      <c r="AV32" s="166"/>
      <c r="AW32" s="166">
        <v>32477473</v>
      </c>
      <c r="AX32" s="166"/>
      <c r="AY32" s="166"/>
      <c r="AZ32" s="166"/>
      <c r="BA32" s="166"/>
      <c r="BB32" s="118"/>
      <c r="BC32" s="121"/>
      <c r="BD32" s="121"/>
      <c r="BE32" s="121"/>
      <c r="BF32" s="121"/>
    </row>
    <row r="33" spans="1:58" ht="18.75" customHeight="1">
      <c r="A33" s="293" t="s">
        <v>274</v>
      </c>
      <c r="B33" s="293"/>
      <c r="C33" s="294"/>
      <c r="D33" s="166">
        <v>2969600</v>
      </c>
      <c r="E33" s="166"/>
      <c r="F33" s="166"/>
      <c r="G33" s="166"/>
      <c r="H33" s="166">
        <v>2998068</v>
      </c>
      <c r="I33" s="166"/>
      <c r="J33" s="166"/>
      <c r="K33" s="166"/>
      <c r="L33" s="166">
        <v>3680015</v>
      </c>
      <c r="M33" s="166"/>
      <c r="N33" s="166"/>
      <c r="O33" s="166"/>
      <c r="P33" s="166">
        <v>5910522</v>
      </c>
      <c r="Q33" s="166"/>
      <c r="R33" s="166"/>
      <c r="S33" s="166"/>
      <c r="T33" s="166">
        <v>4346124</v>
      </c>
      <c r="U33" s="166"/>
      <c r="V33" s="166"/>
      <c r="W33" s="166"/>
      <c r="X33" s="104"/>
      <c r="Y33" s="166">
        <v>2787144</v>
      </c>
      <c r="Z33" s="166"/>
      <c r="AA33" s="166"/>
      <c r="AB33" s="166"/>
      <c r="AC33" s="166"/>
      <c r="AD33" s="166"/>
      <c r="AE33" s="166">
        <v>2840257</v>
      </c>
      <c r="AF33" s="166"/>
      <c r="AG33" s="166"/>
      <c r="AH33" s="166"/>
      <c r="AI33" s="166"/>
      <c r="AJ33" s="166"/>
      <c r="AK33" s="166">
        <v>3511178</v>
      </c>
      <c r="AL33" s="166"/>
      <c r="AM33" s="166"/>
      <c r="AN33" s="166"/>
      <c r="AO33" s="166"/>
      <c r="AP33" s="166"/>
      <c r="AQ33" s="166">
        <v>5477754</v>
      </c>
      <c r="AR33" s="166"/>
      <c r="AS33" s="166"/>
      <c r="AT33" s="166"/>
      <c r="AU33" s="166"/>
      <c r="AV33" s="166"/>
      <c r="AW33" s="166">
        <v>3931029</v>
      </c>
      <c r="AX33" s="166"/>
      <c r="AY33" s="166"/>
      <c r="AZ33" s="166"/>
      <c r="BA33" s="166"/>
      <c r="BB33" s="118"/>
      <c r="BC33" s="121"/>
      <c r="BD33" s="121"/>
      <c r="BE33" s="121"/>
      <c r="BF33" s="121"/>
    </row>
    <row r="34" spans="1:58" ht="18.75" customHeight="1">
      <c r="A34" s="293" t="s">
        <v>61</v>
      </c>
      <c r="B34" s="293"/>
      <c r="C34" s="294"/>
      <c r="D34" s="166">
        <v>3135470</v>
      </c>
      <c r="E34" s="166"/>
      <c r="F34" s="166"/>
      <c r="G34" s="166"/>
      <c r="H34" s="166">
        <v>3373935</v>
      </c>
      <c r="I34" s="166"/>
      <c r="J34" s="166"/>
      <c r="K34" s="166"/>
      <c r="L34" s="166">
        <v>3792321</v>
      </c>
      <c r="M34" s="166"/>
      <c r="N34" s="166"/>
      <c r="O34" s="166"/>
      <c r="P34" s="166">
        <v>4613366</v>
      </c>
      <c r="Q34" s="166"/>
      <c r="R34" s="166"/>
      <c r="S34" s="166"/>
      <c r="T34" s="166">
        <v>5036948</v>
      </c>
      <c r="U34" s="166"/>
      <c r="V34" s="166"/>
      <c r="W34" s="166"/>
      <c r="X34" s="104"/>
      <c r="Y34" s="166">
        <v>3057346</v>
      </c>
      <c r="Z34" s="166"/>
      <c r="AA34" s="166"/>
      <c r="AB34" s="166"/>
      <c r="AC34" s="166"/>
      <c r="AD34" s="166"/>
      <c r="AE34" s="166">
        <v>3274368</v>
      </c>
      <c r="AF34" s="166"/>
      <c r="AG34" s="166"/>
      <c r="AH34" s="166"/>
      <c r="AI34" s="166"/>
      <c r="AJ34" s="166"/>
      <c r="AK34" s="166">
        <v>3696004</v>
      </c>
      <c r="AL34" s="166"/>
      <c r="AM34" s="166"/>
      <c r="AN34" s="166"/>
      <c r="AO34" s="166"/>
      <c r="AP34" s="166"/>
      <c r="AQ34" s="166">
        <v>4576317</v>
      </c>
      <c r="AR34" s="166"/>
      <c r="AS34" s="166"/>
      <c r="AT34" s="166"/>
      <c r="AU34" s="166"/>
      <c r="AV34" s="166"/>
      <c r="AW34" s="166">
        <v>5043169</v>
      </c>
      <c r="AX34" s="166"/>
      <c r="AY34" s="166"/>
      <c r="AZ34" s="166"/>
      <c r="BA34" s="166"/>
      <c r="BB34" s="118"/>
      <c r="BC34" s="118"/>
      <c r="BD34" s="118"/>
      <c r="BE34" s="118"/>
      <c r="BF34" s="118"/>
    </row>
    <row r="35" spans="1:58" ht="18.75" customHeight="1">
      <c r="A35" s="293" t="s">
        <v>275</v>
      </c>
      <c r="B35" s="293"/>
      <c r="C35" s="294"/>
      <c r="D35" s="166">
        <v>206278</v>
      </c>
      <c r="E35" s="166"/>
      <c r="F35" s="166"/>
      <c r="G35" s="166"/>
      <c r="H35" s="166">
        <v>233958</v>
      </c>
      <c r="I35" s="166"/>
      <c r="J35" s="166"/>
      <c r="K35" s="166"/>
      <c r="L35" s="166">
        <v>285759</v>
      </c>
      <c r="M35" s="166"/>
      <c r="N35" s="166"/>
      <c r="O35" s="166"/>
      <c r="P35" s="166">
        <v>296370</v>
      </c>
      <c r="Q35" s="166"/>
      <c r="R35" s="166"/>
      <c r="S35" s="166"/>
      <c r="T35" s="166">
        <v>359520</v>
      </c>
      <c r="U35" s="166"/>
      <c r="V35" s="166"/>
      <c r="W35" s="166"/>
      <c r="X35" s="104"/>
      <c r="Y35" s="166">
        <v>200240</v>
      </c>
      <c r="Z35" s="166"/>
      <c r="AA35" s="166"/>
      <c r="AB35" s="166"/>
      <c r="AC35" s="166"/>
      <c r="AD35" s="166"/>
      <c r="AE35" s="166">
        <v>228388</v>
      </c>
      <c r="AF35" s="166"/>
      <c r="AG35" s="166"/>
      <c r="AH35" s="166"/>
      <c r="AI35" s="166"/>
      <c r="AJ35" s="166"/>
      <c r="AK35" s="166">
        <v>264054</v>
      </c>
      <c r="AL35" s="166"/>
      <c r="AM35" s="166"/>
      <c r="AN35" s="166"/>
      <c r="AO35" s="166"/>
      <c r="AP35" s="166"/>
      <c r="AQ35" s="166">
        <v>287430</v>
      </c>
      <c r="AR35" s="166"/>
      <c r="AS35" s="166"/>
      <c r="AT35" s="166"/>
      <c r="AU35" s="166"/>
      <c r="AV35" s="166"/>
      <c r="AW35" s="166">
        <v>140134</v>
      </c>
      <c r="AX35" s="166"/>
      <c r="AY35" s="166"/>
      <c r="AZ35" s="166"/>
      <c r="BA35" s="166"/>
      <c r="BB35" s="118"/>
      <c r="BC35" s="121"/>
      <c r="BD35" s="121"/>
      <c r="BE35" s="121"/>
      <c r="BF35" s="121"/>
    </row>
    <row r="36" spans="1:58" ht="18.75" customHeight="1">
      <c r="A36" s="293" t="s">
        <v>62</v>
      </c>
      <c r="B36" s="293"/>
      <c r="C36" s="294"/>
      <c r="D36" s="166">
        <v>64562</v>
      </c>
      <c r="E36" s="166"/>
      <c r="F36" s="166"/>
      <c r="G36" s="166"/>
      <c r="H36" s="166">
        <v>67545</v>
      </c>
      <c r="I36" s="166"/>
      <c r="J36" s="166"/>
      <c r="K36" s="166"/>
      <c r="L36" s="166">
        <v>74460</v>
      </c>
      <c r="M36" s="166"/>
      <c r="N36" s="166"/>
      <c r="O36" s="166"/>
      <c r="P36" s="166">
        <v>90825</v>
      </c>
      <c r="Q36" s="166"/>
      <c r="R36" s="166"/>
      <c r="S36" s="166"/>
      <c r="T36" s="166">
        <v>104066</v>
      </c>
      <c r="U36" s="166"/>
      <c r="V36" s="166"/>
      <c r="W36" s="166"/>
      <c r="X36" s="104"/>
      <c r="Y36" s="166">
        <v>63277</v>
      </c>
      <c r="Z36" s="166"/>
      <c r="AA36" s="166"/>
      <c r="AB36" s="166"/>
      <c r="AC36" s="166"/>
      <c r="AD36" s="166"/>
      <c r="AE36" s="166">
        <v>66356</v>
      </c>
      <c r="AF36" s="166"/>
      <c r="AG36" s="166"/>
      <c r="AH36" s="166"/>
      <c r="AI36" s="166"/>
      <c r="AJ36" s="166"/>
      <c r="AK36" s="166">
        <v>73067</v>
      </c>
      <c r="AL36" s="166"/>
      <c r="AM36" s="166"/>
      <c r="AN36" s="166"/>
      <c r="AO36" s="166"/>
      <c r="AP36" s="166"/>
      <c r="AQ36" s="166">
        <v>83404</v>
      </c>
      <c r="AR36" s="166"/>
      <c r="AS36" s="166"/>
      <c r="AT36" s="166"/>
      <c r="AU36" s="166"/>
      <c r="AV36" s="166"/>
      <c r="AW36" s="166">
        <v>97551</v>
      </c>
      <c r="AX36" s="166"/>
      <c r="AY36" s="166"/>
      <c r="AZ36" s="166"/>
      <c r="BA36" s="166"/>
      <c r="BB36" s="118"/>
      <c r="BC36" s="121"/>
      <c r="BD36" s="121"/>
      <c r="BE36" s="121"/>
      <c r="BF36" s="121"/>
    </row>
    <row r="37" spans="1:58" ht="18.75" customHeight="1">
      <c r="A37" s="293" t="s">
        <v>276</v>
      </c>
      <c r="B37" s="293"/>
      <c r="C37" s="294"/>
      <c r="D37" s="166" t="s">
        <v>271</v>
      </c>
      <c r="E37" s="166"/>
      <c r="F37" s="166"/>
      <c r="G37" s="166"/>
      <c r="H37" s="166" t="s">
        <v>271</v>
      </c>
      <c r="I37" s="166"/>
      <c r="J37" s="166"/>
      <c r="K37" s="166"/>
      <c r="L37" s="166" t="s">
        <v>271</v>
      </c>
      <c r="M37" s="166"/>
      <c r="N37" s="166"/>
      <c r="O37" s="166"/>
      <c r="P37" s="166">
        <v>948563</v>
      </c>
      <c r="Q37" s="166"/>
      <c r="R37" s="166"/>
      <c r="S37" s="166"/>
      <c r="T37" s="166">
        <v>1034898</v>
      </c>
      <c r="U37" s="166"/>
      <c r="V37" s="166"/>
      <c r="W37" s="166"/>
      <c r="X37" s="104"/>
      <c r="Y37" s="166" t="s">
        <v>271</v>
      </c>
      <c r="Z37" s="166"/>
      <c r="AA37" s="166"/>
      <c r="AB37" s="166"/>
      <c r="AC37" s="166"/>
      <c r="AD37" s="166"/>
      <c r="AE37" s="166" t="s">
        <v>271</v>
      </c>
      <c r="AF37" s="166"/>
      <c r="AG37" s="166"/>
      <c r="AH37" s="166"/>
      <c r="AI37" s="166"/>
      <c r="AJ37" s="166"/>
      <c r="AK37" s="166" t="s">
        <v>271</v>
      </c>
      <c r="AL37" s="166"/>
      <c r="AM37" s="166"/>
      <c r="AN37" s="166"/>
      <c r="AO37" s="166"/>
      <c r="AP37" s="166"/>
      <c r="AQ37" s="166">
        <v>948563</v>
      </c>
      <c r="AR37" s="166"/>
      <c r="AS37" s="166"/>
      <c r="AT37" s="166"/>
      <c r="AU37" s="166"/>
      <c r="AV37" s="166"/>
      <c r="AW37" s="166">
        <v>1034898</v>
      </c>
      <c r="AX37" s="166"/>
      <c r="AY37" s="166"/>
      <c r="AZ37" s="166"/>
      <c r="BA37" s="166"/>
      <c r="BB37" s="118"/>
      <c r="BC37" s="121"/>
      <c r="BD37" s="121"/>
      <c r="BE37" s="121"/>
      <c r="BF37" s="121"/>
    </row>
    <row r="38" spans="1:58" ht="18.75" customHeight="1">
      <c r="A38" s="293" t="s">
        <v>63</v>
      </c>
      <c r="B38" s="293"/>
      <c r="C38" s="294"/>
      <c r="D38" s="166">
        <v>36057</v>
      </c>
      <c r="E38" s="166"/>
      <c r="F38" s="166"/>
      <c r="G38" s="166"/>
      <c r="H38" s="166">
        <v>40762</v>
      </c>
      <c r="I38" s="166"/>
      <c r="J38" s="166"/>
      <c r="K38" s="166"/>
      <c r="L38" s="166">
        <v>43675</v>
      </c>
      <c r="M38" s="166"/>
      <c r="N38" s="166"/>
      <c r="O38" s="166"/>
      <c r="P38" s="166">
        <v>43775</v>
      </c>
      <c r="Q38" s="166"/>
      <c r="R38" s="166"/>
      <c r="S38" s="166"/>
      <c r="T38" s="166">
        <v>42429</v>
      </c>
      <c r="U38" s="166"/>
      <c r="V38" s="166"/>
      <c r="W38" s="166"/>
      <c r="X38" s="104"/>
      <c r="Y38" s="166">
        <v>35789</v>
      </c>
      <c r="Z38" s="166"/>
      <c r="AA38" s="166"/>
      <c r="AB38" s="166"/>
      <c r="AC38" s="166"/>
      <c r="AD38" s="166"/>
      <c r="AE38" s="166">
        <v>37536</v>
      </c>
      <c r="AF38" s="166"/>
      <c r="AG38" s="166"/>
      <c r="AH38" s="166"/>
      <c r="AI38" s="166"/>
      <c r="AJ38" s="166"/>
      <c r="AK38" s="166">
        <v>40659</v>
      </c>
      <c r="AL38" s="166"/>
      <c r="AM38" s="166"/>
      <c r="AN38" s="166"/>
      <c r="AO38" s="166"/>
      <c r="AP38" s="166"/>
      <c r="AQ38" s="166">
        <v>28296</v>
      </c>
      <c r="AR38" s="166"/>
      <c r="AS38" s="166"/>
      <c r="AT38" s="166"/>
      <c r="AU38" s="166"/>
      <c r="AV38" s="166"/>
      <c r="AW38" s="166">
        <v>39443</v>
      </c>
      <c r="AX38" s="166"/>
      <c r="AY38" s="166"/>
      <c r="AZ38" s="166"/>
      <c r="BA38" s="166"/>
      <c r="BB38" s="118"/>
      <c r="BC38" s="121"/>
      <c r="BD38" s="121"/>
      <c r="BE38" s="121"/>
      <c r="BF38" s="121"/>
    </row>
    <row r="39" spans="1:58" ht="18.75" customHeight="1">
      <c r="A39" s="293" t="s">
        <v>277</v>
      </c>
      <c r="B39" s="293"/>
      <c r="C39" s="294"/>
      <c r="D39" s="166" t="s">
        <v>271</v>
      </c>
      <c r="E39" s="166"/>
      <c r="F39" s="166"/>
      <c r="G39" s="166"/>
      <c r="H39" s="166">
        <v>46528</v>
      </c>
      <c r="I39" s="166"/>
      <c r="J39" s="166"/>
      <c r="K39" s="166"/>
      <c r="L39" s="166">
        <v>51826</v>
      </c>
      <c r="M39" s="166"/>
      <c r="N39" s="166"/>
      <c r="O39" s="166"/>
      <c r="P39" s="166">
        <v>90582</v>
      </c>
      <c r="Q39" s="166"/>
      <c r="R39" s="166"/>
      <c r="S39" s="166"/>
      <c r="T39" s="166">
        <v>123431</v>
      </c>
      <c r="U39" s="166"/>
      <c r="V39" s="166"/>
      <c r="W39" s="166"/>
      <c r="X39" s="104"/>
      <c r="Y39" s="166" t="s">
        <v>271</v>
      </c>
      <c r="Z39" s="166"/>
      <c r="AA39" s="166"/>
      <c r="AB39" s="166"/>
      <c r="AC39" s="166"/>
      <c r="AD39" s="166"/>
      <c r="AE39" s="166">
        <v>46470</v>
      </c>
      <c r="AF39" s="166"/>
      <c r="AG39" s="166"/>
      <c r="AH39" s="166"/>
      <c r="AI39" s="166"/>
      <c r="AJ39" s="166"/>
      <c r="AK39" s="166">
        <v>51518</v>
      </c>
      <c r="AL39" s="166"/>
      <c r="AM39" s="166"/>
      <c r="AN39" s="166"/>
      <c r="AO39" s="166"/>
      <c r="AP39" s="166"/>
      <c r="AQ39" s="166">
        <v>90292</v>
      </c>
      <c r="AR39" s="166"/>
      <c r="AS39" s="166"/>
      <c r="AT39" s="166"/>
      <c r="AU39" s="166"/>
      <c r="AV39" s="166"/>
      <c r="AW39" s="166">
        <v>123060</v>
      </c>
      <c r="AX39" s="166"/>
      <c r="AY39" s="166"/>
      <c r="AZ39" s="166"/>
      <c r="BA39" s="166"/>
      <c r="BB39" s="118"/>
      <c r="BC39" s="121"/>
      <c r="BD39" s="121"/>
      <c r="BE39" s="121"/>
      <c r="BF39" s="121"/>
    </row>
    <row r="40" spans="1:58" ht="18.75" customHeight="1">
      <c r="A40" s="305"/>
      <c r="B40" s="305"/>
      <c r="C40" s="306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104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118"/>
      <c r="BC40" s="121"/>
      <c r="BD40" s="121"/>
      <c r="BE40" s="121"/>
      <c r="BF40" s="121"/>
    </row>
    <row r="41" spans="1:58" ht="18.75" customHeight="1">
      <c r="A41" s="440" t="s">
        <v>395</v>
      </c>
      <c r="B41" s="25"/>
      <c r="C41" s="25"/>
      <c r="D41" s="25"/>
      <c r="E41" s="25"/>
      <c r="F41" s="25"/>
      <c r="G41" s="25"/>
      <c r="H41" s="25"/>
      <c r="I41" s="25"/>
      <c r="J41" s="104"/>
      <c r="K41" s="104"/>
      <c r="L41" s="104"/>
      <c r="M41" s="123"/>
      <c r="N41" s="104"/>
      <c r="O41" s="104"/>
      <c r="P41" s="104"/>
      <c r="Q41" s="104"/>
      <c r="R41" s="104"/>
      <c r="S41" s="104"/>
      <c r="T41" s="25"/>
      <c r="U41" s="25"/>
      <c r="V41" s="25"/>
      <c r="W41" s="25"/>
      <c r="X41" s="104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118"/>
      <c r="BC41" s="121"/>
      <c r="BD41" s="121"/>
      <c r="BE41" s="121"/>
      <c r="BF41" s="121"/>
    </row>
    <row r="42" spans="1:58" ht="18.75" customHeight="1">
      <c r="A42" s="25"/>
      <c r="B42" s="25"/>
      <c r="C42" s="25"/>
      <c r="D42" s="25"/>
      <c r="E42" s="25"/>
      <c r="F42" s="25"/>
      <c r="G42" s="25"/>
      <c r="H42" s="25"/>
      <c r="I42" s="25"/>
      <c r="J42" s="104"/>
      <c r="K42" s="104"/>
      <c r="L42" s="15"/>
      <c r="M42" s="123"/>
      <c r="N42" s="104"/>
      <c r="O42" s="104"/>
      <c r="P42" s="104"/>
      <c r="Q42" s="104"/>
      <c r="R42" s="104"/>
      <c r="S42" s="104"/>
      <c r="T42" s="25"/>
      <c r="U42" s="25"/>
      <c r="V42" s="25"/>
      <c r="W42" s="25"/>
      <c r="X42" s="104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18"/>
      <c r="BC42" s="121"/>
      <c r="BD42" s="121"/>
      <c r="BE42" s="121"/>
      <c r="BF42" s="121"/>
    </row>
    <row r="43" spans="1:58" ht="18" customHeight="1">
      <c r="A43" s="435" t="s">
        <v>459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118"/>
      <c r="BC43" s="121"/>
      <c r="BD43" s="121"/>
      <c r="BE43" s="121"/>
      <c r="BF43" s="121"/>
    </row>
    <row r="44" spans="1:58" ht="18.75" customHeight="1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124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4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118"/>
      <c r="BC44" s="121"/>
      <c r="BD44" s="121"/>
      <c r="BE44" s="121"/>
      <c r="BF44" s="121"/>
    </row>
    <row r="45" spans="1:58" ht="18.75" customHeight="1">
      <c r="A45" s="249" t="s">
        <v>66</v>
      </c>
      <c r="B45" s="250"/>
      <c r="C45" s="253" t="s">
        <v>82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104"/>
      <c r="Y45" s="254" t="s">
        <v>81</v>
      </c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5"/>
      <c r="AP45" s="328" t="s">
        <v>87</v>
      </c>
      <c r="AQ45" s="249"/>
      <c r="AR45" s="249"/>
      <c r="AS45" s="250"/>
      <c r="AT45" s="328" t="s">
        <v>88</v>
      </c>
      <c r="AU45" s="249"/>
      <c r="AV45" s="249"/>
      <c r="AW45" s="250"/>
      <c r="AX45" s="328" t="s">
        <v>89</v>
      </c>
      <c r="AY45" s="249"/>
      <c r="AZ45" s="249"/>
      <c r="BA45" s="249"/>
      <c r="BB45" s="118"/>
      <c r="BC45" s="121"/>
      <c r="BD45" s="121"/>
      <c r="BE45" s="121"/>
      <c r="BF45" s="121"/>
    </row>
    <row r="46" spans="1:58" ht="18.75" customHeight="1">
      <c r="A46" s="309"/>
      <c r="B46" s="274"/>
      <c r="C46" s="266" t="s">
        <v>398</v>
      </c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 t="s">
        <v>70</v>
      </c>
      <c r="O46" s="267"/>
      <c r="P46" s="267"/>
      <c r="Q46" s="267"/>
      <c r="R46" s="267"/>
      <c r="S46" s="310" t="s">
        <v>71</v>
      </c>
      <c r="T46" s="311"/>
      <c r="U46" s="311"/>
      <c r="V46" s="311"/>
      <c r="W46" s="311"/>
      <c r="X46" s="104"/>
      <c r="Y46" s="311" t="s">
        <v>83</v>
      </c>
      <c r="Z46" s="311"/>
      <c r="AA46" s="311"/>
      <c r="AB46" s="311"/>
      <c r="AC46" s="327"/>
      <c r="AD46" s="267" t="s">
        <v>84</v>
      </c>
      <c r="AE46" s="267"/>
      <c r="AF46" s="267"/>
      <c r="AG46" s="267"/>
      <c r="AH46" s="310" t="s">
        <v>85</v>
      </c>
      <c r="AI46" s="311"/>
      <c r="AJ46" s="311"/>
      <c r="AK46" s="327"/>
      <c r="AL46" s="198" t="s">
        <v>86</v>
      </c>
      <c r="AM46" s="199"/>
      <c r="AN46" s="199"/>
      <c r="AO46" s="200"/>
      <c r="AP46" s="329"/>
      <c r="AQ46" s="309"/>
      <c r="AR46" s="309"/>
      <c r="AS46" s="274"/>
      <c r="AT46" s="329"/>
      <c r="AU46" s="309"/>
      <c r="AV46" s="309"/>
      <c r="AW46" s="274"/>
      <c r="AX46" s="329"/>
      <c r="AY46" s="309"/>
      <c r="AZ46" s="309"/>
      <c r="BA46" s="309"/>
      <c r="BB46" s="118"/>
      <c r="BC46" s="121"/>
      <c r="BD46" s="121"/>
      <c r="BE46" s="121"/>
      <c r="BF46" s="121"/>
    </row>
    <row r="47" spans="1:58" ht="18.75" customHeight="1">
      <c r="A47" s="251"/>
      <c r="B47" s="252"/>
      <c r="C47" s="266" t="s">
        <v>460</v>
      </c>
      <c r="D47" s="267"/>
      <c r="E47" s="267"/>
      <c r="F47" s="196" t="s">
        <v>397</v>
      </c>
      <c r="G47" s="196"/>
      <c r="H47" s="196"/>
      <c r="I47" s="196"/>
      <c r="J47" s="196" t="s">
        <v>69</v>
      </c>
      <c r="K47" s="196"/>
      <c r="L47" s="196"/>
      <c r="M47" s="196"/>
      <c r="N47" s="267"/>
      <c r="O47" s="267"/>
      <c r="P47" s="267"/>
      <c r="Q47" s="267"/>
      <c r="R47" s="267"/>
      <c r="S47" s="278"/>
      <c r="T47" s="251"/>
      <c r="U47" s="251"/>
      <c r="V47" s="251"/>
      <c r="W47" s="251"/>
      <c r="X47" s="104"/>
      <c r="Y47" s="251"/>
      <c r="Z47" s="251"/>
      <c r="AA47" s="251"/>
      <c r="AB47" s="251"/>
      <c r="AC47" s="252"/>
      <c r="AD47" s="267"/>
      <c r="AE47" s="267"/>
      <c r="AF47" s="267"/>
      <c r="AG47" s="267"/>
      <c r="AH47" s="278"/>
      <c r="AI47" s="251"/>
      <c r="AJ47" s="251"/>
      <c r="AK47" s="252"/>
      <c r="AL47" s="201"/>
      <c r="AM47" s="202"/>
      <c r="AN47" s="202"/>
      <c r="AO47" s="203"/>
      <c r="AP47" s="278"/>
      <c r="AQ47" s="251"/>
      <c r="AR47" s="251"/>
      <c r="AS47" s="252"/>
      <c r="AT47" s="278"/>
      <c r="AU47" s="251"/>
      <c r="AV47" s="251"/>
      <c r="AW47" s="252"/>
      <c r="AX47" s="278"/>
      <c r="AY47" s="251"/>
      <c r="AZ47" s="251"/>
      <c r="BA47" s="251"/>
      <c r="BB47" s="118"/>
      <c r="BC47" s="121"/>
      <c r="BD47" s="121"/>
      <c r="BE47" s="121"/>
      <c r="BF47" s="121"/>
    </row>
    <row r="48" spans="1:58" ht="18.75" customHeight="1">
      <c r="A48" s="307" t="s">
        <v>278</v>
      </c>
      <c r="B48" s="308"/>
      <c r="C48" s="314" t="s">
        <v>278</v>
      </c>
      <c r="D48" s="307"/>
      <c r="E48" s="307"/>
      <c r="F48" s="307" t="s">
        <v>107</v>
      </c>
      <c r="G48" s="307"/>
      <c r="H48" s="307"/>
      <c r="I48" s="307"/>
      <c r="J48" s="307" t="s">
        <v>107</v>
      </c>
      <c r="K48" s="307"/>
      <c r="L48" s="307"/>
      <c r="M48" s="307"/>
      <c r="N48" s="307" t="s">
        <v>278</v>
      </c>
      <c r="O48" s="307"/>
      <c r="P48" s="307"/>
      <c r="Q48" s="307"/>
      <c r="R48" s="307"/>
      <c r="S48" s="307" t="s">
        <v>108</v>
      </c>
      <c r="T48" s="307"/>
      <c r="U48" s="307"/>
      <c r="V48" s="307"/>
      <c r="W48" s="307"/>
      <c r="X48" s="104"/>
      <c r="Y48" s="481" t="s">
        <v>205</v>
      </c>
      <c r="Z48" s="482"/>
      <c r="AA48" s="482"/>
      <c r="AB48" s="482">
        <v>90</v>
      </c>
      <c r="AC48" s="483" t="s">
        <v>279</v>
      </c>
      <c r="AD48" s="481" t="s">
        <v>207</v>
      </c>
      <c r="AE48" s="482"/>
      <c r="AF48" s="482">
        <v>16</v>
      </c>
      <c r="AG48" s="483" t="s">
        <v>279</v>
      </c>
      <c r="AH48" s="484" t="s">
        <v>280</v>
      </c>
      <c r="AI48" s="484"/>
      <c r="AJ48" s="484"/>
      <c r="AK48" s="484"/>
      <c r="AL48" s="484" t="s">
        <v>280</v>
      </c>
      <c r="AM48" s="484"/>
      <c r="AN48" s="484"/>
      <c r="AO48" s="484"/>
      <c r="AP48" s="484" t="s">
        <v>91</v>
      </c>
      <c r="AQ48" s="484"/>
      <c r="AR48" s="484"/>
      <c r="AS48" s="484"/>
      <c r="AT48" s="484" t="s">
        <v>90</v>
      </c>
      <c r="AU48" s="484"/>
      <c r="AV48" s="484"/>
      <c r="AW48" s="484"/>
      <c r="AX48" s="484" t="s">
        <v>90</v>
      </c>
      <c r="AY48" s="484"/>
      <c r="AZ48" s="484"/>
      <c r="BA48" s="484"/>
      <c r="BB48" s="118"/>
      <c r="BC48" s="121"/>
      <c r="BD48" s="121"/>
      <c r="BE48" s="121"/>
      <c r="BF48" s="121"/>
    </row>
    <row r="49" spans="1:58" s="35" customFormat="1" ht="18.75" customHeight="1">
      <c r="A49" s="320">
        <v>46901091</v>
      </c>
      <c r="B49" s="321"/>
      <c r="C49" s="315">
        <f>SUM(F49:M49)</f>
        <v>1198426</v>
      </c>
      <c r="D49" s="316"/>
      <c r="E49" s="316"/>
      <c r="F49" s="320">
        <v>106826</v>
      </c>
      <c r="G49" s="320"/>
      <c r="H49" s="320"/>
      <c r="I49" s="320"/>
      <c r="J49" s="320">
        <v>1091600</v>
      </c>
      <c r="K49" s="320"/>
      <c r="L49" s="320"/>
      <c r="M49" s="320"/>
      <c r="N49" s="320">
        <v>616077</v>
      </c>
      <c r="O49" s="320"/>
      <c r="P49" s="320"/>
      <c r="Q49" s="320"/>
      <c r="R49" s="320"/>
      <c r="S49" s="322">
        <v>9</v>
      </c>
      <c r="T49" s="322"/>
      <c r="U49" s="322"/>
      <c r="V49" s="322"/>
      <c r="W49" s="322"/>
      <c r="X49" s="28"/>
      <c r="Y49" s="479" t="s">
        <v>399</v>
      </c>
      <c r="Z49" s="479"/>
      <c r="AA49" s="479"/>
      <c r="AB49" s="479"/>
      <c r="AC49" s="479"/>
      <c r="AD49" s="123" t="s">
        <v>208</v>
      </c>
      <c r="AE49" s="2"/>
      <c r="AF49" s="2">
        <v>5</v>
      </c>
      <c r="AG49" s="19" t="s">
        <v>279</v>
      </c>
      <c r="AH49" s="166">
        <v>231167200</v>
      </c>
      <c r="AI49" s="166"/>
      <c r="AJ49" s="166"/>
      <c r="AK49" s="166"/>
      <c r="AL49" s="166">
        <v>408111000</v>
      </c>
      <c r="AM49" s="166"/>
      <c r="AN49" s="166"/>
      <c r="AO49" s="166"/>
      <c r="AP49" s="166">
        <v>3796</v>
      </c>
      <c r="AQ49" s="166"/>
      <c r="AR49" s="166"/>
      <c r="AS49" s="166"/>
      <c r="AT49" s="166">
        <v>24545527324</v>
      </c>
      <c r="AU49" s="166"/>
      <c r="AV49" s="166"/>
      <c r="AW49" s="166"/>
      <c r="AX49" s="166">
        <v>19546718377</v>
      </c>
      <c r="AY49" s="166"/>
      <c r="AZ49" s="166"/>
      <c r="BA49" s="166"/>
      <c r="BB49" s="126"/>
      <c r="BC49" s="127"/>
      <c r="BD49" s="127"/>
      <c r="BE49" s="127"/>
      <c r="BF49" s="127"/>
    </row>
    <row r="50" spans="1:58" s="35" customFormat="1" ht="18.75" customHeight="1">
      <c r="A50" s="322"/>
      <c r="B50" s="323"/>
      <c r="C50" s="317"/>
      <c r="D50" s="318"/>
      <c r="E50" s="318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28"/>
      <c r="Y50" s="123" t="s">
        <v>233</v>
      </c>
      <c r="Z50" s="123"/>
      <c r="AA50" s="123"/>
      <c r="AB50" s="123"/>
      <c r="AC50" s="123"/>
      <c r="AD50" s="123"/>
      <c r="AE50" s="2"/>
      <c r="AF50" s="2"/>
      <c r="AG50" s="1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126"/>
      <c r="BC50" s="127"/>
      <c r="BD50" s="127"/>
      <c r="BE50" s="127"/>
      <c r="BF50" s="127"/>
    </row>
    <row r="51" spans="1:58" s="35" customFormat="1" ht="18.75" customHeight="1">
      <c r="A51" s="312"/>
      <c r="B51" s="313"/>
      <c r="C51" s="319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28"/>
      <c r="Y51" s="485" t="s">
        <v>206</v>
      </c>
      <c r="Z51" s="486"/>
      <c r="AA51" s="486"/>
      <c r="AB51" s="487" t="s">
        <v>281</v>
      </c>
      <c r="AC51" s="487"/>
      <c r="AD51" s="485" t="s">
        <v>209</v>
      </c>
      <c r="AE51" s="486"/>
      <c r="AF51" s="486">
        <v>3</v>
      </c>
      <c r="AG51" s="488" t="s">
        <v>279</v>
      </c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126"/>
      <c r="BC51" s="127"/>
      <c r="BD51" s="127"/>
      <c r="BE51" s="127"/>
      <c r="BF51" s="127"/>
    </row>
    <row r="52" spans="1:58" ht="18.75" customHeight="1">
      <c r="A52" s="123" t="s">
        <v>396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104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18"/>
      <c r="BC52" s="121"/>
      <c r="BD52" s="121"/>
      <c r="BE52" s="121"/>
      <c r="BF52" s="121"/>
    </row>
    <row r="53" spans="1:58" ht="18.75" customHeight="1">
      <c r="A53" s="12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104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18"/>
      <c r="BC53" s="121"/>
      <c r="BD53" s="121"/>
      <c r="BE53" s="121"/>
      <c r="BF53" s="121"/>
    </row>
    <row r="54" spans="1:58" ht="18.75" customHeight="1">
      <c r="A54" s="12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104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18"/>
      <c r="BC54" s="121"/>
      <c r="BD54" s="121"/>
      <c r="BE54" s="121"/>
      <c r="BF54" s="121"/>
    </row>
    <row r="55" spans="1:58" ht="18" customHeight="1">
      <c r="A55" s="436" t="s">
        <v>461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25"/>
      <c r="AW55" s="25"/>
      <c r="AX55" s="25"/>
      <c r="AY55" s="25"/>
      <c r="AZ55" s="25"/>
      <c r="BA55" s="25"/>
      <c r="BB55" s="118"/>
      <c r="BC55" s="121"/>
      <c r="BD55" s="121"/>
      <c r="BE55" s="121"/>
      <c r="BF55" s="121"/>
    </row>
    <row r="56" spans="1:58" ht="18.75" customHeight="1" thickBo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04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489" t="s">
        <v>204</v>
      </c>
      <c r="AV56" s="104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</row>
    <row r="57" spans="1:58" ht="18.75" customHeight="1">
      <c r="A57" s="250" t="s">
        <v>67</v>
      </c>
      <c r="B57" s="253" t="s">
        <v>74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109"/>
      <c r="Y57" s="109"/>
      <c r="Z57" s="104"/>
      <c r="AA57" s="104"/>
      <c r="AB57" s="109"/>
      <c r="AC57" s="104"/>
      <c r="AD57" s="128"/>
      <c r="AE57" s="253" t="s">
        <v>80</v>
      </c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129"/>
      <c r="AW57" s="118"/>
      <c r="AX57" s="121"/>
      <c r="AY57" s="121"/>
      <c r="AZ57" s="121"/>
      <c r="BA57" s="121"/>
      <c r="BB57" s="121"/>
      <c r="BC57" s="121"/>
      <c r="BD57" s="121"/>
      <c r="BE57" s="121"/>
      <c r="BF57" s="121"/>
    </row>
    <row r="58" spans="1:58" ht="18.75" customHeight="1">
      <c r="A58" s="274"/>
      <c r="B58" s="324" t="s">
        <v>72</v>
      </c>
      <c r="C58" s="247" t="s">
        <v>75</v>
      </c>
      <c r="D58" s="248"/>
      <c r="E58" s="248"/>
      <c r="F58" s="248"/>
      <c r="G58" s="248"/>
      <c r="H58" s="248"/>
      <c r="I58" s="248"/>
      <c r="J58" s="248"/>
      <c r="K58" s="258"/>
      <c r="L58" s="247" t="s">
        <v>76</v>
      </c>
      <c r="M58" s="248"/>
      <c r="N58" s="248"/>
      <c r="O58" s="248"/>
      <c r="P58" s="248"/>
      <c r="Q58" s="258"/>
      <c r="R58" s="247" t="s">
        <v>282</v>
      </c>
      <c r="S58" s="248"/>
      <c r="T58" s="248"/>
      <c r="U58" s="248"/>
      <c r="V58" s="248"/>
      <c r="W58" s="248"/>
      <c r="X58" s="109"/>
      <c r="Y58" s="101"/>
      <c r="Z58" s="130"/>
      <c r="AA58" s="130"/>
      <c r="AB58" s="130"/>
      <c r="AC58" s="130" t="s">
        <v>79</v>
      </c>
      <c r="AD58" s="131"/>
      <c r="AE58" s="286" t="s">
        <v>72</v>
      </c>
      <c r="AF58" s="286" t="s">
        <v>463</v>
      </c>
      <c r="AG58" s="298"/>
      <c r="AH58" s="238" t="s">
        <v>234</v>
      </c>
      <c r="AI58" s="238"/>
      <c r="AJ58" s="286" t="s">
        <v>239</v>
      </c>
      <c r="AK58" s="288"/>
      <c r="AL58" s="286" t="s">
        <v>78</v>
      </c>
      <c r="AM58" s="287"/>
      <c r="AN58" s="288"/>
      <c r="AO58" s="286" t="s">
        <v>77</v>
      </c>
      <c r="AP58" s="288"/>
      <c r="AQ58" s="286" t="s">
        <v>217</v>
      </c>
      <c r="AR58" s="288"/>
      <c r="AS58" s="286" t="s">
        <v>405</v>
      </c>
      <c r="AT58" s="287"/>
      <c r="AU58" s="287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</row>
    <row r="59" spans="1:58" ht="18.75" customHeight="1">
      <c r="A59" s="274"/>
      <c r="B59" s="325"/>
      <c r="C59" s="238" t="s">
        <v>401</v>
      </c>
      <c r="D59" s="238" t="s">
        <v>402</v>
      </c>
      <c r="E59" s="238"/>
      <c r="F59" s="238" t="s">
        <v>403</v>
      </c>
      <c r="G59" s="238"/>
      <c r="H59" s="238" t="s">
        <v>203</v>
      </c>
      <c r="I59" s="238"/>
      <c r="J59" s="238" t="s">
        <v>404</v>
      </c>
      <c r="K59" s="238"/>
      <c r="L59" s="238" t="s">
        <v>401</v>
      </c>
      <c r="M59" s="238"/>
      <c r="N59" s="238" t="s">
        <v>402</v>
      </c>
      <c r="O59" s="238"/>
      <c r="P59" s="238" t="s">
        <v>73</v>
      </c>
      <c r="Q59" s="238"/>
      <c r="R59" s="286" t="s">
        <v>216</v>
      </c>
      <c r="S59" s="297"/>
      <c r="T59" s="298"/>
      <c r="U59" s="286" t="s">
        <v>73</v>
      </c>
      <c r="V59" s="297"/>
      <c r="W59" s="297"/>
      <c r="X59" s="132"/>
      <c r="Y59" s="297" t="s">
        <v>229</v>
      </c>
      <c r="Z59" s="297"/>
      <c r="AA59" s="298"/>
      <c r="AB59" s="286" t="s">
        <v>406</v>
      </c>
      <c r="AC59" s="297"/>
      <c r="AD59" s="298"/>
      <c r="AE59" s="299"/>
      <c r="AF59" s="299"/>
      <c r="AG59" s="300"/>
      <c r="AH59" s="238"/>
      <c r="AI59" s="238"/>
      <c r="AJ59" s="289"/>
      <c r="AK59" s="291"/>
      <c r="AL59" s="289"/>
      <c r="AM59" s="290"/>
      <c r="AN59" s="291"/>
      <c r="AO59" s="289"/>
      <c r="AP59" s="291"/>
      <c r="AQ59" s="289"/>
      <c r="AR59" s="291"/>
      <c r="AS59" s="289"/>
      <c r="AT59" s="290"/>
      <c r="AU59" s="290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</row>
    <row r="60" spans="1:58" ht="18.75" customHeight="1">
      <c r="A60" s="252"/>
      <c r="B60" s="277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71"/>
      <c r="S60" s="272"/>
      <c r="T60" s="273"/>
      <c r="U60" s="271"/>
      <c r="V60" s="272"/>
      <c r="W60" s="272"/>
      <c r="X60" s="132"/>
      <c r="Y60" s="272"/>
      <c r="Z60" s="272"/>
      <c r="AA60" s="273"/>
      <c r="AB60" s="271"/>
      <c r="AC60" s="272"/>
      <c r="AD60" s="273"/>
      <c r="AE60" s="271"/>
      <c r="AF60" s="271"/>
      <c r="AG60" s="273"/>
      <c r="AH60" s="238"/>
      <c r="AI60" s="238"/>
      <c r="AJ60" s="282"/>
      <c r="AK60" s="284"/>
      <c r="AL60" s="282"/>
      <c r="AM60" s="283"/>
      <c r="AN60" s="284"/>
      <c r="AO60" s="282"/>
      <c r="AP60" s="284"/>
      <c r="AQ60" s="282"/>
      <c r="AR60" s="284"/>
      <c r="AS60" s="282"/>
      <c r="AT60" s="283"/>
      <c r="AU60" s="283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</row>
    <row r="61" spans="1:58" s="38" customFormat="1" ht="18.75" customHeight="1">
      <c r="A61" s="119">
        <v>224659959</v>
      </c>
      <c r="B61" s="120">
        <f>SUM(C61:W61,Y61:AD61)</f>
        <v>129693321</v>
      </c>
      <c r="C61" s="120">
        <v>60481310</v>
      </c>
      <c r="D61" s="292">
        <v>22637277</v>
      </c>
      <c r="E61" s="292"/>
      <c r="F61" s="292">
        <v>12269759</v>
      </c>
      <c r="G61" s="292"/>
      <c r="H61" s="292">
        <v>8068823</v>
      </c>
      <c r="I61" s="292"/>
      <c r="J61" s="292">
        <v>13287122</v>
      </c>
      <c r="K61" s="292"/>
      <c r="L61" s="292">
        <v>5900589</v>
      </c>
      <c r="M61" s="292"/>
      <c r="N61" s="292">
        <v>625395</v>
      </c>
      <c r="O61" s="292"/>
      <c r="P61" s="292">
        <v>82339</v>
      </c>
      <c r="Q61" s="292"/>
      <c r="R61" s="292">
        <v>12580</v>
      </c>
      <c r="S61" s="292"/>
      <c r="T61" s="292"/>
      <c r="U61" s="292">
        <v>665222</v>
      </c>
      <c r="V61" s="292"/>
      <c r="W61" s="292"/>
      <c r="X61" s="97"/>
      <c r="Y61" s="292">
        <v>4024085</v>
      </c>
      <c r="Z61" s="292"/>
      <c r="AA61" s="292"/>
      <c r="AB61" s="292">
        <v>1638820</v>
      </c>
      <c r="AC61" s="292"/>
      <c r="AD61" s="292"/>
      <c r="AE61" s="120">
        <v>4950645</v>
      </c>
      <c r="AF61" s="292">
        <v>204815</v>
      </c>
      <c r="AG61" s="292"/>
      <c r="AH61" s="292">
        <v>31157968</v>
      </c>
      <c r="AI61" s="292"/>
      <c r="AJ61" s="292">
        <v>7793143</v>
      </c>
      <c r="AK61" s="292"/>
      <c r="AL61" s="326">
        <v>3010139</v>
      </c>
      <c r="AM61" s="326"/>
      <c r="AN61" s="326"/>
      <c r="AO61" s="292">
        <v>9321630</v>
      </c>
      <c r="AP61" s="292"/>
      <c r="AQ61" s="292">
        <v>38948295</v>
      </c>
      <c r="AR61" s="292"/>
      <c r="AS61" s="292">
        <v>4514655</v>
      </c>
      <c r="AT61" s="292"/>
      <c r="AU61" s="292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</row>
    <row r="62" spans="1:58" ht="18.75" customHeight="1">
      <c r="A62" s="440" t="s">
        <v>400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18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18"/>
      <c r="AY62" s="121"/>
      <c r="AZ62" s="121"/>
      <c r="BA62" s="121"/>
      <c r="BB62" s="121"/>
      <c r="BC62" s="121"/>
      <c r="BD62" s="121"/>
      <c r="BE62" s="121"/>
      <c r="BF62" s="121"/>
    </row>
  </sheetData>
  <sheetProtection/>
  <mergeCells count="452">
    <mergeCell ref="A3:BA3"/>
    <mergeCell ref="A5:BA5"/>
    <mergeCell ref="A26:BA26"/>
    <mergeCell ref="A43:BA43"/>
    <mergeCell ref="A55:AU55"/>
    <mergeCell ref="AB61:AD61"/>
    <mergeCell ref="AF61:AG61"/>
    <mergeCell ref="AX24:BA24"/>
    <mergeCell ref="AF24:AJ24"/>
    <mergeCell ref="AK24:AO24"/>
    <mergeCell ref="AP24:AS24"/>
    <mergeCell ref="AT24:AW24"/>
    <mergeCell ref="AW35:BA35"/>
    <mergeCell ref="AW39:BA39"/>
    <mergeCell ref="AW32:BA32"/>
    <mergeCell ref="AX22:BA22"/>
    <mergeCell ref="AF23:AJ23"/>
    <mergeCell ref="AK23:AO23"/>
    <mergeCell ref="AP23:AS23"/>
    <mergeCell ref="AT23:AW23"/>
    <mergeCell ref="AX23:BA23"/>
    <mergeCell ref="AF22:AJ22"/>
    <mergeCell ref="AK22:AO22"/>
    <mergeCell ref="AP22:AS22"/>
    <mergeCell ref="AT22:AW22"/>
    <mergeCell ref="AK20:AO20"/>
    <mergeCell ref="AP20:AS20"/>
    <mergeCell ref="AT20:AW20"/>
    <mergeCell ref="AX20:BA20"/>
    <mergeCell ref="AK21:AO21"/>
    <mergeCell ref="AP21:AS21"/>
    <mergeCell ref="AT21:AW21"/>
    <mergeCell ref="AX21:BA21"/>
    <mergeCell ref="AX18:BA18"/>
    <mergeCell ref="AF19:AJ19"/>
    <mergeCell ref="AK19:AO19"/>
    <mergeCell ref="AP19:AS19"/>
    <mergeCell ref="AT19:AW19"/>
    <mergeCell ref="AX19:BA19"/>
    <mergeCell ref="AF18:AJ18"/>
    <mergeCell ref="AK18:AO18"/>
    <mergeCell ref="AP18:AS18"/>
    <mergeCell ref="AT18:AW18"/>
    <mergeCell ref="AK16:AO16"/>
    <mergeCell ref="AP16:AS16"/>
    <mergeCell ref="AT16:AW16"/>
    <mergeCell ref="AX16:BA16"/>
    <mergeCell ref="AK17:AO17"/>
    <mergeCell ref="AP17:AS17"/>
    <mergeCell ref="AT17:AW17"/>
    <mergeCell ref="AX17:BA17"/>
    <mergeCell ref="AX14:BA14"/>
    <mergeCell ref="AF15:AJ15"/>
    <mergeCell ref="AK15:AO15"/>
    <mergeCell ref="AP15:AS15"/>
    <mergeCell ref="AT15:AW15"/>
    <mergeCell ref="AX15:BA15"/>
    <mergeCell ref="AF14:AJ14"/>
    <mergeCell ref="AK14:AO14"/>
    <mergeCell ref="AP14:AS14"/>
    <mergeCell ref="AT14:AW14"/>
    <mergeCell ref="AX12:BA12"/>
    <mergeCell ref="AF13:AJ13"/>
    <mergeCell ref="AK13:AO13"/>
    <mergeCell ref="AP13:AS13"/>
    <mergeCell ref="AT13:AW13"/>
    <mergeCell ref="AX13:BA13"/>
    <mergeCell ref="AF12:AJ12"/>
    <mergeCell ref="AK12:AO12"/>
    <mergeCell ref="AP12:AS12"/>
    <mergeCell ref="AT12:AW12"/>
    <mergeCell ref="AF10:AJ10"/>
    <mergeCell ref="AK10:AO10"/>
    <mergeCell ref="AK11:AO11"/>
    <mergeCell ref="AP11:AS11"/>
    <mergeCell ref="AT11:AW11"/>
    <mergeCell ref="AX11:BA11"/>
    <mergeCell ref="AF11:AJ11"/>
    <mergeCell ref="AF8:AJ8"/>
    <mergeCell ref="AK8:AO8"/>
    <mergeCell ref="Y7:AE8"/>
    <mergeCell ref="Y9:AE9"/>
    <mergeCell ref="Y23:AE23"/>
    <mergeCell ref="Y24:AE24"/>
    <mergeCell ref="AF7:BA7"/>
    <mergeCell ref="AF9:AJ9"/>
    <mergeCell ref="AK9:AO9"/>
    <mergeCell ref="AP9:AS9"/>
    <mergeCell ref="Y21:AE21"/>
    <mergeCell ref="Y22:AE22"/>
    <mergeCell ref="Y11:AE11"/>
    <mergeCell ref="Y10:AE10"/>
    <mergeCell ref="Y12:AE12"/>
    <mergeCell ref="Y13:AE13"/>
    <mergeCell ref="Y14:AE14"/>
    <mergeCell ref="AF20:AJ20"/>
    <mergeCell ref="AF21:AJ21"/>
    <mergeCell ref="Y15:AE15"/>
    <mergeCell ref="Y16:AE16"/>
    <mergeCell ref="Y17:AE17"/>
    <mergeCell ref="Y18:AE18"/>
    <mergeCell ref="AF16:AJ16"/>
    <mergeCell ref="AF17:AJ17"/>
    <mergeCell ref="Y19:AE19"/>
    <mergeCell ref="Y20:AE20"/>
    <mergeCell ref="AX8:BA8"/>
    <mergeCell ref="AT8:AW8"/>
    <mergeCell ref="AP8:AS8"/>
    <mergeCell ref="AP10:AS10"/>
    <mergeCell ref="AT10:AW10"/>
    <mergeCell ref="AX10:BA10"/>
    <mergeCell ref="AT9:AW9"/>
    <mergeCell ref="AX9:BA9"/>
    <mergeCell ref="AW40:BA40"/>
    <mergeCell ref="AW33:BA33"/>
    <mergeCell ref="AW31:BA31"/>
    <mergeCell ref="AW34:BA34"/>
    <mergeCell ref="AW30:BA30"/>
    <mergeCell ref="AW37:BA37"/>
    <mergeCell ref="AW36:BA36"/>
    <mergeCell ref="AW38:BA38"/>
    <mergeCell ref="AQ40:AV40"/>
    <mergeCell ref="AK33:AP33"/>
    <mergeCell ref="AK35:AP35"/>
    <mergeCell ref="AK39:AP39"/>
    <mergeCell ref="AK32:AP32"/>
    <mergeCell ref="AQ33:AV33"/>
    <mergeCell ref="AQ34:AV34"/>
    <mergeCell ref="AQ35:AV35"/>
    <mergeCell ref="AK36:AP36"/>
    <mergeCell ref="AK38:AP38"/>
    <mergeCell ref="AQ30:AV30"/>
    <mergeCell ref="AQ37:AV37"/>
    <mergeCell ref="AQ36:AV36"/>
    <mergeCell ref="AQ38:AV38"/>
    <mergeCell ref="AQ31:AV31"/>
    <mergeCell ref="AQ39:AV39"/>
    <mergeCell ref="AQ32:AV32"/>
    <mergeCell ref="AE34:AJ34"/>
    <mergeCell ref="AK40:AP40"/>
    <mergeCell ref="AK34:AP34"/>
    <mergeCell ref="AK31:AP31"/>
    <mergeCell ref="AE32:AJ32"/>
    <mergeCell ref="AE33:AJ33"/>
    <mergeCell ref="AE31:AJ31"/>
    <mergeCell ref="AE40:AJ40"/>
    <mergeCell ref="AW29:BA29"/>
    <mergeCell ref="Y28:BA28"/>
    <mergeCell ref="Y30:AD30"/>
    <mergeCell ref="Y37:AD37"/>
    <mergeCell ref="Y29:AD29"/>
    <mergeCell ref="AE29:AJ29"/>
    <mergeCell ref="AK29:AP29"/>
    <mergeCell ref="AQ29:AV29"/>
    <mergeCell ref="AK30:AP30"/>
    <mergeCell ref="AK37:AP37"/>
    <mergeCell ref="AE30:AJ30"/>
    <mergeCell ref="AE37:AJ37"/>
    <mergeCell ref="AX48:BA48"/>
    <mergeCell ref="AX49:BA49"/>
    <mergeCell ref="AH48:AK48"/>
    <mergeCell ref="AX45:BA47"/>
    <mergeCell ref="AT45:AW47"/>
    <mergeCell ref="AP45:AS47"/>
    <mergeCell ref="AL46:AO47"/>
    <mergeCell ref="Y45:AO45"/>
    <mergeCell ref="AL50:AO50"/>
    <mergeCell ref="AX50:BA50"/>
    <mergeCell ref="AX51:BA51"/>
    <mergeCell ref="AT48:AW48"/>
    <mergeCell ref="AT49:AW49"/>
    <mergeCell ref="AT50:AW50"/>
    <mergeCell ref="AT51:AW51"/>
    <mergeCell ref="AH46:AK47"/>
    <mergeCell ref="Y36:AD36"/>
    <mergeCell ref="Y38:AD38"/>
    <mergeCell ref="AL51:AO51"/>
    <mergeCell ref="AP48:AS48"/>
    <mergeCell ref="AP49:AS49"/>
    <mergeCell ref="AP50:AS50"/>
    <mergeCell ref="AP51:AS51"/>
    <mergeCell ref="AL48:AO48"/>
    <mergeCell ref="AL49:AO49"/>
    <mergeCell ref="Y35:AD35"/>
    <mergeCell ref="Y34:AD34"/>
    <mergeCell ref="Y39:AD39"/>
    <mergeCell ref="Y32:AD32"/>
    <mergeCell ref="Y33:AD33"/>
    <mergeCell ref="AD46:AG47"/>
    <mergeCell ref="AE35:AJ35"/>
    <mergeCell ref="AE39:AJ39"/>
    <mergeCell ref="AE36:AJ36"/>
    <mergeCell ref="AE38:AJ38"/>
    <mergeCell ref="Y31:AD31"/>
    <mergeCell ref="AL61:AN61"/>
    <mergeCell ref="Y40:AD40"/>
    <mergeCell ref="Y61:AA61"/>
    <mergeCell ref="Y59:AA60"/>
    <mergeCell ref="Y46:AC47"/>
    <mergeCell ref="Y49:AC49"/>
    <mergeCell ref="AH49:AK49"/>
    <mergeCell ref="AH50:AK50"/>
    <mergeCell ref="AH51:AK51"/>
    <mergeCell ref="AH61:AI61"/>
    <mergeCell ref="D61:E61"/>
    <mergeCell ref="F61:G61"/>
    <mergeCell ref="H61:I61"/>
    <mergeCell ref="J61:K61"/>
    <mergeCell ref="U61:W61"/>
    <mergeCell ref="L61:M61"/>
    <mergeCell ref="N61:O61"/>
    <mergeCell ref="P61:Q61"/>
    <mergeCell ref="R61:T61"/>
    <mergeCell ref="L58:Q58"/>
    <mergeCell ref="R58:W58"/>
    <mergeCell ref="C59:C60"/>
    <mergeCell ref="D59:E60"/>
    <mergeCell ref="N59:O60"/>
    <mergeCell ref="P59:Q60"/>
    <mergeCell ref="A57:A60"/>
    <mergeCell ref="R59:T60"/>
    <mergeCell ref="B57:W57"/>
    <mergeCell ref="B58:B60"/>
    <mergeCell ref="F59:G60"/>
    <mergeCell ref="H59:I60"/>
    <mergeCell ref="J59:K60"/>
    <mergeCell ref="L59:M60"/>
    <mergeCell ref="U59:W60"/>
    <mergeCell ref="C58:K58"/>
    <mergeCell ref="S49:W49"/>
    <mergeCell ref="J50:M50"/>
    <mergeCell ref="N50:R50"/>
    <mergeCell ref="S50:W50"/>
    <mergeCell ref="F51:I51"/>
    <mergeCell ref="J51:M51"/>
    <mergeCell ref="N51:R51"/>
    <mergeCell ref="S51:W51"/>
    <mergeCell ref="F50:I50"/>
    <mergeCell ref="N49:R49"/>
    <mergeCell ref="A51:B51"/>
    <mergeCell ref="C48:E48"/>
    <mergeCell ref="C49:E49"/>
    <mergeCell ref="C50:E50"/>
    <mergeCell ref="C51:E51"/>
    <mergeCell ref="J48:M48"/>
    <mergeCell ref="F49:I49"/>
    <mergeCell ref="J49:M49"/>
    <mergeCell ref="A49:B49"/>
    <mergeCell ref="A50:B50"/>
    <mergeCell ref="C45:W45"/>
    <mergeCell ref="N48:R48"/>
    <mergeCell ref="S48:W48"/>
    <mergeCell ref="J47:M47"/>
    <mergeCell ref="N46:R47"/>
    <mergeCell ref="S46:W47"/>
    <mergeCell ref="C46:M46"/>
    <mergeCell ref="D40:G40"/>
    <mergeCell ref="A48:B48"/>
    <mergeCell ref="H40:K40"/>
    <mergeCell ref="L40:O40"/>
    <mergeCell ref="P40:S40"/>
    <mergeCell ref="A40:C40"/>
    <mergeCell ref="F48:I48"/>
    <mergeCell ref="A45:B47"/>
    <mergeCell ref="C47:E47"/>
    <mergeCell ref="F47:I47"/>
    <mergeCell ref="T34:W34"/>
    <mergeCell ref="T35:W35"/>
    <mergeCell ref="T39:W39"/>
    <mergeCell ref="T36:W36"/>
    <mergeCell ref="T38:W38"/>
    <mergeCell ref="T40:W40"/>
    <mergeCell ref="T37:W37"/>
    <mergeCell ref="T33:W33"/>
    <mergeCell ref="H32:K32"/>
    <mergeCell ref="L32:O32"/>
    <mergeCell ref="P32:S32"/>
    <mergeCell ref="L31:O31"/>
    <mergeCell ref="P31:S31"/>
    <mergeCell ref="H31:K31"/>
    <mergeCell ref="T31:W31"/>
    <mergeCell ref="D39:G39"/>
    <mergeCell ref="H39:K39"/>
    <mergeCell ref="L39:O39"/>
    <mergeCell ref="P39:S39"/>
    <mergeCell ref="H33:K33"/>
    <mergeCell ref="L33:O33"/>
    <mergeCell ref="P33:S33"/>
    <mergeCell ref="D36:G36"/>
    <mergeCell ref="H36:K36"/>
    <mergeCell ref="L36:O36"/>
    <mergeCell ref="D30:G30"/>
    <mergeCell ref="H30:K30"/>
    <mergeCell ref="L30:O30"/>
    <mergeCell ref="P30:S30"/>
    <mergeCell ref="D38:G38"/>
    <mergeCell ref="H38:K38"/>
    <mergeCell ref="L38:O38"/>
    <mergeCell ref="P38:S38"/>
    <mergeCell ref="D35:G35"/>
    <mergeCell ref="H35:K35"/>
    <mergeCell ref="A10:C10"/>
    <mergeCell ref="A7:C8"/>
    <mergeCell ref="D7:W7"/>
    <mergeCell ref="D29:G29"/>
    <mergeCell ref="H29:K29"/>
    <mergeCell ref="L29:O29"/>
    <mergeCell ref="P29:S29"/>
    <mergeCell ref="T29:W29"/>
    <mergeCell ref="A28:C29"/>
    <mergeCell ref="D28:W28"/>
    <mergeCell ref="T22:W22"/>
    <mergeCell ref="D24:G24"/>
    <mergeCell ref="H24:K24"/>
    <mergeCell ref="L24:O24"/>
    <mergeCell ref="P24:S24"/>
    <mergeCell ref="T24:W24"/>
    <mergeCell ref="D22:G22"/>
    <mergeCell ref="H22:K22"/>
    <mergeCell ref="L22:O22"/>
    <mergeCell ref="P22:S22"/>
    <mergeCell ref="T20:W20"/>
    <mergeCell ref="D21:G21"/>
    <mergeCell ref="H21:K21"/>
    <mergeCell ref="L21:O21"/>
    <mergeCell ref="P21:S21"/>
    <mergeCell ref="T21:W21"/>
    <mergeCell ref="D20:G20"/>
    <mergeCell ref="H20:K20"/>
    <mergeCell ref="L20:O20"/>
    <mergeCell ref="P20:S20"/>
    <mergeCell ref="T18:W18"/>
    <mergeCell ref="D19:G19"/>
    <mergeCell ref="H19:K19"/>
    <mergeCell ref="L19:O19"/>
    <mergeCell ref="P19:S19"/>
    <mergeCell ref="T19:W19"/>
    <mergeCell ref="D18:G18"/>
    <mergeCell ref="H18:K18"/>
    <mergeCell ref="L18:O18"/>
    <mergeCell ref="P18:S18"/>
    <mergeCell ref="T16:W16"/>
    <mergeCell ref="D17:G17"/>
    <mergeCell ref="H17:K17"/>
    <mergeCell ref="L17:O17"/>
    <mergeCell ref="P17:S17"/>
    <mergeCell ref="T17:W17"/>
    <mergeCell ref="D16:G16"/>
    <mergeCell ref="H16:K16"/>
    <mergeCell ref="L16:O16"/>
    <mergeCell ref="P16:S16"/>
    <mergeCell ref="T14:W14"/>
    <mergeCell ref="D15:G15"/>
    <mergeCell ref="H15:K15"/>
    <mergeCell ref="L15:O15"/>
    <mergeCell ref="P15:S15"/>
    <mergeCell ref="T15:W15"/>
    <mergeCell ref="D14:G14"/>
    <mergeCell ref="H14:K14"/>
    <mergeCell ref="L14:O14"/>
    <mergeCell ref="P14:S14"/>
    <mergeCell ref="P12:S12"/>
    <mergeCell ref="T12:W12"/>
    <mergeCell ref="L13:O13"/>
    <mergeCell ref="P13:S13"/>
    <mergeCell ref="T13:W13"/>
    <mergeCell ref="L12:O12"/>
    <mergeCell ref="L10:O10"/>
    <mergeCell ref="L9:O9"/>
    <mergeCell ref="L11:O11"/>
    <mergeCell ref="P11:S11"/>
    <mergeCell ref="T11:W11"/>
    <mergeCell ref="P10:S10"/>
    <mergeCell ref="T10:W10"/>
    <mergeCell ref="D13:G13"/>
    <mergeCell ref="H13:K13"/>
    <mergeCell ref="P8:S8"/>
    <mergeCell ref="T8:W8"/>
    <mergeCell ref="D9:G9"/>
    <mergeCell ref="H9:K9"/>
    <mergeCell ref="L8:O8"/>
    <mergeCell ref="P9:S9"/>
    <mergeCell ref="T9:W9"/>
    <mergeCell ref="D10:G10"/>
    <mergeCell ref="D8:G8"/>
    <mergeCell ref="H8:K8"/>
    <mergeCell ref="D12:G12"/>
    <mergeCell ref="H12:K12"/>
    <mergeCell ref="D11:G11"/>
    <mergeCell ref="H11:K11"/>
    <mergeCell ref="H10:K10"/>
    <mergeCell ref="A18:C18"/>
    <mergeCell ref="A19:C19"/>
    <mergeCell ref="A20:C20"/>
    <mergeCell ref="A21:C21"/>
    <mergeCell ref="A22:C22"/>
    <mergeCell ref="A24:C24"/>
    <mergeCell ref="A38:C38"/>
    <mergeCell ref="A35:C35"/>
    <mergeCell ref="A9:C9"/>
    <mergeCell ref="A11:C11"/>
    <mergeCell ref="A12:C12"/>
    <mergeCell ref="A13:C13"/>
    <mergeCell ref="A14:C14"/>
    <mergeCell ref="A15:C15"/>
    <mergeCell ref="A16:C16"/>
    <mergeCell ref="A17:C17"/>
    <mergeCell ref="A33:C33"/>
    <mergeCell ref="T32:W32"/>
    <mergeCell ref="A30:C30"/>
    <mergeCell ref="A37:C37"/>
    <mergeCell ref="A36:C36"/>
    <mergeCell ref="T30:W30"/>
    <mergeCell ref="D37:G37"/>
    <mergeCell ref="H37:K37"/>
    <mergeCell ref="L37:O37"/>
    <mergeCell ref="P37:S37"/>
    <mergeCell ref="D33:G33"/>
    <mergeCell ref="D32:G32"/>
    <mergeCell ref="D34:G34"/>
    <mergeCell ref="L35:O35"/>
    <mergeCell ref="P35:S35"/>
    <mergeCell ref="L34:O34"/>
    <mergeCell ref="P34:S34"/>
    <mergeCell ref="AB51:AC51"/>
    <mergeCell ref="H34:K34"/>
    <mergeCell ref="P23:S23"/>
    <mergeCell ref="T23:W23"/>
    <mergeCell ref="A23:C23"/>
    <mergeCell ref="D23:G23"/>
    <mergeCell ref="H23:K23"/>
    <mergeCell ref="L23:O23"/>
    <mergeCell ref="P36:S36"/>
    <mergeCell ref="D31:G31"/>
    <mergeCell ref="AH58:AI60"/>
    <mergeCell ref="AO61:AP61"/>
    <mergeCell ref="A39:C39"/>
    <mergeCell ref="A32:C32"/>
    <mergeCell ref="AJ61:AK61"/>
    <mergeCell ref="A31:C31"/>
    <mergeCell ref="A34:C34"/>
    <mergeCell ref="AB59:AD60"/>
    <mergeCell ref="AE58:AE60"/>
    <mergeCell ref="AF58:AG60"/>
    <mergeCell ref="AE57:AU57"/>
    <mergeCell ref="AL58:AN60"/>
    <mergeCell ref="AQ58:AR60"/>
    <mergeCell ref="AQ61:AR61"/>
    <mergeCell ref="AS58:AU60"/>
    <mergeCell ref="AS61:AU61"/>
    <mergeCell ref="AJ58:AK60"/>
    <mergeCell ref="AO58:AP60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tabSelected="1" zoomScale="75" zoomScaleNormal="75" zoomScaleSheetLayoutView="75" zoomScalePageLayoutView="0" workbookViewId="0" topLeftCell="A49">
      <selection activeCell="A59" sqref="A59"/>
    </sheetView>
  </sheetViews>
  <sheetFormatPr defaultColWidth="12.625" defaultRowHeight="19.5" customHeight="1"/>
  <cols>
    <col min="1" max="1" width="12.625" style="41" customWidth="1"/>
    <col min="2" max="2" width="6.875" style="41" customWidth="1"/>
    <col min="3" max="3" width="8.125" style="41" customWidth="1"/>
    <col min="4" max="4" width="16.125" style="41" customWidth="1"/>
    <col min="5" max="5" width="17.25390625" style="41" customWidth="1"/>
    <col min="6" max="6" width="4.75390625" style="41" customWidth="1"/>
    <col min="7" max="7" width="9.25390625" style="41" customWidth="1"/>
    <col min="8" max="8" width="14.625" style="41" customWidth="1"/>
    <col min="9" max="9" width="10.25390625" style="41" customWidth="1"/>
    <col min="10" max="10" width="5.75390625" style="41" customWidth="1"/>
    <col min="11" max="11" width="12.25390625" style="41" customWidth="1"/>
    <col min="12" max="12" width="2.00390625" style="41" customWidth="1"/>
    <col min="13" max="13" width="15.125" style="41" customWidth="1"/>
    <col min="14" max="15" width="12.625" style="41" customWidth="1"/>
    <col min="16" max="16" width="2.00390625" style="41" customWidth="1"/>
    <col min="17" max="17" width="16.00390625" style="41" customWidth="1"/>
    <col min="18" max="18" width="12.75390625" style="41" customWidth="1"/>
    <col min="19" max="20" width="6.75390625" style="41" customWidth="1"/>
    <col min="21" max="21" width="4.625" style="41" customWidth="1"/>
    <col min="22" max="22" width="5.875" style="41" customWidth="1"/>
    <col min="23" max="23" width="9.50390625" style="41" customWidth="1"/>
    <col min="24" max="24" width="8.125" style="41" customWidth="1"/>
    <col min="25" max="25" width="6.75390625" style="41" customWidth="1"/>
    <col min="26" max="26" width="13.125" style="41" customWidth="1"/>
    <col min="27" max="27" width="13.75390625" style="41" customWidth="1"/>
    <col min="28" max="28" width="10.625" style="41" customWidth="1"/>
    <col min="29" max="29" width="5.125" style="41" customWidth="1"/>
    <col min="30" max="30" width="8.25390625" style="41" customWidth="1"/>
    <col min="31" max="31" width="8.625" style="41" customWidth="1"/>
    <col min="32" max="33" width="8.00390625" style="41" customWidth="1"/>
    <col min="34" max="34" width="4.75390625" style="41" customWidth="1"/>
    <col min="35" max="35" width="12.625" style="41" customWidth="1"/>
    <col min="36" max="36" width="13.25390625" style="41" customWidth="1"/>
    <col min="37" max="37" width="2.75390625" style="41" customWidth="1"/>
    <col min="38" max="38" width="17.50390625" style="41" bestFit="1" customWidth="1"/>
    <col min="39" max="16384" width="12.625" style="41" customWidth="1"/>
  </cols>
  <sheetData>
    <row r="1" spans="1:38" s="39" customFormat="1" ht="19.5" customHeight="1">
      <c r="A1" s="135" t="s">
        <v>266</v>
      </c>
      <c r="C1" s="154"/>
      <c r="AL1" s="40" t="s">
        <v>267</v>
      </c>
    </row>
    <row r="2" spans="1:38" ht="18" customHeight="1">
      <c r="A2" s="490" t="s">
        <v>464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</row>
    <row r="3" spans="1:38" ht="19.5" customHeight="1">
      <c r="A3" s="333" t="s">
        <v>465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</row>
    <row r="4" spans="1:38" ht="19.5" customHeight="1" thickBot="1">
      <c r="A4" s="42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 t="s">
        <v>466</v>
      </c>
      <c r="AL4" s="42"/>
    </row>
    <row r="5" spans="1:39" ht="23.25" customHeight="1">
      <c r="A5" s="354" t="s">
        <v>241</v>
      </c>
      <c r="B5" s="335"/>
      <c r="C5" s="351" t="s">
        <v>415</v>
      </c>
      <c r="D5" s="352"/>
      <c r="E5" s="335" t="s">
        <v>111</v>
      </c>
      <c r="F5" s="335" t="s">
        <v>417</v>
      </c>
      <c r="G5" s="335"/>
      <c r="H5" s="335" t="s">
        <v>112</v>
      </c>
      <c r="I5" s="335"/>
      <c r="J5" s="335" t="s">
        <v>230</v>
      </c>
      <c r="K5" s="335"/>
      <c r="L5" s="335"/>
      <c r="M5" s="335" t="s">
        <v>113</v>
      </c>
      <c r="N5" s="335" t="s">
        <v>114</v>
      </c>
      <c r="O5" s="335"/>
      <c r="P5" s="335" t="s">
        <v>115</v>
      </c>
      <c r="Q5" s="335"/>
      <c r="R5" s="335" t="s">
        <v>116</v>
      </c>
      <c r="S5" s="335"/>
      <c r="T5" s="335" t="s">
        <v>117</v>
      </c>
      <c r="U5" s="335"/>
      <c r="V5" s="335"/>
      <c r="W5" s="335" t="s">
        <v>118</v>
      </c>
      <c r="X5" s="335"/>
      <c r="Y5" s="335" t="s">
        <v>218</v>
      </c>
      <c r="Z5" s="335"/>
      <c r="AA5" s="335" t="s">
        <v>119</v>
      </c>
      <c r="AB5" s="335" t="s">
        <v>120</v>
      </c>
      <c r="AC5" s="335"/>
      <c r="AD5" s="335" t="s">
        <v>121</v>
      </c>
      <c r="AE5" s="335"/>
      <c r="AF5" s="335" t="s">
        <v>122</v>
      </c>
      <c r="AG5" s="335"/>
      <c r="AH5" s="335" t="s">
        <v>123</v>
      </c>
      <c r="AI5" s="335"/>
      <c r="AJ5" s="335" t="s">
        <v>124</v>
      </c>
      <c r="AK5" s="335"/>
      <c r="AL5" s="390" t="s">
        <v>125</v>
      </c>
      <c r="AM5" s="44"/>
    </row>
    <row r="6" spans="1:39" ht="23.25" customHeight="1">
      <c r="A6" s="363"/>
      <c r="B6" s="336"/>
      <c r="C6" s="353"/>
      <c r="D6" s="354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91"/>
      <c r="AM6" s="44"/>
    </row>
    <row r="7" spans="1:17" ht="19.5" customHeight="1">
      <c r="A7" s="45"/>
      <c r="B7" s="46"/>
      <c r="C7" s="44"/>
      <c r="D7" s="44"/>
      <c r="E7" s="47"/>
      <c r="F7" s="362"/>
      <c r="G7" s="362"/>
      <c r="H7" s="362"/>
      <c r="I7" s="362"/>
      <c r="J7" s="47"/>
      <c r="K7" s="47"/>
      <c r="L7" s="47"/>
      <c r="M7" s="47"/>
      <c r="N7" s="47"/>
      <c r="O7" s="47"/>
      <c r="P7" s="47"/>
      <c r="Q7" s="47"/>
    </row>
    <row r="8" spans="1:38" s="51" customFormat="1" ht="19.5" customHeight="1">
      <c r="A8" s="358" t="s">
        <v>253</v>
      </c>
      <c r="B8" s="359"/>
      <c r="C8" s="346">
        <v>120954563</v>
      </c>
      <c r="D8" s="346"/>
      <c r="E8" s="49">
        <v>36000523</v>
      </c>
      <c r="F8" s="346">
        <v>776735</v>
      </c>
      <c r="G8" s="346"/>
      <c r="H8" s="346">
        <v>230104</v>
      </c>
      <c r="I8" s="346"/>
      <c r="J8" s="346">
        <v>1389366</v>
      </c>
      <c r="K8" s="346"/>
      <c r="L8" s="346"/>
      <c r="M8" s="4">
        <v>22585866</v>
      </c>
      <c r="N8" s="346">
        <v>177626</v>
      </c>
      <c r="O8" s="346"/>
      <c r="P8" s="346">
        <v>2562600</v>
      </c>
      <c r="Q8" s="346"/>
      <c r="R8" s="334">
        <v>2825082</v>
      </c>
      <c r="S8" s="334"/>
      <c r="T8" s="334">
        <v>435345</v>
      </c>
      <c r="U8" s="334"/>
      <c r="V8" s="334"/>
      <c r="W8" s="334">
        <v>1850765</v>
      </c>
      <c r="X8" s="334"/>
      <c r="Y8" s="334">
        <v>144887</v>
      </c>
      <c r="Z8" s="334"/>
      <c r="AA8" s="51">
        <v>7838858</v>
      </c>
      <c r="AB8" s="334">
        <v>2409307</v>
      </c>
      <c r="AC8" s="334"/>
      <c r="AD8" s="334">
        <v>995417</v>
      </c>
      <c r="AE8" s="334"/>
      <c r="AF8" s="334">
        <v>699091</v>
      </c>
      <c r="AG8" s="334"/>
      <c r="AH8" s="334">
        <v>3067230</v>
      </c>
      <c r="AI8" s="334"/>
      <c r="AJ8" s="334">
        <v>7483861</v>
      </c>
      <c r="AK8" s="334"/>
      <c r="AL8" s="51">
        <v>12761900</v>
      </c>
    </row>
    <row r="9" spans="1:38" s="51" customFormat="1" ht="19.5" customHeight="1">
      <c r="A9" s="358">
        <v>51</v>
      </c>
      <c r="B9" s="359"/>
      <c r="C9" s="346">
        <v>141622416</v>
      </c>
      <c r="D9" s="346"/>
      <c r="E9" s="49">
        <v>40777481</v>
      </c>
      <c r="F9" s="346">
        <v>1369480</v>
      </c>
      <c r="G9" s="346"/>
      <c r="H9" s="346">
        <v>232687</v>
      </c>
      <c r="I9" s="346"/>
      <c r="J9" s="346">
        <v>1447619</v>
      </c>
      <c r="K9" s="346"/>
      <c r="L9" s="346"/>
      <c r="M9" s="4">
        <v>27020205</v>
      </c>
      <c r="N9" s="346">
        <v>179032</v>
      </c>
      <c r="O9" s="346"/>
      <c r="P9" s="346">
        <v>3149933</v>
      </c>
      <c r="Q9" s="346"/>
      <c r="R9" s="334">
        <v>3355116</v>
      </c>
      <c r="S9" s="334"/>
      <c r="T9" s="334">
        <v>503796</v>
      </c>
      <c r="U9" s="334"/>
      <c r="V9" s="334"/>
      <c r="W9" s="334">
        <v>21713457</v>
      </c>
      <c r="X9" s="334"/>
      <c r="Y9" s="334">
        <v>154439</v>
      </c>
      <c r="Z9" s="334"/>
      <c r="AA9" s="51">
        <v>9797684</v>
      </c>
      <c r="AB9" s="334">
        <v>2074533</v>
      </c>
      <c r="AC9" s="334"/>
      <c r="AD9" s="334">
        <v>861981</v>
      </c>
      <c r="AE9" s="334"/>
      <c r="AF9" s="334">
        <v>382128</v>
      </c>
      <c r="AG9" s="334"/>
      <c r="AH9" s="334">
        <v>2048504</v>
      </c>
      <c r="AI9" s="334"/>
      <c r="AJ9" s="334">
        <v>9839981</v>
      </c>
      <c r="AK9" s="334"/>
      <c r="AL9" s="51">
        <v>16714300</v>
      </c>
    </row>
    <row r="10" spans="1:38" s="51" customFormat="1" ht="19.5" customHeight="1">
      <c r="A10" s="358">
        <v>52</v>
      </c>
      <c r="B10" s="359"/>
      <c r="C10" s="346">
        <v>169770376</v>
      </c>
      <c r="D10" s="346"/>
      <c r="E10" s="49">
        <v>48270225</v>
      </c>
      <c r="F10" s="346">
        <v>1582079</v>
      </c>
      <c r="G10" s="346"/>
      <c r="H10" s="346">
        <v>230226</v>
      </c>
      <c r="I10" s="346"/>
      <c r="J10" s="346">
        <v>1629800</v>
      </c>
      <c r="K10" s="346"/>
      <c r="L10" s="346"/>
      <c r="M10" s="4">
        <v>29933276</v>
      </c>
      <c r="N10" s="346">
        <v>244281</v>
      </c>
      <c r="O10" s="346"/>
      <c r="P10" s="346">
        <v>3892795</v>
      </c>
      <c r="Q10" s="346"/>
      <c r="R10" s="334">
        <v>3844063</v>
      </c>
      <c r="S10" s="334"/>
      <c r="T10" s="334">
        <v>582435</v>
      </c>
      <c r="U10" s="334"/>
      <c r="V10" s="334"/>
      <c r="W10" s="334">
        <v>26059909</v>
      </c>
      <c r="X10" s="334"/>
      <c r="Y10" s="334">
        <v>180857</v>
      </c>
      <c r="Z10" s="334"/>
      <c r="AA10" s="51">
        <v>12361583</v>
      </c>
      <c r="AB10" s="334">
        <v>2555406</v>
      </c>
      <c r="AC10" s="334"/>
      <c r="AD10" s="334">
        <v>1040674</v>
      </c>
      <c r="AE10" s="334"/>
      <c r="AF10" s="334">
        <v>976397</v>
      </c>
      <c r="AG10" s="334"/>
      <c r="AH10" s="334">
        <v>3195623</v>
      </c>
      <c r="AI10" s="334"/>
      <c r="AJ10" s="334">
        <v>11436847</v>
      </c>
      <c r="AK10" s="334"/>
      <c r="AL10" s="51">
        <v>21753900</v>
      </c>
    </row>
    <row r="11" spans="1:38" s="51" customFormat="1" ht="19.5" customHeight="1">
      <c r="A11" s="358">
        <v>53</v>
      </c>
      <c r="B11" s="359"/>
      <c r="C11" s="346">
        <v>200028010</v>
      </c>
      <c r="D11" s="346"/>
      <c r="E11" s="49">
        <v>54014927</v>
      </c>
      <c r="F11" s="346">
        <v>1633657</v>
      </c>
      <c r="G11" s="346"/>
      <c r="H11" s="346">
        <v>274326</v>
      </c>
      <c r="I11" s="346"/>
      <c r="J11" s="346">
        <v>2078262</v>
      </c>
      <c r="K11" s="346"/>
      <c r="L11" s="346"/>
      <c r="M11" s="4">
        <v>36833941</v>
      </c>
      <c r="N11" s="346">
        <v>286802</v>
      </c>
      <c r="O11" s="346"/>
      <c r="P11" s="346">
        <v>4715985</v>
      </c>
      <c r="Q11" s="346"/>
      <c r="R11" s="334">
        <v>4447579</v>
      </c>
      <c r="S11" s="334"/>
      <c r="T11" s="334">
        <v>672675</v>
      </c>
      <c r="U11" s="334"/>
      <c r="V11" s="334"/>
      <c r="W11" s="334">
        <v>1215239</v>
      </c>
      <c r="X11" s="334"/>
      <c r="Y11" s="334">
        <v>215243</v>
      </c>
      <c r="Z11" s="334"/>
      <c r="AA11" s="51">
        <v>15077909</v>
      </c>
      <c r="AB11" s="334">
        <v>2453472</v>
      </c>
      <c r="AC11" s="334"/>
      <c r="AD11" s="334">
        <v>891375</v>
      </c>
      <c r="AE11" s="334"/>
      <c r="AF11" s="334">
        <v>775445</v>
      </c>
      <c r="AG11" s="334"/>
      <c r="AH11" s="334">
        <v>2872717</v>
      </c>
      <c r="AI11" s="334"/>
      <c r="AJ11" s="334">
        <v>13325156</v>
      </c>
      <c r="AK11" s="334"/>
      <c r="AL11" s="51">
        <v>28243300</v>
      </c>
    </row>
    <row r="12" spans="1:38" s="52" customFormat="1" ht="19.5" customHeight="1">
      <c r="A12" s="360">
        <v>54</v>
      </c>
      <c r="B12" s="361"/>
      <c r="C12" s="357">
        <f>SUM(C14:D21,C23:D30)</f>
        <v>223028747</v>
      </c>
      <c r="D12" s="357"/>
      <c r="E12" s="142">
        <v>61466528</v>
      </c>
      <c r="F12" s="357">
        <f>SUM(F14:G21,F23:G30)</f>
        <v>2357734</v>
      </c>
      <c r="G12" s="357"/>
      <c r="H12" s="357">
        <f>SUM(H14:I21,H23:I30)</f>
        <v>324270</v>
      </c>
      <c r="I12" s="357"/>
      <c r="J12" s="357">
        <f>SUM(J14:K21,J23:K30)</f>
        <v>2143544</v>
      </c>
      <c r="K12" s="357"/>
      <c r="L12" s="357"/>
      <c r="M12" s="136">
        <v>39770606</v>
      </c>
      <c r="N12" s="357">
        <f aca="true" t="shared" si="0" ref="N12:Y12">SUM(N14:O21,N23:O30)</f>
        <v>251231</v>
      </c>
      <c r="O12" s="357"/>
      <c r="P12" s="357">
        <f t="shared" si="0"/>
        <v>5670129</v>
      </c>
      <c r="Q12" s="357"/>
      <c r="R12" s="388">
        <f t="shared" si="0"/>
        <v>4473963</v>
      </c>
      <c r="S12" s="388"/>
      <c r="T12" s="388">
        <f t="shared" si="0"/>
        <v>722867</v>
      </c>
      <c r="U12" s="388"/>
      <c r="V12" s="388"/>
      <c r="W12" s="388">
        <f t="shared" si="0"/>
        <v>33846070</v>
      </c>
      <c r="X12" s="388"/>
      <c r="Y12" s="388">
        <f t="shared" si="0"/>
        <v>250101</v>
      </c>
      <c r="Z12" s="388"/>
      <c r="AA12" s="141">
        <v>17036039</v>
      </c>
      <c r="AB12" s="388">
        <f aca="true" t="shared" si="1" ref="AB12:AJ12">SUM(AB14:AC21,AB23:AC30)</f>
        <v>3189165</v>
      </c>
      <c r="AC12" s="388"/>
      <c r="AD12" s="388">
        <f t="shared" si="1"/>
        <v>993671</v>
      </c>
      <c r="AE12" s="388"/>
      <c r="AF12" s="388">
        <f t="shared" si="1"/>
        <v>1402761</v>
      </c>
      <c r="AG12" s="388"/>
      <c r="AH12" s="388">
        <f t="shared" si="1"/>
        <v>3484677</v>
      </c>
      <c r="AI12" s="388"/>
      <c r="AJ12" s="388">
        <f t="shared" si="1"/>
        <v>14581891</v>
      </c>
      <c r="AK12" s="388"/>
      <c r="AL12" s="141">
        <f>SUM(AL14:AM21,AL23:AM30)</f>
        <v>30550500</v>
      </c>
    </row>
    <row r="13" spans="1:37" s="51" customFormat="1" ht="19.5" customHeight="1">
      <c r="A13" s="358"/>
      <c r="B13" s="359"/>
      <c r="C13" s="346"/>
      <c r="D13" s="346"/>
      <c r="E13" s="49"/>
      <c r="F13" s="346"/>
      <c r="G13" s="346"/>
      <c r="H13" s="358"/>
      <c r="I13" s="358"/>
      <c r="J13" s="346"/>
      <c r="K13" s="346"/>
      <c r="L13" s="346"/>
      <c r="M13" s="4"/>
      <c r="N13" s="346"/>
      <c r="O13" s="346"/>
      <c r="P13" s="346"/>
      <c r="Q13" s="346"/>
      <c r="R13" s="334"/>
      <c r="S13" s="334"/>
      <c r="T13" s="334"/>
      <c r="U13" s="334"/>
      <c r="V13" s="334"/>
      <c r="W13" s="334"/>
      <c r="X13" s="334"/>
      <c r="Y13" s="334"/>
      <c r="Z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</row>
    <row r="14" spans="1:38" s="51" customFormat="1" ht="19.5" customHeight="1">
      <c r="A14" s="372" t="s">
        <v>126</v>
      </c>
      <c r="B14" s="373"/>
      <c r="C14" s="346">
        <v>71448415</v>
      </c>
      <c r="D14" s="346"/>
      <c r="E14" s="49">
        <v>27259514</v>
      </c>
      <c r="F14" s="346">
        <v>661316</v>
      </c>
      <c r="G14" s="346"/>
      <c r="H14" s="346">
        <v>21762</v>
      </c>
      <c r="I14" s="346"/>
      <c r="J14" s="346">
        <v>599360</v>
      </c>
      <c r="K14" s="346"/>
      <c r="L14" s="346"/>
      <c r="M14" s="4">
        <v>6150131</v>
      </c>
      <c r="N14" s="346">
        <v>145021</v>
      </c>
      <c r="O14" s="346"/>
      <c r="P14" s="346">
        <v>1292978</v>
      </c>
      <c r="Q14" s="346"/>
      <c r="R14" s="334">
        <v>875779</v>
      </c>
      <c r="S14" s="334"/>
      <c r="T14" s="334">
        <v>371945</v>
      </c>
      <c r="U14" s="334"/>
      <c r="V14" s="334"/>
      <c r="W14" s="334">
        <v>12318605</v>
      </c>
      <c r="X14" s="334"/>
      <c r="Y14" s="334">
        <v>15150</v>
      </c>
      <c r="Z14" s="334"/>
      <c r="AA14" s="51">
        <v>2430419</v>
      </c>
      <c r="AB14" s="334">
        <v>1152269</v>
      </c>
      <c r="AC14" s="334"/>
      <c r="AD14" s="334">
        <v>83217</v>
      </c>
      <c r="AE14" s="334"/>
      <c r="AF14" s="334">
        <v>10892</v>
      </c>
      <c r="AG14" s="334"/>
      <c r="AH14" s="334">
        <v>1390109</v>
      </c>
      <c r="AI14" s="334"/>
      <c r="AJ14" s="334">
        <v>7120448</v>
      </c>
      <c r="AK14" s="334"/>
      <c r="AL14" s="51">
        <v>9549500</v>
      </c>
    </row>
    <row r="15" spans="1:38" s="51" customFormat="1" ht="19.5" customHeight="1">
      <c r="A15" s="372" t="s">
        <v>127</v>
      </c>
      <c r="B15" s="373"/>
      <c r="C15" s="346">
        <v>10148045</v>
      </c>
      <c r="D15" s="346"/>
      <c r="E15" s="49">
        <v>3046652</v>
      </c>
      <c r="F15" s="346">
        <v>133398</v>
      </c>
      <c r="G15" s="346"/>
      <c r="H15" s="346" t="s">
        <v>260</v>
      </c>
      <c r="I15" s="346"/>
      <c r="J15" s="346">
        <v>115859</v>
      </c>
      <c r="K15" s="346"/>
      <c r="L15" s="346"/>
      <c r="M15" s="4">
        <v>1699204</v>
      </c>
      <c r="N15" s="346">
        <v>9926</v>
      </c>
      <c r="O15" s="346"/>
      <c r="P15" s="346">
        <v>361574</v>
      </c>
      <c r="Q15" s="346"/>
      <c r="R15" s="334">
        <v>187096</v>
      </c>
      <c r="S15" s="334"/>
      <c r="T15" s="334">
        <v>15737</v>
      </c>
      <c r="U15" s="334"/>
      <c r="V15" s="334"/>
      <c r="W15" s="334">
        <v>1601561</v>
      </c>
      <c r="X15" s="334"/>
      <c r="Y15" s="334" t="s">
        <v>260</v>
      </c>
      <c r="Z15" s="334"/>
      <c r="AA15" s="51">
        <v>772177</v>
      </c>
      <c r="AB15" s="334">
        <v>22024</v>
      </c>
      <c r="AC15" s="334"/>
      <c r="AD15" s="334">
        <v>128425</v>
      </c>
      <c r="AE15" s="334"/>
      <c r="AF15" s="334">
        <v>15000</v>
      </c>
      <c r="AG15" s="334"/>
      <c r="AH15" s="334">
        <v>65935</v>
      </c>
      <c r="AI15" s="334"/>
      <c r="AJ15" s="334">
        <v>369877</v>
      </c>
      <c r="AK15" s="334"/>
      <c r="AL15" s="51">
        <v>1603600</v>
      </c>
    </row>
    <row r="16" spans="1:38" s="51" customFormat="1" ht="19.5" customHeight="1">
      <c r="A16" s="372" t="s">
        <v>128</v>
      </c>
      <c r="B16" s="373"/>
      <c r="C16" s="346">
        <v>18333153</v>
      </c>
      <c r="D16" s="346"/>
      <c r="E16" s="49">
        <v>6847200</v>
      </c>
      <c r="F16" s="346">
        <v>206424</v>
      </c>
      <c r="G16" s="346"/>
      <c r="H16" s="346">
        <v>47904</v>
      </c>
      <c r="I16" s="346"/>
      <c r="J16" s="346">
        <v>182384</v>
      </c>
      <c r="K16" s="346"/>
      <c r="L16" s="346"/>
      <c r="M16" s="4">
        <v>2066072</v>
      </c>
      <c r="N16" s="346">
        <v>20748</v>
      </c>
      <c r="O16" s="346"/>
      <c r="P16" s="346">
        <v>623785</v>
      </c>
      <c r="Q16" s="346"/>
      <c r="R16" s="334">
        <v>510694</v>
      </c>
      <c r="S16" s="334"/>
      <c r="T16" s="334">
        <v>46275</v>
      </c>
      <c r="U16" s="334"/>
      <c r="V16" s="334"/>
      <c r="W16" s="334">
        <v>3316733</v>
      </c>
      <c r="X16" s="334"/>
      <c r="Y16" s="334">
        <v>234951</v>
      </c>
      <c r="Z16" s="334"/>
      <c r="AA16" s="51">
        <v>1195440</v>
      </c>
      <c r="AB16" s="334">
        <v>123009</v>
      </c>
      <c r="AC16" s="334"/>
      <c r="AD16" s="334">
        <v>12463</v>
      </c>
      <c r="AE16" s="334"/>
      <c r="AF16" s="334" t="s">
        <v>260</v>
      </c>
      <c r="AG16" s="334"/>
      <c r="AH16" s="334">
        <v>202807</v>
      </c>
      <c r="AI16" s="334"/>
      <c r="AJ16" s="334">
        <v>1082364</v>
      </c>
      <c r="AK16" s="334"/>
      <c r="AL16" s="51">
        <v>1613900</v>
      </c>
    </row>
    <row r="17" spans="1:38" s="51" customFormat="1" ht="19.5" customHeight="1">
      <c r="A17" s="372" t="s">
        <v>129</v>
      </c>
      <c r="B17" s="373"/>
      <c r="C17" s="346">
        <v>7292092</v>
      </c>
      <c r="D17" s="346"/>
      <c r="E17" s="49">
        <v>1217822</v>
      </c>
      <c r="F17" s="346">
        <v>76692</v>
      </c>
      <c r="G17" s="346"/>
      <c r="H17" s="346" t="s">
        <v>260</v>
      </c>
      <c r="I17" s="346"/>
      <c r="J17" s="346">
        <v>70704</v>
      </c>
      <c r="K17" s="346"/>
      <c r="L17" s="346"/>
      <c r="M17" s="4">
        <v>2090439</v>
      </c>
      <c r="N17" s="346">
        <v>5419</v>
      </c>
      <c r="O17" s="346"/>
      <c r="P17" s="346">
        <v>277148</v>
      </c>
      <c r="Q17" s="346"/>
      <c r="R17" s="334">
        <v>161936</v>
      </c>
      <c r="S17" s="334"/>
      <c r="T17" s="334">
        <v>17559</v>
      </c>
      <c r="U17" s="334"/>
      <c r="V17" s="334"/>
      <c r="W17" s="334">
        <v>1039302</v>
      </c>
      <c r="X17" s="334"/>
      <c r="Y17" s="334" t="s">
        <v>260</v>
      </c>
      <c r="Z17" s="334"/>
      <c r="AA17" s="51">
        <v>739281</v>
      </c>
      <c r="AB17" s="334">
        <v>232650</v>
      </c>
      <c r="AC17" s="334"/>
      <c r="AD17" s="334">
        <v>49112</v>
      </c>
      <c r="AE17" s="334"/>
      <c r="AF17" s="334" t="s">
        <v>260</v>
      </c>
      <c r="AG17" s="334"/>
      <c r="AH17" s="334">
        <v>5983</v>
      </c>
      <c r="AI17" s="334"/>
      <c r="AJ17" s="334">
        <v>182245</v>
      </c>
      <c r="AK17" s="334"/>
      <c r="AL17" s="51">
        <v>1125800</v>
      </c>
    </row>
    <row r="18" spans="1:38" s="51" customFormat="1" ht="19.5" customHeight="1">
      <c r="A18" s="372" t="s">
        <v>130</v>
      </c>
      <c r="B18" s="373"/>
      <c r="C18" s="346">
        <v>6966324</v>
      </c>
      <c r="D18" s="346"/>
      <c r="E18" s="49">
        <v>941836</v>
      </c>
      <c r="F18" s="346">
        <v>73881</v>
      </c>
      <c r="G18" s="346"/>
      <c r="H18" s="346" t="s">
        <v>260</v>
      </c>
      <c r="I18" s="346"/>
      <c r="J18" s="346">
        <v>67804</v>
      </c>
      <c r="K18" s="346"/>
      <c r="L18" s="346"/>
      <c r="M18" s="4">
        <v>2167724</v>
      </c>
      <c r="N18" s="346">
        <v>4299</v>
      </c>
      <c r="O18" s="346"/>
      <c r="P18" s="346">
        <v>34405</v>
      </c>
      <c r="Q18" s="346"/>
      <c r="R18" s="334">
        <v>150043</v>
      </c>
      <c r="S18" s="334"/>
      <c r="T18" s="334">
        <v>27307</v>
      </c>
      <c r="U18" s="334"/>
      <c r="V18" s="334"/>
      <c r="W18" s="334">
        <v>1306701</v>
      </c>
      <c r="X18" s="334"/>
      <c r="Y18" s="334" t="s">
        <v>260</v>
      </c>
      <c r="Z18" s="334"/>
      <c r="AA18" s="51">
        <v>726681</v>
      </c>
      <c r="AB18" s="334">
        <v>71426</v>
      </c>
      <c r="AC18" s="334"/>
      <c r="AD18" s="334">
        <v>15759</v>
      </c>
      <c r="AE18" s="334"/>
      <c r="AF18" s="334">
        <v>1913</v>
      </c>
      <c r="AG18" s="334"/>
      <c r="AH18" s="334">
        <v>12612</v>
      </c>
      <c r="AI18" s="334"/>
      <c r="AJ18" s="334">
        <v>173633</v>
      </c>
      <c r="AK18" s="334"/>
      <c r="AL18" s="51">
        <v>1190300</v>
      </c>
    </row>
    <row r="19" spans="1:38" s="51" customFormat="1" ht="19.5" customHeight="1">
      <c r="A19" s="372" t="s">
        <v>131</v>
      </c>
      <c r="B19" s="373"/>
      <c r="C19" s="346">
        <v>11479803</v>
      </c>
      <c r="D19" s="346"/>
      <c r="E19" s="49">
        <v>4515312</v>
      </c>
      <c r="F19" s="346">
        <v>130074</v>
      </c>
      <c r="G19" s="346"/>
      <c r="H19" s="346">
        <v>112184</v>
      </c>
      <c r="I19" s="346"/>
      <c r="J19" s="346">
        <v>119061</v>
      </c>
      <c r="K19" s="346"/>
      <c r="L19" s="346"/>
      <c r="M19" s="4">
        <v>973041</v>
      </c>
      <c r="N19" s="346">
        <v>11351</v>
      </c>
      <c r="O19" s="346"/>
      <c r="P19" s="346">
        <v>234599</v>
      </c>
      <c r="Q19" s="346"/>
      <c r="R19" s="334">
        <v>376165</v>
      </c>
      <c r="S19" s="334"/>
      <c r="T19" s="334">
        <v>63230</v>
      </c>
      <c r="U19" s="334"/>
      <c r="V19" s="334"/>
      <c r="W19" s="334">
        <v>1961891</v>
      </c>
      <c r="X19" s="334"/>
      <c r="Y19" s="334" t="s">
        <v>260</v>
      </c>
      <c r="Z19" s="334"/>
      <c r="AA19" s="51">
        <v>735893</v>
      </c>
      <c r="AB19" s="334">
        <v>120387</v>
      </c>
      <c r="AC19" s="334"/>
      <c r="AD19" s="334">
        <v>53546</v>
      </c>
      <c r="AE19" s="334"/>
      <c r="AF19" s="334" t="s">
        <v>260</v>
      </c>
      <c r="AG19" s="334"/>
      <c r="AH19" s="334">
        <v>207869</v>
      </c>
      <c r="AI19" s="334"/>
      <c r="AJ19" s="334">
        <v>655100</v>
      </c>
      <c r="AK19" s="334"/>
      <c r="AL19" s="51">
        <v>1210100</v>
      </c>
    </row>
    <row r="20" spans="1:38" s="51" customFormat="1" ht="19.5" customHeight="1">
      <c r="A20" s="372" t="s">
        <v>132</v>
      </c>
      <c r="B20" s="373"/>
      <c r="C20" s="346">
        <v>4796581</v>
      </c>
      <c r="D20" s="346"/>
      <c r="E20" s="49">
        <v>1313804</v>
      </c>
      <c r="F20" s="346">
        <v>67386</v>
      </c>
      <c r="G20" s="346"/>
      <c r="H20" s="346">
        <v>16518</v>
      </c>
      <c r="I20" s="346"/>
      <c r="J20" s="346">
        <v>61999</v>
      </c>
      <c r="K20" s="346"/>
      <c r="L20" s="346"/>
      <c r="M20" s="4">
        <v>1262945</v>
      </c>
      <c r="N20" s="346">
        <v>5417</v>
      </c>
      <c r="O20" s="346"/>
      <c r="P20" s="346">
        <v>51721</v>
      </c>
      <c r="Q20" s="346"/>
      <c r="R20" s="334">
        <v>162531</v>
      </c>
      <c r="S20" s="334"/>
      <c r="T20" s="334">
        <v>7211</v>
      </c>
      <c r="U20" s="334"/>
      <c r="V20" s="334"/>
      <c r="W20" s="334">
        <v>677630</v>
      </c>
      <c r="X20" s="334"/>
      <c r="Y20" s="334" t="s">
        <v>260</v>
      </c>
      <c r="Z20" s="334"/>
      <c r="AA20" s="51">
        <v>345858</v>
      </c>
      <c r="AB20" s="334">
        <v>35336</v>
      </c>
      <c r="AC20" s="334"/>
      <c r="AD20" s="334">
        <v>7250</v>
      </c>
      <c r="AE20" s="334"/>
      <c r="AF20" s="334">
        <v>7424</v>
      </c>
      <c r="AG20" s="334"/>
      <c r="AH20" s="334">
        <v>18136</v>
      </c>
      <c r="AI20" s="334"/>
      <c r="AJ20" s="334">
        <v>198215</v>
      </c>
      <c r="AK20" s="334"/>
      <c r="AL20" s="51">
        <v>557200</v>
      </c>
    </row>
    <row r="21" spans="1:38" s="51" customFormat="1" ht="19.5" customHeight="1">
      <c r="A21" s="372" t="s">
        <v>133</v>
      </c>
      <c r="B21" s="373"/>
      <c r="C21" s="346">
        <v>9607243</v>
      </c>
      <c r="D21" s="346"/>
      <c r="E21" s="49">
        <v>2020101</v>
      </c>
      <c r="F21" s="346">
        <v>83666</v>
      </c>
      <c r="G21" s="346"/>
      <c r="H21" s="346" t="s">
        <v>260</v>
      </c>
      <c r="I21" s="346"/>
      <c r="J21" s="346">
        <v>76776</v>
      </c>
      <c r="K21" s="346"/>
      <c r="L21" s="346"/>
      <c r="M21" s="4">
        <v>1659511</v>
      </c>
      <c r="N21" s="346">
        <v>7470</v>
      </c>
      <c r="O21" s="346"/>
      <c r="P21" s="346">
        <v>124459</v>
      </c>
      <c r="Q21" s="346"/>
      <c r="R21" s="334">
        <v>254613</v>
      </c>
      <c r="S21" s="334"/>
      <c r="T21" s="334">
        <v>10721</v>
      </c>
      <c r="U21" s="334"/>
      <c r="V21" s="334"/>
      <c r="W21" s="334">
        <v>1509307</v>
      </c>
      <c r="X21" s="334"/>
      <c r="Y21" s="334" t="s">
        <v>260</v>
      </c>
      <c r="Z21" s="334"/>
      <c r="AA21" s="51">
        <v>1035026</v>
      </c>
      <c r="AB21" s="334">
        <v>86820</v>
      </c>
      <c r="AC21" s="334"/>
      <c r="AD21" s="334">
        <v>9897</v>
      </c>
      <c r="AE21" s="334"/>
      <c r="AF21" s="334" t="s">
        <v>260</v>
      </c>
      <c r="AG21" s="334"/>
      <c r="AH21" s="334">
        <v>130607</v>
      </c>
      <c r="AI21" s="334"/>
      <c r="AJ21" s="334">
        <v>1494369</v>
      </c>
      <c r="AK21" s="334"/>
      <c r="AL21" s="51">
        <v>1103900</v>
      </c>
    </row>
    <row r="22" spans="1:37" s="51" customFormat="1" ht="19.5" customHeight="1">
      <c r="A22" s="372"/>
      <c r="B22" s="373"/>
      <c r="C22" s="346"/>
      <c r="D22" s="346"/>
      <c r="E22" s="49"/>
      <c r="F22" s="346"/>
      <c r="G22" s="346"/>
      <c r="H22" s="346"/>
      <c r="I22" s="346"/>
      <c r="J22" s="346"/>
      <c r="K22" s="346"/>
      <c r="L22" s="346"/>
      <c r="M22" s="4"/>
      <c r="N22" s="346"/>
      <c r="O22" s="346"/>
      <c r="P22" s="346"/>
      <c r="Q22" s="346"/>
      <c r="R22" s="334"/>
      <c r="S22" s="334"/>
      <c r="T22" s="334"/>
      <c r="U22" s="334"/>
      <c r="V22" s="334"/>
      <c r="W22" s="334"/>
      <c r="X22" s="334"/>
      <c r="Y22" s="334"/>
      <c r="Z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</row>
    <row r="23" spans="1:38" s="51" customFormat="1" ht="19.5" customHeight="1">
      <c r="A23" s="372" t="s">
        <v>134</v>
      </c>
      <c r="B23" s="373"/>
      <c r="C23" s="346">
        <v>2668923</v>
      </c>
      <c r="D23" s="346"/>
      <c r="E23" s="49">
        <v>934820</v>
      </c>
      <c r="F23" s="346">
        <v>25142</v>
      </c>
      <c r="G23" s="346"/>
      <c r="H23" s="346" t="s">
        <v>260</v>
      </c>
      <c r="I23" s="346"/>
      <c r="J23" s="346">
        <v>23058</v>
      </c>
      <c r="K23" s="346"/>
      <c r="L23" s="346"/>
      <c r="M23" s="4">
        <v>675720</v>
      </c>
      <c r="N23" s="346">
        <v>1967</v>
      </c>
      <c r="O23" s="346"/>
      <c r="P23" s="346">
        <v>107060</v>
      </c>
      <c r="Q23" s="346"/>
      <c r="R23" s="334">
        <v>61963</v>
      </c>
      <c r="S23" s="334"/>
      <c r="T23" s="334">
        <v>3428</v>
      </c>
      <c r="U23" s="334"/>
      <c r="V23" s="334"/>
      <c r="W23" s="334">
        <v>292130</v>
      </c>
      <c r="X23" s="334"/>
      <c r="Y23" s="334" t="s">
        <v>260</v>
      </c>
      <c r="Z23" s="334"/>
      <c r="AA23" s="51">
        <v>182245</v>
      </c>
      <c r="AB23" s="334">
        <v>19851</v>
      </c>
      <c r="AC23" s="334"/>
      <c r="AD23" s="334">
        <v>24729</v>
      </c>
      <c r="AE23" s="334"/>
      <c r="AF23" s="334">
        <v>60430</v>
      </c>
      <c r="AG23" s="334"/>
      <c r="AH23" s="334">
        <v>13556</v>
      </c>
      <c r="AI23" s="334"/>
      <c r="AJ23" s="334">
        <v>142424</v>
      </c>
      <c r="AK23" s="334"/>
      <c r="AL23" s="51">
        <v>300400</v>
      </c>
    </row>
    <row r="24" spans="1:38" s="51" customFormat="1" ht="19.5" customHeight="1">
      <c r="A24" s="372" t="s">
        <v>135</v>
      </c>
      <c r="B24" s="373"/>
      <c r="C24" s="346">
        <v>9275545</v>
      </c>
      <c r="D24" s="346"/>
      <c r="E24" s="49">
        <v>2185660</v>
      </c>
      <c r="F24" s="346">
        <v>116163</v>
      </c>
      <c r="G24" s="346"/>
      <c r="H24" s="346">
        <v>21747</v>
      </c>
      <c r="I24" s="346"/>
      <c r="J24" s="346">
        <v>106260</v>
      </c>
      <c r="K24" s="346"/>
      <c r="L24" s="346"/>
      <c r="M24" s="4">
        <v>1735619</v>
      </c>
      <c r="N24" s="346">
        <v>4737</v>
      </c>
      <c r="O24" s="346"/>
      <c r="P24" s="346">
        <v>393841</v>
      </c>
      <c r="Q24" s="346"/>
      <c r="R24" s="334">
        <v>462697</v>
      </c>
      <c r="S24" s="334"/>
      <c r="T24" s="334">
        <v>12831</v>
      </c>
      <c r="U24" s="334"/>
      <c r="V24" s="334"/>
      <c r="W24" s="334">
        <v>1429010</v>
      </c>
      <c r="X24" s="334"/>
      <c r="Y24" s="334" t="s">
        <v>260</v>
      </c>
      <c r="Z24" s="334"/>
      <c r="AA24" s="51">
        <v>927687</v>
      </c>
      <c r="AB24" s="334">
        <v>93718</v>
      </c>
      <c r="AC24" s="334"/>
      <c r="AD24" s="334">
        <v>65178</v>
      </c>
      <c r="AE24" s="334"/>
      <c r="AF24" s="334">
        <v>43877</v>
      </c>
      <c r="AG24" s="334"/>
      <c r="AH24" s="334">
        <v>87106</v>
      </c>
      <c r="AI24" s="334"/>
      <c r="AJ24" s="334">
        <v>466014</v>
      </c>
      <c r="AK24" s="334"/>
      <c r="AL24" s="51">
        <v>1123400</v>
      </c>
    </row>
    <row r="25" spans="1:38" s="51" customFormat="1" ht="19.5" customHeight="1">
      <c r="A25" s="372" t="s">
        <v>136</v>
      </c>
      <c r="B25" s="373"/>
      <c r="C25" s="346">
        <v>16148987</v>
      </c>
      <c r="D25" s="346"/>
      <c r="E25" s="49">
        <v>3153219</v>
      </c>
      <c r="F25" s="346">
        <v>157610</v>
      </c>
      <c r="G25" s="346"/>
      <c r="H25" s="346" t="s">
        <v>260</v>
      </c>
      <c r="I25" s="346"/>
      <c r="J25" s="346">
        <v>144557</v>
      </c>
      <c r="K25" s="346"/>
      <c r="L25" s="346"/>
      <c r="M25" s="4">
        <v>4069951</v>
      </c>
      <c r="N25" s="346">
        <v>13175</v>
      </c>
      <c r="O25" s="346"/>
      <c r="P25" s="346">
        <v>852092</v>
      </c>
      <c r="Q25" s="346"/>
      <c r="R25" s="334">
        <v>322098</v>
      </c>
      <c r="S25" s="334"/>
      <c r="T25" s="334">
        <v>14147</v>
      </c>
      <c r="U25" s="334"/>
      <c r="V25" s="334"/>
      <c r="W25" s="334">
        <v>1558133</v>
      </c>
      <c r="X25" s="334"/>
      <c r="Y25" s="334" t="s">
        <v>260</v>
      </c>
      <c r="Z25" s="334"/>
      <c r="AA25" s="51">
        <v>1336888</v>
      </c>
      <c r="AB25" s="334">
        <v>327952</v>
      </c>
      <c r="AC25" s="334"/>
      <c r="AD25" s="334">
        <v>67125</v>
      </c>
      <c r="AE25" s="334"/>
      <c r="AF25" s="334">
        <v>407426</v>
      </c>
      <c r="AG25" s="334"/>
      <c r="AH25" s="334">
        <v>371041</v>
      </c>
      <c r="AI25" s="334"/>
      <c r="AJ25" s="334">
        <v>1174573</v>
      </c>
      <c r="AK25" s="334"/>
      <c r="AL25" s="51">
        <v>2179000</v>
      </c>
    </row>
    <row r="26" spans="1:38" s="51" customFormat="1" ht="19.5" customHeight="1">
      <c r="A26" s="372" t="s">
        <v>137</v>
      </c>
      <c r="B26" s="373"/>
      <c r="C26" s="346">
        <v>14735912</v>
      </c>
      <c r="D26" s="346"/>
      <c r="E26" s="49">
        <v>3057848</v>
      </c>
      <c r="F26" s="346">
        <v>155209</v>
      </c>
      <c r="G26" s="346"/>
      <c r="H26" s="346">
        <v>29584</v>
      </c>
      <c r="I26" s="346"/>
      <c r="J26" s="346">
        <v>142203</v>
      </c>
      <c r="K26" s="346"/>
      <c r="L26" s="346"/>
      <c r="M26" s="4">
        <v>3638397</v>
      </c>
      <c r="N26" s="346">
        <v>8877</v>
      </c>
      <c r="O26" s="346"/>
      <c r="P26" s="346">
        <v>271669</v>
      </c>
      <c r="Q26" s="346"/>
      <c r="R26" s="334">
        <v>57009</v>
      </c>
      <c r="S26" s="334"/>
      <c r="T26" s="334">
        <v>32622</v>
      </c>
      <c r="U26" s="334"/>
      <c r="V26" s="334"/>
      <c r="W26" s="334">
        <v>1906476</v>
      </c>
      <c r="X26" s="334"/>
      <c r="Y26" s="334" t="s">
        <v>260</v>
      </c>
      <c r="Z26" s="334"/>
      <c r="AA26" s="51">
        <v>1079621</v>
      </c>
      <c r="AB26" s="334">
        <v>331821</v>
      </c>
      <c r="AC26" s="334"/>
      <c r="AD26" s="334">
        <v>150273</v>
      </c>
      <c r="AE26" s="334"/>
      <c r="AF26" s="334">
        <v>137305</v>
      </c>
      <c r="AG26" s="334"/>
      <c r="AH26" s="334">
        <v>424156</v>
      </c>
      <c r="AI26" s="334"/>
      <c r="AJ26" s="334">
        <v>460242</v>
      </c>
      <c r="AK26" s="334"/>
      <c r="AL26" s="51">
        <v>2339600</v>
      </c>
    </row>
    <row r="27" spans="1:38" s="51" customFormat="1" ht="19.5" customHeight="1">
      <c r="A27" s="372" t="s">
        <v>138</v>
      </c>
      <c r="B27" s="373"/>
      <c r="C27" s="346">
        <v>11285709</v>
      </c>
      <c r="D27" s="346"/>
      <c r="E27" s="49">
        <v>1744475</v>
      </c>
      <c r="F27" s="346">
        <v>149958</v>
      </c>
      <c r="G27" s="346"/>
      <c r="H27" s="346">
        <v>74571</v>
      </c>
      <c r="I27" s="346"/>
      <c r="J27" s="346">
        <v>137982</v>
      </c>
      <c r="K27" s="346"/>
      <c r="L27" s="346"/>
      <c r="M27" s="4">
        <v>3127346</v>
      </c>
      <c r="N27" s="346">
        <v>5006</v>
      </c>
      <c r="O27" s="346"/>
      <c r="P27" s="346">
        <v>214523</v>
      </c>
      <c r="Q27" s="346"/>
      <c r="R27" s="334">
        <v>336753</v>
      </c>
      <c r="S27" s="334"/>
      <c r="T27" s="334">
        <v>15731</v>
      </c>
      <c r="U27" s="334"/>
      <c r="V27" s="334"/>
      <c r="W27" s="334">
        <v>1346618</v>
      </c>
      <c r="X27" s="334"/>
      <c r="Y27" s="334" t="s">
        <v>260</v>
      </c>
      <c r="Z27" s="334"/>
      <c r="AA27" s="51">
        <v>1477632</v>
      </c>
      <c r="AB27" s="334">
        <v>276530</v>
      </c>
      <c r="AC27" s="334"/>
      <c r="AD27" s="334">
        <v>163605</v>
      </c>
      <c r="AE27" s="334"/>
      <c r="AF27" s="334">
        <v>125068</v>
      </c>
      <c r="AG27" s="334"/>
      <c r="AH27" s="334">
        <v>155659</v>
      </c>
      <c r="AI27" s="334"/>
      <c r="AJ27" s="334">
        <v>437652</v>
      </c>
      <c r="AK27" s="334"/>
      <c r="AL27" s="51">
        <v>1496600</v>
      </c>
    </row>
    <row r="28" spans="1:38" s="51" customFormat="1" ht="19.5" customHeight="1">
      <c r="A28" s="372" t="s">
        <v>139</v>
      </c>
      <c r="B28" s="373"/>
      <c r="C28" s="346">
        <v>11316850</v>
      </c>
      <c r="D28" s="346"/>
      <c r="E28" s="49">
        <v>1420014</v>
      </c>
      <c r="F28" s="346">
        <v>152597</v>
      </c>
      <c r="G28" s="346"/>
      <c r="H28" s="346" t="s">
        <v>260</v>
      </c>
      <c r="I28" s="346"/>
      <c r="J28" s="346">
        <v>140616</v>
      </c>
      <c r="K28" s="346"/>
      <c r="L28" s="346"/>
      <c r="M28" s="4">
        <v>3546941</v>
      </c>
      <c r="N28" s="346">
        <v>3732</v>
      </c>
      <c r="O28" s="346"/>
      <c r="P28" s="346">
        <v>272035</v>
      </c>
      <c r="Q28" s="346"/>
      <c r="R28" s="334">
        <v>266375</v>
      </c>
      <c r="S28" s="334"/>
      <c r="T28" s="334">
        <v>17451</v>
      </c>
      <c r="U28" s="334"/>
      <c r="V28" s="334"/>
      <c r="W28" s="334">
        <v>1406455</v>
      </c>
      <c r="X28" s="334"/>
      <c r="Y28" s="334" t="s">
        <v>260</v>
      </c>
      <c r="Z28" s="334"/>
      <c r="AA28" s="51">
        <v>1202761</v>
      </c>
      <c r="AB28" s="334">
        <v>133487</v>
      </c>
      <c r="AC28" s="334"/>
      <c r="AD28" s="334">
        <v>41308</v>
      </c>
      <c r="AE28" s="334"/>
      <c r="AF28" s="334">
        <v>285000</v>
      </c>
      <c r="AG28" s="334"/>
      <c r="AH28" s="334">
        <v>239183</v>
      </c>
      <c r="AI28" s="334"/>
      <c r="AJ28" s="334">
        <v>347195</v>
      </c>
      <c r="AK28" s="334"/>
      <c r="AL28" s="51">
        <v>1841700</v>
      </c>
    </row>
    <row r="29" spans="1:38" s="51" customFormat="1" ht="19.5" customHeight="1">
      <c r="A29" s="372" t="s">
        <v>140</v>
      </c>
      <c r="B29" s="373"/>
      <c r="C29" s="346">
        <v>14250513</v>
      </c>
      <c r="D29" s="346"/>
      <c r="E29" s="51">
        <v>1604182</v>
      </c>
      <c r="F29" s="346">
        <v>143955</v>
      </c>
      <c r="G29" s="346"/>
      <c r="H29" s="346" t="s">
        <v>260</v>
      </c>
      <c r="I29" s="346"/>
      <c r="J29" s="346">
        <v>132530</v>
      </c>
      <c r="K29" s="346"/>
      <c r="L29" s="346"/>
      <c r="M29" s="50">
        <v>4128443</v>
      </c>
      <c r="N29" s="346">
        <v>3252</v>
      </c>
      <c r="O29" s="346"/>
      <c r="P29" s="346">
        <v>504328</v>
      </c>
      <c r="Q29" s="346"/>
      <c r="R29" s="334">
        <v>236621</v>
      </c>
      <c r="S29" s="334"/>
      <c r="T29" s="334">
        <v>53245</v>
      </c>
      <c r="U29" s="334"/>
      <c r="V29" s="334"/>
      <c r="W29" s="334">
        <v>1772798</v>
      </c>
      <c r="X29" s="334"/>
      <c r="Y29" s="334" t="s">
        <v>260</v>
      </c>
      <c r="Z29" s="334"/>
      <c r="AA29" s="51">
        <v>2361595</v>
      </c>
      <c r="AB29" s="334">
        <v>91656</v>
      </c>
      <c r="AC29" s="334"/>
      <c r="AD29" s="334">
        <v>89041</v>
      </c>
      <c r="AE29" s="334"/>
      <c r="AF29" s="334">
        <v>258426</v>
      </c>
      <c r="AG29" s="334"/>
      <c r="AH29" s="334">
        <v>124927</v>
      </c>
      <c r="AI29" s="334"/>
      <c r="AJ29" s="334">
        <v>232414</v>
      </c>
      <c r="AK29" s="334"/>
      <c r="AL29" s="51">
        <v>2513100</v>
      </c>
    </row>
    <row r="30" spans="1:38" s="51" customFormat="1" ht="19.5" customHeight="1">
      <c r="A30" s="372" t="s">
        <v>141</v>
      </c>
      <c r="B30" s="373"/>
      <c r="C30" s="346">
        <v>3274652</v>
      </c>
      <c r="D30" s="346"/>
      <c r="E30" s="51">
        <v>404069</v>
      </c>
      <c r="F30" s="346">
        <v>24263</v>
      </c>
      <c r="G30" s="346"/>
      <c r="H30" s="346" t="s">
        <v>260</v>
      </c>
      <c r="I30" s="346"/>
      <c r="J30" s="346">
        <v>22391</v>
      </c>
      <c r="K30" s="346"/>
      <c r="L30" s="346"/>
      <c r="M30" s="50">
        <v>779122</v>
      </c>
      <c r="N30" s="346">
        <v>834</v>
      </c>
      <c r="O30" s="346"/>
      <c r="P30" s="346">
        <v>53912</v>
      </c>
      <c r="Q30" s="346"/>
      <c r="R30" s="346">
        <v>51590</v>
      </c>
      <c r="S30" s="346"/>
      <c r="T30" s="334">
        <v>13427</v>
      </c>
      <c r="U30" s="334"/>
      <c r="V30" s="334"/>
      <c r="W30" s="334">
        <v>402720</v>
      </c>
      <c r="X30" s="334"/>
      <c r="Y30" s="334" t="s">
        <v>260</v>
      </c>
      <c r="Z30" s="334"/>
      <c r="AA30" s="49">
        <v>486835</v>
      </c>
      <c r="AB30" s="334">
        <v>70229</v>
      </c>
      <c r="AC30" s="334"/>
      <c r="AD30" s="334">
        <v>32743</v>
      </c>
      <c r="AE30" s="334"/>
      <c r="AF30" s="334">
        <v>50000</v>
      </c>
      <c r="AG30" s="334"/>
      <c r="AH30" s="334">
        <v>34991</v>
      </c>
      <c r="AI30" s="334"/>
      <c r="AJ30" s="334">
        <v>45126</v>
      </c>
      <c r="AK30" s="334"/>
      <c r="AL30" s="49">
        <v>802400</v>
      </c>
    </row>
    <row r="31" spans="1:38" ht="19.5" customHeight="1">
      <c r="A31" s="53"/>
      <c r="B31" s="54"/>
      <c r="C31" s="55"/>
      <c r="D31" s="55"/>
      <c r="E31" s="56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17" ht="19.5" customHeight="1">
      <c r="A32" s="57"/>
      <c r="B32" s="58"/>
      <c r="C32" s="47"/>
      <c r="D32" s="47"/>
      <c r="E32" s="44"/>
      <c r="F32" s="47"/>
      <c r="G32" s="47"/>
      <c r="H32" s="47"/>
      <c r="I32" s="47"/>
      <c r="J32" s="47"/>
      <c r="K32" s="47"/>
      <c r="L32" s="47"/>
      <c r="M32" s="44"/>
      <c r="N32" s="44"/>
      <c r="O32" s="44"/>
      <c r="P32" s="44"/>
      <c r="Q32" s="44"/>
    </row>
    <row r="33" spans="1:38" ht="19.5" customHeight="1">
      <c r="A33" s="393" t="s">
        <v>467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</row>
    <row r="34" ht="19.5" customHeight="1" thickBot="1">
      <c r="AK34" s="42" t="s">
        <v>466</v>
      </c>
    </row>
    <row r="35" spans="1:39" ht="19.5" customHeight="1">
      <c r="A35" s="491" t="s">
        <v>240</v>
      </c>
      <c r="B35" s="492"/>
      <c r="C35" s="349" t="s">
        <v>421</v>
      </c>
      <c r="D35" s="350"/>
      <c r="E35" s="492" t="s">
        <v>142</v>
      </c>
      <c r="F35" s="492"/>
      <c r="G35" s="492" t="s">
        <v>143</v>
      </c>
      <c r="H35" s="492"/>
      <c r="I35" s="492" t="s">
        <v>144</v>
      </c>
      <c r="J35" s="492"/>
      <c r="K35" s="492"/>
      <c r="L35" s="492" t="s">
        <v>145</v>
      </c>
      <c r="M35" s="492"/>
      <c r="N35" s="492" t="s">
        <v>146</v>
      </c>
      <c r="O35" s="492"/>
      <c r="P35" s="492" t="s">
        <v>147</v>
      </c>
      <c r="Q35" s="492"/>
      <c r="R35" s="493" t="s">
        <v>422</v>
      </c>
      <c r="S35" s="493"/>
      <c r="T35" s="493"/>
      <c r="U35" s="493" t="s">
        <v>423</v>
      </c>
      <c r="V35" s="493"/>
      <c r="W35" s="493"/>
      <c r="X35" s="493"/>
      <c r="Y35" s="493" t="s">
        <v>424</v>
      </c>
      <c r="Z35" s="493"/>
      <c r="AA35" s="493" t="s">
        <v>425</v>
      </c>
      <c r="AB35" s="493"/>
      <c r="AC35" s="493" t="s">
        <v>148</v>
      </c>
      <c r="AD35" s="493"/>
      <c r="AE35" s="493"/>
      <c r="AF35" s="493" t="s">
        <v>426</v>
      </c>
      <c r="AG35" s="493"/>
      <c r="AH35" s="493"/>
      <c r="AI35" s="493" t="s">
        <v>427</v>
      </c>
      <c r="AJ35" s="493"/>
      <c r="AK35" s="368" t="s">
        <v>418</v>
      </c>
      <c r="AL35" s="386"/>
      <c r="AM35" s="44"/>
    </row>
    <row r="36" spans="1:39" ht="19.5" customHeight="1">
      <c r="A36" s="363"/>
      <c r="B36" s="336"/>
      <c r="C36" s="353"/>
      <c r="D36" s="354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70"/>
      <c r="AL36" s="387"/>
      <c r="AM36" s="44"/>
    </row>
    <row r="37" spans="1:17" ht="19.5" customHeight="1">
      <c r="A37" s="45"/>
      <c r="B37" s="46"/>
      <c r="C37" s="44"/>
      <c r="D37" s="44"/>
      <c r="E37" s="44"/>
      <c r="F37" s="44"/>
      <c r="G37" s="44"/>
      <c r="H37" s="44"/>
      <c r="I37" s="47"/>
      <c r="J37" s="47"/>
      <c r="K37" s="47"/>
      <c r="L37" s="44"/>
      <c r="M37" s="44"/>
      <c r="N37" s="47"/>
      <c r="O37" s="47"/>
      <c r="P37" s="47"/>
      <c r="Q37" s="47"/>
    </row>
    <row r="38" spans="1:38" s="51" customFormat="1" ht="19.5" customHeight="1">
      <c r="A38" s="358" t="s">
        <v>253</v>
      </c>
      <c r="B38" s="359"/>
      <c r="C38" s="346">
        <v>118745094</v>
      </c>
      <c r="D38" s="346"/>
      <c r="E38" s="346">
        <v>1697352</v>
      </c>
      <c r="F38" s="346"/>
      <c r="G38" s="346">
        <v>15195004</v>
      </c>
      <c r="H38" s="346"/>
      <c r="I38" s="346">
        <v>23404777</v>
      </c>
      <c r="J38" s="346"/>
      <c r="K38" s="346"/>
      <c r="L38" s="346">
        <v>8952383</v>
      </c>
      <c r="M38" s="346"/>
      <c r="N38" s="346">
        <v>1004142</v>
      </c>
      <c r="O38" s="346"/>
      <c r="P38" s="346">
        <v>9115919</v>
      </c>
      <c r="Q38" s="346"/>
      <c r="R38" s="355">
        <v>5940224</v>
      </c>
      <c r="S38" s="355"/>
      <c r="T38" s="355"/>
      <c r="U38" s="355">
        <v>21203526</v>
      </c>
      <c r="V38" s="355"/>
      <c r="W38" s="355"/>
      <c r="X38" s="355"/>
      <c r="Y38" s="355">
        <v>3540049</v>
      </c>
      <c r="Z38" s="355"/>
      <c r="AA38" s="355">
        <v>21012559</v>
      </c>
      <c r="AB38" s="355"/>
      <c r="AC38" s="334">
        <v>1724634</v>
      </c>
      <c r="AD38" s="334"/>
      <c r="AE38" s="334"/>
      <c r="AF38" s="334">
        <v>5605301</v>
      </c>
      <c r="AG38" s="334"/>
      <c r="AH38" s="334"/>
      <c r="AI38" s="355">
        <v>280824</v>
      </c>
      <c r="AJ38" s="355"/>
      <c r="AK38" s="334">
        <v>68400</v>
      </c>
      <c r="AL38" s="334"/>
    </row>
    <row r="39" spans="1:38" s="51" customFormat="1" ht="19.5" customHeight="1">
      <c r="A39" s="358">
        <v>51</v>
      </c>
      <c r="B39" s="359"/>
      <c r="C39" s="346">
        <v>137916132</v>
      </c>
      <c r="D39" s="346"/>
      <c r="E39" s="346">
        <v>1959756</v>
      </c>
      <c r="F39" s="346"/>
      <c r="G39" s="346">
        <v>16922231</v>
      </c>
      <c r="H39" s="346"/>
      <c r="I39" s="346">
        <v>26321792</v>
      </c>
      <c r="J39" s="346"/>
      <c r="K39" s="346"/>
      <c r="L39" s="346">
        <v>9036042</v>
      </c>
      <c r="M39" s="346"/>
      <c r="N39" s="346">
        <v>1183526</v>
      </c>
      <c r="O39" s="346"/>
      <c r="P39" s="346">
        <v>11563176</v>
      </c>
      <c r="Q39" s="346"/>
      <c r="R39" s="355">
        <v>6859660</v>
      </c>
      <c r="S39" s="355"/>
      <c r="T39" s="355"/>
      <c r="U39" s="355">
        <v>26106360</v>
      </c>
      <c r="V39" s="355"/>
      <c r="W39" s="355"/>
      <c r="X39" s="355"/>
      <c r="Y39" s="355">
        <v>3892390</v>
      </c>
      <c r="Z39" s="355"/>
      <c r="AA39" s="355">
        <v>23703343</v>
      </c>
      <c r="AB39" s="355"/>
      <c r="AC39" s="334">
        <v>2430063</v>
      </c>
      <c r="AD39" s="334"/>
      <c r="AE39" s="334"/>
      <c r="AF39" s="334">
        <v>6857834</v>
      </c>
      <c r="AG39" s="334"/>
      <c r="AH39" s="334"/>
      <c r="AI39" s="355">
        <v>868824</v>
      </c>
      <c r="AJ39" s="355"/>
      <c r="AK39" s="334">
        <v>211135</v>
      </c>
      <c r="AL39" s="334"/>
    </row>
    <row r="40" spans="1:38" s="51" customFormat="1" ht="19.5" customHeight="1">
      <c r="A40" s="358">
        <v>52</v>
      </c>
      <c r="B40" s="359"/>
      <c r="C40" s="346">
        <v>166061982</v>
      </c>
      <c r="D40" s="346"/>
      <c r="E40" s="346">
        <v>2307986</v>
      </c>
      <c r="F40" s="346"/>
      <c r="G40" s="346">
        <v>18385660</v>
      </c>
      <c r="H40" s="346"/>
      <c r="I40" s="346">
        <v>30412430</v>
      </c>
      <c r="J40" s="346"/>
      <c r="K40" s="346"/>
      <c r="L40" s="346">
        <v>10492120</v>
      </c>
      <c r="M40" s="346"/>
      <c r="N40" s="346">
        <v>1329038</v>
      </c>
      <c r="O40" s="346"/>
      <c r="P40" s="346">
        <v>16231660</v>
      </c>
      <c r="Q40" s="346"/>
      <c r="R40" s="355">
        <v>8593896</v>
      </c>
      <c r="S40" s="355"/>
      <c r="T40" s="355"/>
      <c r="U40" s="355">
        <v>32189659</v>
      </c>
      <c r="V40" s="355"/>
      <c r="W40" s="355"/>
      <c r="X40" s="355"/>
      <c r="Y40" s="355">
        <v>4825637</v>
      </c>
      <c r="Z40" s="355"/>
      <c r="AA40" s="355">
        <v>29226514</v>
      </c>
      <c r="AB40" s="355"/>
      <c r="AC40" s="334">
        <v>2423670</v>
      </c>
      <c r="AD40" s="334"/>
      <c r="AE40" s="334"/>
      <c r="AF40" s="334">
        <v>8473630</v>
      </c>
      <c r="AG40" s="334"/>
      <c r="AH40" s="334"/>
      <c r="AI40" s="355">
        <v>1097558</v>
      </c>
      <c r="AJ40" s="355"/>
      <c r="AK40" s="334">
        <v>72524</v>
      </c>
      <c r="AL40" s="334"/>
    </row>
    <row r="41" spans="1:38" s="51" customFormat="1" ht="19.5" customHeight="1">
      <c r="A41" s="358">
        <v>53</v>
      </c>
      <c r="B41" s="359"/>
      <c r="C41" s="346">
        <v>195610217</v>
      </c>
      <c r="D41" s="346"/>
      <c r="E41" s="346">
        <v>2544232</v>
      </c>
      <c r="F41" s="346"/>
      <c r="G41" s="346">
        <v>21028793</v>
      </c>
      <c r="H41" s="346"/>
      <c r="I41" s="346">
        <v>33631635</v>
      </c>
      <c r="J41" s="346"/>
      <c r="K41" s="346"/>
      <c r="L41" s="346">
        <v>11687872</v>
      </c>
      <c r="M41" s="346"/>
      <c r="N41" s="346">
        <v>1865966</v>
      </c>
      <c r="O41" s="346"/>
      <c r="P41" s="346">
        <v>20321141</v>
      </c>
      <c r="Q41" s="346"/>
      <c r="R41" s="355">
        <v>9511459</v>
      </c>
      <c r="S41" s="355"/>
      <c r="T41" s="355"/>
      <c r="U41" s="355">
        <v>36805851</v>
      </c>
      <c r="V41" s="355"/>
      <c r="W41" s="355"/>
      <c r="X41" s="355"/>
      <c r="Y41" s="355">
        <v>5435059</v>
      </c>
      <c r="Z41" s="355"/>
      <c r="AA41" s="355">
        <v>38562809</v>
      </c>
      <c r="AB41" s="355"/>
      <c r="AC41" s="334">
        <v>1987657</v>
      </c>
      <c r="AD41" s="334"/>
      <c r="AE41" s="334"/>
      <c r="AF41" s="334">
        <v>10317501</v>
      </c>
      <c r="AG41" s="334"/>
      <c r="AH41" s="334"/>
      <c r="AI41" s="355">
        <v>1910242</v>
      </c>
      <c r="AJ41" s="355"/>
      <c r="AK41" s="334" t="s">
        <v>260</v>
      </c>
      <c r="AL41" s="334"/>
    </row>
    <row r="42" spans="1:38" s="51" customFormat="1" ht="19.5" customHeight="1">
      <c r="A42" s="360">
        <v>54</v>
      </c>
      <c r="B42" s="361"/>
      <c r="C42" s="374">
        <f>SUM(C44:D51,C53:D60)</f>
        <v>217595627</v>
      </c>
      <c r="D42" s="357"/>
      <c r="E42" s="357">
        <f>SUM(E44:F51,E53:F60)</f>
        <v>2787037</v>
      </c>
      <c r="F42" s="357"/>
      <c r="G42" s="357">
        <f>SUM(G44:H51,G53:H60)</f>
        <v>23065248</v>
      </c>
      <c r="H42" s="357"/>
      <c r="I42" s="357">
        <f>SUM(I44:J51,I53:J60)</f>
        <v>37100992</v>
      </c>
      <c r="J42" s="357"/>
      <c r="K42" s="357"/>
      <c r="L42" s="357">
        <f>SUM(L44:M51,L53:M60)</f>
        <v>15076050</v>
      </c>
      <c r="M42" s="357"/>
      <c r="N42" s="357">
        <f>SUM(N44:O51,N53:O60)</f>
        <v>2043390</v>
      </c>
      <c r="O42" s="357"/>
      <c r="P42" s="357">
        <f>SUM(P44:Q51,P53:Q60)</f>
        <v>22873272</v>
      </c>
      <c r="Q42" s="357"/>
      <c r="R42" s="385">
        <f>SUM(R44:S51,R53:S60)</f>
        <v>10938059</v>
      </c>
      <c r="S42" s="385"/>
      <c r="T42" s="385"/>
      <c r="U42" s="385">
        <f>SUM(U44:V51,U53:V60)</f>
        <v>39409604</v>
      </c>
      <c r="V42" s="385"/>
      <c r="W42" s="385"/>
      <c r="X42" s="385"/>
      <c r="Y42" s="385">
        <f>SUM(Y44:Z51,Y53:Z60)</f>
        <v>5992740</v>
      </c>
      <c r="Z42" s="385"/>
      <c r="AA42" s="385">
        <f>SUM(AA44:AB51,AA53:AB60)</f>
        <v>42618329</v>
      </c>
      <c r="AB42" s="385"/>
      <c r="AC42" s="388">
        <f>SUM(AC44:AD51,AC53:AD60)</f>
        <v>2558110</v>
      </c>
      <c r="AD42" s="388"/>
      <c r="AE42" s="388"/>
      <c r="AF42" s="388">
        <f>SUM(AF44:AG51,AF53:AG60)</f>
        <v>12726676</v>
      </c>
      <c r="AG42" s="388"/>
      <c r="AH42" s="388"/>
      <c r="AI42" s="385">
        <f>SUM(AI44:AJ51,AI53:AJ60)</f>
        <v>406120</v>
      </c>
      <c r="AJ42" s="385"/>
      <c r="AK42" s="388" t="s">
        <v>260</v>
      </c>
      <c r="AL42" s="388"/>
    </row>
    <row r="43" spans="1:38" ht="19.5" customHeight="1">
      <c r="A43" s="44"/>
      <c r="B43" s="59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9"/>
      <c r="AD43" s="389"/>
      <c r="AE43" s="389"/>
      <c r="AF43" s="389"/>
      <c r="AG43" s="389"/>
      <c r="AH43" s="389"/>
      <c r="AI43" s="382"/>
      <c r="AJ43" s="382"/>
      <c r="AK43" s="389"/>
      <c r="AL43" s="389"/>
    </row>
    <row r="44" spans="1:38" s="51" customFormat="1" ht="19.5" customHeight="1">
      <c r="A44" s="372" t="s">
        <v>126</v>
      </c>
      <c r="B44" s="373"/>
      <c r="C44" s="346">
        <v>69868798</v>
      </c>
      <c r="D44" s="346"/>
      <c r="E44" s="346">
        <v>497009</v>
      </c>
      <c r="F44" s="346"/>
      <c r="G44" s="346">
        <v>6149186</v>
      </c>
      <c r="H44" s="346"/>
      <c r="I44" s="346">
        <v>12290627</v>
      </c>
      <c r="J44" s="346"/>
      <c r="K44" s="346"/>
      <c r="L44" s="346">
        <v>7707597</v>
      </c>
      <c r="M44" s="346"/>
      <c r="N44" s="346">
        <v>935246</v>
      </c>
      <c r="O44" s="346"/>
      <c r="P44" s="346">
        <v>2417375</v>
      </c>
      <c r="Q44" s="346"/>
      <c r="R44" s="355">
        <v>4119430</v>
      </c>
      <c r="S44" s="355"/>
      <c r="T44" s="355"/>
      <c r="U44" s="355">
        <v>17048853</v>
      </c>
      <c r="V44" s="355"/>
      <c r="W44" s="355"/>
      <c r="X44" s="355"/>
      <c r="Y44" s="355">
        <v>1894938</v>
      </c>
      <c r="Z44" s="355"/>
      <c r="AA44" s="355">
        <v>13228892</v>
      </c>
      <c r="AB44" s="355"/>
      <c r="AC44" s="334">
        <v>223579</v>
      </c>
      <c r="AD44" s="334"/>
      <c r="AE44" s="334"/>
      <c r="AF44" s="334">
        <v>3356066</v>
      </c>
      <c r="AG44" s="334"/>
      <c r="AH44" s="334"/>
      <c r="AI44" s="355" t="s">
        <v>260</v>
      </c>
      <c r="AJ44" s="355"/>
      <c r="AK44" s="334" t="s">
        <v>260</v>
      </c>
      <c r="AL44" s="334"/>
    </row>
    <row r="45" spans="1:38" s="51" customFormat="1" ht="19.5" customHeight="1">
      <c r="A45" s="372" t="s">
        <v>127</v>
      </c>
      <c r="B45" s="373"/>
      <c r="C45" s="346">
        <v>10105166</v>
      </c>
      <c r="D45" s="346"/>
      <c r="E45" s="346">
        <v>152918</v>
      </c>
      <c r="F45" s="346"/>
      <c r="G45" s="346">
        <v>1176936</v>
      </c>
      <c r="H45" s="346"/>
      <c r="I45" s="346">
        <v>2377269</v>
      </c>
      <c r="J45" s="346"/>
      <c r="K45" s="346"/>
      <c r="L45" s="346">
        <v>499404</v>
      </c>
      <c r="M45" s="346"/>
      <c r="N45" s="346">
        <v>81192</v>
      </c>
      <c r="O45" s="346"/>
      <c r="P45" s="346">
        <v>804730</v>
      </c>
      <c r="Q45" s="346"/>
      <c r="R45" s="355">
        <v>766103</v>
      </c>
      <c r="S45" s="355"/>
      <c r="T45" s="355"/>
      <c r="U45" s="355">
        <v>1435237</v>
      </c>
      <c r="V45" s="355"/>
      <c r="W45" s="355"/>
      <c r="X45" s="355"/>
      <c r="Y45" s="355">
        <v>296660</v>
      </c>
      <c r="Z45" s="355"/>
      <c r="AA45" s="355">
        <v>1543483</v>
      </c>
      <c r="AB45" s="355"/>
      <c r="AC45" s="334">
        <v>373345</v>
      </c>
      <c r="AD45" s="334"/>
      <c r="AE45" s="334"/>
      <c r="AF45" s="334">
        <v>588864</v>
      </c>
      <c r="AG45" s="334"/>
      <c r="AH45" s="334"/>
      <c r="AI45" s="334">
        <v>9025</v>
      </c>
      <c r="AJ45" s="334"/>
      <c r="AK45" s="334" t="s">
        <v>260</v>
      </c>
      <c r="AL45" s="334"/>
    </row>
    <row r="46" spans="1:38" s="51" customFormat="1" ht="19.5" customHeight="1">
      <c r="A46" s="372" t="s">
        <v>128</v>
      </c>
      <c r="B46" s="373"/>
      <c r="C46" s="346">
        <v>17680952</v>
      </c>
      <c r="D46" s="346"/>
      <c r="E46" s="346">
        <v>205676</v>
      </c>
      <c r="F46" s="346"/>
      <c r="G46" s="346">
        <v>2180889</v>
      </c>
      <c r="H46" s="346"/>
      <c r="I46" s="346">
        <v>3595965</v>
      </c>
      <c r="J46" s="346"/>
      <c r="K46" s="346"/>
      <c r="L46" s="346">
        <v>1214313</v>
      </c>
      <c r="M46" s="346"/>
      <c r="N46" s="346">
        <v>132983</v>
      </c>
      <c r="O46" s="346"/>
      <c r="P46" s="346">
        <v>1789822</v>
      </c>
      <c r="Q46" s="346"/>
      <c r="R46" s="355">
        <v>1144193</v>
      </c>
      <c r="S46" s="355"/>
      <c r="T46" s="355"/>
      <c r="U46" s="355">
        <v>2528304</v>
      </c>
      <c r="V46" s="355"/>
      <c r="W46" s="355"/>
      <c r="X46" s="355"/>
      <c r="Y46" s="355">
        <v>612539</v>
      </c>
      <c r="Z46" s="355"/>
      <c r="AA46" s="355">
        <v>3482622</v>
      </c>
      <c r="AB46" s="355"/>
      <c r="AC46" s="334">
        <v>57857</v>
      </c>
      <c r="AD46" s="334"/>
      <c r="AE46" s="334"/>
      <c r="AF46" s="334">
        <v>735789</v>
      </c>
      <c r="AG46" s="334"/>
      <c r="AH46" s="334"/>
      <c r="AI46" s="334" t="s">
        <v>260</v>
      </c>
      <c r="AJ46" s="334"/>
      <c r="AK46" s="334" t="s">
        <v>260</v>
      </c>
      <c r="AL46" s="334"/>
    </row>
    <row r="47" spans="1:38" s="51" customFormat="1" ht="19.5" customHeight="1">
      <c r="A47" s="372" t="s">
        <v>129</v>
      </c>
      <c r="B47" s="373"/>
      <c r="C47" s="346">
        <v>7151117</v>
      </c>
      <c r="D47" s="346"/>
      <c r="E47" s="346">
        <v>105735</v>
      </c>
      <c r="F47" s="346"/>
      <c r="G47" s="346">
        <v>665393</v>
      </c>
      <c r="H47" s="346"/>
      <c r="I47" s="346">
        <v>1160412</v>
      </c>
      <c r="J47" s="346"/>
      <c r="K47" s="346"/>
      <c r="L47" s="346">
        <v>492192</v>
      </c>
      <c r="M47" s="346"/>
      <c r="N47" s="346">
        <v>24221</v>
      </c>
      <c r="O47" s="346"/>
      <c r="P47" s="346">
        <v>1153619</v>
      </c>
      <c r="Q47" s="346"/>
      <c r="R47" s="355">
        <v>245831</v>
      </c>
      <c r="S47" s="355"/>
      <c r="T47" s="355"/>
      <c r="U47" s="355">
        <v>1043887</v>
      </c>
      <c r="V47" s="355"/>
      <c r="W47" s="355"/>
      <c r="X47" s="355"/>
      <c r="Y47" s="355">
        <v>240107</v>
      </c>
      <c r="Z47" s="355"/>
      <c r="AA47" s="355">
        <v>1232264</v>
      </c>
      <c r="AB47" s="355"/>
      <c r="AC47" s="334">
        <v>338019</v>
      </c>
      <c r="AD47" s="334"/>
      <c r="AE47" s="334"/>
      <c r="AF47" s="334">
        <v>449437</v>
      </c>
      <c r="AG47" s="334"/>
      <c r="AH47" s="334"/>
      <c r="AI47" s="334" t="s">
        <v>260</v>
      </c>
      <c r="AJ47" s="334"/>
      <c r="AK47" s="334" t="s">
        <v>260</v>
      </c>
      <c r="AL47" s="334"/>
    </row>
    <row r="48" spans="1:38" s="51" customFormat="1" ht="19.5" customHeight="1">
      <c r="A48" s="372" t="s">
        <v>130</v>
      </c>
      <c r="B48" s="373"/>
      <c r="C48" s="346">
        <v>6940423</v>
      </c>
      <c r="D48" s="346"/>
      <c r="E48" s="346">
        <v>98130</v>
      </c>
      <c r="F48" s="346"/>
      <c r="G48" s="346">
        <v>691838</v>
      </c>
      <c r="H48" s="346"/>
      <c r="I48" s="346">
        <v>1049219</v>
      </c>
      <c r="J48" s="346"/>
      <c r="K48" s="346"/>
      <c r="L48" s="346">
        <v>367855</v>
      </c>
      <c r="M48" s="346"/>
      <c r="N48" s="346">
        <v>14055</v>
      </c>
      <c r="O48" s="346"/>
      <c r="P48" s="346">
        <v>1022024</v>
      </c>
      <c r="Q48" s="346"/>
      <c r="R48" s="355">
        <v>224482</v>
      </c>
      <c r="S48" s="355"/>
      <c r="T48" s="355"/>
      <c r="U48" s="355">
        <v>840554</v>
      </c>
      <c r="V48" s="355"/>
      <c r="W48" s="355"/>
      <c r="X48" s="355"/>
      <c r="Y48" s="355">
        <v>186982</v>
      </c>
      <c r="Z48" s="355"/>
      <c r="AA48" s="355">
        <v>1638705</v>
      </c>
      <c r="AB48" s="355"/>
      <c r="AC48" s="334">
        <v>225728</v>
      </c>
      <c r="AD48" s="334"/>
      <c r="AE48" s="334"/>
      <c r="AF48" s="334">
        <v>578242</v>
      </c>
      <c r="AG48" s="334"/>
      <c r="AH48" s="334"/>
      <c r="AI48" s="334">
        <v>2609</v>
      </c>
      <c r="AJ48" s="334"/>
      <c r="AK48" s="334" t="s">
        <v>260</v>
      </c>
      <c r="AL48" s="334"/>
    </row>
    <row r="49" spans="1:38" s="51" customFormat="1" ht="19.5" customHeight="1">
      <c r="A49" s="372" t="s">
        <v>131</v>
      </c>
      <c r="B49" s="373"/>
      <c r="C49" s="346">
        <v>11173128</v>
      </c>
      <c r="D49" s="346"/>
      <c r="E49" s="346">
        <v>168781</v>
      </c>
      <c r="F49" s="346"/>
      <c r="G49" s="346">
        <v>1493462</v>
      </c>
      <c r="H49" s="346"/>
      <c r="I49" s="346">
        <v>2615677</v>
      </c>
      <c r="J49" s="346"/>
      <c r="K49" s="346"/>
      <c r="L49" s="346">
        <v>541481</v>
      </c>
      <c r="M49" s="346"/>
      <c r="N49" s="346">
        <v>73455</v>
      </c>
      <c r="O49" s="346"/>
      <c r="P49" s="346">
        <v>931805</v>
      </c>
      <c r="Q49" s="346"/>
      <c r="R49" s="355">
        <v>685428</v>
      </c>
      <c r="S49" s="355"/>
      <c r="T49" s="355"/>
      <c r="U49" s="355">
        <v>1609377</v>
      </c>
      <c r="V49" s="355"/>
      <c r="W49" s="355"/>
      <c r="X49" s="355"/>
      <c r="Y49" s="355">
        <v>414537</v>
      </c>
      <c r="Z49" s="355"/>
      <c r="AA49" s="355">
        <v>2150418</v>
      </c>
      <c r="AB49" s="355"/>
      <c r="AC49" s="334">
        <v>26615</v>
      </c>
      <c r="AD49" s="334"/>
      <c r="AE49" s="334"/>
      <c r="AF49" s="334">
        <v>459219</v>
      </c>
      <c r="AG49" s="334"/>
      <c r="AH49" s="334"/>
      <c r="AI49" s="334">
        <v>2873</v>
      </c>
      <c r="AJ49" s="334"/>
      <c r="AK49" s="334" t="s">
        <v>260</v>
      </c>
      <c r="AL49" s="334"/>
    </row>
    <row r="50" spans="1:38" s="51" customFormat="1" ht="19.5" customHeight="1">
      <c r="A50" s="372" t="s">
        <v>132</v>
      </c>
      <c r="B50" s="373"/>
      <c r="C50" s="346">
        <v>4775242</v>
      </c>
      <c r="D50" s="346"/>
      <c r="E50" s="346">
        <v>101138</v>
      </c>
      <c r="F50" s="346"/>
      <c r="G50" s="346">
        <v>883227</v>
      </c>
      <c r="H50" s="346"/>
      <c r="I50" s="346">
        <v>1107787</v>
      </c>
      <c r="J50" s="346"/>
      <c r="K50" s="346"/>
      <c r="L50" s="346">
        <v>279886</v>
      </c>
      <c r="M50" s="346"/>
      <c r="N50" s="346">
        <v>41682</v>
      </c>
      <c r="O50" s="346"/>
      <c r="P50" s="346">
        <v>449441</v>
      </c>
      <c r="Q50" s="346"/>
      <c r="R50" s="355">
        <v>187140</v>
      </c>
      <c r="S50" s="355"/>
      <c r="T50" s="355"/>
      <c r="U50" s="355">
        <v>588455</v>
      </c>
      <c r="V50" s="355"/>
      <c r="W50" s="355"/>
      <c r="X50" s="355"/>
      <c r="Y50" s="355">
        <v>180253</v>
      </c>
      <c r="Z50" s="355"/>
      <c r="AA50" s="355">
        <v>664170</v>
      </c>
      <c r="AB50" s="355"/>
      <c r="AC50" s="334">
        <v>17179</v>
      </c>
      <c r="AD50" s="334"/>
      <c r="AE50" s="334"/>
      <c r="AF50" s="334">
        <v>274884</v>
      </c>
      <c r="AG50" s="334"/>
      <c r="AH50" s="334"/>
      <c r="AI50" s="334" t="s">
        <v>260</v>
      </c>
      <c r="AJ50" s="334"/>
      <c r="AK50" s="334" t="s">
        <v>260</v>
      </c>
      <c r="AL50" s="334"/>
    </row>
    <row r="51" spans="1:38" s="51" customFormat="1" ht="19.5" customHeight="1">
      <c r="A51" s="372" t="s">
        <v>133</v>
      </c>
      <c r="B51" s="373"/>
      <c r="C51" s="346">
        <v>9455314</v>
      </c>
      <c r="D51" s="346"/>
      <c r="E51" s="346">
        <v>101524</v>
      </c>
      <c r="F51" s="346"/>
      <c r="G51" s="346">
        <v>793311</v>
      </c>
      <c r="H51" s="346"/>
      <c r="I51" s="346">
        <v>1633026</v>
      </c>
      <c r="J51" s="346"/>
      <c r="K51" s="346"/>
      <c r="L51" s="346">
        <v>377152</v>
      </c>
      <c r="M51" s="346"/>
      <c r="N51" s="346">
        <v>206753</v>
      </c>
      <c r="O51" s="346"/>
      <c r="P51" s="346">
        <v>1119730</v>
      </c>
      <c r="Q51" s="346"/>
      <c r="R51" s="355">
        <v>517822</v>
      </c>
      <c r="S51" s="355"/>
      <c r="T51" s="355"/>
      <c r="U51" s="355">
        <v>1850992</v>
      </c>
      <c r="V51" s="355"/>
      <c r="W51" s="355"/>
      <c r="X51" s="355"/>
      <c r="Y51" s="355">
        <v>127670</v>
      </c>
      <c r="Z51" s="355"/>
      <c r="AA51" s="355">
        <v>2145038</v>
      </c>
      <c r="AB51" s="355"/>
      <c r="AC51" s="334" t="s">
        <v>260</v>
      </c>
      <c r="AD51" s="334"/>
      <c r="AE51" s="334"/>
      <c r="AF51" s="334">
        <v>582296</v>
      </c>
      <c r="AG51" s="334"/>
      <c r="AH51" s="334"/>
      <c r="AI51" s="334" t="s">
        <v>260</v>
      </c>
      <c r="AJ51" s="334"/>
      <c r="AK51" s="334" t="s">
        <v>260</v>
      </c>
      <c r="AL51" s="334"/>
    </row>
    <row r="52" spans="1:38" s="51" customFormat="1" ht="19.5" customHeight="1">
      <c r="A52" s="49"/>
      <c r="B52" s="60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</row>
    <row r="53" spans="1:38" s="51" customFormat="1" ht="19.5" customHeight="1">
      <c r="A53" s="372" t="s">
        <v>134</v>
      </c>
      <c r="B53" s="373"/>
      <c r="C53" s="346">
        <v>2593509</v>
      </c>
      <c r="D53" s="346"/>
      <c r="E53" s="346">
        <v>55039</v>
      </c>
      <c r="F53" s="346"/>
      <c r="G53" s="346">
        <v>349225</v>
      </c>
      <c r="H53" s="346"/>
      <c r="I53" s="346">
        <v>442902</v>
      </c>
      <c r="J53" s="346"/>
      <c r="K53" s="346"/>
      <c r="L53" s="346">
        <v>139239</v>
      </c>
      <c r="M53" s="346"/>
      <c r="N53" s="346">
        <v>12098</v>
      </c>
      <c r="O53" s="346"/>
      <c r="P53" s="346">
        <v>197636</v>
      </c>
      <c r="Q53" s="346"/>
      <c r="R53" s="355">
        <v>178996</v>
      </c>
      <c r="S53" s="355"/>
      <c r="T53" s="355"/>
      <c r="U53" s="355">
        <v>282103</v>
      </c>
      <c r="V53" s="355"/>
      <c r="W53" s="355"/>
      <c r="X53" s="355"/>
      <c r="Y53" s="355">
        <v>103205</v>
      </c>
      <c r="Z53" s="355"/>
      <c r="AA53" s="355">
        <v>620692</v>
      </c>
      <c r="AB53" s="355"/>
      <c r="AC53" s="334">
        <v>13662</v>
      </c>
      <c r="AD53" s="334"/>
      <c r="AE53" s="334"/>
      <c r="AF53" s="334">
        <v>198712</v>
      </c>
      <c r="AG53" s="334"/>
      <c r="AH53" s="334"/>
      <c r="AI53" s="334" t="s">
        <v>260</v>
      </c>
      <c r="AJ53" s="334"/>
      <c r="AK53" s="334" t="s">
        <v>260</v>
      </c>
      <c r="AL53" s="334"/>
    </row>
    <row r="54" spans="1:38" s="51" customFormat="1" ht="19.5" customHeight="1">
      <c r="A54" s="372" t="s">
        <v>135</v>
      </c>
      <c r="B54" s="373"/>
      <c r="C54" s="346">
        <v>9127838</v>
      </c>
      <c r="D54" s="346"/>
      <c r="E54" s="346">
        <v>162012</v>
      </c>
      <c r="F54" s="346"/>
      <c r="G54" s="346">
        <v>1001036</v>
      </c>
      <c r="H54" s="346"/>
      <c r="I54" s="346">
        <v>1774567</v>
      </c>
      <c r="J54" s="346"/>
      <c r="K54" s="346"/>
      <c r="L54" s="346">
        <v>370623</v>
      </c>
      <c r="M54" s="346"/>
      <c r="N54" s="346">
        <v>126594</v>
      </c>
      <c r="O54" s="346"/>
      <c r="P54" s="346">
        <v>1427107</v>
      </c>
      <c r="Q54" s="346"/>
      <c r="R54" s="355">
        <v>394812</v>
      </c>
      <c r="S54" s="355"/>
      <c r="T54" s="355"/>
      <c r="U54" s="355">
        <v>1261604</v>
      </c>
      <c r="V54" s="355"/>
      <c r="W54" s="355"/>
      <c r="X54" s="355"/>
      <c r="Y54" s="355">
        <v>164457</v>
      </c>
      <c r="Z54" s="355"/>
      <c r="AA54" s="355">
        <v>1689981</v>
      </c>
      <c r="AB54" s="355"/>
      <c r="AC54" s="334">
        <v>5191</v>
      </c>
      <c r="AD54" s="334"/>
      <c r="AE54" s="334"/>
      <c r="AF54" s="334">
        <v>597245</v>
      </c>
      <c r="AG54" s="334"/>
      <c r="AH54" s="334"/>
      <c r="AI54" s="334">
        <v>152609</v>
      </c>
      <c r="AJ54" s="334"/>
      <c r="AK54" s="334" t="s">
        <v>260</v>
      </c>
      <c r="AL54" s="334"/>
    </row>
    <row r="55" spans="1:38" s="51" customFormat="1" ht="19.5" customHeight="1">
      <c r="A55" s="372" t="s">
        <v>136</v>
      </c>
      <c r="B55" s="373"/>
      <c r="C55" s="346">
        <v>15503011</v>
      </c>
      <c r="D55" s="346"/>
      <c r="E55" s="346">
        <v>233149</v>
      </c>
      <c r="F55" s="346"/>
      <c r="G55" s="346">
        <v>1879489</v>
      </c>
      <c r="H55" s="346"/>
      <c r="I55" s="346">
        <v>1925996</v>
      </c>
      <c r="J55" s="346"/>
      <c r="K55" s="346"/>
      <c r="L55" s="346">
        <v>724306</v>
      </c>
      <c r="M55" s="346"/>
      <c r="N55" s="346">
        <v>35403</v>
      </c>
      <c r="O55" s="346"/>
      <c r="P55" s="346">
        <v>1755594</v>
      </c>
      <c r="Q55" s="346"/>
      <c r="R55" s="355">
        <v>730245</v>
      </c>
      <c r="S55" s="355"/>
      <c r="T55" s="355"/>
      <c r="U55" s="355">
        <v>3226813</v>
      </c>
      <c r="V55" s="355"/>
      <c r="W55" s="355"/>
      <c r="X55" s="355"/>
      <c r="Y55" s="355">
        <v>407068</v>
      </c>
      <c r="Z55" s="355"/>
      <c r="AA55" s="355">
        <v>2945742</v>
      </c>
      <c r="AB55" s="355"/>
      <c r="AC55" s="334">
        <v>486188</v>
      </c>
      <c r="AD55" s="334"/>
      <c r="AE55" s="334"/>
      <c r="AF55" s="334">
        <v>1109419</v>
      </c>
      <c r="AG55" s="334"/>
      <c r="AH55" s="334"/>
      <c r="AI55" s="334">
        <v>43599</v>
      </c>
      <c r="AJ55" s="334"/>
      <c r="AK55" s="334" t="s">
        <v>260</v>
      </c>
      <c r="AL55" s="334"/>
    </row>
    <row r="56" spans="1:38" s="51" customFormat="1" ht="19.5" customHeight="1">
      <c r="A56" s="372" t="s">
        <v>137</v>
      </c>
      <c r="B56" s="373"/>
      <c r="C56" s="346">
        <v>14260800</v>
      </c>
      <c r="D56" s="346"/>
      <c r="E56" s="346">
        <v>249743</v>
      </c>
      <c r="F56" s="346"/>
      <c r="G56" s="346">
        <v>1479253</v>
      </c>
      <c r="H56" s="346"/>
      <c r="I56" s="346">
        <v>2037343</v>
      </c>
      <c r="J56" s="346"/>
      <c r="K56" s="346"/>
      <c r="L56" s="346">
        <v>618927</v>
      </c>
      <c r="M56" s="346"/>
      <c r="N56" s="346">
        <v>270231</v>
      </c>
      <c r="O56" s="346"/>
      <c r="P56" s="346">
        <v>1337864</v>
      </c>
      <c r="Q56" s="346"/>
      <c r="R56" s="355">
        <v>444492</v>
      </c>
      <c r="S56" s="355"/>
      <c r="T56" s="355"/>
      <c r="U56" s="355">
        <v>2589054</v>
      </c>
      <c r="V56" s="355"/>
      <c r="W56" s="355"/>
      <c r="X56" s="355"/>
      <c r="Y56" s="355">
        <v>404087</v>
      </c>
      <c r="Z56" s="355"/>
      <c r="AA56" s="355">
        <v>3299099</v>
      </c>
      <c r="AB56" s="355"/>
      <c r="AC56" s="334">
        <v>91371</v>
      </c>
      <c r="AD56" s="334"/>
      <c r="AE56" s="334"/>
      <c r="AF56" s="334">
        <v>1272293</v>
      </c>
      <c r="AG56" s="334"/>
      <c r="AH56" s="334"/>
      <c r="AI56" s="334">
        <v>167043</v>
      </c>
      <c r="AJ56" s="334"/>
      <c r="AK56" s="334" t="s">
        <v>260</v>
      </c>
      <c r="AL56" s="334"/>
    </row>
    <row r="57" spans="1:38" s="51" customFormat="1" ht="19.5" customHeight="1">
      <c r="A57" s="372" t="s">
        <v>138</v>
      </c>
      <c r="B57" s="373"/>
      <c r="C57" s="346">
        <v>11018273</v>
      </c>
      <c r="D57" s="346"/>
      <c r="E57" s="346">
        <v>194681</v>
      </c>
      <c r="F57" s="346"/>
      <c r="G57" s="346">
        <v>1267991</v>
      </c>
      <c r="H57" s="346"/>
      <c r="I57" s="346">
        <v>1769119</v>
      </c>
      <c r="J57" s="346"/>
      <c r="K57" s="346"/>
      <c r="L57" s="346">
        <v>565191</v>
      </c>
      <c r="M57" s="346"/>
      <c r="N57" s="346">
        <v>44165</v>
      </c>
      <c r="O57" s="346"/>
      <c r="P57" s="346">
        <v>2194676</v>
      </c>
      <c r="Q57" s="346"/>
      <c r="R57" s="355">
        <v>632464</v>
      </c>
      <c r="S57" s="355"/>
      <c r="T57" s="355"/>
      <c r="U57" s="355">
        <v>1121243</v>
      </c>
      <c r="V57" s="355"/>
      <c r="W57" s="355"/>
      <c r="X57" s="355"/>
      <c r="Y57" s="355">
        <v>241937</v>
      </c>
      <c r="Z57" s="355"/>
      <c r="AA57" s="355">
        <v>2208639</v>
      </c>
      <c r="AB57" s="355"/>
      <c r="AC57" s="334">
        <v>106079</v>
      </c>
      <c r="AD57" s="334"/>
      <c r="AE57" s="334"/>
      <c r="AF57" s="334">
        <v>672000</v>
      </c>
      <c r="AG57" s="334"/>
      <c r="AH57" s="334"/>
      <c r="AI57" s="334">
        <v>88</v>
      </c>
      <c r="AJ57" s="334"/>
      <c r="AK57" s="334" t="s">
        <v>260</v>
      </c>
      <c r="AL57" s="334"/>
    </row>
    <row r="58" spans="1:38" s="51" customFormat="1" ht="19.5" customHeight="1">
      <c r="A58" s="372" t="s">
        <v>139</v>
      </c>
      <c r="B58" s="373"/>
      <c r="C58" s="346">
        <v>10822130</v>
      </c>
      <c r="D58" s="346"/>
      <c r="E58" s="346">
        <v>225198</v>
      </c>
      <c r="F58" s="346"/>
      <c r="G58" s="346">
        <v>1480830</v>
      </c>
      <c r="H58" s="346"/>
      <c r="I58" s="346">
        <v>1798572</v>
      </c>
      <c r="J58" s="346"/>
      <c r="K58" s="346"/>
      <c r="L58" s="346">
        <v>480204</v>
      </c>
      <c r="M58" s="346"/>
      <c r="N58" s="346">
        <v>21126</v>
      </c>
      <c r="O58" s="346"/>
      <c r="P58" s="346">
        <v>1828784</v>
      </c>
      <c r="Q58" s="346"/>
      <c r="R58" s="355">
        <v>308203</v>
      </c>
      <c r="S58" s="355"/>
      <c r="T58" s="355"/>
      <c r="U58" s="355">
        <v>1183495</v>
      </c>
      <c r="V58" s="355"/>
      <c r="W58" s="355"/>
      <c r="X58" s="355"/>
      <c r="Y58" s="355">
        <v>283166</v>
      </c>
      <c r="Z58" s="355"/>
      <c r="AA58" s="355">
        <v>2421082</v>
      </c>
      <c r="AB58" s="355"/>
      <c r="AC58" s="334">
        <v>137054</v>
      </c>
      <c r="AD58" s="334"/>
      <c r="AE58" s="334"/>
      <c r="AF58" s="334">
        <v>634237</v>
      </c>
      <c r="AG58" s="334"/>
      <c r="AH58" s="334"/>
      <c r="AI58" s="355">
        <v>20179</v>
      </c>
      <c r="AJ58" s="355"/>
      <c r="AK58" s="334" t="s">
        <v>260</v>
      </c>
      <c r="AL58" s="334"/>
    </row>
    <row r="59" spans="1:38" s="51" customFormat="1" ht="19.5" customHeight="1">
      <c r="A59" s="372" t="s">
        <v>140</v>
      </c>
      <c r="B59" s="373"/>
      <c r="C59" s="346">
        <v>13900311</v>
      </c>
      <c r="D59" s="346"/>
      <c r="E59" s="346">
        <v>190005</v>
      </c>
      <c r="F59" s="346"/>
      <c r="G59" s="346">
        <v>1298635</v>
      </c>
      <c r="H59" s="346"/>
      <c r="I59" s="346">
        <v>1230997</v>
      </c>
      <c r="J59" s="346"/>
      <c r="K59" s="346"/>
      <c r="L59" s="346">
        <v>614363</v>
      </c>
      <c r="M59" s="346"/>
      <c r="N59" s="346">
        <v>21649</v>
      </c>
      <c r="O59" s="346"/>
      <c r="P59" s="346">
        <v>3650878</v>
      </c>
      <c r="Q59" s="346"/>
      <c r="R59" s="355">
        <v>249728</v>
      </c>
      <c r="S59" s="355"/>
      <c r="T59" s="355"/>
      <c r="U59" s="355">
        <v>2218327</v>
      </c>
      <c r="V59" s="355"/>
      <c r="W59" s="355"/>
      <c r="X59" s="355"/>
      <c r="Y59" s="355">
        <v>359379</v>
      </c>
      <c r="Z59" s="355"/>
      <c r="AA59" s="355">
        <v>2679927</v>
      </c>
      <c r="AB59" s="355"/>
      <c r="AC59" s="334">
        <v>434221</v>
      </c>
      <c r="AD59" s="334"/>
      <c r="AE59" s="334"/>
      <c r="AF59" s="334">
        <v>944107</v>
      </c>
      <c r="AG59" s="334"/>
      <c r="AH59" s="334"/>
      <c r="AI59" s="355">
        <v>8095</v>
      </c>
      <c r="AJ59" s="355"/>
      <c r="AK59" s="334" t="s">
        <v>260</v>
      </c>
      <c r="AL59" s="334"/>
    </row>
    <row r="60" spans="1:38" s="51" customFormat="1" ht="19.5" customHeight="1">
      <c r="A60" s="372" t="s">
        <v>141</v>
      </c>
      <c r="B60" s="373"/>
      <c r="C60" s="346">
        <v>3219615</v>
      </c>
      <c r="D60" s="346"/>
      <c r="E60" s="346">
        <v>46299</v>
      </c>
      <c r="F60" s="346"/>
      <c r="G60" s="346">
        <v>274547</v>
      </c>
      <c r="H60" s="346"/>
      <c r="I60" s="346">
        <v>291514</v>
      </c>
      <c r="J60" s="346"/>
      <c r="K60" s="346"/>
      <c r="L60" s="346">
        <v>83317</v>
      </c>
      <c r="M60" s="346"/>
      <c r="N60" s="346">
        <v>2537</v>
      </c>
      <c r="O60" s="346"/>
      <c r="P60" s="346">
        <v>792187</v>
      </c>
      <c r="Q60" s="346"/>
      <c r="R60" s="355">
        <v>108690</v>
      </c>
      <c r="S60" s="355"/>
      <c r="T60" s="355"/>
      <c r="U60" s="355">
        <v>581306</v>
      </c>
      <c r="V60" s="355"/>
      <c r="W60" s="355"/>
      <c r="X60" s="355"/>
      <c r="Y60" s="355">
        <v>75755</v>
      </c>
      <c r="Z60" s="355"/>
      <c r="AA60" s="355">
        <v>667575</v>
      </c>
      <c r="AB60" s="355"/>
      <c r="AC60" s="334">
        <v>22022</v>
      </c>
      <c r="AD60" s="334"/>
      <c r="AE60" s="334"/>
      <c r="AF60" s="334">
        <v>273866</v>
      </c>
      <c r="AG60" s="334"/>
      <c r="AH60" s="334"/>
      <c r="AI60" s="334" t="s">
        <v>260</v>
      </c>
      <c r="AJ60" s="334"/>
      <c r="AK60" s="334" t="s">
        <v>260</v>
      </c>
      <c r="AL60" s="334"/>
    </row>
    <row r="61" spans="1:38" s="49" customFormat="1" ht="19.5" customHeight="1">
      <c r="A61" s="61"/>
      <c r="B61" s="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="44" customFormat="1" ht="19.5" customHeight="1">
      <c r="A62" s="57" t="s">
        <v>407</v>
      </c>
    </row>
    <row r="63" s="44" customFormat="1" ht="19.5" customHeight="1">
      <c r="A63" s="57"/>
    </row>
    <row r="64" spans="1:33" s="63" customFormat="1" ht="18" customHeight="1">
      <c r="A64" s="494" t="s">
        <v>468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</row>
    <row r="65" spans="1:34" ht="19.5" customHeight="1" thickBo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84"/>
      <c r="AF65" s="44"/>
      <c r="AG65" s="84" t="s">
        <v>109</v>
      </c>
      <c r="AH65" s="44"/>
    </row>
    <row r="66" spans="1:36" ht="19.5" customHeight="1">
      <c r="A66" s="376" t="s">
        <v>149</v>
      </c>
      <c r="B66" s="364" t="s">
        <v>409</v>
      </c>
      <c r="C66" s="364"/>
      <c r="D66" s="365" t="s">
        <v>194</v>
      </c>
      <c r="E66" s="364" t="s">
        <v>219</v>
      </c>
      <c r="F66" s="364" t="s">
        <v>235</v>
      </c>
      <c r="G66" s="364"/>
      <c r="H66" s="368" t="s">
        <v>236</v>
      </c>
      <c r="I66" s="368" t="s">
        <v>221</v>
      </c>
      <c r="J66" s="379"/>
      <c r="K66" s="368" t="s">
        <v>419</v>
      </c>
      <c r="L66" s="64"/>
      <c r="M66" s="64"/>
      <c r="N66" s="64"/>
      <c r="O66" s="335" t="s">
        <v>220</v>
      </c>
      <c r="P66" s="337" t="s">
        <v>222</v>
      </c>
      <c r="Q66" s="338"/>
      <c r="R66" s="337" t="s">
        <v>413</v>
      </c>
      <c r="S66" s="335" t="s">
        <v>410</v>
      </c>
      <c r="T66" s="335"/>
      <c r="U66" s="335" t="s">
        <v>414</v>
      </c>
      <c r="V66" s="335"/>
      <c r="W66" s="335" t="s">
        <v>254</v>
      </c>
      <c r="X66" s="337" t="s">
        <v>223</v>
      </c>
      <c r="Y66" s="343"/>
      <c r="Z66" s="335" t="s">
        <v>420</v>
      </c>
      <c r="AA66" s="337" t="s">
        <v>255</v>
      </c>
      <c r="AB66" s="335" t="s">
        <v>195</v>
      </c>
      <c r="AC66" s="335"/>
      <c r="AD66" s="349" t="s">
        <v>224</v>
      </c>
      <c r="AE66" s="350"/>
      <c r="AF66" s="337" t="s">
        <v>408</v>
      </c>
      <c r="AG66" s="338"/>
      <c r="AH66" s="44"/>
      <c r="AI66" s="44"/>
      <c r="AJ66" s="44"/>
    </row>
    <row r="67" spans="1:36" ht="19.5" customHeight="1">
      <c r="A67" s="377"/>
      <c r="B67" s="356"/>
      <c r="C67" s="356"/>
      <c r="D67" s="366"/>
      <c r="E67" s="356"/>
      <c r="F67" s="356"/>
      <c r="G67" s="356"/>
      <c r="H67" s="369"/>
      <c r="I67" s="369"/>
      <c r="J67" s="380"/>
      <c r="K67" s="369"/>
      <c r="L67" s="356" t="s">
        <v>411</v>
      </c>
      <c r="M67" s="356"/>
      <c r="N67" s="356" t="s">
        <v>412</v>
      </c>
      <c r="O67" s="336"/>
      <c r="P67" s="339"/>
      <c r="Q67" s="340"/>
      <c r="R67" s="339"/>
      <c r="S67" s="336"/>
      <c r="T67" s="336"/>
      <c r="U67" s="336"/>
      <c r="V67" s="336"/>
      <c r="W67" s="336"/>
      <c r="X67" s="339"/>
      <c r="Y67" s="344"/>
      <c r="Z67" s="336"/>
      <c r="AA67" s="339"/>
      <c r="AB67" s="336"/>
      <c r="AC67" s="336"/>
      <c r="AD67" s="351"/>
      <c r="AE67" s="352"/>
      <c r="AF67" s="339"/>
      <c r="AG67" s="340"/>
      <c r="AI67" s="44"/>
      <c r="AJ67" s="44"/>
    </row>
    <row r="68" spans="1:36" ht="19.5" customHeight="1">
      <c r="A68" s="377"/>
      <c r="B68" s="356"/>
      <c r="C68" s="356"/>
      <c r="D68" s="366"/>
      <c r="E68" s="356"/>
      <c r="F68" s="356"/>
      <c r="G68" s="356"/>
      <c r="H68" s="369"/>
      <c r="I68" s="369"/>
      <c r="J68" s="380"/>
      <c r="K68" s="369"/>
      <c r="L68" s="356"/>
      <c r="M68" s="356"/>
      <c r="N68" s="356"/>
      <c r="O68" s="336"/>
      <c r="P68" s="339"/>
      <c r="Q68" s="340"/>
      <c r="R68" s="339"/>
      <c r="S68" s="336"/>
      <c r="T68" s="336"/>
      <c r="U68" s="336"/>
      <c r="V68" s="336"/>
      <c r="W68" s="336"/>
      <c r="X68" s="339"/>
      <c r="Y68" s="344"/>
      <c r="Z68" s="336"/>
      <c r="AA68" s="339"/>
      <c r="AB68" s="336"/>
      <c r="AC68" s="336"/>
      <c r="AD68" s="351"/>
      <c r="AE68" s="352"/>
      <c r="AF68" s="339"/>
      <c r="AG68" s="340"/>
      <c r="AI68" s="44"/>
      <c r="AJ68" s="44"/>
    </row>
    <row r="69" spans="1:36" ht="19.5" customHeight="1">
      <c r="A69" s="378"/>
      <c r="B69" s="356"/>
      <c r="C69" s="356"/>
      <c r="D69" s="367"/>
      <c r="E69" s="356"/>
      <c r="F69" s="356"/>
      <c r="G69" s="356"/>
      <c r="H69" s="370"/>
      <c r="I69" s="370"/>
      <c r="J69" s="381"/>
      <c r="K69" s="370"/>
      <c r="L69" s="356"/>
      <c r="M69" s="356"/>
      <c r="N69" s="356"/>
      <c r="O69" s="336"/>
      <c r="P69" s="341"/>
      <c r="Q69" s="342"/>
      <c r="R69" s="341"/>
      <c r="S69" s="336"/>
      <c r="T69" s="336"/>
      <c r="U69" s="336"/>
      <c r="V69" s="336"/>
      <c r="W69" s="336"/>
      <c r="X69" s="341"/>
      <c r="Y69" s="345"/>
      <c r="Z69" s="336"/>
      <c r="AA69" s="341"/>
      <c r="AB69" s="336"/>
      <c r="AC69" s="336"/>
      <c r="AD69" s="353"/>
      <c r="AE69" s="354"/>
      <c r="AF69" s="341"/>
      <c r="AG69" s="342"/>
      <c r="AI69" s="44"/>
      <c r="AJ69" s="44"/>
    </row>
    <row r="70" spans="1:38" s="65" customFormat="1" ht="19.5" customHeight="1">
      <c r="A70" s="140" t="s">
        <v>110</v>
      </c>
      <c r="B70" s="371">
        <f>SUM(B72:C74)</f>
        <v>136092633</v>
      </c>
      <c r="C70" s="347"/>
      <c r="D70" s="138">
        <v>9996558</v>
      </c>
      <c r="E70" s="139">
        <v>29869454</v>
      </c>
      <c r="F70" s="347">
        <f>SUM(F72:G74)</f>
        <v>6792175</v>
      </c>
      <c r="G70" s="347"/>
      <c r="H70" s="138">
        <v>24193518</v>
      </c>
      <c r="I70" s="347">
        <f>SUM(I72:J74)</f>
        <v>3493220</v>
      </c>
      <c r="J70" s="347"/>
      <c r="K70" s="139">
        <v>2194832</v>
      </c>
      <c r="L70" s="347">
        <f>SUM(L72:M74)</f>
        <v>312363</v>
      </c>
      <c r="M70" s="347"/>
      <c r="N70" s="139">
        <v>1882469</v>
      </c>
      <c r="O70" s="139">
        <v>8919056</v>
      </c>
      <c r="P70" s="347">
        <f>SUM(P72:Q74)</f>
        <v>10740259</v>
      </c>
      <c r="Q70" s="347"/>
      <c r="R70" s="138">
        <v>4612874</v>
      </c>
      <c r="S70" s="347">
        <f>SUM(S72:T74)</f>
        <v>1259752</v>
      </c>
      <c r="T70" s="347"/>
      <c r="U70" s="347">
        <f>SUM(U72:V74)</f>
        <v>234000</v>
      </c>
      <c r="V70" s="347"/>
      <c r="W70" s="139">
        <v>36420</v>
      </c>
      <c r="X70" s="347">
        <f>SUM(X72:Y74)</f>
        <v>4214040</v>
      </c>
      <c r="Y70" s="347"/>
      <c r="Z70" s="139">
        <v>693027</v>
      </c>
      <c r="AA70" s="138">
        <v>1504145</v>
      </c>
      <c r="AB70" s="347">
        <f>SUM(AB72:AC74)</f>
        <v>17813802</v>
      </c>
      <c r="AC70" s="347"/>
      <c r="AD70" s="347">
        <f>SUM(AD72:AE74)</f>
        <v>5381775</v>
      </c>
      <c r="AE70" s="347"/>
      <c r="AF70" s="347">
        <f>SUM(AF72:AG74)</f>
        <v>4143726</v>
      </c>
      <c r="AG70" s="347"/>
      <c r="AH70" s="137"/>
      <c r="AI70" s="137"/>
      <c r="AJ70" s="137"/>
      <c r="AK70" s="137"/>
      <c r="AL70" s="137"/>
    </row>
    <row r="71" spans="1:33" ht="19.5" customHeight="1">
      <c r="A71" s="66"/>
      <c r="B71" s="346"/>
      <c r="C71" s="346"/>
      <c r="D71" s="4"/>
      <c r="E71" s="50"/>
      <c r="F71" s="346"/>
      <c r="G71" s="346"/>
      <c r="H71" s="4"/>
      <c r="I71" s="50"/>
      <c r="J71" s="50"/>
      <c r="K71" s="50"/>
      <c r="L71" s="346"/>
      <c r="M71" s="346"/>
      <c r="N71" s="50"/>
      <c r="O71" s="50"/>
      <c r="P71" s="136"/>
      <c r="Q71" s="136"/>
      <c r="R71" s="4"/>
      <c r="S71" s="346"/>
      <c r="T71" s="346"/>
      <c r="U71" s="346"/>
      <c r="V71" s="346"/>
      <c r="W71" s="50"/>
      <c r="X71" s="4"/>
      <c r="Y71" s="50"/>
      <c r="Z71" s="50"/>
      <c r="AA71" s="4"/>
      <c r="AB71" s="346"/>
      <c r="AC71" s="346"/>
      <c r="AD71" s="346"/>
      <c r="AE71" s="346"/>
      <c r="AF71" s="4"/>
      <c r="AG71" s="50"/>
    </row>
    <row r="72" spans="1:33" ht="19.5" customHeight="1">
      <c r="A72" s="66" t="s">
        <v>416</v>
      </c>
      <c r="B72" s="346">
        <v>76475409</v>
      </c>
      <c r="C72" s="346"/>
      <c r="D72" s="4">
        <v>7185407</v>
      </c>
      <c r="E72" s="50">
        <v>14573199</v>
      </c>
      <c r="F72" s="346">
        <v>5719333</v>
      </c>
      <c r="G72" s="346"/>
      <c r="H72" s="4">
        <v>15145782</v>
      </c>
      <c r="I72" s="334">
        <v>1345941</v>
      </c>
      <c r="J72" s="334"/>
      <c r="K72" s="50">
        <v>1205152</v>
      </c>
      <c r="L72" s="346">
        <v>149298</v>
      </c>
      <c r="M72" s="346"/>
      <c r="N72" s="50">
        <v>1055854</v>
      </c>
      <c r="O72" s="50">
        <v>4261361</v>
      </c>
      <c r="P72" s="346">
        <v>5476902</v>
      </c>
      <c r="Q72" s="346"/>
      <c r="R72" s="4">
        <v>2650498</v>
      </c>
      <c r="S72" s="346">
        <v>961401</v>
      </c>
      <c r="T72" s="346"/>
      <c r="U72" s="346">
        <v>234000</v>
      </c>
      <c r="V72" s="346"/>
      <c r="W72" s="50">
        <v>34030</v>
      </c>
      <c r="X72" s="334">
        <v>948290</v>
      </c>
      <c r="Y72" s="334"/>
      <c r="Z72" s="50">
        <v>693027</v>
      </c>
      <c r="AA72" s="4">
        <v>663138</v>
      </c>
      <c r="AB72" s="346">
        <v>10224100</v>
      </c>
      <c r="AC72" s="346"/>
      <c r="AD72" s="346">
        <v>1207046</v>
      </c>
      <c r="AE72" s="346"/>
      <c r="AF72" s="334">
        <v>3946802</v>
      </c>
      <c r="AG72" s="334"/>
    </row>
    <row r="73" spans="1:33" ht="19.5" customHeight="1">
      <c r="A73" s="66" t="s">
        <v>150</v>
      </c>
      <c r="B73" s="346">
        <v>54332708</v>
      </c>
      <c r="C73" s="346"/>
      <c r="D73" s="4">
        <v>2665328</v>
      </c>
      <c r="E73" s="50">
        <v>14698790</v>
      </c>
      <c r="F73" s="346">
        <v>1072842</v>
      </c>
      <c r="G73" s="346"/>
      <c r="H73" s="4">
        <v>9047736</v>
      </c>
      <c r="I73" s="334">
        <v>2147279</v>
      </c>
      <c r="J73" s="334"/>
      <c r="K73" s="50">
        <v>989680</v>
      </c>
      <c r="L73" s="346">
        <v>163065</v>
      </c>
      <c r="M73" s="346"/>
      <c r="N73" s="50">
        <v>826615</v>
      </c>
      <c r="O73" s="50">
        <v>786134</v>
      </c>
      <c r="P73" s="346">
        <v>5249218</v>
      </c>
      <c r="Q73" s="346"/>
      <c r="R73" s="4">
        <v>1931976</v>
      </c>
      <c r="S73" s="346">
        <v>298351</v>
      </c>
      <c r="T73" s="346"/>
      <c r="U73" s="346" t="s">
        <v>260</v>
      </c>
      <c r="V73" s="346"/>
      <c r="W73" s="50">
        <v>2390</v>
      </c>
      <c r="X73" s="334">
        <v>3265750</v>
      </c>
      <c r="Y73" s="334"/>
      <c r="Z73" s="50" t="s">
        <v>260</v>
      </c>
      <c r="AA73" s="4">
        <v>826207</v>
      </c>
      <c r="AB73" s="346">
        <v>7210440</v>
      </c>
      <c r="AC73" s="346"/>
      <c r="AD73" s="346">
        <v>3943663</v>
      </c>
      <c r="AE73" s="346"/>
      <c r="AF73" s="334">
        <v>196924</v>
      </c>
      <c r="AG73" s="334"/>
    </row>
    <row r="74" spans="1:33" ht="19.5" customHeight="1">
      <c r="A74" s="96" t="s">
        <v>210</v>
      </c>
      <c r="B74" s="348">
        <v>5284516</v>
      </c>
      <c r="C74" s="348"/>
      <c r="D74" s="67">
        <v>145823</v>
      </c>
      <c r="E74" s="67">
        <v>597465</v>
      </c>
      <c r="F74" s="348" t="s">
        <v>260</v>
      </c>
      <c r="G74" s="348"/>
      <c r="H74" s="67" t="s">
        <v>260</v>
      </c>
      <c r="I74" s="348" t="s">
        <v>260</v>
      </c>
      <c r="J74" s="348"/>
      <c r="K74" s="67" t="s">
        <v>260</v>
      </c>
      <c r="L74" s="348" t="s">
        <v>260</v>
      </c>
      <c r="M74" s="348"/>
      <c r="N74" s="67" t="s">
        <v>260</v>
      </c>
      <c r="O74" s="67">
        <v>3871561</v>
      </c>
      <c r="P74" s="348">
        <v>14139</v>
      </c>
      <c r="Q74" s="348"/>
      <c r="R74" s="67">
        <v>30400</v>
      </c>
      <c r="S74" s="348" t="s">
        <v>260</v>
      </c>
      <c r="T74" s="348"/>
      <c r="U74" s="348" t="s">
        <v>260</v>
      </c>
      <c r="V74" s="348"/>
      <c r="W74" s="67" t="s">
        <v>260</v>
      </c>
      <c r="X74" s="348" t="s">
        <v>260</v>
      </c>
      <c r="Y74" s="348"/>
      <c r="Z74" s="67" t="s">
        <v>260</v>
      </c>
      <c r="AA74" s="67">
        <v>14800</v>
      </c>
      <c r="AB74" s="348">
        <v>379262</v>
      </c>
      <c r="AC74" s="348"/>
      <c r="AD74" s="348">
        <v>231066</v>
      </c>
      <c r="AE74" s="348"/>
      <c r="AF74" s="348" t="s">
        <v>260</v>
      </c>
      <c r="AG74" s="348"/>
    </row>
    <row r="75" spans="1:16" ht="19.5" customHeight="1">
      <c r="A75" s="57" t="s">
        <v>407</v>
      </c>
      <c r="O75" s="383"/>
      <c r="P75" s="383"/>
    </row>
    <row r="76" spans="15:16" ht="19.5" customHeight="1">
      <c r="O76" s="383"/>
      <c r="P76" s="383"/>
    </row>
    <row r="77" spans="15:16" ht="19.5" customHeight="1">
      <c r="O77" s="383"/>
      <c r="P77" s="383"/>
    </row>
    <row r="78" spans="15:16" ht="19.5" customHeight="1">
      <c r="O78" s="383"/>
      <c r="P78" s="383"/>
    </row>
    <row r="79" spans="15:16" ht="19.5" customHeight="1">
      <c r="O79" s="383"/>
      <c r="P79" s="383"/>
    </row>
    <row r="80" spans="15:16" ht="19.5" customHeight="1">
      <c r="O80" s="383"/>
      <c r="P80" s="383"/>
    </row>
    <row r="81" spans="15:16" ht="19.5" customHeight="1">
      <c r="O81" s="383"/>
      <c r="P81" s="383"/>
    </row>
    <row r="82" spans="15:16" ht="19.5" customHeight="1">
      <c r="O82" s="383"/>
      <c r="P82" s="383"/>
    </row>
    <row r="83" spans="15:16" ht="19.5" customHeight="1">
      <c r="O83" s="383"/>
      <c r="P83" s="383"/>
    </row>
    <row r="84" spans="15:16" ht="19.5" customHeight="1">
      <c r="O84" s="383"/>
      <c r="P84" s="383"/>
    </row>
  </sheetData>
  <sheetProtection/>
  <mergeCells count="859">
    <mergeCell ref="E42:F42"/>
    <mergeCell ref="A2:AL2"/>
    <mergeCell ref="A3:AL3"/>
    <mergeCell ref="A33:AL33"/>
    <mergeCell ref="A64:AG64"/>
    <mergeCell ref="AH29:AI29"/>
    <mergeCell ref="AJ26:AK26"/>
    <mergeCell ref="AF29:AG29"/>
    <mergeCell ref="AF30:AG30"/>
    <mergeCell ref="AD30:AE30"/>
    <mergeCell ref="AF28:AG28"/>
    <mergeCell ref="AJ27:AK27"/>
    <mergeCell ref="AJ28:AK28"/>
    <mergeCell ref="AJ29:AK29"/>
    <mergeCell ref="AJ30:AK30"/>
    <mergeCell ref="AH28:AI28"/>
    <mergeCell ref="AJ17:AK17"/>
    <mergeCell ref="AJ18:AK18"/>
    <mergeCell ref="AJ19:AK19"/>
    <mergeCell ref="AJ20:AK20"/>
    <mergeCell ref="AH30:AI30"/>
    <mergeCell ref="AJ21:AK21"/>
    <mergeCell ref="AJ22:AK22"/>
    <mergeCell ref="AJ23:AK23"/>
    <mergeCell ref="AJ24:AK24"/>
    <mergeCell ref="AF15:AG15"/>
    <mergeCell ref="AJ25:AK25"/>
    <mergeCell ref="AH20:AI20"/>
    <mergeCell ref="AH21:AI21"/>
    <mergeCell ref="AH22:AI22"/>
    <mergeCell ref="AH23:AI23"/>
    <mergeCell ref="AH24:AI24"/>
    <mergeCell ref="AH16:AI16"/>
    <mergeCell ref="AH17:AI17"/>
    <mergeCell ref="AH18:AI18"/>
    <mergeCell ref="AH19:AI19"/>
    <mergeCell ref="AF26:AG26"/>
    <mergeCell ref="AJ10:AK10"/>
    <mergeCell ref="AJ11:AK11"/>
    <mergeCell ref="AJ12:AK12"/>
    <mergeCell ref="AJ16:AK16"/>
    <mergeCell ref="AJ13:AK13"/>
    <mergeCell ref="AF22:AG22"/>
    <mergeCell ref="AF24:AG24"/>
    <mergeCell ref="AF25:AG25"/>
    <mergeCell ref="AH26:AI26"/>
    <mergeCell ref="AH27:AI27"/>
    <mergeCell ref="AH25:AI25"/>
    <mergeCell ref="AF23:AG23"/>
    <mergeCell ref="AD21:AE21"/>
    <mergeCell ref="AD16:AE16"/>
    <mergeCell ref="AD17:AE17"/>
    <mergeCell ref="AF27:AG27"/>
    <mergeCell ref="AF17:AG17"/>
    <mergeCell ref="AF18:AG18"/>
    <mergeCell ref="AF19:AG19"/>
    <mergeCell ref="AF20:AG20"/>
    <mergeCell ref="AF16:AG16"/>
    <mergeCell ref="AF21:AG21"/>
    <mergeCell ref="AD28:AE28"/>
    <mergeCell ref="AD29:AE29"/>
    <mergeCell ref="AD22:AE22"/>
    <mergeCell ref="AD23:AE23"/>
    <mergeCell ref="AD24:AE24"/>
    <mergeCell ref="AD25:AE25"/>
    <mergeCell ref="AD26:AE26"/>
    <mergeCell ref="AJ15:AK15"/>
    <mergeCell ref="AD15:AE15"/>
    <mergeCell ref="AF9:AG9"/>
    <mergeCell ref="AF10:AG10"/>
    <mergeCell ref="AF11:AG11"/>
    <mergeCell ref="AF12:AG12"/>
    <mergeCell ref="AD9:AE9"/>
    <mergeCell ref="AD11:AE11"/>
    <mergeCell ref="AF13:AG13"/>
    <mergeCell ref="AF14:AG14"/>
    <mergeCell ref="AD27:AE27"/>
    <mergeCell ref="AH9:AI9"/>
    <mergeCell ref="AJ9:AK9"/>
    <mergeCell ref="AH15:AI15"/>
    <mergeCell ref="AH13:AI13"/>
    <mergeCell ref="AH14:AI14"/>
    <mergeCell ref="AH10:AI10"/>
    <mergeCell ref="AH11:AI11"/>
    <mergeCell ref="AH12:AI12"/>
    <mergeCell ref="AJ14:AK14"/>
    <mergeCell ref="AD12:AE12"/>
    <mergeCell ref="AD13:AE13"/>
    <mergeCell ref="AD14:AE14"/>
    <mergeCell ref="AB24:AC24"/>
    <mergeCell ref="AB16:AC16"/>
    <mergeCell ref="AB17:AC17"/>
    <mergeCell ref="AB18:AC18"/>
    <mergeCell ref="AD18:AE18"/>
    <mergeCell ref="AD19:AE19"/>
    <mergeCell ref="AD20:AE20"/>
    <mergeCell ref="AB29:AC29"/>
    <mergeCell ref="AB19:AC19"/>
    <mergeCell ref="AB20:AC20"/>
    <mergeCell ref="AB21:AC21"/>
    <mergeCell ref="AB22:AC22"/>
    <mergeCell ref="AB25:AC25"/>
    <mergeCell ref="AB26:AC26"/>
    <mergeCell ref="AB23:AC23"/>
    <mergeCell ref="AB27:AC27"/>
    <mergeCell ref="AB28:AC28"/>
    <mergeCell ref="Y29:Z29"/>
    <mergeCell ref="Y30:Z30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Y23:Z23"/>
    <mergeCell ref="Y24:Z24"/>
    <mergeCell ref="Y25:Z25"/>
    <mergeCell ref="Y26:Z26"/>
    <mergeCell ref="Y27:Z27"/>
    <mergeCell ref="Y28:Z28"/>
    <mergeCell ref="Y17:Z17"/>
    <mergeCell ref="Y18:Z18"/>
    <mergeCell ref="Y19:Z19"/>
    <mergeCell ref="Y20:Z20"/>
    <mergeCell ref="Y21:Z21"/>
    <mergeCell ref="Y22:Z22"/>
    <mergeCell ref="W25:X25"/>
    <mergeCell ref="W26:X26"/>
    <mergeCell ref="W27:X27"/>
    <mergeCell ref="W28:X28"/>
    <mergeCell ref="W29:X29"/>
    <mergeCell ref="W30:X30"/>
    <mergeCell ref="W19:X19"/>
    <mergeCell ref="W20:X20"/>
    <mergeCell ref="W21:X21"/>
    <mergeCell ref="W22:X22"/>
    <mergeCell ref="W23:X23"/>
    <mergeCell ref="W24:X24"/>
    <mergeCell ref="T27:V27"/>
    <mergeCell ref="T28:V28"/>
    <mergeCell ref="T29:V29"/>
    <mergeCell ref="T30:V30"/>
    <mergeCell ref="W13:X13"/>
    <mergeCell ref="W14:X14"/>
    <mergeCell ref="W15:X15"/>
    <mergeCell ref="W16:X16"/>
    <mergeCell ref="W17:X17"/>
    <mergeCell ref="W18:X18"/>
    <mergeCell ref="T21:V21"/>
    <mergeCell ref="T22:V22"/>
    <mergeCell ref="T23:V23"/>
    <mergeCell ref="T24:V24"/>
    <mergeCell ref="T25:V25"/>
    <mergeCell ref="T26:V26"/>
    <mergeCell ref="R27:S27"/>
    <mergeCell ref="R28:S28"/>
    <mergeCell ref="R29:S29"/>
    <mergeCell ref="R30:S30"/>
    <mergeCell ref="T15:V15"/>
    <mergeCell ref="T16:V16"/>
    <mergeCell ref="T17:V17"/>
    <mergeCell ref="T18:V18"/>
    <mergeCell ref="T19:V19"/>
    <mergeCell ref="T20:V20"/>
    <mergeCell ref="R21:S21"/>
    <mergeCell ref="R22:S22"/>
    <mergeCell ref="R23:S23"/>
    <mergeCell ref="R24:S24"/>
    <mergeCell ref="R25:S25"/>
    <mergeCell ref="R26:S26"/>
    <mergeCell ref="R15:S15"/>
    <mergeCell ref="R16:S16"/>
    <mergeCell ref="R17:S17"/>
    <mergeCell ref="R18:S18"/>
    <mergeCell ref="R19:S19"/>
    <mergeCell ref="R20:S20"/>
    <mergeCell ref="R14:S14"/>
    <mergeCell ref="T10:V10"/>
    <mergeCell ref="T11:V11"/>
    <mergeCell ref="T12:V12"/>
    <mergeCell ref="T13:V13"/>
    <mergeCell ref="T14:V14"/>
    <mergeCell ref="R12:S12"/>
    <mergeCell ref="R13:S13"/>
    <mergeCell ref="W12:X12"/>
    <mergeCell ref="Y9:Z9"/>
    <mergeCell ref="Y10:Z10"/>
    <mergeCell ref="Y11:Z11"/>
    <mergeCell ref="Y12:Z12"/>
    <mergeCell ref="Y13:Z13"/>
    <mergeCell ref="R9:S9"/>
    <mergeCell ref="R10:S10"/>
    <mergeCell ref="R11:S11"/>
    <mergeCell ref="W8:X8"/>
    <mergeCell ref="W9:X9"/>
    <mergeCell ref="W10:X10"/>
    <mergeCell ref="W11:X11"/>
    <mergeCell ref="T8:V8"/>
    <mergeCell ref="T9:V9"/>
    <mergeCell ref="R8:S8"/>
    <mergeCell ref="AF56:AH56"/>
    <mergeCell ref="AF57:AH57"/>
    <mergeCell ref="AF58:AH58"/>
    <mergeCell ref="AF59:AH59"/>
    <mergeCell ref="AF60:AH60"/>
    <mergeCell ref="AF51:AH51"/>
    <mergeCell ref="AF52:AH52"/>
    <mergeCell ref="AF53:AH53"/>
    <mergeCell ref="AF54:AH54"/>
    <mergeCell ref="U45:X45"/>
    <mergeCell ref="Y39:Z39"/>
    <mergeCell ref="AL5:AL6"/>
    <mergeCell ref="Y8:Z8"/>
    <mergeCell ref="AF8:AG8"/>
    <mergeCell ref="AH8:AI8"/>
    <mergeCell ref="AJ8:AK8"/>
    <mergeCell ref="AF5:AG6"/>
    <mergeCell ref="AH5:AI6"/>
    <mergeCell ref="AJ5:AK6"/>
    <mergeCell ref="AD8:AE8"/>
    <mergeCell ref="AB5:AC6"/>
    <mergeCell ref="AD5:AE6"/>
    <mergeCell ref="AF50:AH50"/>
    <mergeCell ref="AA47:AB47"/>
    <mergeCell ref="Y45:Z45"/>
    <mergeCell ref="AD10:AE10"/>
    <mergeCell ref="Y14:Z14"/>
    <mergeCell ref="Y15:Z15"/>
    <mergeCell ref="Y16:Z16"/>
    <mergeCell ref="AF44:AH44"/>
    <mergeCell ref="AF45:AH45"/>
    <mergeCell ref="AF47:AH47"/>
    <mergeCell ref="AF48:AH48"/>
    <mergeCell ref="AF49:AH49"/>
    <mergeCell ref="R5:S6"/>
    <mergeCell ref="T5:V6"/>
    <mergeCell ref="W5:X6"/>
    <mergeCell ref="Y5:Z6"/>
    <mergeCell ref="AA5:AA6"/>
    <mergeCell ref="AA58:AB58"/>
    <mergeCell ref="AA59:AB59"/>
    <mergeCell ref="AA60:AB60"/>
    <mergeCell ref="AF38:AH38"/>
    <mergeCell ref="AF39:AH39"/>
    <mergeCell ref="AF40:AH40"/>
    <mergeCell ref="AF41:AH41"/>
    <mergeCell ref="AF42:AH42"/>
    <mergeCell ref="AF55:AH55"/>
    <mergeCell ref="AF43:AH43"/>
    <mergeCell ref="AA52:AB52"/>
    <mergeCell ref="AA53:AB53"/>
    <mergeCell ref="AA54:AB54"/>
    <mergeCell ref="AA55:AB55"/>
    <mergeCell ref="AC57:AE57"/>
    <mergeCell ref="AA56:AB56"/>
    <mergeCell ref="AA57:AB57"/>
    <mergeCell ref="AC55:AE55"/>
    <mergeCell ref="AC58:AE58"/>
    <mergeCell ref="AC59:AE59"/>
    <mergeCell ref="AC60:AE60"/>
    <mergeCell ref="AA39:AB39"/>
    <mergeCell ref="AA40:AB40"/>
    <mergeCell ref="AA41:AB41"/>
    <mergeCell ref="AA42:AB42"/>
    <mergeCell ref="AA43:AB43"/>
    <mergeCell ref="AA44:AB44"/>
    <mergeCell ref="AA51:AB51"/>
    <mergeCell ref="AI59:AJ59"/>
    <mergeCell ref="AI60:AJ60"/>
    <mergeCell ref="AC38:AE38"/>
    <mergeCell ref="AC39:AE39"/>
    <mergeCell ref="AC40:AE40"/>
    <mergeCell ref="AC41:AE41"/>
    <mergeCell ref="AC42:AE42"/>
    <mergeCell ref="AC43:AE43"/>
    <mergeCell ref="AC44:AE44"/>
    <mergeCell ref="AC45:AE45"/>
    <mergeCell ref="AI53:AJ53"/>
    <mergeCell ref="AI54:AJ54"/>
    <mergeCell ref="AI55:AJ55"/>
    <mergeCell ref="AI56:AJ56"/>
    <mergeCell ref="AI57:AJ57"/>
    <mergeCell ref="AI58:AJ58"/>
    <mergeCell ref="AI47:AJ47"/>
    <mergeCell ref="AI48:AJ48"/>
    <mergeCell ref="AI49:AJ49"/>
    <mergeCell ref="AI50:AJ50"/>
    <mergeCell ref="AI51:AJ51"/>
    <mergeCell ref="AI52:AJ52"/>
    <mergeCell ref="AK58:AL58"/>
    <mergeCell ref="AK59:AL59"/>
    <mergeCell ref="AK60:AL60"/>
    <mergeCell ref="AI40:AJ40"/>
    <mergeCell ref="AI41:AJ41"/>
    <mergeCell ref="AI42:AJ42"/>
    <mergeCell ref="AI43:AJ43"/>
    <mergeCell ref="AI44:AJ44"/>
    <mergeCell ref="AI45:AJ45"/>
    <mergeCell ref="AI46:AJ46"/>
    <mergeCell ref="AK52:AL52"/>
    <mergeCell ref="AK53:AL53"/>
    <mergeCell ref="AK54:AL54"/>
    <mergeCell ref="AK55:AL55"/>
    <mergeCell ref="AK56:AL56"/>
    <mergeCell ref="AK57:AL57"/>
    <mergeCell ref="U44:X44"/>
    <mergeCell ref="Y60:Z60"/>
    <mergeCell ref="AK42:AL42"/>
    <mergeCell ref="AK43:AL43"/>
    <mergeCell ref="AK44:AL44"/>
    <mergeCell ref="AK45:AL45"/>
    <mergeCell ref="AK46:AL46"/>
    <mergeCell ref="AK47:AL47"/>
    <mergeCell ref="AK48:AL48"/>
    <mergeCell ref="AK51:AL51"/>
    <mergeCell ref="U59:X59"/>
    <mergeCell ref="Y52:Z52"/>
    <mergeCell ref="Y53:Z53"/>
    <mergeCell ref="Y54:Z54"/>
    <mergeCell ref="Y55:Z55"/>
    <mergeCell ref="Y56:Z56"/>
    <mergeCell ref="Y57:Z57"/>
    <mergeCell ref="Y58:Z58"/>
    <mergeCell ref="Y59:Z59"/>
    <mergeCell ref="U55:X55"/>
    <mergeCell ref="U60:X60"/>
    <mergeCell ref="R55:T55"/>
    <mergeCell ref="R56:T56"/>
    <mergeCell ref="U35:X36"/>
    <mergeCell ref="U66:V69"/>
    <mergeCell ref="U51:X51"/>
    <mergeCell ref="U52:X52"/>
    <mergeCell ref="U53:X53"/>
    <mergeCell ref="U54:X54"/>
    <mergeCell ref="R59:T59"/>
    <mergeCell ref="U56:X56"/>
    <mergeCell ref="U57:X57"/>
    <mergeCell ref="U58:X58"/>
    <mergeCell ref="Y35:Z36"/>
    <mergeCell ref="R53:T53"/>
    <mergeCell ref="R57:T57"/>
    <mergeCell ref="R58:T58"/>
    <mergeCell ref="R47:T47"/>
    <mergeCell ref="U43:X43"/>
    <mergeCell ref="U49:X49"/>
    <mergeCell ref="AA35:AB36"/>
    <mergeCell ref="AC35:AE36"/>
    <mergeCell ref="AF35:AH36"/>
    <mergeCell ref="X74:Y74"/>
    <mergeCell ref="AB73:AC73"/>
    <mergeCell ref="AB74:AC74"/>
    <mergeCell ref="U50:X50"/>
    <mergeCell ref="Y50:Z50"/>
    <mergeCell ref="Y51:Z51"/>
    <mergeCell ref="U46:X46"/>
    <mergeCell ref="AA38:AB38"/>
    <mergeCell ref="AI38:AJ38"/>
    <mergeCell ref="Y46:Z46"/>
    <mergeCell ref="AC46:AE46"/>
    <mergeCell ref="AF46:AH46"/>
    <mergeCell ref="U38:X38"/>
    <mergeCell ref="U39:X39"/>
    <mergeCell ref="U40:X40"/>
    <mergeCell ref="Y38:Z38"/>
    <mergeCell ref="Y40:Z40"/>
    <mergeCell ref="AI35:AJ36"/>
    <mergeCell ref="AK35:AL36"/>
    <mergeCell ref="AK38:AL38"/>
    <mergeCell ref="AK39:AL39"/>
    <mergeCell ref="AI39:AJ39"/>
    <mergeCell ref="AK40:AL40"/>
    <mergeCell ref="AK41:AL41"/>
    <mergeCell ref="AK49:AL49"/>
    <mergeCell ref="AK50:AL50"/>
    <mergeCell ref="Y47:Z47"/>
    <mergeCell ref="Y48:Z48"/>
    <mergeCell ref="U47:X47"/>
    <mergeCell ref="U48:X48"/>
    <mergeCell ref="Y41:Z41"/>
    <mergeCell ref="Y42:Z42"/>
    <mergeCell ref="Y43:Z43"/>
    <mergeCell ref="Y49:Z49"/>
    <mergeCell ref="R35:T36"/>
    <mergeCell ref="R44:T44"/>
    <mergeCell ref="R45:T45"/>
    <mergeCell ref="R46:T46"/>
    <mergeCell ref="R38:T38"/>
    <mergeCell ref="Y44:Z44"/>
    <mergeCell ref="U41:X41"/>
    <mergeCell ref="U42:X42"/>
    <mergeCell ref="R42:T42"/>
    <mergeCell ref="O83:P83"/>
    <mergeCell ref="O84:P84"/>
    <mergeCell ref="O66:O69"/>
    <mergeCell ref="O79:P79"/>
    <mergeCell ref="O80:P80"/>
    <mergeCell ref="O81:P81"/>
    <mergeCell ref="O82:P82"/>
    <mergeCell ref="O78:P78"/>
    <mergeCell ref="O75:P75"/>
    <mergeCell ref="B74:C74"/>
    <mergeCell ref="F74:G74"/>
    <mergeCell ref="I74:J74"/>
    <mergeCell ref="P74:Q74"/>
    <mergeCell ref="R39:T39"/>
    <mergeCell ref="R40:T40"/>
    <mergeCell ref="R41:T41"/>
    <mergeCell ref="R60:T60"/>
    <mergeCell ref="L72:M72"/>
    <mergeCell ref="L74:M74"/>
    <mergeCell ref="I70:J70"/>
    <mergeCell ref="O76:P76"/>
    <mergeCell ref="O77:P77"/>
    <mergeCell ref="R54:T54"/>
    <mergeCell ref="G58:H58"/>
    <mergeCell ref="I72:J72"/>
    <mergeCell ref="P70:Q70"/>
    <mergeCell ref="I60:K60"/>
    <mergeCell ref="L70:M70"/>
    <mergeCell ref="L71:M71"/>
    <mergeCell ref="R43:T43"/>
    <mergeCell ref="R50:T50"/>
    <mergeCell ref="R51:T51"/>
    <mergeCell ref="R52:T52"/>
    <mergeCell ref="R48:T48"/>
    <mergeCell ref="R49:T49"/>
    <mergeCell ref="A66:A69"/>
    <mergeCell ref="I56:K56"/>
    <mergeCell ref="I57:K57"/>
    <mergeCell ref="I58:K58"/>
    <mergeCell ref="I59:K59"/>
    <mergeCell ref="G59:H59"/>
    <mergeCell ref="E58:F58"/>
    <mergeCell ref="A58:B58"/>
    <mergeCell ref="B66:C69"/>
    <mergeCell ref="I66:J69"/>
    <mergeCell ref="I52:K52"/>
    <mergeCell ref="I53:K53"/>
    <mergeCell ref="I54:K54"/>
    <mergeCell ref="I55:K55"/>
    <mergeCell ref="A60:B60"/>
    <mergeCell ref="G60:H60"/>
    <mergeCell ref="G55:H55"/>
    <mergeCell ref="G56:H56"/>
    <mergeCell ref="G57:H57"/>
    <mergeCell ref="E59:F59"/>
    <mergeCell ref="I40:K40"/>
    <mergeCell ref="I41:K41"/>
    <mergeCell ref="I42:K42"/>
    <mergeCell ref="I43:K43"/>
    <mergeCell ref="I44:K44"/>
    <mergeCell ref="I45:K45"/>
    <mergeCell ref="I38:K38"/>
    <mergeCell ref="I39:K39"/>
    <mergeCell ref="J29:L29"/>
    <mergeCell ref="J30:L30"/>
    <mergeCell ref="H30:I30"/>
    <mergeCell ref="H29:I29"/>
    <mergeCell ref="G39:H39"/>
    <mergeCell ref="F29:G29"/>
    <mergeCell ref="F30:G30"/>
    <mergeCell ref="E38:F38"/>
    <mergeCell ref="P25:Q25"/>
    <mergeCell ref="P26:Q26"/>
    <mergeCell ref="P27:Q27"/>
    <mergeCell ref="P28:Q28"/>
    <mergeCell ref="P29:Q29"/>
    <mergeCell ref="P30:Q30"/>
    <mergeCell ref="P19:Q19"/>
    <mergeCell ref="P20:Q20"/>
    <mergeCell ref="P21:Q21"/>
    <mergeCell ref="P22:Q22"/>
    <mergeCell ref="P23:Q23"/>
    <mergeCell ref="P24:Q24"/>
    <mergeCell ref="P13:Q13"/>
    <mergeCell ref="P14:Q14"/>
    <mergeCell ref="P15:Q15"/>
    <mergeCell ref="P16:Q16"/>
    <mergeCell ref="P17:Q17"/>
    <mergeCell ref="P18:Q18"/>
    <mergeCell ref="N25:O25"/>
    <mergeCell ref="N26:O26"/>
    <mergeCell ref="N27:O27"/>
    <mergeCell ref="N28:O28"/>
    <mergeCell ref="N29:O29"/>
    <mergeCell ref="N30:O30"/>
    <mergeCell ref="N19:O19"/>
    <mergeCell ref="N20:O20"/>
    <mergeCell ref="N21:O21"/>
    <mergeCell ref="N22:O22"/>
    <mergeCell ref="N23:O23"/>
    <mergeCell ref="N24:O24"/>
    <mergeCell ref="N17:O17"/>
    <mergeCell ref="N18:O18"/>
    <mergeCell ref="N8:O8"/>
    <mergeCell ref="P8:Q8"/>
    <mergeCell ref="N9:O9"/>
    <mergeCell ref="N10:O10"/>
    <mergeCell ref="P9:Q9"/>
    <mergeCell ref="P10:Q10"/>
    <mergeCell ref="P11:Q11"/>
    <mergeCell ref="P12:Q12"/>
    <mergeCell ref="J25:L25"/>
    <mergeCell ref="J26:L26"/>
    <mergeCell ref="J27:L27"/>
    <mergeCell ref="J28:L28"/>
    <mergeCell ref="N11:O11"/>
    <mergeCell ref="N12:O12"/>
    <mergeCell ref="N13:O13"/>
    <mergeCell ref="N14:O14"/>
    <mergeCell ref="N15:O15"/>
    <mergeCell ref="N16:O16"/>
    <mergeCell ref="J19:L19"/>
    <mergeCell ref="J20:L20"/>
    <mergeCell ref="J21:L21"/>
    <mergeCell ref="J22:L22"/>
    <mergeCell ref="J23:L23"/>
    <mergeCell ref="J24:L24"/>
    <mergeCell ref="J12:L12"/>
    <mergeCell ref="J13:L13"/>
    <mergeCell ref="J14:L14"/>
    <mergeCell ref="J15:L15"/>
    <mergeCell ref="J8:L8"/>
    <mergeCell ref="J9:L9"/>
    <mergeCell ref="J10:L10"/>
    <mergeCell ref="J11:L11"/>
    <mergeCell ref="J16:L16"/>
    <mergeCell ref="H26:I26"/>
    <mergeCell ref="H27:I27"/>
    <mergeCell ref="H28:I28"/>
    <mergeCell ref="H22:I22"/>
    <mergeCell ref="H23:I23"/>
    <mergeCell ref="H24:I24"/>
    <mergeCell ref="H25:I25"/>
    <mergeCell ref="J17:L17"/>
    <mergeCell ref="J18:L18"/>
    <mergeCell ref="H19:I19"/>
    <mergeCell ref="H20:I20"/>
    <mergeCell ref="H21:I21"/>
    <mergeCell ref="F25:G25"/>
    <mergeCell ref="H15:I15"/>
    <mergeCell ref="H16:I16"/>
    <mergeCell ref="H17:I17"/>
    <mergeCell ref="H18:I18"/>
    <mergeCell ref="F19:G19"/>
    <mergeCell ref="F20:G20"/>
    <mergeCell ref="F26:G26"/>
    <mergeCell ref="F27:G27"/>
    <mergeCell ref="F28:G28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P55:Q55"/>
    <mergeCell ref="P56:Q56"/>
    <mergeCell ref="P57:Q57"/>
    <mergeCell ref="P58:Q58"/>
    <mergeCell ref="P59:Q59"/>
    <mergeCell ref="P60:Q60"/>
    <mergeCell ref="P49:Q49"/>
    <mergeCell ref="P50:Q50"/>
    <mergeCell ref="P51:Q51"/>
    <mergeCell ref="P52:Q52"/>
    <mergeCell ref="P53:Q53"/>
    <mergeCell ref="P54:Q54"/>
    <mergeCell ref="N57:O57"/>
    <mergeCell ref="N58:O58"/>
    <mergeCell ref="N59:O59"/>
    <mergeCell ref="N60:O60"/>
    <mergeCell ref="P43:Q43"/>
    <mergeCell ref="P44:Q44"/>
    <mergeCell ref="P45:Q45"/>
    <mergeCell ref="P46:Q46"/>
    <mergeCell ref="P47:Q47"/>
    <mergeCell ref="P48:Q48"/>
    <mergeCell ref="N51:O51"/>
    <mergeCell ref="N52:O52"/>
    <mergeCell ref="N53:O53"/>
    <mergeCell ref="N54:O54"/>
    <mergeCell ref="N55:O55"/>
    <mergeCell ref="N56:O56"/>
    <mergeCell ref="L57:M57"/>
    <mergeCell ref="L58:M58"/>
    <mergeCell ref="L59:M59"/>
    <mergeCell ref="L60:M60"/>
    <mergeCell ref="N43:O43"/>
    <mergeCell ref="N44:O44"/>
    <mergeCell ref="N45:O45"/>
    <mergeCell ref="N46:O46"/>
    <mergeCell ref="N49:O49"/>
    <mergeCell ref="N50:O50"/>
    <mergeCell ref="L56:M56"/>
    <mergeCell ref="L43:M43"/>
    <mergeCell ref="L44:M44"/>
    <mergeCell ref="L45:M45"/>
    <mergeCell ref="L46:M46"/>
    <mergeCell ref="L39:M39"/>
    <mergeCell ref="L40:M40"/>
    <mergeCell ref="L41:M41"/>
    <mergeCell ref="L42:M42"/>
    <mergeCell ref="L50:M50"/>
    <mergeCell ref="L52:M52"/>
    <mergeCell ref="L53:M53"/>
    <mergeCell ref="L54:M54"/>
    <mergeCell ref="L55:M55"/>
    <mergeCell ref="G49:H49"/>
    <mergeCell ref="G50:H50"/>
    <mergeCell ref="G51:H51"/>
    <mergeCell ref="G52:H52"/>
    <mergeCell ref="G53:H53"/>
    <mergeCell ref="I49:K49"/>
    <mergeCell ref="G44:H44"/>
    <mergeCell ref="G45:H45"/>
    <mergeCell ref="G46:H46"/>
    <mergeCell ref="G47:H47"/>
    <mergeCell ref="L51:M51"/>
    <mergeCell ref="I46:K46"/>
    <mergeCell ref="I47:K47"/>
    <mergeCell ref="I48:K48"/>
    <mergeCell ref="I50:K50"/>
    <mergeCell ref="I51:K51"/>
    <mergeCell ref="E54:F54"/>
    <mergeCell ref="E55:F55"/>
    <mergeCell ref="E56:F56"/>
    <mergeCell ref="G54:H54"/>
    <mergeCell ref="E51:F51"/>
    <mergeCell ref="E52:F52"/>
    <mergeCell ref="E60:F60"/>
    <mergeCell ref="G41:H41"/>
    <mergeCell ref="G42:H42"/>
    <mergeCell ref="E57:F57"/>
    <mergeCell ref="E49:F49"/>
    <mergeCell ref="E50:F50"/>
    <mergeCell ref="E47:F47"/>
    <mergeCell ref="E48:F48"/>
    <mergeCell ref="G48:H48"/>
    <mergeCell ref="E53:F53"/>
    <mergeCell ref="C59:D59"/>
    <mergeCell ref="C60:D60"/>
    <mergeCell ref="C55:D55"/>
    <mergeCell ref="C56:D56"/>
    <mergeCell ref="C57:D57"/>
    <mergeCell ref="C58:D58"/>
    <mergeCell ref="C46:D46"/>
    <mergeCell ref="C53:D53"/>
    <mergeCell ref="C45:D45"/>
    <mergeCell ref="C51:D51"/>
    <mergeCell ref="C52:D52"/>
    <mergeCell ref="E41:F41"/>
    <mergeCell ref="E43:F43"/>
    <mergeCell ref="E44:F44"/>
    <mergeCell ref="E45:F45"/>
    <mergeCell ref="E46:F46"/>
    <mergeCell ref="C40:D40"/>
    <mergeCell ref="C41:D41"/>
    <mergeCell ref="C42:D42"/>
    <mergeCell ref="C43:D43"/>
    <mergeCell ref="C44:D44"/>
    <mergeCell ref="G38:H38"/>
    <mergeCell ref="E39:F39"/>
    <mergeCell ref="E40:F40"/>
    <mergeCell ref="G40:H40"/>
    <mergeCell ref="G43:H43"/>
    <mergeCell ref="C25:D25"/>
    <mergeCell ref="C26:D26"/>
    <mergeCell ref="C30:D30"/>
    <mergeCell ref="C38:D38"/>
    <mergeCell ref="C39:D39"/>
    <mergeCell ref="C54:D54"/>
    <mergeCell ref="C47:D47"/>
    <mergeCell ref="C48:D48"/>
    <mergeCell ref="C49:D49"/>
    <mergeCell ref="C50:D50"/>
    <mergeCell ref="A48:B48"/>
    <mergeCell ref="A49:B49"/>
    <mergeCell ref="A50:B50"/>
    <mergeCell ref="C14:D14"/>
    <mergeCell ref="C15:D15"/>
    <mergeCell ref="C16:D16"/>
    <mergeCell ref="C28:D28"/>
    <mergeCell ref="C22:D22"/>
    <mergeCell ref="A44:B44"/>
    <mergeCell ref="C27:D27"/>
    <mergeCell ref="A41:B41"/>
    <mergeCell ref="A45:B45"/>
    <mergeCell ref="A59:B59"/>
    <mergeCell ref="A51:B51"/>
    <mergeCell ref="A53:B53"/>
    <mergeCell ref="A54:B54"/>
    <mergeCell ref="A55:B55"/>
    <mergeCell ref="A56:B56"/>
    <mergeCell ref="A57:B57"/>
    <mergeCell ref="A47:B47"/>
    <mergeCell ref="C23:D23"/>
    <mergeCell ref="A24:B24"/>
    <mergeCell ref="C24:D24"/>
    <mergeCell ref="C29:D29"/>
    <mergeCell ref="A46:B46"/>
    <mergeCell ref="A30:B30"/>
    <mergeCell ref="A38:B38"/>
    <mergeCell ref="A39:B39"/>
    <mergeCell ref="A40:B40"/>
    <mergeCell ref="A42:B42"/>
    <mergeCell ref="A22:B22"/>
    <mergeCell ref="A26:B26"/>
    <mergeCell ref="A27:B27"/>
    <mergeCell ref="A28:B28"/>
    <mergeCell ref="A25:B25"/>
    <mergeCell ref="A29:B29"/>
    <mergeCell ref="A23:B23"/>
    <mergeCell ref="C17:D17"/>
    <mergeCell ref="C18:D18"/>
    <mergeCell ref="C13:D13"/>
    <mergeCell ref="A19:B19"/>
    <mergeCell ref="A20:B20"/>
    <mergeCell ref="A21:B21"/>
    <mergeCell ref="C21:D21"/>
    <mergeCell ref="C19:D19"/>
    <mergeCell ref="C20:D20"/>
    <mergeCell ref="I35:K36"/>
    <mergeCell ref="L35:M36"/>
    <mergeCell ref="N35:O36"/>
    <mergeCell ref="H13:I13"/>
    <mergeCell ref="H14:I14"/>
    <mergeCell ref="A17:B17"/>
    <mergeCell ref="A18:B18"/>
    <mergeCell ref="A14:B14"/>
    <mergeCell ref="A15:B15"/>
    <mergeCell ref="A16:B16"/>
    <mergeCell ref="P41:Q41"/>
    <mergeCell ref="P42:Q42"/>
    <mergeCell ref="N39:O39"/>
    <mergeCell ref="N40:O40"/>
    <mergeCell ref="N41:O41"/>
    <mergeCell ref="N42:O42"/>
    <mergeCell ref="J5:L6"/>
    <mergeCell ref="A8:B8"/>
    <mergeCell ref="K66:K69"/>
    <mergeCell ref="L38:M38"/>
    <mergeCell ref="L49:M49"/>
    <mergeCell ref="L67:M69"/>
    <mergeCell ref="A35:B36"/>
    <mergeCell ref="C35:D36"/>
    <mergeCell ref="E35:F36"/>
    <mergeCell ref="G35:H36"/>
    <mergeCell ref="E66:E69"/>
    <mergeCell ref="F66:G69"/>
    <mergeCell ref="D66:D69"/>
    <mergeCell ref="H66:H69"/>
    <mergeCell ref="B70:C70"/>
    <mergeCell ref="F70:G70"/>
    <mergeCell ref="N5:O6"/>
    <mergeCell ref="P5:Q6"/>
    <mergeCell ref="A9:B9"/>
    <mergeCell ref="C8:D8"/>
    <mergeCell ref="C9:D9"/>
    <mergeCell ref="F7:G7"/>
    <mergeCell ref="F8:G8"/>
    <mergeCell ref="F9:G9"/>
    <mergeCell ref="H7:I7"/>
    <mergeCell ref="A5:B6"/>
    <mergeCell ref="F12:G12"/>
    <mergeCell ref="A10:B10"/>
    <mergeCell ref="A11:B11"/>
    <mergeCell ref="A12:B12"/>
    <mergeCell ref="A13:B13"/>
    <mergeCell ref="M5:M6"/>
    <mergeCell ref="C5:D6"/>
    <mergeCell ref="E5:E6"/>
    <mergeCell ref="F5:G6"/>
    <mergeCell ref="H5:I6"/>
    <mergeCell ref="H12:I12"/>
    <mergeCell ref="H8:I8"/>
    <mergeCell ref="H9:I9"/>
    <mergeCell ref="H10:I10"/>
    <mergeCell ref="H11:I11"/>
    <mergeCell ref="C10:D10"/>
    <mergeCell ref="C11:D11"/>
    <mergeCell ref="C12:D12"/>
    <mergeCell ref="F10:G10"/>
    <mergeCell ref="F11:G11"/>
    <mergeCell ref="P35:Q36"/>
    <mergeCell ref="N38:O38"/>
    <mergeCell ref="P38:Q38"/>
    <mergeCell ref="L47:M47"/>
    <mergeCell ref="L48:M48"/>
    <mergeCell ref="N67:N69"/>
    <mergeCell ref="N47:O47"/>
    <mergeCell ref="N48:O48"/>
    <mergeCell ref="P39:Q39"/>
    <mergeCell ref="P40:Q40"/>
    <mergeCell ref="AB30:AC30"/>
    <mergeCell ref="AC51:AE51"/>
    <mergeCell ref="AC52:AE52"/>
    <mergeCell ref="AC53:AE53"/>
    <mergeCell ref="AC47:AE47"/>
    <mergeCell ref="AC48:AE48"/>
    <mergeCell ref="AC49:AE49"/>
    <mergeCell ref="AC50:AE50"/>
    <mergeCell ref="AA45:AB45"/>
    <mergeCell ref="AA46:AB46"/>
    <mergeCell ref="AF66:AG69"/>
    <mergeCell ref="AF70:AG70"/>
    <mergeCell ref="AF72:AG72"/>
    <mergeCell ref="AF74:AG74"/>
    <mergeCell ref="AF73:AG73"/>
    <mergeCell ref="AA48:AB48"/>
    <mergeCell ref="AA49:AB49"/>
    <mergeCell ref="AA50:AB50"/>
    <mergeCell ref="AC54:AE54"/>
    <mergeCell ref="AC56:AE56"/>
    <mergeCell ref="U74:V74"/>
    <mergeCell ref="P73:Q73"/>
    <mergeCell ref="U73:V73"/>
    <mergeCell ref="P72:Q72"/>
    <mergeCell ref="S74:T74"/>
    <mergeCell ref="S71:T71"/>
    <mergeCell ref="S72:T72"/>
    <mergeCell ref="S73:T73"/>
    <mergeCell ref="B73:C73"/>
    <mergeCell ref="F73:G73"/>
    <mergeCell ref="I73:J73"/>
    <mergeCell ref="L73:M73"/>
    <mergeCell ref="U71:V71"/>
    <mergeCell ref="U72:V72"/>
    <mergeCell ref="B71:C71"/>
    <mergeCell ref="B72:C72"/>
    <mergeCell ref="F71:G71"/>
    <mergeCell ref="F72:G72"/>
    <mergeCell ref="AD72:AE72"/>
    <mergeCell ref="AD74:AE74"/>
    <mergeCell ref="AD73:AE73"/>
    <mergeCell ref="AB72:AC72"/>
    <mergeCell ref="S66:T69"/>
    <mergeCell ref="S70:T70"/>
    <mergeCell ref="AD66:AE69"/>
    <mergeCell ref="AD70:AE70"/>
    <mergeCell ref="U70:V70"/>
    <mergeCell ref="X70:Y70"/>
    <mergeCell ref="AA66:AA69"/>
    <mergeCell ref="X66:Y69"/>
    <mergeCell ref="AD71:AE71"/>
    <mergeCell ref="AB66:AC69"/>
    <mergeCell ref="AB70:AC70"/>
    <mergeCell ref="AB71:AC71"/>
    <mergeCell ref="X72:Y72"/>
    <mergeCell ref="X73:Y73"/>
    <mergeCell ref="Z66:Z69"/>
    <mergeCell ref="W66:W69"/>
    <mergeCell ref="P66:Q69"/>
    <mergeCell ref="R66:R69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200" verticalDpi="200" orientation="landscape" paperSize="8" scale="53" r:id="rId1"/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tabSelected="1" zoomScale="75" zoomScaleNormal="75" zoomScalePageLayoutView="0" workbookViewId="0" topLeftCell="A1">
      <selection activeCell="A59" sqref="A59"/>
    </sheetView>
  </sheetViews>
  <sheetFormatPr defaultColWidth="10.625" defaultRowHeight="13.5"/>
  <cols>
    <col min="1" max="1" width="8.625" style="70" customWidth="1"/>
    <col min="2" max="2" width="2.125" style="70" customWidth="1"/>
    <col min="3" max="3" width="16.625" style="70" customWidth="1"/>
    <col min="4" max="4" width="14.25390625" style="70" customWidth="1"/>
    <col min="5" max="6" width="13.75390625" style="70" customWidth="1"/>
    <col min="7" max="7" width="11.75390625" style="41" customWidth="1"/>
    <col min="8" max="8" width="15.25390625" style="70" customWidth="1"/>
    <col min="9" max="9" width="15.625" style="70" customWidth="1"/>
    <col min="10" max="10" width="16.25390625" style="70" customWidth="1"/>
    <col min="11" max="11" width="11.75390625" style="41" customWidth="1"/>
    <col min="12" max="14" width="14.25390625" style="70" customWidth="1"/>
    <col min="15" max="15" width="2.625" style="70" customWidth="1"/>
    <col min="16" max="16" width="9.625" style="41" customWidth="1"/>
    <col min="17" max="19" width="15.625" style="70" customWidth="1"/>
    <col min="20" max="20" width="14.50390625" style="41" customWidth="1"/>
    <col min="21" max="21" width="15.625" style="70" customWidth="1"/>
    <col min="22" max="22" width="15.25390625" style="70" customWidth="1"/>
    <col min="23" max="23" width="16.00390625" style="70" customWidth="1"/>
    <col min="24" max="24" width="10.625" style="41" customWidth="1"/>
    <col min="25" max="16384" width="10.625" style="70" customWidth="1"/>
  </cols>
  <sheetData>
    <row r="1" spans="1:24" s="69" customFormat="1" ht="23.25" customHeight="1">
      <c r="A1" s="148" t="s">
        <v>268</v>
      </c>
      <c r="B1" s="68"/>
      <c r="C1" s="154"/>
      <c r="G1" s="39"/>
      <c r="K1" s="39"/>
      <c r="P1" s="39"/>
      <c r="T1" s="39"/>
      <c r="X1" s="40" t="s">
        <v>269</v>
      </c>
    </row>
    <row r="2" spans="1:24" ht="18" customHeight="1">
      <c r="A2" s="495" t="s">
        <v>469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</row>
    <row r="3" spans="1:24" ht="23.25" customHeight="1" thickBot="1">
      <c r="A3" s="41"/>
      <c r="B3" s="41"/>
      <c r="C3" s="71"/>
      <c r="D3" s="71"/>
      <c r="E3" s="71"/>
      <c r="F3" s="71"/>
      <c r="G3" s="72"/>
      <c r="H3" s="71"/>
      <c r="I3" s="71"/>
      <c r="J3" s="71"/>
      <c r="K3" s="72"/>
      <c r="L3" s="71"/>
      <c r="M3" s="71"/>
      <c r="N3" s="71"/>
      <c r="O3" s="71"/>
      <c r="P3" s="72"/>
      <c r="Q3" s="71"/>
      <c r="R3" s="71"/>
      <c r="S3" s="71"/>
      <c r="T3" s="72"/>
      <c r="U3" s="71"/>
      <c r="V3" s="71"/>
      <c r="W3" s="71"/>
      <c r="X3" s="73" t="s">
        <v>174</v>
      </c>
    </row>
    <row r="4" spans="1:25" ht="30" customHeight="1">
      <c r="A4" s="418" t="s">
        <v>175</v>
      </c>
      <c r="B4" s="418"/>
      <c r="C4" s="419"/>
      <c r="D4" s="422" t="s">
        <v>256</v>
      </c>
      <c r="E4" s="423"/>
      <c r="F4" s="423"/>
      <c r="G4" s="424"/>
      <c r="H4" s="422" t="s">
        <v>257</v>
      </c>
      <c r="I4" s="423"/>
      <c r="J4" s="423"/>
      <c r="K4" s="424"/>
      <c r="L4" s="422" t="s">
        <v>242</v>
      </c>
      <c r="M4" s="423"/>
      <c r="N4" s="423"/>
      <c r="O4" s="423"/>
      <c r="P4" s="414"/>
      <c r="Q4" s="422" t="s">
        <v>238</v>
      </c>
      <c r="R4" s="423"/>
      <c r="S4" s="423"/>
      <c r="T4" s="424"/>
      <c r="U4" s="422" t="s">
        <v>237</v>
      </c>
      <c r="V4" s="423"/>
      <c r="W4" s="423"/>
      <c r="X4" s="423"/>
      <c r="Y4" s="74"/>
    </row>
    <row r="5" spans="1:25" ht="30" customHeight="1">
      <c r="A5" s="420"/>
      <c r="B5" s="420"/>
      <c r="C5" s="421"/>
      <c r="D5" s="75" t="s">
        <v>151</v>
      </c>
      <c r="E5" s="75" t="s">
        <v>152</v>
      </c>
      <c r="F5" s="75" t="s">
        <v>153</v>
      </c>
      <c r="G5" s="76" t="s">
        <v>176</v>
      </c>
      <c r="H5" s="75" t="s">
        <v>154</v>
      </c>
      <c r="I5" s="75" t="s">
        <v>152</v>
      </c>
      <c r="J5" s="75" t="s">
        <v>153</v>
      </c>
      <c r="K5" s="76" t="s">
        <v>176</v>
      </c>
      <c r="L5" s="75" t="s">
        <v>151</v>
      </c>
      <c r="M5" s="77" t="s">
        <v>155</v>
      </c>
      <c r="N5" s="75" t="s">
        <v>156</v>
      </c>
      <c r="O5" s="432" t="s">
        <v>176</v>
      </c>
      <c r="P5" s="433"/>
      <c r="Q5" s="75" t="s">
        <v>151</v>
      </c>
      <c r="R5" s="75" t="s">
        <v>155</v>
      </c>
      <c r="S5" s="75" t="s">
        <v>156</v>
      </c>
      <c r="T5" s="76" t="s">
        <v>176</v>
      </c>
      <c r="U5" s="78" t="s">
        <v>151</v>
      </c>
      <c r="V5" s="75" t="s">
        <v>155</v>
      </c>
      <c r="W5" s="75" t="s">
        <v>156</v>
      </c>
      <c r="X5" s="79" t="s">
        <v>176</v>
      </c>
      <c r="Y5" s="74"/>
    </row>
    <row r="6" spans="1:25" ht="30" customHeight="1">
      <c r="A6" s="427" t="s">
        <v>177</v>
      </c>
      <c r="B6" s="427"/>
      <c r="C6" s="428"/>
      <c r="D6" s="143">
        <f>SUM(D7:D20)</f>
        <v>37100000</v>
      </c>
      <c r="E6" s="143">
        <v>37691631</v>
      </c>
      <c r="F6" s="143">
        <v>37140298</v>
      </c>
      <c r="G6" s="144">
        <f aca="true" t="shared" si="0" ref="G6:G13">F6*100/E6</f>
        <v>98.53725353514153</v>
      </c>
      <c r="H6" s="143">
        <v>40770000</v>
      </c>
      <c r="I6" s="143">
        <f>SUM(I7:I20)</f>
        <v>41521372</v>
      </c>
      <c r="J6" s="143">
        <f>SUM(J7:J20)</f>
        <v>40812855</v>
      </c>
      <c r="K6" s="144">
        <v>93.3</v>
      </c>
      <c r="L6" s="143">
        <f>SUM(L7:L20)</f>
        <v>45020000</v>
      </c>
      <c r="M6" s="157">
        <f>SUM(M7:M20)</f>
        <v>46160947</v>
      </c>
      <c r="N6" s="157">
        <f>SUM(N7:N20)</f>
        <v>45293571</v>
      </c>
      <c r="P6" s="160">
        <f>N6*100/M6</f>
        <v>98.12097442454983</v>
      </c>
      <c r="Q6" s="143">
        <f>SUM(Q7:Q20)</f>
        <v>50260000</v>
      </c>
      <c r="R6" s="143">
        <v>52095536</v>
      </c>
      <c r="S6" s="143">
        <f>SUM(S7:S20)</f>
        <v>51194602</v>
      </c>
      <c r="T6" s="144">
        <f aca="true" t="shared" si="1" ref="T6:T14">S6*100/R6</f>
        <v>98.27061190041312</v>
      </c>
      <c r="U6" s="143">
        <f>SUM(U7:U20)</f>
        <v>58600000</v>
      </c>
      <c r="V6" s="143">
        <f>SUM(V7:V20)</f>
        <v>60693916</v>
      </c>
      <c r="W6" s="143">
        <f>SUM(W7:W20)</f>
        <v>59700503</v>
      </c>
      <c r="X6" s="144">
        <f aca="true" t="shared" si="2" ref="X6:X20">W6*100/V6</f>
        <v>98.36324121844437</v>
      </c>
      <c r="Y6" s="74"/>
    </row>
    <row r="7" spans="1:25" ht="30" customHeight="1">
      <c r="A7" s="425" t="s">
        <v>158</v>
      </c>
      <c r="B7" s="74"/>
      <c r="C7" s="80" t="s">
        <v>157</v>
      </c>
      <c r="D7" s="81">
        <v>6287000</v>
      </c>
      <c r="E7" s="73">
        <v>6465463</v>
      </c>
      <c r="F7" s="73">
        <v>6306446</v>
      </c>
      <c r="G7" s="158">
        <f t="shared" si="0"/>
        <v>97.54051643323919</v>
      </c>
      <c r="H7" s="73">
        <v>7034000</v>
      </c>
      <c r="I7" s="73">
        <v>7226405</v>
      </c>
      <c r="J7" s="73">
        <v>7043059</v>
      </c>
      <c r="K7" s="158">
        <v>97.5</v>
      </c>
      <c r="L7" s="73">
        <v>8096000</v>
      </c>
      <c r="M7" s="73">
        <v>8328067</v>
      </c>
      <c r="N7" s="73">
        <v>8116137</v>
      </c>
      <c r="P7" s="158">
        <v>97.5</v>
      </c>
      <c r="Q7" s="73">
        <v>9402500</v>
      </c>
      <c r="R7" s="73">
        <v>9643199</v>
      </c>
      <c r="S7" s="73">
        <v>9417508</v>
      </c>
      <c r="T7" s="158">
        <f t="shared" si="1"/>
        <v>97.65958371283223</v>
      </c>
      <c r="U7" s="73">
        <v>10646000</v>
      </c>
      <c r="V7" s="73">
        <v>10931935</v>
      </c>
      <c r="W7" s="73">
        <v>10683015</v>
      </c>
      <c r="X7" s="158">
        <f t="shared" si="2"/>
        <v>97.72300146314444</v>
      </c>
      <c r="Y7" s="74"/>
    </row>
    <row r="8" spans="1:25" ht="30" customHeight="1">
      <c r="A8" s="425"/>
      <c r="B8" s="74"/>
      <c r="C8" s="80" t="s">
        <v>159</v>
      </c>
      <c r="D8" s="81">
        <v>1880000</v>
      </c>
      <c r="E8" s="73">
        <v>1889772</v>
      </c>
      <c r="F8" s="73">
        <v>1882212</v>
      </c>
      <c r="G8" s="158">
        <f t="shared" si="0"/>
        <v>99.59995174020993</v>
      </c>
      <c r="H8" s="73">
        <v>2250000</v>
      </c>
      <c r="I8" s="73">
        <v>2262290</v>
      </c>
      <c r="J8" s="73">
        <v>2254481</v>
      </c>
      <c r="K8" s="158">
        <f aca="true" t="shared" si="3" ref="K8:K20">J8*100/I8</f>
        <v>99.65481878981032</v>
      </c>
      <c r="L8" s="73">
        <v>2499000</v>
      </c>
      <c r="M8" s="73">
        <v>2522374</v>
      </c>
      <c r="N8" s="73">
        <v>2514690</v>
      </c>
      <c r="P8" s="158">
        <f aca="true" t="shared" si="4" ref="P8:P14">N8*100/M8</f>
        <v>99.69536634932012</v>
      </c>
      <c r="Q8" s="73">
        <v>2721000</v>
      </c>
      <c r="R8" s="73">
        <v>2895238</v>
      </c>
      <c r="S8" s="73">
        <v>2887276</v>
      </c>
      <c r="T8" s="158">
        <f t="shared" si="1"/>
        <v>99.72499670148015</v>
      </c>
      <c r="U8" s="73">
        <v>3445000</v>
      </c>
      <c r="V8" s="73">
        <v>3559226</v>
      </c>
      <c r="W8" s="73">
        <v>3554756</v>
      </c>
      <c r="X8" s="158">
        <f t="shared" si="2"/>
        <v>99.87441089720069</v>
      </c>
      <c r="Y8" s="74"/>
    </row>
    <row r="9" spans="1:25" ht="30" customHeight="1">
      <c r="A9" s="425" t="s">
        <v>160</v>
      </c>
      <c r="B9" s="74"/>
      <c r="C9" s="80" t="s">
        <v>157</v>
      </c>
      <c r="D9" s="81">
        <v>572000</v>
      </c>
      <c r="E9" s="73">
        <v>581080</v>
      </c>
      <c r="F9" s="73">
        <v>571634</v>
      </c>
      <c r="G9" s="158">
        <f t="shared" si="0"/>
        <v>98.37440627796516</v>
      </c>
      <c r="H9" s="73">
        <v>484000</v>
      </c>
      <c r="I9" s="73">
        <v>495391</v>
      </c>
      <c r="J9" s="73">
        <v>484417</v>
      </c>
      <c r="K9" s="158">
        <f t="shared" si="3"/>
        <v>97.78478010298936</v>
      </c>
      <c r="L9" s="73">
        <v>520500</v>
      </c>
      <c r="M9" s="73">
        <v>542701</v>
      </c>
      <c r="N9" s="73">
        <v>524319</v>
      </c>
      <c r="P9" s="158">
        <f t="shared" si="4"/>
        <v>96.61286785909736</v>
      </c>
      <c r="Q9" s="73">
        <v>608000</v>
      </c>
      <c r="R9" s="73">
        <v>620764</v>
      </c>
      <c r="S9" s="73">
        <v>608843</v>
      </c>
      <c r="T9" s="158">
        <f t="shared" si="1"/>
        <v>98.0796244627588</v>
      </c>
      <c r="U9" s="73">
        <v>784000</v>
      </c>
      <c r="V9" s="73">
        <v>812471</v>
      </c>
      <c r="W9" s="73">
        <v>792503</v>
      </c>
      <c r="X9" s="158">
        <f t="shared" si="2"/>
        <v>97.54231227945367</v>
      </c>
      <c r="Y9" s="74"/>
    </row>
    <row r="10" spans="1:25" ht="30" customHeight="1">
      <c r="A10" s="425"/>
      <c r="B10" s="74"/>
      <c r="C10" s="80" t="s">
        <v>159</v>
      </c>
      <c r="D10" s="81">
        <v>11002000</v>
      </c>
      <c r="E10" s="73">
        <v>11053985</v>
      </c>
      <c r="F10" s="73">
        <v>11011122</v>
      </c>
      <c r="G10" s="158">
        <f t="shared" si="0"/>
        <v>99.6122393869722</v>
      </c>
      <c r="H10" s="73">
        <v>11046000</v>
      </c>
      <c r="I10" s="73">
        <v>11112767</v>
      </c>
      <c r="J10" s="73">
        <v>11071627</v>
      </c>
      <c r="K10" s="158">
        <f t="shared" si="3"/>
        <v>99.62979517162557</v>
      </c>
      <c r="L10" s="73">
        <v>11984000</v>
      </c>
      <c r="M10" s="73">
        <v>12077366</v>
      </c>
      <c r="N10" s="73">
        <v>12029330</v>
      </c>
      <c r="P10" s="158">
        <f t="shared" si="4"/>
        <v>99.60226426854994</v>
      </c>
      <c r="Q10" s="73">
        <v>12567000</v>
      </c>
      <c r="R10" s="73">
        <v>13278169</v>
      </c>
      <c r="S10" s="73">
        <v>13240130</v>
      </c>
      <c r="T10" s="158">
        <f t="shared" si="1"/>
        <v>99.71352224843652</v>
      </c>
      <c r="U10" s="73">
        <v>16115000</v>
      </c>
      <c r="V10" s="73">
        <v>16486923</v>
      </c>
      <c r="W10" s="73">
        <v>16461188</v>
      </c>
      <c r="X10" s="158">
        <f t="shared" si="2"/>
        <v>99.84390659190923</v>
      </c>
      <c r="Y10" s="74"/>
    </row>
    <row r="11" spans="1:25" ht="30" customHeight="1">
      <c r="A11" s="425" t="s">
        <v>161</v>
      </c>
      <c r="B11" s="425"/>
      <c r="C11" s="426"/>
      <c r="D11" s="81">
        <v>2136000</v>
      </c>
      <c r="E11" s="73">
        <v>2237229</v>
      </c>
      <c r="F11" s="73">
        <v>2148195</v>
      </c>
      <c r="G11" s="158">
        <f t="shared" si="0"/>
        <v>96.02034481047761</v>
      </c>
      <c r="H11" s="73">
        <v>1974000</v>
      </c>
      <c r="I11" s="73">
        <v>2084455</v>
      </c>
      <c r="J11" s="73">
        <v>1968237</v>
      </c>
      <c r="K11" s="158">
        <f t="shared" si="3"/>
        <v>94.42453782883295</v>
      </c>
      <c r="L11" s="73">
        <v>1983000</v>
      </c>
      <c r="M11" s="73">
        <v>2110280</v>
      </c>
      <c r="N11" s="73">
        <v>1990088</v>
      </c>
      <c r="P11" s="158">
        <f t="shared" si="4"/>
        <v>94.30445248971701</v>
      </c>
      <c r="Q11" s="73">
        <v>2354000</v>
      </c>
      <c r="R11" s="73">
        <v>2463414</v>
      </c>
      <c r="S11" s="73">
        <v>2349264</v>
      </c>
      <c r="T11" s="158">
        <f t="shared" si="1"/>
        <v>95.36618692594911</v>
      </c>
      <c r="U11" s="73">
        <v>2393000</v>
      </c>
      <c r="V11" s="73">
        <v>2566205</v>
      </c>
      <c r="W11" s="73">
        <v>2456029</v>
      </c>
      <c r="X11" s="158">
        <f t="shared" si="2"/>
        <v>95.70665632714456</v>
      </c>
      <c r="Y11" s="74"/>
    </row>
    <row r="12" spans="1:25" ht="30" customHeight="1">
      <c r="A12" s="425" t="s">
        <v>225</v>
      </c>
      <c r="B12" s="425"/>
      <c r="C12" s="426"/>
      <c r="D12" s="81">
        <v>1307730</v>
      </c>
      <c r="E12" s="73">
        <v>1307866</v>
      </c>
      <c r="F12" s="73">
        <v>1307866</v>
      </c>
      <c r="G12" s="158">
        <f t="shared" si="0"/>
        <v>100</v>
      </c>
      <c r="H12" s="73">
        <v>1331000</v>
      </c>
      <c r="I12" s="73">
        <v>1331063</v>
      </c>
      <c r="J12" s="73">
        <v>1331063</v>
      </c>
      <c r="K12" s="158">
        <f t="shared" si="3"/>
        <v>100</v>
      </c>
      <c r="L12" s="73">
        <v>2010000</v>
      </c>
      <c r="M12" s="73">
        <v>2011434</v>
      </c>
      <c r="N12" s="73">
        <v>2011434</v>
      </c>
      <c r="P12" s="158">
        <f t="shared" si="4"/>
        <v>100</v>
      </c>
      <c r="Q12" s="73">
        <v>2064500</v>
      </c>
      <c r="R12" s="73">
        <v>2065232</v>
      </c>
      <c r="S12" s="73">
        <v>2065232</v>
      </c>
      <c r="T12" s="158">
        <f t="shared" si="1"/>
        <v>100</v>
      </c>
      <c r="U12" s="73">
        <v>2089000</v>
      </c>
      <c r="V12" s="73">
        <v>2147444</v>
      </c>
      <c r="W12" s="73">
        <v>2147444</v>
      </c>
      <c r="X12" s="158">
        <f t="shared" si="2"/>
        <v>100</v>
      </c>
      <c r="Y12" s="74"/>
    </row>
    <row r="13" spans="1:25" ht="30" customHeight="1">
      <c r="A13" s="425" t="s">
        <v>178</v>
      </c>
      <c r="B13" s="425"/>
      <c r="C13" s="426"/>
      <c r="D13" s="81">
        <v>600000</v>
      </c>
      <c r="E13" s="73">
        <v>613960</v>
      </c>
      <c r="F13" s="73">
        <v>599090</v>
      </c>
      <c r="G13" s="158">
        <f t="shared" si="0"/>
        <v>97.57801811192911</v>
      </c>
      <c r="H13" s="73">
        <v>574000</v>
      </c>
      <c r="I13" s="73">
        <v>597598</v>
      </c>
      <c r="J13" s="73">
        <v>572725</v>
      </c>
      <c r="K13" s="158">
        <f t="shared" si="3"/>
        <v>95.83783747602904</v>
      </c>
      <c r="L13" s="73">
        <v>610500</v>
      </c>
      <c r="M13" s="73">
        <v>661171</v>
      </c>
      <c r="N13" s="73">
        <v>612459</v>
      </c>
      <c r="P13" s="158">
        <f t="shared" si="4"/>
        <v>92.6324657312556</v>
      </c>
      <c r="Q13" s="73">
        <v>728000</v>
      </c>
      <c r="R13" s="73">
        <v>772563</v>
      </c>
      <c r="S13" s="73">
        <v>729280</v>
      </c>
      <c r="T13" s="158">
        <f t="shared" si="1"/>
        <v>94.3974795583014</v>
      </c>
      <c r="U13" s="73">
        <v>705000</v>
      </c>
      <c r="V13" s="73">
        <v>780225</v>
      </c>
      <c r="W13" s="73">
        <v>747620</v>
      </c>
      <c r="X13" s="158">
        <f t="shared" si="2"/>
        <v>95.8210772533564</v>
      </c>
      <c r="Y13" s="74"/>
    </row>
    <row r="14" spans="1:25" ht="30" customHeight="1">
      <c r="A14" s="425" t="s">
        <v>179</v>
      </c>
      <c r="B14" s="425"/>
      <c r="C14" s="426"/>
      <c r="D14" s="81">
        <v>5036000</v>
      </c>
      <c r="E14" s="73">
        <v>5165369</v>
      </c>
      <c r="F14" s="73">
        <v>5034521</v>
      </c>
      <c r="G14" s="158">
        <v>97.5</v>
      </c>
      <c r="H14" s="73">
        <v>5339000</v>
      </c>
      <c r="I14" s="73">
        <v>5525640</v>
      </c>
      <c r="J14" s="73">
        <v>5343023</v>
      </c>
      <c r="K14" s="158">
        <f t="shared" si="3"/>
        <v>96.69509776243115</v>
      </c>
      <c r="L14" s="73">
        <v>5846000</v>
      </c>
      <c r="M14" s="73">
        <v>6126498</v>
      </c>
      <c r="N14" s="73">
        <v>5877444</v>
      </c>
      <c r="P14" s="158">
        <f t="shared" si="4"/>
        <v>95.93480647508576</v>
      </c>
      <c r="Q14" s="73">
        <v>6457000</v>
      </c>
      <c r="R14" s="73">
        <v>6770795</v>
      </c>
      <c r="S14" s="73">
        <v>6466100</v>
      </c>
      <c r="T14" s="158">
        <f t="shared" si="1"/>
        <v>95.49986375307479</v>
      </c>
      <c r="U14" s="73">
        <v>6969000</v>
      </c>
      <c r="V14" s="73">
        <v>7522138</v>
      </c>
      <c r="W14" s="73">
        <v>7152647</v>
      </c>
      <c r="X14" s="158">
        <f t="shared" si="2"/>
        <v>95.08795238800458</v>
      </c>
      <c r="Y14" s="74"/>
    </row>
    <row r="15" spans="1:25" ht="30" customHeight="1">
      <c r="A15" s="425" t="s">
        <v>162</v>
      </c>
      <c r="B15" s="425"/>
      <c r="C15" s="426"/>
      <c r="D15" s="81">
        <v>4156000</v>
      </c>
      <c r="E15" s="73">
        <v>4245926</v>
      </c>
      <c r="F15" s="73">
        <v>4156280</v>
      </c>
      <c r="G15" s="158">
        <f aca="true" t="shared" si="5" ref="G15:G20">F15*100/E15</f>
        <v>97.8886584457666</v>
      </c>
      <c r="H15" s="73">
        <v>5788000</v>
      </c>
      <c r="I15" s="73">
        <v>5923438</v>
      </c>
      <c r="J15" s="73">
        <v>5790523</v>
      </c>
      <c r="K15" s="158">
        <f t="shared" si="3"/>
        <v>97.75611730890067</v>
      </c>
      <c r="L15" s="73">
        <v>6113500</v>
      </c>
      <c r="M15" s="73">
        <v>6272350</v>
      </c>
      <c r="N15" s="73">
        <v>6113161</v>
      </c>
      <c r="P15" s="158">
        <v>97.5</v>
      </c>
      <c r="Q15" s="73">
        <v>6936500</v>
      </c>
      <c r="R15" s="73">
        <v>9093558</v>
      </c>
      <c r="S15" s="73">
        <v>6942151</v>
      </c>
      <c r="T15" s="158">
        <v>97.9</v>
      </c>
      <c r="U15" s="73">
        <v>8187000</v>
      </c>
      <c r="V15" s="73">
        <v>8373999</v>
      </c>
      <c r="W15" s="73">
        <v>8195356</v>
      </c>
      <c r="X15" s="158">
        <f t="shared" si="2"/>
        <v>97.86669427593674</v>
      </c>
      <c r="Y15" s="74"/>
    </row>
    <row r="16" spans="1:25" ht="30" customHeight="1">
      <c r="A16" s="425" t="s">
        <v>163</v>
      </c>
      <c r="B16" s="425"/>
      <c r="C16" s="426"/>
      <c r="D16" s="81">
        <v>2100</v>
      </c>
      <c r="E16" s="73">
        <v>3149</v>
      </c>
      <c r="F16" s="73">
        <v>2154</v>
      </c>
      <c r="G16" s="158">
        <f t="shared" si="5"/>
        <v>68.40266751349635</v>
      </c>
      <c r="H16" s="73">
        <v>21000</v>
      </c>
      <c r="I16" s="73">
        <v>3081</v>
      </c>
      <c r="J16" s="73">
        <v>2225</v>
      </c>
      <c r="K16" s="158">
        <f t="shared" si="3"/>
        <v>72.21681272314184</v>
      </c>
      <c r="L16" s="73">
        <v>3940</v>
      </c>
      <c r="M16" s="73">
        <v>4356</v>
      </c>
      <c r="N16" s="73">
        <v>4091</v>
      </c>
      <c r="P16" s="158">
        <f>N16*100/M16</f>
        <v>93.91643709825529</v>
      </c>
      <c r="Q16" s="73">
        <v>3780</v>
      </c>
      <c r="R16" s="73">
        <v>4321</v>
      </c>
      <c r="S16" s="73">
        <v>4030</v>
      </c>
      <c r="T16" s="158">
        <f>S16*100/R16</f>
        <v>93.26544781300625</v>
      </c>
      <c r="U16" s="73">
        <v>3750</v>
      </c>
      <c r="V16" s="73">
        <v>4155</v>
      </c>
      <c r="W16" s="73">
        <v>3867</v>
      </c>
      <c r="X16" s="158">
        <f t="shared" si="2"/>
        <v>93.06859205776173</v>
      </c>
      <c r="Y16" s="74"/>
    </row>
    <row r="17" spans="1:25" ht="30" customHeight="1">
      <c r="A17" s="425" t="s">
        <v>258</v>
      </c>
      <c r="B17" s="425"/>
      <c r="C17" s="426"/>
      <c r="D17" s="81">
        <v>13930</v>
      </c>
      <c r="E17" s="73">
        <v>13935</v>
      </c>
      <c r="F17" s="73">
        <v>13935</v>
      </c>
      <c r="G17" s="158">
        <f t="shared" si="5"/>
        <v>100</v>
      </c>
      <c r="H17" s="73">
        <v>14100</v>
      </c>
      <c r="I17" s="73">
        <v>14122</v>
      </c>
      <c r="J17" s="73">
        <v>14122</v>
      </c>
      <c r="K17" s="158">
        <f t="shared" si="3"/>
        <v>100</v>
      </c>
      <c r="L17" s="73">
        <v>25650</v>
      </c>
      <c r="M17" s="73">
        <v>25652</v>
      </c>
      <c r="N17" s="73">
        <v>25652</v>
      </c>
      <c r="P17" s="158">
        <f>N17*100/M17</f>
        <v>100</v>
      </c>
      <c r="Q17" s="73">
        <v>27570</v>
      </c>
      <c r="R17" s="73">
        <v>27781</v>
      </c>
      <c r="S17" s="73">
        <v>27781</v>
      </c>
      <c r="T17" s="158">
        <f>S17*100/R17</f>
        <v>100</v>
      </c>
      <c r="U17" s="73">
        <v>24131</v>
      </c>
      <c r="V17" s="73">
        <v>24228</v>
      </c>
      <c r="W17" s="73">
        <v>24228</v>
      </c>
      <c r="X17" s="158">
        <f t="shared" si="2"/>
        <v>100</v>
      </c>
      <c r="Y17" s="74"/>
    </row>
    <row r="18" spans="1:25" ht="30" customHeight="1">
      <c r="A18" s="425" t="s">
        <v>164</v>
      </c>
      <c r="B18" s="425"/>
      <c r="C18" s="426"/>
      <c r="D18" s="81">
        <v>2031500</v>
      </c>
      <c r="E18" s="73">
        <v>2032781</v>
      </c>
      <c r="F18" s="73">
        <v>2031594</v>
      </c>
      <c r="G18" s="158">
        <f t="shared" si="5"/>
        <v>99.94160708900762</v>
      </c>
      <c r="H18" s="73">
        <v>2212500</v>
      </c>
      <c r="I18" s="73">
        <v>2214057</v>
      </c>
      <c r="J18" s="73">
        <v>2212587</v>
      </c>
      <c r="K18" s="158">
        <f t="shared" si="3"/>
        <v>99.93360604537281</v>
      </c>
      <c r="L18" s="73">
        <v>2360000</v>
      </c>
      <c r="M18" s="73">
        <v>2493114</v>
      </c>
      <c r="N18" s="73">
        <v>2491653</v>
      </c>
      <c r="P18" s="158">
        <f>N18*100/M18</f>
        <v>99.94139858827154</v>
      </c>
      <c r="Q18" s="73">
        <v>2993700</v>
      </c>
      <c r="R18" s="73">
        <v>3060585</v>
      </c>
      <c r="S18" s="73">
        <v>3059312</v>
      </c>
      <c r="T18" s="158">
        <f>S18*100/R18</f>
        <v>99.95840664448137</v>
      </c>
      <c r="U18" s="73">
        <v>3217175</v>
      </c>
      <c r="V18" s="73">
        <v>3206577</v>
      </c>
      <c r="W18" s="73">
        <v>3205672</v>
      </c>
      <c r="X18" s="158">
        <f t="shared" si="2"/>
        <v>99.97177675758293</v>
      </c>
      <c r="Y18" s="74"/>
    </row>
    <row r="19" spans="1:25" ht="30" customHeight="1">
      <c r="A19" s="425" t="s">
        <v>165</v>
      </c>
      <c r="B19" s="425"/>
      <c r="C19" s="426"/>
      <c r="D19" s="81">
        <v>2066000</v>
      </c>
      <c r="E19" s="73">
        <v>2071377</v>
      </c>
      <c r="F19" s="73">
        <v>2065510</v>
      </c>
      <c r="G19" s="158">
        <f t="shared" si="5"/>
        <v>99.71675846550387</v>
      </c>
      <c r="H19" s="73">
        <v>2711500</v>
      </c>
      <c r="I19" s="73">
        <v>2721187</v>
      </c>
      <c r="J19" s="73">
        <v>2714888</v>
      </c>
      <c r="K19" s="158">
        <f t="shared" si="3"/>
        <v>99.76852013477942</v>
      </c>
      <c r="L19" s="73">
        <v>2950000</v>
      </c>
      <c r="M19" s="73">
        <v>2967666</v>
      </c>
      <c r="N19" s="73">
        <v>2965195</v>
      </c>
      <c r="P19" s="158">
        <f>N19*100/M19</f>
        <v>99.91673591300369</v>
      </c>
      <c r="Q19" s="73">
        <v>3377300</v>
      </c>
      <c r="R19" s="73">
        <v>3380663</v>
      </c>
      <c r="S19" s="73">
        <v>3378441</v>
      </c>
      <c r="T19" s="158">
        <f>S19*100/R19</f>
        <v>99.93427324758487</v>
      </c>
      <c r="U19" s="73">
        <v>4005300</v>
      </c>
      <c r="V19" s="73">
        <v>4261728</v>
      </c>
      <c r="W19" s="73">
        <v>4259516</v>
      </c>
      <c r="X19" s="158">
        <f t="shared" si="2"/>
        <v>99.9480961713183</v>
      </c>
      <c r="Y19" s="74"/>
    </row>
    <row r="20" spans="1:25" ht="30" customHeight="1">
      <c r="A20" s="429" t="s">
        <v>166</v>
      </c>
      <c r="B20" s="429"/>
      <c r="C20" s="430"/>
      <c r="D20" s="81">
        <v>9740</v>
      </c>
      <c r="E20" s="73">
        <v>9740</v>
      </c>
      <c r="F20" s="73">
        <v>9740</v>
      </c>
      <c r="G20" s="159">
        <f t="shared" si="5"/>
        <v>100</v>
      </c>
      <c r="H20" s="73">
        <v>9800</v>
      </c>
      <c r="I20" s="73">
        <v>9878</v>
      </c>
      <c r="J20" s="73">
        <v>9878</v>
      </c>
      <c r="K20" s="159">
        <f t="shared" si="3"/>
        <v>100</v>
      </c>
      <c r="L20" s="73">
        <v>17910</v>
      </c>
      <c r="M20" s="82">
        <v>17918</v>
      </c>
      <c r="N20" s="73">
        <v>17918</v>
      </c>
      <c r="P20" s="159">
        <f>N20*100/M20</f>
        <v>100</v>
      </c>
      <c r="Q20" s="73">
        <v>19150</v>
      </c>
      <c r="R20" s="73">
        <v>19254</v>
      </c>
      <c r="S20" s="73">
        <v>19254</v>
      </c>
      <c r="T20" s="159">
        <f>S20*100/R20</f>
        <v>100</v>
      </c>
      <c r="U20" s="73">
        <v>16644</v>
      </c>
      <c r="V20" s="73">
        <v>16662</v>
      </c>
      <c r="W20" s="73">
        <v>16662</v>
      </c>
      <c r="X20" s="158">
        <f t="shared" si="2"/>
        <v>100</v>
      </c>
      <c r="Y20" s="74"/>
    </row>
    <row r="21" spans="1:24" ht="8.25" customHeight="1">
      <c r="A21" s="44"/>
      <c r="B21" s="44"/>
      <c r="C21" s="74"/>
      <c r="D21" s="48"/>
      <c r="E21" s="48"/>
      <c r="F21" s="48"/>
      <c r="G21" s="48"/>
      <c r="H21" s="48"/>
      <c r="I21" s="48"/>
      <c r="J21" s="48"/>
      <c r="K21" s="48"/>
      <c r="L21" s="48"/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23.25" customHeight="1">
      <c r="A22" s="44" t="s">
        <v>428</v>
      </c>
      <c r="B22" s="44"/>
      <c r="C22" s="74"/>
      <c r="D22" s="47"/>
      <c r="E22" s="74"/>
      <c r="F22" s="74"/>
      <c r="G22" s="44"/>
      <c r="H22" s="74"/>
      <c r="I22" s="74"/>
      <c r="J22" s="74"/>
      <c r="K22" s="44"/>
      <c r="L22" s="74"/>
      <c r="M22" s="74"/>
      <c r="N22" s="74"/>
      <c r="O22" s="74"/>
      <c r="P22" s="44"/>
      <c r="Q22" s="74"/>
      <c r="R22" s="74"/>
      <c r="S22" s="74"/>
      <c r="T22" s="44"/>
      <c r="U22" s="74"/>
      <c r="V22" s="74"/>
      <c r="W22" s="74"/>
      <c r="X22" s="44"/>
    </row>
    <row r="23" spans="1:24" ht="6.75" customHeight="1">
      <c r="A23" s="44"/>
      <c r="B23" s="44"/>
      <c r="C23" s="74"/>
      <c r="D23" s="47"/>
      <c r="E23" s="74"/>
      <c r="F23" s="74"/>
      <c r="G23" s="44"/>
      <c r="H23" s="74"/>
      <c r="I23" s="74"/>
      <c r="J23" s="74"/>
      <c r="K23" s="44"/>
      <c r="L23" s="74"/>
      <c r="M23" s="74"/>
      <c r="N23" s="74"/>
      <c r="O23" s="74"/>
      <c r="P23" s="44"/>
      <c r="Q23" s="74"/>
      <c r="R23" s="74"/>
      <c r="S23" s="74"/>
      <c r="T23" s="44"/>
      <c r="U23" s="74"/>
      <c r="V23" s="74"/>
      <c r="W23" s="74"/>
      <c r="X23" s="44"/>
    </row>
    <row r="24" spans="1:24" ht="6.75" customHeight="1">
      <c r="A24" s="44"/>
      <c r="B24" s="44"/>
      <c r="C24" s="74"/>
      <c r="D24" s="47"/>
      <c r="E24" s="74"/>
      <c r="F24" s="74"/>
      <c r="G24" s="44"/>
      <c r="H24" s="74"/>
      <c r="I24" s="74"/>
      <c r="J24" s="74"/>
      <c r="K24" s="44"/>
      <c r="L24" s="74"/>
      <c r="M24" s="74"/>
      <c r="N24" s="74"/>
      <c r="O24" s="74"/>
      <c r="P24" s="44"/>
      <c r="Q24" s="74"/>
      <c r="R24" s="74"/>
      <c r="S24" s="74"/>
      <c r="T24" s="44"/>
      <c r="U24" s="74"/>
      <c r="V24" s="74"/>
      <c r="W24" s="74"/>
      <c r="X24" s="44"/>
    </row>
    <row r="25" spans="1:24" ht="6.75" customHeight="1">
      <c r="A25" s="44"/>
      <c r="B25" s="44"/>
      <c r="C25" s="74"/>
      <c r="D25" s="47"/>
      <c r="E25" s="74"/>
      <c r="F25" s="74"/>
      <c r="G25" s="44"/>
      <c r="H25" s="74"/>
      <c r="I25" s="74"/>
      <c r="J25" s="74"/>
      <c r="K25" s="44"/>
      <c r="L25" s="74"/>
      <c r="M25" s="74"/>
      <c r="N25" s="74"/>
      <c r="O25" s="74"/>
      <c r="P25" s="44"/>
      <c r="Q25" s="74"/>
      <c r="R25" s="74"/>
      <c r="S25" s="74"/>
      <c r="T25" s="44"/>
      <c r="U25" s="74"/>
      <c r="V25" s="74"/>
      <c r="W25" s="74"/>
      <c r="X25" s="44"/>
    </row>
    <row r="26" ht="6.75" customHeight="1"/>
    <row r="27" ht="6.75" customHeight="1"/>
    <row r="28" spans="1:24" ht="6.75" customHeight="1">
      <c r="A28" s="74"/>
      <c r="B28" s="74"/>
      <c r="C28" s="7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ht="6.75" customHeight="1"/>
    <row r="30" spans="1:24" ht="18" customHeight="1">
      <c r="A30" s="495" t="s">
        <v>470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O30" s="496" t="s">
        <v>471</v>
      </c>
      <c r="P30" s="496"/>
      <c r="Q30" s="496"/>
      <c r="R30" s="496"/>
      <c r="S30" s="496"/>
      <c r="T30" s="496"/>
      <c r="U30" s="496"/>
      <c r="V30" s="496"/>
      <c r="W30" s="83"/>
      <c r="X30" s="83"/>
    </row>
    <row r="31" spans="1:24" ht="23.25" customHeight="1" thickBot="1">
      <c r="A31" s="41"/>
      <c r="B31" s="41"/>
      <c r="C31" s="74"/>
      <c r="D31" s="71"/>
      <c r="E31" s="71"/>
      <c r="F31" s="71"/>
      <c r="G31" s="72"/>
      <c r="H31" s="71"/>
      <c r="I31" s="71"/>
      <c r="J31" s="71"/>
      <c r="K31" s="72"/>
      <c r="L31" s="71"/>
      <c r="M31" s="73" t="s">
        <v>283</v>
      </c>
      <c r="Q31" s="71"/>
      <c r="R31" s="71"/>
      <c r="S31" s="71"/>
      <c r="T31" s="72"/>
      <c r="V31" s="84" t="s">
        <v>284</v>
      </c>
      <c r="W31" s="71"/>
      <c r="X31" s="70"/>
    </row>
    <row r="32" spans="1:34" ht="23.25" customHeight="1">
      <c r="A32" s="431" t="s">
        <v>167</v>
      </c>
      <c r="B32" s="431"/>
      <c r="C32" s="412"/>
      <c r="D32" s="411" t="s">
        <v>434</v>
      </c>
      <c r="E32" s="412"/>
      <c r="F32" s="411" t="s">
        <v>435</v>
      </c>
      <c r="G32" s="412"/>
      <c r="H32" s="411" t="s">
        <v>436</v>
      </c>
      <c r="I32" s="412"/>
      <c r="J32" s="411" t="s">
        <v>437</v>
      </c>
      <c r="K32" s="412"/>
      <c r="L32" s="411" t="s">
        <v>438</v>
      </c>
      <c r="M32" s="431"/>
      <c r="N32" s="41"/>
      <c r="O32" s="413" t="s">
        <v>285</v>
      </c>
      <c r="P32" s="413"/>
      <c r="Q32" s="414"/>
      <c r="R32" s="85" t="s">
        <v>256</v>
      </c>
      <c r="S32" s="86" t="s">
        <v>429</v>
      </c>
      <c r="T32" s="86" t="s">
        <v>430</v>
      </c>
      <c r="U32" s="86" t="s">
        <v>431</v>
      </c>
      <c r="V32" s="86" t="s">
        <v>432</v>
      </c>
      <c r="W32" s="47"/>
      <c r="X32" s="47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ht="23.25" customHeight="1">
      <c r="A33" s="87"/>
      <c r="B33" s="87"/>
      <c r="C33" s="88"/>
      <c r="D33" s="415"/>
      <c r="E33" s="404"/>
      <c r="F33" s="404"/>
      <c r="G33" s="404"/>
      <c r="H33" s="398"/>
      <c r="I33" s="398"/>
      <c r="J33" s="398"/>
      <c r="K33" s="398"/>
      <c r="L33" s="398"/>
      <c r="M33" s="398"/>
      <c r="N33" s="41"/>
      <c r="O33" s="416" t="s">
        <v>180</v>
      </c>
      <c r="P33" s="416"/>
      <c r="Q33" s="417"/>
      <c r="R33" s="161">
        <f>SUM(R35,R38:R54)</f>
        <v>81684466</v>
      </c>
      <c r="S33" s="149">
        <f>SUM(S35,S38:S54)</f>
        <v>90492292</v>
      </c>
      <c r="T33" s="149">
        <f>SUM(T35,T38:T54)</f>
        <v>96064145</v>
      </c>
      <c r="U33" s="149">
        <v>121438379</v>
      </c>
      <c r="V33" s="149">
        <v>136348801</v>
      </c>
      <c r="W33" s="89"/>
      <c r="X33" s="89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t="23.25" customHeight="1">
      <c r="A34" s="405" t="s">
        <v>286</v>
      </c>
      <c r="B34" s="405"/>
      <c r="C34" s="406"/>
      <c r="D34" s="402">
        <v>37691631</v>
      </c>
      <c r="E34" s="400"/>
      <c r="F34" s="397">
        <v>41521372</v>
      </c>
      <c r="G34" s="397"/>
      <c r="H34" s="397">
        <v>46160947</v>
      </c>
      <c r="I34" s="397"/>
      <c r="J34" s="397">
        <v>52095536</v>
      </c>
      <c r="K34" s="397"/>
      <c r="L34" s="397">
        <v>60693916</v>
      </c>
      <c r="M34" s="397"/>
      <c r="N34" s="41"/>
      <c r="O34" s="90"/>
      <c r="P34" s="145"/>
      <c r="Q34" s="134"/>
      <c r="R34" s="81"/>
      <c r="T34" s="73"/>
      <c r="U34" s="73"/>
      <c r="V34" s="73"/>
      <c r="W34" s="47"/>
      <c r="X34" s="47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ht="23.25" customHeight="1">
      <c r="A35" s="44"/>
      <c r="B35" s="44"/>
      <c r="C35" s="91"/>
      <c r="D35" s="402"/>
      <c r="E35" s="400"/>
      <c r="F35" s="400"/>
      <c r="G35" s="400"/>
      <c r="H35" s="396"/>
      <c r="I35" s="396"/>
      <c r="J35" s="396"/>
      <c r="K35" s="396"/>
      <c r="L35" s="396"/>
      <c r="M35" s="396"/>
      <c r="N35" s="41"/>
      <c r="P35" s="405" t="s">
        <v>168</v>
      </c>
      <c r="Q35" s="406"/>
      <c r="R35" s="81">
        <v>41900705</v>
      </c>
      <c r="S35" s="73">
        <v>49295656</v>
      </c>
      <c r="T35" s="73">
        <v>51122431</v>
      </c>
      <c r="U35" s="73">
        <v>59492734</v>
      </c>
      <c r="V35" s="73">
        <v>71171209</v>
      </c>
      <c r="W35" s="74"/>
      <c r="X35" s="74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ht="23.25" customHeight="1">
      <c r="A36" s="44"/>
      <c r="B36" s="44"/>
      <c r="C36" s="91"/>
      <c r="D36" s="409"/>
      <c r="E36" s="410"/>
      <c r="F36" s="400"/>
      <c r="G36" s="400"/>
      <c r="H36" s="396"/>
      <c r="I36" s="396"/>
      <c r="J36" s="396"/>
      <c r="K36" s="396"/>
      <c r="L36" s="396"/>
      <c r="M36" s="396"/>
      <c r="N36" s="41"/>
      <c r="P36" s="405" t="s">
        <v>287</v>
      </c>
      <c r="Q36" s="406"/>
      <c r="R36" s="81">
        <v>28992532</v>
      </c>
      <c r="S36" s="73">
        <v>35633998</v>
      </c>
      <c r="T36" s="73">
        <v>36134854</v>
      </c>
      <c r="U36" s="73">
        <v>42228438</v>
      </c>
      <c r="V36" s="73">
        <v>51044830</v>
      </c>
      <c r="W36" s="74"/>
      <c r="X36" s="74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t="23.25" customHeight="1">
      <c r="A37" s="405" t="s">
        <v>288</v>
      </c>
      <c r="B37" s="405"/>
      <c r="C37" s="406"/>
      <c r="D37" s="402">
        <v>37140298</v>
      </c>
      <c r="E37" s="400"/>
      <c r="F37" s="397">
        <v>40812855</v>
      </c>
      <c r="G37" s="397"/>
      <c r="H37" s="397">
        <v>45293571</v>
      </c>
      <c r="I37" s="397"/>
      <c r="J37" s="397">
        <v>51194602</v>
      </c>
      <c r="K37" s="397"/>
      <c r="L37" s="397">
        <v>59700503</v>
      </c>
      <c r="M37" s="397"/>
      <c r="N37" s="41"/>
      <c r="P37" s="405" t="s">
        <v>289</v>
      </c>
      <c r="Q37" s="406"/>
      <c r="R37" s="81">
        <v>12908173</v>
      </c>
      <c r="S37" s="73">
        <v>13661658</v>
      </c>
      <c r="T37" s="73">
        <v>14987576</v>
      </c>
      <c r="U37" s="73">
        <v>17264296</v>
      </c>
      <c r="V37" s="73">
        <v>20126379</v>
      </c>
      <c r="W37" s="74"/>
      <c r="X37" s="74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4" ht="23.25" customHeight="1">
      <c r="A38" s="44"/>
      <c r="B38" s="44"/>
      <c r="C38" s="91"/>
      <c r="D38" s="402"/>
      <c r="E38" s="400"/>
      <c r="F38" s="400"/>
      <c r="G38" s="400"/>
      <c r="H38" s="396"/>
      <c r="I38" s="396"/>
      <c r="J38" s="396"/>
      <c r="K38" s="396"/>
      <c r="L38" s="396"/>
      <c r="M38" s="396"/>
      <c r="N38" s="41"/>
      <c r="P38" s="405" t="s">
        <v>169</v>
      </c>
      <c r="Q38" s="406"/>
      <c r="R38" s="81">
        <v>23330820</v>
      </c>
      <c r="S38" s="73">
        <v>22531227</v>
      </c>
      <c r="T38" s="73">
        <v>24250929</v>
      </c>
      <c r="U38" s="73">
        <v>38777556</v>
      </c>
      <c r="V38" s="73">
        <v>40744270</v>
      </c>
      <c r="W38" s="74"/>
      <c r="X38" s="74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 ht="23.25" customHeight="1">
      <c r="A39" s="44"/>
      <c r="B39" s="44"/>
      <c r="C39" s="91"/>
      <c r="D39" s="402"/>
      <c r="E39" s="400"/>
      <c r="F39" s="400"/>
      <c r="G39" s="400"/>
      <c r="H39" s="396"/>
      <c r="I39" s="396"/>
      <c r="J39" s="396"/>
      <c r="K39" s="396"/>
      <c r="L39" s="396"/>
      <c r="M39" s="396"/>
      <c r="N39" s="41"/>
      <c r="P39" s="405" t="s">
        <v>181</v>
      </c>
      <c r="Q39" s="406"/>
      <c r="R39" s="81">
        <v>502262</v>
      </c>
      <c r="S39" s="73">
        <v>26470</v>
      </c>
      <c r="T39" s="73">
        <v>423</v>
      </c>
      <c r="U39" s="73">
        <v>130</v>
      </c>
      <c r="V39" s="73" t="s">
        <v>290</v>
      </c>
      <c r="W39" s="74"/>
      <c r="X39" s="74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23.25" customHeight="1">
      <c r="A40" s="405" t="s">
        <v>291</v>
      </c>
      <c r="B40" s="405"/>
      <c r="C40" s="406"/>
      <c r="D40" s="402">
        <v>5750</v>
      </c>
      <c r="E40" s="400"/>
      <c r="F40" s="400">
        <v>14815</v>
      </c>
      <c r="G40" s="400"/>
      <c r="H40" s="397">
        <v>19364</v>
      </c>
      <c r="I40" s="397"/>
      <c r="J40" s="397">
        <v>35013</v>
      </c>
      <c r="K40" s="397"/>
      <c r="L40" s="397">
        <v>41751</v>
      </c>
      <c r="M40" s="397"/>
      <c r="N40" s="41"/>
      <c r="P40" s="405" t="s">
        <v>170</v>
      </c>
      <c r="Q40" s="406"/>
      <c r="R40" s="81">
        <v>1301494</v>
      </c>
      <c r="S40" s="73">
        <v>1480105</v>
      </c>
      <c r="T40" s="73">
        <v>1479886</v>
      </c>
      <c r="U40" s="73">
        <v>1972751</v>
      </c>
      <c r="V40" s="73">
        <v>1910737</v>
      </c>
      <c r="W40" s="74"/>
      <c r="X40" s="74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 ht="23.25" customHeight="1">
      <c r="A41" s="44"/>
      <c r="B41" s="44"/>
      <c r="C41" s="91"/>
      <c r="D41" s="402"/>
      <c r="E41" s="400"/>
      <c r="F41" s="400"/>
      <c r="G41" s="400"/>
      <c r="H41" s="396"/>
      <c r="I41" s="396"/>
      <c r="J41" s="396"/>
      <c r="K41" s="396"/>
      <c r="L41" s="396"/>
      <c r="M41" s="396"/>
      <c r="N41" s="41"/>
      <c r="P41" s="405" t="s">
        <v>171</v>
      </c>
      <c r="Q41" s="406"/>
      <c r="R41" s="81">
        <v>3190535</v>
      </c>
      <c r="S41" s="73">
        <v>3372491</v>
      </c>
      <c r="T41" s="73">
        <v>3517326</v>
      </c>
      <c r="U41" s="73">
        <v>3707546</v>
      </c>
      <c r="V41" s="73">
        <v>3728427</v>
      </c>
      <c r="W41" s="74"/>
      <c r="X41" s="74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ht="23.25" customHeight="1">
      <c r="A42" s="44"/>
      <c r="B42" s="44"/>
      <c r="C42" s="91"/>
      <c r="D42" s="402"/>
      <c r="E42" s="400"/>
      <c r="F42" s="400"/>
      <c r="G42" s="400"/>
      <c r="H42" s="396"/>
      <c r="I42" s="396"/>
      <c r="J42" s="396"/>
      <c r="K42" s="396"/>
      <c r="L42" s="396"/>
      <c r="M42" s="396"/>
      <c r="N42" s="41"/>
      <c r="P42" s="405" t="s">
        <v>182</v>
      </c>
      <c r="Q42" s="406"/>
      <c r="R42" s="81" t="s">
        <v>290</v>
      </c>
      <c r="S42" s="73" t="s">
        <v>290</v>
      </c>
      <c r="T42" s="73" t="s">
        <v>290</v>
      </c>
      <c r="U42" s="73" t="s">
        <v>290</v>
      </c>
      <c r="V42" s="73" t="s">
        <v>290</v>
      </c>
      <c r="W42" s="74"/>
      <c r="X42" s="74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34" ht="23.25" customHeight="1">
      <c r="A43" s="405" t="s">
        <v>292</v>
      </c>
      <c r="B43" s="405"/>
      <c r="C43" s="406"/>
      <c r="D43" s="402">
        <v>4238</v>
      </c>
      <c r="E43" s="400"/>
      <c r="F43" s="397">
        <v>8071</v>
      </c>
      <c r="G43" s="397"/>
      <c r="H43" s="397">
        <v>12545</v>
      </c>
      <c r="I43" s="397"/>
      <c r="J43" s="397">
        <v>17106</v>
      </c>
      <c r="K43" s="397"/>
      <c r="L43" s="397">
        <v>15448</v>
      </c>
      <c r="M43" s="397"/>
      <c r="N43" s="41"/>
      <c r="P43" s="405" t="s">
        <v>183</v>
      </c>
      <c r="Q43" s="406"/>
      <c r="R43" s="81">
        <v>908014</v>
      </c>
      <c r="S43" s="73">
        <v>1015325</v>
      </c>
      <c r="T43" s="73">
        <v>1130210</v>
      </c>
      <c r="U43" s="73">
        <v>1495055</v>
      </c>
      <c r="V43" s="73">
        <v>1749704</v>
      </c>
      <c r="W43" s="73"/>
      <c r="X43" s="73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ht="23.25" customHeight="1">
      <c r="A44" s="44"/>
      <c r="B44" s="44"/>
      <c r="C44" s="91"/>
      <c r="D44" s="402"/>
      <c r="E44" s="400"/>
      <c r="F44" s="400"/>
      <c r="G44" s="400"/>
      <c r="H44" s="396"/>
      <c r="I44" s="396"/>
      <c r="J44" s="396"/>
      <c r="K44" s="396"/>
      <c r="L44" s="396"/>
      <c r="M44" s="396"/>
      <c r="N44" s="41"/>
      <c r="P44" s="405" t="s">
        <v>184</v>
      </c>
      <c r="Q44" s="406"/>
      <c r="R44" s="81">
        <v>2723</v>
      </c>
      <c r="S44" s="73">
        <v>1981</v>
      </c>
      <c r="T44" s="73">
        <v>1596</v>
      </c>
      <c r="U44" s="73">
        <v>1213</v>
      </c>
      <c r="V44" s="73">
        <v>909</v>
      </c>
      <c r="W44" s="73"/>
      <c r="X44" s="73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4" ht="23.25" customHeight="1">
      <c r="A45" s="44"/>
      <c r="B45" s="44"/>
      <c r="C45" s="91"/>
      <c r="D45" s="402"/>
      <c r="E45" s="400"/>
      <c r="F45" s="400"/>
      <c r="G45" s="400"/>
      <c r="H45" s="396"/>
      <c r="I45" s="396"/>
      <c r="J45" s="396"/>
      <c r="K45" s="396"/>
      <c r="L45" s="396"/>
      <c r="M45" s="396"/>
      <c r="N45" s="41"/>
      <c r="P45" s="405" t="s">
        <v>185</v>
      </c>
      <c r="Q45" s="406"/>
      <c r="R45" s="81" t="s">
        <v>290</v>
      </c>
      <c r="S45" s="73" t="s">
        <v>290</v>
      </c>
      <c r="T45" s="73" t="s">
        <v>290</v>
      </c>
      <c r="U45" s="73" t="s">
        <v>290</v>
      </c>
      <c r="V45" s="73" t="s">
        <v>290</v>
      </c>
      <c r="W45" s="73"/>
      <c r="X45" s="73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ht="23.25" customHeight="1">
      <c r="A46" s="405" t="s">
        <v>293</v>
      </c>
      <c r="B46" s="405"/>
      <c r="C46" s="406"/>
      <c r="D46" s="402">
        <v>588482</v>
      </c>
      <c r="E46" s="400"/>
      <c r="F46" s="397">
        <v>759499</v>
      </c>
      <c r="G46" s="397"/>
      <c r="H46" s="397">
        <v>891006</v>
      </c>
      <c r="I46" s="397"/>
      <c r="J46" s="397">
        <v>926029</v>
      </c>
      <c r="K46" s="397"/>
      <c r="L46" s="397">
        <v>1047852</v>
      </c>
      <c r="M46" s="397"/>
      <c r="N46" s="41"/>
      <c r="P46" s="405" t="s">
        <v>186</v>
      </c>
      <c r="Q46" s="406"/>
      <c r="R46" s="81">
        <v>129191</v>
      </c>
      <c r="S46" s="73">
        <v>130625</v>
      </c>
      <c r="T46" s="73">
        <v>127517</v>
      </c>
      <c r="U46" s="73">
        <v>287796</v>
      </c>
      <c r="V46" s="73">
        <v>326771</v>
      </c>
      <c r="W46" s="73"/>
      <c r="X46" s="73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ht="23.25" customHeight="1">
      <c r="A47" s="44"/>
      <c r="B47" s="44"/>
      <c r="C47" s="91"/>
      <c r="D47" s="408"/>
      <c r="E47" s="383"/>
      <c r="F47" s="383"/>
      <c r="G47" s="383"/>
      <c r="H47" s="393"/>
      <c r="I47" s="393"/>
      <c r="J47" s="393"/>
      <c r="K47" s="393"/>
      <c r="L47" s="393"/>
      <c r="M47" s="393"/>
      <c r="N47" s="41"/>
      <c r="P47" s="405" t="s">
        <v>187</v>
      </c>
      <c r="Q47" s="406"/>
      <c r="R47" s="81" t="s">
        <v>290</v>
      </c>
      <c r="S47" s="73" t="s">
        <v>290</v>
      </c>
      <c r="T47" s="73" t="s">
        <v>290</v>
      </c>
      <c r="U47" s="73" t="s">
        <v>290</v>
      </c>
      <c r="V47" s="73" t="s">
        <v>290</v>
      </c>
      <c r="W47" s="73"/>
      <c r="X47" s="73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:34" ht="23.25" customHeight="1">
      <c r="A48" s="44"/>
      <c r="B48" s="44"/>
      <c r="C48" s="91"/>
      <c r="D48" s="408"/>
      <c r="E48" s="383"/>
      <c r="F48" s="383"/>
      <c r="G48" s="383"/>
      <c r="H48" s="393"/>
      <c r="I48" s="393"/>
      <c r="J48" s="393"/>
      <c r="K48" s="393"/>
      <c r="L48" s="393"/>
      <c r="M48" s="393"/>
      <c r="N48" s="41"/>
      <c r="P48" s="405" t="s">
        <v>188</v>
      </c>
      <c r="Q48" s="406"/>
      <c r="R48" s="81">
        <v>14384</v>
      </c>
      <c r="S48" s="73">
        <v>22093</v>
      </c>
      <c r="T48" s="73">
        <v>30300</v>
      </c>
      <c r="U48" s="73">
        <v>25223</v>
      </c>
      <c r="V48" s="73">
        <v>28653</v>
      </c>
      <c r="W48" s="73"/>
      <c r="X48" s="73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ht="23.25" customHeight="1">
      <c r="A49" s="405" t="s">
        <v>294</v>
      </c>
      <c r="B49" s="405"/>
      <c r="C49" s="406"/>
      <c r="D49" s="408">
        <v>98.5</v>
      </c>
      <c r="E49" s="383"/>
      <c r="F49" s="394">
        <v>98.3</v>
      </c>
      <c r="G49" s="394"/>
      <c r="H49" s="394">
        <v>98.1</v>
      </c>
      <c r="I49" s="394"/>
      <c r="J49" s="394">
        <v>98.3</v>
      </c>
      <c r="K49" s="394"/>
      <c r="L49" s="394">
        <v>98.4</v>
      </c>
      <c r="M49" s="394"/>
      <c r="N49" s="41"/>
      <c r="P49" s="405" t="s">
        <v>189</v>
      </c>
      <c r="Q49" s="406"/>
      <c r="R49" s="81" t="s">
        <v>290</v>
      </c>
      <c r="S49" s="73" t="s">
        <v>290</v>
      </c>
      <c r="T49" s="73" t="s">
        <v>290</v>
      </c>
      <c r="U49" s="73" t="s">
        <v>290</v>
      </c>
      <c r="V49" s="73" t="s">
        <v>290</v>
      </c>
      <c r="W49" s="73"/>
      <c r="X49" s="73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23.25" customHeight="1">
      <c r="A50" s="74"/>
      <c r="B50" s="74"/>
      <c r="C50" s="92"/>
      <c r="D50" s="401"/>
      <c r="E50" s="395"/>
      <c r="F50" s="395"/>
      <c r="G50" s="395"/>
      <c r="H50" s="395"/>
      <c r="I50" s="395"/>
      <c r="J50" s="395"/>
      <c r="K50" s="395"/>
      <c r="L50" s="395"/>
      <c r="M50" s="395"/>
      <c r="N50" s="41"/>
      <c r="P50" s="405" t="s">
        <v>190</v>
      </c>
      <c r="Q50" s="406"/>
      <c r="R50" s="81" t="s">
        <v>290</v>
      </c>
      <c r="S50" s="73" t="s">
        <v>290</v>
      </c>
      <c r="T50" s="73" t="s">
        <v>290</v>
      </c>
      <c r="U50" s="73" t="s">
        <v>290</v>
      </c>
      <c r="V50" s="73" t="s">
        <v>290</v>
      </c>
      <c r="W50" s="74"/>
      <c r="X50" s="74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1:34" ht="23.25" customHeight="1">
      <c r="A51" s="74"/>
      <c r="B51" s="74"/>
      <c r="C51" s="92"/>
      <c r="D51" s="401"/>
      <c r="E51" s="395"/>
      <c r="F51" s="395"/>
      <c r="G51" s="395"/>
      <c r="H51" s="395"/>
      <c r="I51" s="395"/>
      <c r="J51" s="395"/>
      <c r="K51" s="395"/>
      <c r="L51" s="395"/>
      <c r="M51" s="395"/>
      <c r="N51" s="41"/>
      <c r="P51" s="405" t="s">
        <v>192</v>
      </c>
      <c r="Q51" s="406"/>
      <c r="R51" s="81">
        <v>9940330</v>
      </c>
      <c r="S51" s="73">
        <v>12108162</v>
      </c>
      <c r="T51" s="73">
        <v>13811051</v>
      </c>
      <c r="U51" s="73">
        <v>14952456</v>
      </c>
      <c r="V51" s="73">
        <v>15689999</v>
      </c>
      <c r="W51" s="74"/>
      <c r="X51" s="74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1:34" ht="23.25" customHeight="1">
      <c r="A52" s="405" t="s">
        <v>191</v>
      </c>
      <c r="B52" s="405"/>
      <c r="C52" s="406"/>
      <c r="D52" s="402">
        <v>34715</v>
      </c>
      <c r="E52" s="400"/>
      <c r="F52" s="395">
        <v>37735</v>
      </c>
      <c r="G52" s="395"/>
      <c r="H52" s="395">
        <v>41429</v>
      </c>
      <c r="I52" s="395"/>
      <c r="J52" s="395">
        <v>46535</v>
      </c>
      <c r="K52" s="395"/>
      <c r="L52" s="395">
        <v>53763</v>
      </c>
      <c r="M52" s="395"/>
      <c r="N52" s="41"/>
      <c r="P52" s="405" t="s">
        <v>193</v>
      </c>
      <c r="Q52" s="406"/>
      <c r="R52" s="81">
        <v>241219</v>
      </c>
      <c r="S52" s="73">
        <v>245331</v>
      </c>
      <c r="T52" s="73">
        <v>251702</v>
      </c>
      <c r="U52" s="73">
        <v>265665</v>
      </c>
      <c r="V52" s="73">
        <v>251275</v>
      </c>
      <c r="W52" s="73"/>
      <c r="X52" s="73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1:34" ht="23.25" customHeight="1">
      <c r="A53" s="146"/>
      <c r="B53" s="146"/>
      <c r="C53" s="147"/>
      <c r="D53" s="403"/>
      <c r="E53" s="399"/>
      <c r="F53" s="399"/>
      <c r="G53" s="399"/>
      <c r="H53" s="392"/>
      <c r="I53" s="392"/>
      <c r="J53" s="392"/>
      <c r="K53" s="392"/>
      <c r="L53" s="392"/>
      <c r="M53" s="392"/>
      <c r="N53" s="41"/>
      <c r="P53" s="405" t="s">
        <v>172</v>
      </c>
      <c r="Q53" s="406"/>
      <c r="R53" s="81">
        <v>63063</v>
      </c>
      <c r="S53" s="73">
        <v>83113</v>
      </c>
      <c r="T53" s="73">
        <v>128218</v>
      </c>
      <c r="U53" s="73">
        <v>184586</v>
      </c>
      <c r="V53" s="73">
        <v>436811</v>
      </c>
      <c r="W53" s="74"/>
      <c r="X53" s="74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1:24" ht="23.25" customHeight="1">
      <c r="A54" s="44" t="s">
        <v>428</v>
      </c>
      <c r="B54" s="44"/>
      <c r="C54" s="74"/>
      <c r="D54" s="47"/>
      <c r="E54" s="74"/>
      <c r="F54" s="74"/>
      <c r="G54" s="44"/>
      <c r="H54" s="74"/>
      <c r="I54" s="74"/>
      <c r="J54" s="74"/>
      <c r="K54" s="44"/>
      <c r="L54" s="74"/>
      <c r="M54" s="74"/>
      <c r="N54" s="74"/>
      <c r="P54" s="405" t="s">
        <v>173</v>
      </c>
      <c r="Q54" s="407"/>
      <c r="R54" s="73">
        <v>159726</v>
      </c>
      <c r="S54" s="73">
        <v>179713</v>
      </c>
      <c r="T54" s="73">
        <v>212556</v>
      </c>
      <c r="U54" s="73">
        <v>275669</v>
      </c>
      <c r="V54" s="73">
        <v>310037</v>
      </c>
      <c r="W54" s="74"/>
      <c r="X54" s="44"/>
    </row>
    <row r="55" spans="1:34" ht="23.25" customHeight="1">
      <c r="A55" s="41"/>
      <c r="B55" s="41"/>
      <c r="C55" s="41"/>
      <c r="D55" s="41"/>
      <c r="E55" s="41"/>
      <c r="F55" s="41"/>
      <c r="H55" s="41"/>
      <c r="I55" s="41"/>
      <c r="J55" s="41"/>
      <c r="L55" s="41"/>
      <c r="M55" s="41"/>
      <c r="N55" s="41"/>
      <c r="O55" s="93"/>
      <c r="P55" s="56"/>
      <c r="Q55" s="93"/>
      <c r="R55" s="94"/>
      <c r="S55" s="82"/>
      <c r="T55" s="82"/>
      <c r="U55" s="82"/>
      <c r="V55" s="82"/>
      <c r="W55" s="74"/>
      <c r="X55" s="74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14:34" ht="23.25" customHeight="1">
      <c r="N56" s="41"/>
      <c r="O56" s="44" t="s">
        <v>433</v>
      </c>
      <c r="P56" s="44"/>
      <c r="Q56" s="74"/>
      <c r="R56" s="73"/>
      <c r="S56" s="73"/>
      <c r="T56" s="73"/>
      <c r="U56" s="73"/>
      <c r="V56" s="73"/>
      <c r="W56" s="74"/>
      <c r="X56" s="74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14:34" ht="21.75" customHeight="1">
      <c r="N57" s="41"/>
      <c r="O57" s="74"/>
      <c r="P57" s="405"/>
      <c r="Q57" s="405"/>
      <c r="R57" s="73"/>
      <c r="S57" s="73"/>
      <c r="T57" s="73"/>
      <c r="U57" s="73"/>
      <c r="V57" s="73"/>
      <c r="W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4:34" ht="21.75" customHeight="1">
      <c r="N58" s="41"/>
      <c r="O58" s="74"/>
      <c r="P58" s="44"/>
      <c r="Q58" s="74"/>
      <c r="R58" s="74"/>
      <c r="S58" s="74"/>
      <c r="T58" s="44"/>
      <c r="U58" s="74"/>
      <c r="V58" s="74"/>
      <c r="Z58" s="41"/>
      <c r="AA58" s="41"/>
      <c r="AB58" s="41"/>
      <c r="AC58" s="41"/>
      <c r="AD58" s="41"/>
      <c r="AE58" s="41"/>
      <c r="AF58" s="41"/>
      <c r="AG58" s="41"/>
      <c r="AH58" s="41"/>
    </row>
    <row r="59" spans="14:34" ht="21.75" customHeight="1">
      <c r="N59" s="41"/>
      <c r="V59" s="74"/>
      <c r="Z59" s="41"/>
      <c r="AA59" s="41"/>
      <c r="AB59" s="41"/>
      <c r="AC59" s="41"/>
      <c r="AD59" s="41"/>
      <c r="AE59" s="41"/>
      <c r="AF59" s="41"/>
      <c r="AG59" s="41"/>
      <c r="AH59" s="41"/>
    </row>
    <row r="60" spans="1:34" ht="21.75" customHeight="1">
      <c r="A60" s="41"/>
      <c r="B60" s="41"/>
      <c r="C60" s="41"/>
      <c r="D60" s="41"/>
      <c r="E60" s="41"/>
      <c r="F60" s="41"/>
      <c r="H60" s="41"/>
      <c r="I60" s="41"/>
      <c r="J60" s="41"/>
      <c r="L60" s="41"/>
      <c r="M60" s="41"/>
      <c r="N60" s="41"/>
      <c r="O60" s="41"/>
      <c r="V60" s="41"/>
      <c r="Z60" s="41"/>
      <c r="AA60" s="41"/>
      <c r="AB60" s="41"/>
      <c r="AC60" s="41"/>
      <c r="AD60" s="41"/>
      <c r="AE60" s="41"/>
      <c r="AF60" s="41"/>
      <c r="AG60" s="41"/>
      <c r="AH60" s="41"/>
    </row>
    <row r="61" spans="1:34" ht="14.25" customHeight="1">
      <c r="A61" s="41"/>
      <c r="B61" s="41"/>
      <c r="C61" s="41"/>
      <c r="D61" s="41"/>
      <c r="E61" s="41"/>
      <c r="F61" s="41"/>
      <c r="H61" s="41"/>
      <c r="I61" s="41"/>
      <c r="J61" s="41"/>
      <c r="L61" s="41"/>
      <c r="M61" s="41"/>
      <c r="N61" s="41"/>
      <c r="O61" s="41"/>
      <c r="Z61" s="41"/>
      <c r="AA61" s="41"/>
      <c r="AB61" s="41"/>
      <c r="AC61" s="41"/>
      <c r="AD61" s="41"/>
      <c r="AE61" s="41"/>
      <c r="AF61" s="41"/>
      <c r="AG61" s="41"/>
      <c r="AH61" s="41"/>
    </row>
    <row r="62" spans="1:34" ht="14.25">
      <c r="A62" s="41"/>
      <c r="B62" s="41"/>
      <c r="C62" s="41"/>
      <c r="D62" s="41"/>
      <c r="E62" s="41"/>
      <c r="F62" s="41"/>
      <c r="H62" s="41"/>
      <c r="I62" s="41"/>
      <c r="J62" s="41"/>
      <c r="L62" s="41"/>
      <c r="M62" s="41"/>
      <c r="N62" s="41"/>
      <c r="O62" s="41"/>
      <c r="Q62" s="41"/>
      <c r="R62" s="41"/>
      <c r="S62" s="41"/>
      <c r="U62" s="41"/>
      <c r="W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</row>
    <row r="63" spans="1:34" ht="14.25">
      <c r="A63" s="41"/>
      <c r="B63" s="41"/>
      <c r="C63" s="41"/>
      <c r="D63" s="41"/>
      <c r="E63" s="41"/>
      <c r="F63" s="41"/>
      <c r="H63" s="41"/>
      <c r="I63" s="41"/>
      <c r="J63" s="41"/>
      <c r="L63" s="41"/>
      <c r="M63" s="41"/>
      <c r="N63" s="41"/>
      <c r="O63" s="41"/>
      <c r="Q63" s="41"/>
      <c r="R63" s="41"/>
      <c r="S63" s="41"/>
      <c r="U63" s="41"/>
      <c r="W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ht="14.25">
      <c r="A64" s="41"/>
      <c r="B64" s="41"/>
      <c r="C64" s="41"/>
      <c r="D64" s="41"/>
      <c r="E64" s="41"/>
      <c r="F64" s="41"/>
      <c r="H64" s="41"/>
      <c r="I64" s="41"/>
      <c r="J64" s="41"/>
      <c r="L64" s="41"/>
      <c r="M64" s="41"/>
      <c r="N64" s="41"/>
      <c r="O64" s="41"/>
      <c r="Q64" s="41"/>
      <c r="R64" s="41"/>
      <c r="S64" s="41"/>
      <c r="U64" s="41"/>
      <c r="W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</row>
    <row r="65" spans="1:34" ht="14.25">
      <c r="A65" s="41"/>
      <c r="B65" s="41"/>
      <c r="C65" s="41"/>
      <c r="D65" s="41"/>
      <c r="E65" s="41"/>
      <c r="F65" s="41"/>
      <c r="H65" s="41"/>
      <c r="I65" s="41"/>
      <c r="J65" s="41"/>
      <c r="L65" s="41"/>
      <c r="M65" s="41"/>
      <c r="N65" s="41"/>
      <c r="O65" s="41"/>
      <c r="Q65" s="41"/>
      <c r="R65" s="41"/>
      <c r="S65" s="41"/>
      <c r="U65" s="41"/>
      <c r="W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1:34" ht="14.25">
      <c r="A66" s="41"/>
      <c r="B66" s="41"/>
      <c r="C66" s="41"/>
      <c r="D66" s="41"/>
      <c r="E66" s="41"/>
      <c r="F66" s="41"/>
      <c r="H66" s="41"/>
      <c r="I66" s="41"/>
      <c r="J66" s="41"/>
      <c r="L66" s="41"/>
      <c r="M66" s="41"/>
      <c r="N66" s="41"/>
      <c r="O66" s="41"/>
      <c r="Q66" s="41"/>
      <c r="R66" s="41"/>
      <c r="S66" s="41"/>
      <c r="U66" s="41"/>
      <c r="V66" s="41"/>
      <c r="W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</row>
    <row r="67" spans="1:34" ht="14.25">
      <c r="A67" s="41"/>
      <c r="B67" s="41"/>
      <c r="C67" s="41"/>
      <c r="D67" s="41"/>
      <c r="E67" s="41"/>
      <c r="F67" s="41"/>
      <c r="H67" s="41"/>
      <c r="I67" s="41"/>
      <c r="J67" s="41"/>
      <c r="L67" s="41"/>
      <c r="M67" s="41"/>
      <c r="N67" s="41"/>
      <c r="O67" s="41"/>
      <c r="Q67" s="41"/>
      <c r="R67" s="41"/>
      <c r="S67" s="41"/>
      <c r="U67" s="41"/>
      <c r="V67" s="41"/>
      <c r="W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  <row r="68" spans="1:34" ht="14.25">
      <c r="A68" s="41"/>
      <c r="B68" s="41"/>
      <c r="C68" s="41"/>
      <c r="D68" s="41"/>
      <c r="E68" s="41"/>
      <c r="F68" s="41"/>
      <c r="H68" s="41"/>
      <c r="I68" s="41"/>
      <c r="J68" s="41"/>
      <c r="L68" s="41"/>
      <c r="M68" s="41"/>
      <c r="N68" s="41"/>
      <c r="O68" s="41"/>
      <c r="Q68" s="41"/>
      <c r="R68" s="41"/>
      <c r="S68" s="41"/>
      <c r="U68" s="41"/>
      <c r="V68" s="41"/>
      <c r="W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</row>
    <row r="69" spans="1:34" ht="14.25">
      <c r="A69" s="41"/>
      <c r="B69" s="41"/>
      <c r="C69" s="41"/>
      <c r="D69" s="41"/>
      <c r="E69" s="41"/>
      <c r="F69" s="41"/>
      <c r="H69" s="41"/>
      <c r="I69" s="41"/>
      <c r="J69" s="41"/>
      <c r="L69" s="41"/>
      <c r="M69" s="41"/>
      <c r="N69" s="41"/>
      <c r="O69" s="41"/>
      <c r="Q69" s="41"/>
      <c r="R69" s="41"/>
      <c r="S69" s="41"/>
      <c r="U69" s="41"/>
      <c r="V69" s="41"/>
      <c r="W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:34" ht="14.25">
      <c r="A70" s="41"/>
      <c r="B70" s="41"/>
      <c r="C70" s="41"/>
      <c r="D70" s="41"/>
      <c r="E70" s="41"/>
      <c r="F70" s="41"/>
      <c r="H70" s="41"/>
      <c r="I70" s="41"/>
      <c r="J70" s="41"/>
      <c r="L70" s="41"/>
      <c r="M70" s="41"/>
      <c r="N70" s="41"/>
      <c r="O70" s="41"/>
      <c r="Q70" s="41"/>
      <c r="R70" s="41"/>
      <c r="S70" s="41"/>
      <c r="U70" s="41"/>
      <c r="V70" s="41"/>
      <c r="W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</row>
    <row r="71" spans="1:34" ht="14.25">
      <c r="A71" s="41"/>
      <c r="B71" s="41"/>
      <c r="C71" s="41"/>
      <c r="D71" s="41"/>
      <c r="E71" s="41"/>
      <c r="F71" s="41"/>
      <c r="H71" s="41"/>
      <c r="I71" s="41"/>
      <c r="J71" s="41"/>
      <c r="L71" s="41"/>
      <c r="M71" s="41"/>
      <c r="N71" s="41"/>
      <c r="O71" s="41"/>
      <c r="Q71" s="41"/>
      <c r="R71" s="41"/>
      <c r="S71" s="41"/>
      <c r="U71" s="41"/>
      <c r="V71" s="41"/>
      <c r="W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1:34" ht="14.25">
      <c r="A72" s="41"/>
      <c r="B72" s="41"/>
      <c r="C72" s="41"/>
      <c r="D72" s="41"/>
      <c r="E72" s="41"/>
      <c r="F72" s="41"/>
      <c r="H72" s="41"/>
      <c r="I72" s="41"/>
      <c r="J72" s="41"/>
      <c r="L72" s="41"/>
      <c r="M72" s="41"/>
      <c r="N72" s="41"/>
      <c r="O72" s="41"/>
      <c r="Q72" s="41"/>
      <c r="R72" s="41"/>
      <c r="S72" s="41"/>
      <c r="U72" s="41"/>
      <c r="V72" s="41"/>
      <c r="W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ht="14.25">
      <c r="A73" s="41"/>
      <c r="B73" s="41"/>
      <c r="C73" s="41"/>
      <c r="D73" s="41"/>
      <c r="E73" s="41"/>
      <c r="F73" s="41"/>
      <c r="H73" s="41"/>
      <c r="I73" s="41"/>
      <c r="J73" s="41"/>
      <c r="L73" s="41"/>
      <c r="M73" s="41"/>
      <c r="N73" s="41"/>
      <c r="O73" s="41"/>
      <c r="Q73" s="41"/>
      <c r="R73" s="41"/>
      <c r="S73" s="41"/>
      <c r="U73" s="41"/>
      <c r="V73" s="41"/>
      <c r="W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1:34" ht="14.25">
      <c r="A74" s="41"/>
      <c r="B74" s="41"/>
      <c r="C74" s="41"/>
      <c r="D74" s="41"/>
      <c r="E74" s="41"/>
      <c r="F74" s="41"/>
      <c r="H74" s="41"/>
      <c r="I74" s="41"/>
      <c r="J74" s="41"/>
      <c r="L74" s="41"/>
      <c r="M74" s="41"/>
      <c r="N74" s="41"/>
      <c r="O74" s="41"/>
      <c r="Q74" s="41"/>
      <c r="R74" s="41"/>
      <c r="S74" s="41"/>
      <c r="U74" s="41"/>
      <c r="V74" s="41"/>
      <c r="W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1:34" ht="14.25">
      <c r="A75" s="41"/>
      <c r="B75" s="41"/>
      <c r="C75" s="41"/>
      <c r="D75" s="41"/>
      <c r="E75" s="41"/>
      <c r="F75" s="41"/>
      <c r="H75" s="41"/>
      <c r="I75" s="41"/>
      <c r="J75" s="41"/>
      <c r="L75" s="41"/>
      <c r="M75" s="41"/>
      <c r="N75" s="41"/>
      <c r="O75" s="41"/>
      <c r="Q75" s="41"/>
      <c r="R75" s="41"/>
      <c r="S75" s="41"/>
      <c r="U75" s="41"/>
      <c r="V75" s="41"/>
      <c r="W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1:34" ht="14.25">
      <c r="A76" s="41"/>
      <c r="B76" s="41"/>
      <c r="C76" s="41"/>
      <c r="D76" s="41"/>
      <c r="E76" s="41"/>
      <c r="F76" s="41"/>
      <c r="H76" s="41"/>
      <c r="I76" s="41"/>
      <c r="J76" s="41"/>
      <c r="L76" s="41"/>
      <c r="M76" s="41"/>
      <c r="N76" s="41"/>
      <c r="O76" s="41"/>
      <c r="Q76" s="41"/>
      <c r="R76" s="41"/>
      <c r="S76" s="41"/>
      <c r="U76" s="41"/>
      <c r="V76" s="41"/>
      <c r="W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1:34" ht="14.25">
      <c r="A77" s="41"/>
      <c r="B77" s="41"/>
      <c r="C77" s="41"/>
      <c r="D77" s="41"/>
      <c r="E77" s="41"/>
      <c r="F77" s="41"/>
      <c r="H77" s="41"/>
      <c r="I77" s="41"/>
      <c r="J77" s="41"/>
      <c r="L77" s="41"/>
      <c r="M77" s="41"/>
      <c r="N77" s="41"/>
      <c r="O77" s="41"/>
      <c r="Q77" s="41"/>
      <c r="R77" s="41"/>
      <c r="S77" s="41"/>
      <c r="U77" s="41"/>
      <c r="V77" s="41"/>
      <c r="W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</row>
    <row r="78" spans="1:34" ht="14.25">
      <c r="A78" s="41"/>
      <c r="B78" s="41"/>
      <c r="C78" s="41"/>
      <c r="D78" s="41"/>
      <c r="E78" s="41"/>
      <c r="F78" s="41"/>
      <c r="H78" s="41"/>
      <c r="I78" s="41"/>
      <c r="J78" s="41"/>
      <c r="L78" s="41"/>
      <c r="M78" s="41"/>
      <c r="N78" s="41"/>
      <c r="O78" s="41"/>
      <c r="Q78" s="41"/>
      <c r="R78" s="41"/>
      <c r="S78" s="41"/>
      <c r="U78" s="41"/>
      <c r="V78" s="41"/>
      <c r="W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</row>
    <row r="79" spans="1:34" ht="14.25">
      <c r="A79" s="41"/>
      <c r="B79" s="41"/>
      <c r="C79" s="41"/>
      <c r="D79" s="41"/>
      <c r="E79" s="41"/>
      <c r="F79" s="41"/>
      <c r="H79" s="41"/>
      <c r="I79" s="41"/>
      <c r="J79" s="41"/>
      <c r="L79" s="41"/>
      <c r="M79" s="41"/>
      <c r="N79" s="41"/>
      <c r="O79" s="41"/>
      <c r="Q79" s="41"/>
      <c r="R79" s="41"/>
      <c r="S79" s="41"/>
      <c r="U79" s="41"/>
      <c r="V79" s="41"/>
      <c r="W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  <row r="80" spans="1:34" ht="14.25">
      <c r="A80" s="41"/>
      <c r="B80" s="41"/>
      <c r="C80" s="41"/>
      <c r="D80" s="41"/>
      <c r="E80" s="41"/>
      <c r="F80" s="41"/>
      <c r="H80" s="41"/>
      <c r="I80" s="41"/>
      <c r="J80" s="41"/>
      <c r="L80" s="41"/>
      <c r="M80" s="41"/>
      <c r="N80" s="41"/>
      <c r="O80" s="41"/>
      <c r="Q80" s="41"/>
      <c r="R80" s="41"/>
      <c r="S80" s="41"/>
      <c r="U80" s="41"/>
      <c r="V80" s="41"/>
      <c r="W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</row>
    <row r="81" spans="1:34" ht="14.25">
      <c r="A81" s="41"/>
      <c r="B81" s="41"/>
      <c r="C81" s="41"/>
      <c r="D81" s="41"/>
      <c r="E81" s="41"/>
      <c r="F81" s="41"/>
      <c r="H81" s="41"/>
      <c r="I81" s="41"/>
      <c r="J81" s="41"/>
      <c r="L81" s="41"/>
      <c r="M81" s="41"/>
      <c r="N81" s="41"/>
      <c r="O81" s="41"/>
      <c r="Q81" s="41"/>
      <c r="R81" s="41"/>
      <c r="S81" s="41"/>
      <c r="U81" s="41"/>
      <c r="V81" s="41"/>
      <c r="W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</row>
    <row r="82" spans="1:34" ht="14.25">
      <c r="A82" s="41"/>
      <c r="B82" s="41"/>
      <c r="C82" s="41"/>
      <c r="D82" s="41"/>
      <c r="E82" s="41"/>
      <c r="F82" s="41"/>
      <c r="H82" s="41"/>
      <c r="I82" s="41"/>
      <c r="J82" s="41"/>
      <c r="L82" s="41"/>
      <c r="M82" s="41"/>
      <c r="N82" s="41"/>
      <c r="O82" s="41"/>
      <c r="Q82" s="41"/>
      <c r="R82" s="41"/>
      <c r="S82" s="41"/>
      <c r="U82" s="41"/>
      <c r="V82" s="41"/>
      <c r="W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</row>
    <row r="83" spans="1:34" ht="14.25">
      <c r="A83" s="41"/>
      <c r="B83" s="41"/>
      <c r="C83" s="41"/>
      <c r="D83" s="41"/>
      <c r="E83" s="41"/>
      <c r="F83" s="41"/>
      <c r="H83" s="41"/>
      <c r="I83" s="41"/>
      <c r="J83" s="41"/>
      <c r="L83" s="41"/>
      <c r="M83" s="41"/>
      <c r="N83" s="41"/>
      <c r="O83" s="41"/>
      <c r="Q83" s="41"/>
      <c r="R83" s="41"/>
      <c r="S83" s="41"/>
      <c r="U83" s="41"/>
      <c r="V83" s="41"/>
      <c r="W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</row>
    <row r="84" spans="1:34" ht="14.25">
      <c r="A84" s="41"/>
      <c r="B84" s="41"/>
      <c r="C84" s="41"/>
      <c r="D84" s="41"/>
      <c r="E84" s="41"/>
      <c r="F84" s="41"/>
      <c r="H84" s="41"/>
      <c r="I84" s="41"/>
      <c r="J84" s="41"/>
      <c r="L84" s="41"/>
      <c r="M84" s="41"/>
      <c r="N84" s="41"/>
      <c r="O84" s="41"/>
      <c r="Q84" s="41"/>
      <c r="R84" s="41"/>
      <c r="S84" s="41"/>
      <c r="U84" s="41"/>
      <c r="V84" s="41"/>
      <c r="W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</row>
    <row r="85" spans="1:34" ht="14.25">
      <c r="A85" s="41"/>
      <c r="B85" s="41"/>
      <c r="C85" s="41"/>
      <c r="D85" s="41"/>
      <c r="E85" s="41"/>
      <c r="F85" s="41"/>
      <c r="H85" s="41"/>
      <c r="I85" s="41"/>
      <c r="J85" s="41"/>
      <c r="L85" s="41"/>
      <c r="M85" s="41"/>
      <c r="N85" s="41"/>
      <c r="O85" s="41"/>
      <c r="Q85" s="41"/>
      <c r="R85" s="41"/>
      <c r="S85" s="41"/>
      <c r="U85" s="41"/>
      <c r="V85" s="41"/>
      <c r="W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</row>
    <row r="86" spans="14:34" ht="14.25">
      <c r="N86" s="41"/>
      <c r="O86" s="41"/>
      <c r="Q86" s="41"/>
      <c r="R86" s="41"/>
      <c r="S86" s="41"/>
      <c r="U86" s="41"/>
      <c r="V86" s="41"/>
      <c r="W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</row>
    <row r="87" spans="14:34" ht="14.25">
      <c r="N87" s="41"/>
      <c r="O87" s="41"/>
      <c r="Q87" s="41"/>
      <c r="R87" s="41"/>
      <c r="S87" s="41"/>
      <c r="U87" s="41"/>
      <c r="V87" s="41"/>
      <c r="W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</row>
    <row r="88" spans="14:34" ht="14.25">
      <c r="N88" s="41"/>
      <c r="O88" s="41"/>
      <c r="Q88" s="41"/>
      <c r="R88" s="41"/>
      <c r="S88" s="41"/>
      <c r="U88" s="41"/>
      <c r="V88" s="41"/>
      <c r="W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</row>
    <row r="89" spans="14:34" ht="14.25">
      <c r="N89" s="41"/>
      <c r="O89" s="41"/>
      <c r="Q89" s="41"/>
      <c r="R89" s="41"/>
      <c r="S89" s="41"/>
      <c r="U89" s="41"/>
      <c r="V89" s="41"/>
      <c r="W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</row>
    <row r="90" ht="14.25">
      <c r="V90" s="41"/>
    </row>
    <row r="91" ht="14.25">
      <c r="V91" s="41"/>
    </row>
    <row r="92" ht="14.25">
      <c r="V92" s="41"/>
    </row>
    <row r="93" ht="14.25">
      <c r="V93" s="41"/>
    </row>
  </sheetData>
  <sheetProtection/>
  <mergeCells count="164">
    <mergeCell ref="A18:C18"/>
    <mergeCell ref="A19:C19"/>
    <mergeCell ref="A20:C20"/>
    <mergeCell ref="A32:C32"/>
    <mergeCell ref="L32:M32"/>
    <mergeCell ref="U4:X4"/>
    <mergeCell ref="O5:P5"/>
    <mergeCell ref="L4:P4"/>
    <mergeCell ref="A15:C15"/>
    <mergeCell ref="A16:C16"/>
    <mergeCell ref="A17:C17"/>
    <mergeCell ref="A6:C6"/>
    <mergeCell ref="A9:A10"/>
    <mergeCell ref="A11:C11"/>
    <mergeCell ref="A12:C12"/>
    <mergeCell ref="A7:A8"/>
    <mergeCell ref="A14:C14"/>
    <mergeCell ref="A2:X2"/>
    <mergeCell ref="A4:C5"/>
    <mergeCell ref="D4:G4"/>
    <mergeCell ref="H4:K4"/>
    <mergeCell ref="Q4:T4"/>
    <mergeCell ref="A13:C13"/>
    <mergeCell ref="A30:M30"/>
    <mergeCell ref="P53:Q53"/>
    <mergeCell ref="P52:Q52"/>
    <mergeCell ref="P50:Q50"/>
    <mergeCell ref="P49:Q49"/>
    <mergeCell ref="P47:Q47"/>
    <mergeCell ref="P48:Q48"/>
    <mergeCell ref="O30:V30"/>
    <mergeCell ref="A34:C34"/>
    <mergeCell ref="O33:Q33"/>
    <mergeCell ref="D32:E32"/>
    <mergeCell ref="F32:G32"/>
    <mergeCell ref="H32:I32"/>
    <mergeCell ref="J32:K32"/>
    <mergeCell ref="O32:Q32"/>
    <mergeCell ref="P38:Q38"/>
    <mergeCell ref="D33:E33"/>
    <mergeCell ref="D34:E34"/>
    <mergeCell ref="D38:E38"/>
    <mergeCell ref="J33:K33"/>
    <mergeCell ref="A40:C40"/>
    <mergeCell ref="P39:Q39"/>
    <mergeCell ref="P40:Q40"/>
    <mergeCell ref="P35:Q35"/>
    <mergeCell ref="A37:C37"/>
    <mergeCell ref="P36:Q36"/>
    <mergeCell ref="P37:Q37"/>
    <mergeCell ref="D35:E35"/>
    <mergeCell ref="D36:E36"/>
    <mergeCell ref="D37:E37"/>
    <mergeCell ref="P43:Q43"/>
    <mergeCell ref="P45:Q45"/>
    <mergeCell ref="P44:Q44"/>
    <mergeCell ref="P46:Q46"/>
    <mergeCell ref="P41:Q41"/>
    <mergeCell ref="A43:C43"/>
    <mergeCell ref="P42:Q42"/>
    <mergeCell ref="D45:E45"/>
    <mergeCell ref="F45:G45"/>
    <mergeCell ref="F46:G46"/>
    <mergeCell ref="P57:Q57"/>
    <mergeCell ref="A49:C49"/>
    <mergeCell ref="P51:Q51"/>
    <mergeCell ref="P54:Q54"/>
    <mergeCell ref="A52:C52"/>
    <mergeCell ref="A46:C46"/>
    <mergeCell ref="D46:E46"/>
    <mergeCell ref="D47:E47"/>
    <mergeCell ref="D48:E48"/>
    <mergeCell ref="D49:E49"/>
    <mergeCell ref="D39:E39"/>
    <mergeCell ref="D40:E40"/>
    <mergeCell ref="D41:E41"/>
    <mergeCell ref="D42:E42"/>
    <mergeCell ref="D43:E43"/>
    <mergeCell ref="D44:E44"/>
    <mergeCell ref="D50:E50"/>
    <mergeCell ref="D51:E51"/>
    <mergeCell ref="D52:E52"/>
    <mergeCell ref="D53:E53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7:G47"/>
    <mergeCell ref="F48:G48"/>
    <mergeCell ref="F49:G49"/>
    <mergeCell ref="F50:G50"/>
    <mergeCell ref="F51:G51"/>
    <mergeCell ref="F52:G52"/>
    <mergeCell ref="F53:G53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53:M53"/>
    <mergeCell ref="L47:M47"/>
    <mergeCell ref="L48:M48"/>
    <mergeCell ref="L49:M49"/>
    <mergeCell ref="L50:M50"/>
    <mergeCell ref="L51:M51"/>
    <mergeCell ref="L52:M5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2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2014-04-15T05:58:55Z</cp:lastPrinted>
  <dcterms:created xsi:type="dcterms:W3CDTF">2004-02-10T00:28:30Z</dcterms:created>
  <dcterms:modified xsi:type="dcterms:W3CDTF">2014-04-15T05:59:06Z</dcterms:modified>
  <cp:category/>
  <cp:version/>
  <cp:contentType/>
  <cp:contentStatus/>
</cp:coreProperties>
</file>