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20" windowHeight="8775" activeTab="2"/>
  </bookViews>
  <sheets>
    <sheet name="276" sheetId="1" r:id="rId1"/>
    <sheet name="278" sheetId="2" r:id="rId2"/>
    <sheet name="280" sheetId="3" r:id="rId3"/>
    <sheet name="282" sheetId="4" r:id="rId4"/>
  </sheets>
  <definedNames>
    <definedName name="_xlnm.Print_Area" localSheetId="0">'276'!$A$1:$V$61</definedName>
    <definedName name="_xlnm.Print_Area" localSheetId="1">'278'!$A$1:$T$76</definedName>
    <definedName name="_xlnm.Print_Area" localSheetId="2">'280'!$A$1:$V$60</definedName>
    <definedName name="_xlnm.Print_Area" localSheetId="3">'282'!$A$1:$S$71</definedName>
    <definedName name="Z_24236DC6_71D1_4208_A979_F8B09D78E2DD_.wvu.PrintArea" localSheetId="0" hidden="1">'276'!$A$1:$V$61</definedName>
    <definedName name="Z_24236DC6_71D1_4208_A979_F8B09D78E2DD_.wvu.PrintArea" localSheetId="1" hidden="1">'278'!$A$1:$T$76</definedName>
    <definedName name="Z_24236DC6_71D1_4208_A979_F8B09D78E2DD_.wvu.PrintArea" localSheetId="2" hidden="1">'280'!$A$1:$V$60</definedName>
    <definedName name="Z_24236DC6_71D1_4208_A979_F8B09D78E2DD_.wvu.PrintArea" localSheetId="3" hidden="1">'282'!$A$1:$S$71</definedName>
    <definedName name="Z_2B2DDC6F_DA74_4D5A_B547_4900B19C6A9C_.wvu.PrintArea" localSheetId="0" hidden="1">'276'!$A$1:$V$61</definedName>
    <definedName name="Z_2B2DDC6F_DA74_4D5A_B547_4900B19C6A9C_.wvu.PrintArea" localSheetId="1" hidden="1">'278'!$A$1:$T$76</definedName>
    <definedName name="Z_2B2DDC6F_DA74_4D5A_B547_4900B19C6A9C_.wvu.PrintArea" localSheetId="2" hidden="1">'280'!$A$1:$V$60</definedName>
    <definedName name="Z_2B2DDC6F_DA74_4D5A_B547_4900B19C6A9C_.wvu.PrintArea" localSheetId="3" hidden="1">'282'!$A$1:$S$71</definedName>
  </definedNames>
  <calcPr fullCalcOnLoad="1"/>
</workbook>
</file>

<file path=xl/sharedStrings.xml><?xml version="1.0" encoding="utf-8"?>
<sst xmlns="http://schemas.openxmlformats.org/spreadsheetml/2006/main" count="871" uniqueCount="287">
  <si>
    <t>20　　文　化　及　び　宗　教</t>
  </si>
  <si>
    <t>市郡別</t>
  </si>
  <si>
    <t>公民館数</t>
  </si>
  <si>
    <t>中央館数</t>
  </si>
  <si>
    <t>地区館数（含分館）</t>
  </si>
  <si>
    <t>総数</t>
  </si>
  <si>
    <t>館長</t>
  </si>
  <si>
    <t>主事等</t>
  </si>
  <si>
    <t>その他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</si>
  <si>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</si>
  <si>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</si>
  <si>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</si>
  <si>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</si>
  <si>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</si>
  <si>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</si>
  <si>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</si>
  <si>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</si>
  <si>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</si>
  <si>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</si>
  <si>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</si>
  <si>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</si>
  <si>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</si>
  <si>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</si>
  <si>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</si>
  <si>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</si>
  <si>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男</t>
  </si>
  <si>
    <t>女</t>
  </si>
  <si>
    <t>団員数</t>
  </si>
  <si>
    <t>経　　費（千円）</t>
  </si>
  <si>
    <t>地域青年団</t>
  </si>
  <si>
    <t>会員</t>
  </si>
  <si>
    <t>会費</t>
  </si>
  <si>
    <t>地域婦人会</t>
  </si>
  <si>
    <t>最高(円)</t>
  </si>
  <si>
    <t>最低(円)</t>
  </si>
  <si>
    <t>単　位　団体数</t>
  </si>
  <si>
    <t>団体数</t>
  </si>
  <si>
    <t>会員数</t>
  </si>
  <si>
    <t>こども会</t>
  </si>
  <si>
    <t>スポーツ少年団</t>
  </si>
  <si>
    <t>ボーイスカウト</t>
  </si>
  <si>
    <t>海洋少年団</t>
  </si>
  <si>
    <t>ＰＴＡ</t>
  </si>
  <si>
    <t>学級数</t>
  </si>
  <si>
    <t>学級生数</t>
  </si>
  <si>
    <t>青少年対象学級</t>
  </si>
  <si>
    <t>婦人対象学級</t>
  </si>
  <si>
    <t>家庭教育学級</t>
  </si>
  <si>
    <t>成人対象学級</t>
  </si>
  <si>
    <t>高齢者対象学級</t>
  </si>
  <si>
    <t>本表には、移動図書館は含まない。</t>
  </si>
  <si>
    <t>哲学</t>
  </si>
  <si>
    <t>歴史</t>
  </si>
  <si>
    <t>社会科学</t>
  </si>
  <si>
    <t>計</t>
  </si>
  <si>
    <t>自然科学</t>
  </si>
  <si>
    <t>産業</t>
  </si>
  <si>
    <t>芸術</t>
  </si>
  <si>
    <t>語学</t>
  </si>
  <si>
    <t>文学</t>
  </si>
  <si>
    <t>文学</t>
  </si>
  <si>
    <t>児童</t>
  </si>
  <si>
    <t>郷土</t>
  </si>
  <si>
    <t>本館</t>
  </si>
  <si>
    <t>分館</t>
  </si>
  <si>
    <t>図書冊数</t>
  </si>
  <si>
    <t>新聞種類数</t>
  </si>
  <si>
    <t>雑誌種類数</t>
  </si>
  <si>
    <t>図書館数</t>
  </si>
  <si>
    <t>職員数</t>
  </si>
  <si>
    <t>蔵書等の数</t>
  </si>
  <si>
    <t>普通契約</t>
  </si>
  <si>
    <t>カラー契約</t>
  </si>
  <si>
    <t>資料　日本放送協会「放送受信契約数統計要覧」による。</t>
  </si>
  <si>
    <t>１日の購読部数</t>
  </si>
  <si>
    <t>１部当たり人口</t>
  </si>
  <si>
    <t>資料　石川県統計情報課「市町村勢要覧」による。</t>
  </si>
  <si>
    <t>体育館</t>
  </si>
  <si>
    <t>野球場</t>
  </si>
  <si>
    <t>武道館</t>
  </si>
  <si>
    <t>弓道場</t>
  </si>
  <si>
    <t>相撲場</t>
  </si>
  <si>
    <t>教派別</t>
  </si>
  <si>
    <t>宗教教師</t>
  </si>
  <si>
    <t>神ながら教</t>
  </si>
  <si>
    <t>大本教</t>
  </si>
  <si>
    <t>神習教</t>
  </si>
  <si>
    <t>御嶽教</t>
  </si>
  <si>
    <t>金光教</t>
  </si>
  <si>
    <t>祖神道教団</t>
  </si>
  <si>
    <t>僧侶布教師</t>
  </si>
  <si>
    <t>修験道</t>
  </si>
  <si>
    <t>金峰山修験本宗</t>
  </si>
  <si>
    <t>浄土真宗遺迎院派</t>
  </si>
  <si>
    <t>高野山真言宗</t>
  </si>
  <si>
    <t>真言宗醍醐派</t>
  </si>
  <si>
    <t>真言密宗</t>
  </si>
  <si>
    <t>浄土宗</t>
  </si>
  <si>
    <t>浄土宗西山禅林寺派</t>
  </si>
  <si>
    <t>浄土真宗本願寺派</t>
  </si>
  <si>
    <t>真宗大谷派</t>
  </si>
  <si>
    <t>時宗</t>
  </si>
  <si>
    <t>臨済宗妙心寺派</t>
  </si>
  <si>
    <t>曹洞宗</t>
  </si>
  <si>
    <t>一尊教団</t>
  </si>
  <si>
    <t>日蓮宗</t>
  </si>
  <si>
    <t>日蓮正宗</t>
  </si>
  <si>
    <t>顕本法華宗</t>
  </si>
  <si>
    <t>法華宗本門流</t>
  </si>
  <si>
    <t>法華日蓮宗</t>
  </si>
  <si>
    <t>本門仏立宗</t>
  </si>
  <si>
    <t>単立</t>
  </si>
  <si>
    <t>日本聖公会</t>
  </si>
  <si>
    <t>イムマヌエル綜合伝導団</t>
  </si>
  <si>
    <t>聖イエス会</t>
  </si>
  <si>
    <t>天理教</t>
  </si>
  <si>
    <t>生長の家</t>
  </si>
  <si>
    <t>パーフェクトリパティ教団</t>
  </si>
  <si>
    <t>神社</t>
  </si>
  <si>
    <t>教会</t>
  </si>
  <si>
    <t>寺院</t>
  </si>
  <si>
    <t>教務所</t>
  </si>
  <si>
    <t>神社及び神道</t>
  </si>
  <si>
    <t>キリスト教</t>
  </si>
  <si>
    <t>諸教</t>
  </si>
  <si>
    <t>球技場</t>
  </si>
  <si>
    <t>276  文化及び宗教</t>
  </si>
  <si>
    <t>282　文化及び宗教</t>
  </si>
  <si>
    <t>文化及び宗教　282</t>
  </si>
  <si>
    <t>280　文化及び宗教</t>
  </si>
  <si>
    <t>文化及び宗教　281</t>
  </si>
  <si>
    <t>天台宗</t>
  </si>
  <si>
    <t>天台真盛宗</t>
  </si>
  <si>
    <t>神道系単立</t>
  </si>
  <si>
    <t>神社単立</t>
  </si>
  <si>
    <t>扶桑教</t>
  </si>
  <si>
    <t>館内</t>
  </si>
  <si>
    <t>館外</t>
  </si>
  <si>
    <t>公務員、教職員、宗教家</t>
  </si>
  <si>
    <t>会社員</t>
  </si>
  <si>
    <t>商工、農業</t>
  </si>
  <si>
    <t>その他の有業者</t>
  </si>
  <si>
    <t>職不明</t>
  </si>
  <si>
    <t>昭和55年</t>
  </si>
  <si>
    <t>運動広場</t>
  </si>
  <si>
    <t>54年</t>
  </si>
  <si>
    <t>黒住教</t>
  </si>
  <si>
    <t>円浄宗</t>
  </si>
  <si>
    <t>真言宗東寺派</t>
  </si>
  <si>
    <t>真言宗山階派</t>
  </si>
  <si>
    <t>真言宗智山派</t>
  </si>
  <si>
    <t>真言宗国分寺派</t>
  </si>
  <si>
    <t>真宗山元派</t>
  </si>
  <si>
    <t>臨済宗国泰寺派</t>
  </si>
  <si>
    <t>法華宗陣門流</t>
  </si>
  <si>
    <t>法華宗真門流</t>
  </si>
  <si>
    <t>観音慈恵会</t>
  </si>
  <si>
    <t>日本基督教団</t>
  </si>
  <si>
    <t>日本同盟基督教団</t>
  </si>
  <si>
    <t>昭和50年</t>
  </si>
  <si>
    <t>昭和54年1月</t>
  </si>
  <si>
    <t>ウ　種　類　別　閲　覧　冊　数　　（昭和50～54年）</t>
  </si>
  <si>
    <t>138　　市郡別テレビ受信契約数　（各年3.31現在）</t>
  </si>
  <si>
    <t>昭和54年</t>
  </si>
  <si>
    <t>53年</t>
  </si>
  <si>
    <t>昭和52年</t>
  </si>
  <si>
    <t>140　　市郡別公共社会体育施設　（昭和55.3.31現在）</t>
  </si>
  <si>
    <t>神社布教所</t>
  </si>
  <si>
    <t>宗教法人</t>
  </si>
  <si>
    <t>教会布教所</t>
  </si>
  <si>
    <t>寺院布教所</t>
  </si>
  <si>
    <t>教師</t>
  </si>
  <si>
    <t>非教師</t>
  </si>
  <si>
    <t>用務員等</t>
  </si>
  <si>
    <t>-</t>
  </si>
  <si>
    <t>-</t>
  </si>
  <si>
    <t>-</t>
  </si>
  <si>
    <t>プール</t>
  </si>
  <si>
    <t>バレーテニスコート</t>
  </si>
  <si>
    <t>11</t>
  </si>
  <si>
    <t>51</t>
  </si>
  <si>
    <t>43</t>
  </si>
  <si>
    <t>5</t>
  </si>
  <si>
    <t>109／35</t>
  </si>
  <si>
    <t>27</t>
  </si>
  <si>
    <t>15</t>
  </si>
  <si>
    <t>13</t>
  </si>
  <si>
    <t>1</t>
  </si>
  <si>
    <t>1</t>
  </si>
  <si>
    <t>7</t>
  </si>
  <si>
    <t>3</t>
  </si>
  <si>
    <t>4</t>
  </si>
  <si>
    <t>26／4</t>
  </si>
  <si>
    <t>2</t>
  </si>
  <si>
    <t>8／2</t>
  </si>
  <si>
    <t>5</t>
  </si>
  <si>
    <t>15／4</t>
  </si>
  <si>
    <t>4／1</t>
  </si>
  <si>
    <t>5／1</t>
  </si>
  <si>
    <t>4／2</t>
  </si>
  <si>
    <t>4／4</t>
  </si>
  <si>
    <t>2</t>
  </si>
  <si>
    <t>7</t>
  </si>
  <si>
    <t>7／4</t>
  </si>
  <si>
    <t>3</t>
  </si>
  <si>
    <t>8</t>
  </si>
  <si>
    <t>5／3</t>
  </si>
  <si>
    <t>4</t>
  </si>
  <si>
    <t>6</t>
  </si>
  <si>
    <t>16／6</t>
  </si>
  <si>
    <t>4／1</t>
  </si>
  <si>
    <t>7／2</t>
  </si>
  <si>
    <t>総　　　数</t>
  </si>
  <si>
    <t>総　　　　数</t>
  </si>
  <si>
    <t>資料　石川県教育委員会社会教育課調「市町村社会教育行政実態調査」による。</t>
  </si>
  <si>
    <t>133　　公　　　民　　　館　（昭和54.5.1現在）</t>
  </si>
  <si>
    <t>-</t>
  </si>
  <si>
    <t>-</t>
  </si>
  <si>
    <t>134　　地域青年団及び地域婦人会　（54年）</t>
  </si>
  <si>
    <t>職　員　数（常勤）</t>
  </si>
  <si>
    <t>135　　各　種　団　体　（昭和50～54年）（各年5.1現在）</t>
  </si>
  <si>
    <t>年次及び　　市 郡 別</t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</si>
  <si>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51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</si>
  <si>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52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</si>
  <si>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53</t>
    </r>
    <r>
      <rPr>
        <sz val="12"/>
        <color indexed="9"/>
        <rFont val="ＭＳ 明朝"/>
        <family val="1"/>
      </rPr>
      <t>年</t>
    </r>
  </si>
  <si>
    <r>
      <rPr>
        <b/>
        <sz val="12"/>
        <color indexed="9"/>
        <rFont val="ＭＳ ゴシック"/>
        <family val="3"/>
      </rPr>
      <t>昭和</t>
    </r>
    <r>
      <rPr>
        <b/>
        <sz val="12"/>
        <rFont val="ＭＳ ゴシック"/>
        <family val="3"/>
      </rPr>
      <t>54</t>
    </r>
    <r>
      <rPr>
        <b/>
        <sz val="12"/>
        <color indexed="9"/>
        <rFont val="ＭＳ ゴシック"/>
        <family val="3"/>
      </rPr>
      <t>年</t>
    </r>
  </si>
  <si>
    <t>-</t>
  </si>
  <si>
    <t>-</t>
  </si>
  <si>
    <t>-</t>
  </si>
  <si>
    <t>-</t>
  </si>
  <si>
    <t>136　　各　種　学　級　（昭和54.5.1現在）</t>
  </si>
  <si>
    <t>文化及び宗教　277</t>
  </si>
  <si>
    <t>278　文化及び宗教</t>
  </si>
  <si>
    <t>文化及び宗教　279</t>
  </si>
  <si>
    <t>資料　石川県立図書館調「業務実績調査」による。</t>
  </si>
  <si>
    <t>年次及び月次</t>
  </si>
  <si>
    <t>総　　　　　数</t>
  </si>
  <si>
    <t>学　　生</t>
  </si>
  <si>
    <t>児　　　童</t>
  </si>
  <si>
    <t>137　　図　　　　　　　　　　書　　　　　　　　　　館</t>
  </si>
  <si>
    <t>（１）　　県　　　　　立　　　　　図　　　　　書　　　　　館</t>
  </si>
  <si>
    <t>ア　　種　　類　　別　　蔵　　書　　数　（昭和50～54年）</t>
  </si>
  <si>
    <t>年　　　次</t>
  </si>
  <si>
    <t>総　　　記</t>
  </si>
  <si>
    <t>工　　業</t>
  </si>
  <si>
    <r>
      <rPr>
        <b/>
        <sz val="12"/>
        <color indexed="9"/>
        <rFont val="ＭＳ ゴシック"/>
        <family val="3"/>
      </rPr>
      <t>昭和</t>
    </r>
    <r>
      <rPr>
        <b/>
        <sz val="12"/>
        <rFont val="ＭＳ ゴシック"/>
        <family val="3"/>
      </rPr>
      <t>54</t>
    </r>
    <r>
      <rPr>
        <b/>
        <sz val="12"/>
        <color indexed="9"/>
        <rFont val="ＭＳ ゴシック"/>
        <family val="3"/>
      </rPr>
      <t>年</t>
    </r>
  </si>
  <si>
    <t>イ　　職　　業　　別　　閲　　覧　　人　　員　（昭和50～54年）</t>
  </si>
  <si>
    <r>
      <rPr>
        <sz val="12"/>
        <color indexed="9"/>
        <rFont val="ＭＳ 明朝"/>
        <family val="1"/>
      </rPr>
      <t>昭和59年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</si>
  <si>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昭和59年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</si>
  <si>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昭和59年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</si>
  <si>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昭和59年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</si>
  <si>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昭和59年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</si>
  <si>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昭和59年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</si>
  <si>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昭和59年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</si>
  <si>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昭和59年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</si>
  <si>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昭和59年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</si>
  <si>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昭和59年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</si>
  <si>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昭和59年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</si>
  <si>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t>産　　業</t>
  </si>
  <si>
    <t>芸　　術</t>
  </si>
  <si>
    <t>語　　学</t>
  </si>
  <si>
    <t>（２）　　公　　　立　　　図　　　書　　　館　（昭和54年度）</t>
  </si>
  <si>
    <t>資料　石川県教育委員会社会教育課調「石川県社会教育の現状」による。</t>
  </si>
  <si>
    <t>総　　数</t>
  </si>
  <si>
    <t>注　　金沢市には県立図書館は含まない。</t>
  </si>
  <si>
    <t>資料　石川県教育委員会保健体育課調「市町村別公共社会体育施設一覧」による。</t>
  </si>
  <si>
    <t>注　面/施設</t>
  </si>
  <si>
    <t>　</t>
  </si>
  <si>
    <t>陸　　上競 技 場</t>
  </si>
  <si>
    <t>馬事公苑</t>
  </si>
  <si>
    <t>漕　艇　競技場</t>
  </si>
  <si>
    <t>139　　市　郡　別　新　聞　購　読　数　（昭和52～54年）</t>
  </si>
  <si>
    <t>市　　郡　　別</t>
  </si>
  <si>
    <t>141　　宗　　　　　　　　　　教　（昭和55.3.31現在）</t>
  </si>
  <si>
    <t>（１）　　教派別社寺、教会数及び教師、僧侶数</t>
  </si>
  <si>
    <t>ア　　神　社　及　び　神　道</t>
  </si>
  <si>
    <t>-</t>
  </si>
  <si>
    <t>教　　　師</t>
  </si>
  <si>
    <t>教　　派　　別</t>
  </si>
  <si>
    <t>イ　　仏　　　　　　　　　　教</t>
  </si>
  <si>
    <t>ウ　　キ　　リ　　ス　　ト　　教</t>
  </si>
  <si>
    <t>エ　　諸　　　　　　　　　　教</t>
  </si>
  <si>
    <t>（２）　　市　郡　別　社　寺　、　教　会　数</t>
  </si>
  <si>
    <t>-</t>
  </si>
  <si>
    <t>-</t>
  </si>
  <si>
    <t>仏　　　　教</t>
  </si>
  <si>
    <t>資料　石川県総務課調。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</si>
</sst>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#,##0;[Red]#,##0"/>
  </numFmts>
  <fonts count="51"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2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明朝"/>
      <family val="1"/>
    </font>
    <font>
      <sz val="12"/>
      <color indexed="9"/>
      <name val="ＭＳ 明朝"/>
      <family val="1"/>
    </font>
    <font>
      <b/>
      <sz val="12"/>
      <color indexed="9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14" xfId="0" applyFont="1" applyFill="1" applyBorder="1" applyAlignment="1">
      <alignment/>
    </xf>
    <xf numFmtId="0" fontId="10" fillId="0" borderId="0" xfId="0" applyFont="1" applyFill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distributed" vertical="center"/>
    </xf>
    <xf numFmtId="0" fontId="2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top"/>
    </xf>
    <xf numFmtId="0" fontId="2" fillId="0" borderId="11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23" xfId="0" applyFont="1" applyFill="1" applyBorder="1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2" fillId="0" borderId="13" xfId="0" applyFont="1" applyFill="1" applyBorder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10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Fill="1" applyAlignment="1">
      <alignment horizontal="distributed" vertical="center"/>
    </xf>
    <xf numFmtId="0" fontId="1" fillId="0" borderId="2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0" fillId="0" borderId="21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horizontal="distributed" vertical="center"/>
    </xf>
    <xf numFmtId="3" fontId="9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49" fontId="10" fillId="0" borderId="1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Alignment="1">
      <alignment horizontal="right" vertical="center"/>
    </xf>
    <xf numFmtId="49" fontId="2" fillId="0" borderId="1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right" vertical="top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 wrapText="1"/>
    </xf>
    <xf numFmtId="0" fontId="2" fillId="0" borderId="15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 wrapText="1"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center"/>
    </xf>
    <xf numFmtId="0" fontId="2" fillId="0" borderId="19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center"/>
    </xf>
    <xf numFmtId="0" fontId="10" fillId="0" borderId="0" xfId="0" applyFont="1" applyFill="1" applyAlignment="1">
      <alignment horizontal="distributed"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11" xfId="0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178" fontId="2" fillId="0" borderId="1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/>
    </xf>
    <xf numFmtId="178" fontId="10" fillId="0" borderId="10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distributed" vertical="center"/>
    </xf>
    <xf numFmtId="178" fontId="10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3" fontId="8" fillId="0" borderId="0" xfId="0" applyNumberFormat="1" applyFont="1" applyFill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right" vertical="center"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/>
    </xf>
    <xf numFmtId="177" fontId="10" fillId="0" borderId="0" xfId="0" applyNumberFormat="1" applyFont="1" applyFill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38" fontId="10" fillId="0" borderId="10" xfId="48" applyFont="1" applyFill="1" applyBorder="1" applyAlignment="1">
      <alignment vertical="center"/>
    </xf>
    <xf numFmtId="38" fontId="10" fillId="0" borderId="0" xfId="48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27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28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 wrapText="1"/>
    </xf>
    <xf numFmtId="0" fontId="2" fillId="0" borderId="29" xfId="0" applyFont="1" applyFill="1" applyBorder="1" applyAlignment="1">
      <alignment horizontal="distributed" vertical="center" wrapText="1"/>
    </xf>
    <xf numFmtId="0" fontId="2" fillId="0" borderId="30" xfId="0" applyFont="1" applyFill="1" applyBorder="1" applyAlignment="1">
      <alignment horizontal="distributed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distributed" vertical="center"/>
    </xf>
    <xf numFmtId="0" fontId="16" fillId="0" borderId="17" xfId="0" applyFont="1" applyFill="1" applyBorder="1" applyAlignment="1">
      <alignment horizontal="distributed" vertical="center"/>
    </xf>
    <xf numFmtId="178" fontId="16" fillId="0" borderId="0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distributed" vertical="center"/>
    </xf>
    <xf numFmtId="0" fontId="16" fillId="0" borderId="32" xfId="0" applyFont="1" applyFill="1" applyBorder="1" applyAlignment="1">
      <alignment vertical="center"/>
    </xf>
    <xf numFmtId="0" fontId="10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distributed" vertical="center"/>
    </xf>
    <xf numFmtId="0" fontId="16" fillId="0" borderId="26" xfId="0" applyFont="1" applyFill="1" applyBorder="1" applyAlignment="1">
      <alignment horizontal="distributed" vertical="center"/>
    </xf>
    <xf numFmtId="0" fontId="16" fillId="0" borderId="11" xfId="0" applyFont="1" applyFill="1" applyBorder="1" applyAlignment="1">
      <alignment horizontal="distributed" vertical="center"/>
    </xf>
    <xf numFmtId="0" fontId="16" fillId="0" borderId="2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8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0" fillId="0" borderId="1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6" fillId="0" borderId="32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6" fillId="0" borderId="25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5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9.875" style="2" customWidth="1"/>
    <col min="2" max="2" width="8.75390625" style="2" customWidth="1"/>
    <col min="3" max="3" width="13.625" style="2" customWidth="1"/>
    <col min="4" max="5" width="13.50390625" style="2" customWidth="1"/>
    <col min="6" max="6" width="12.25390625" style="2" customWidth="1"/>
    <col min="7" max="10" width="9.75390625" style="2" customWidth="1"/>
    <col min="11" max="11" width="9.00390625" style="2" customWidth="1"/>
    <col min="12" max="12" width="12.875" style="2" customWidth="1"/>
    <col min="13" max="22" width="10.375" style="2" customWidth="1"/>
    <col min="23" max="16384" width="9.00390625" style="2" customWidth="1"/>
  </cols>
  <sheetData>
    <row r="1" spans="1:22" ht="15.75" customHeight="1">
      <c r="A1" s="28" t="s">
        <v>126</v>
      </c>
      <c r="B1" s="5"/>
      <c r="C1" s="5"/>
      <c r="D1" s="5"/>
      <c r="E1" s="5"/>
      <c r="F1" s="5"/>
      <c r="G1" s="5"/>
      <c r="H1" s="5"/>
      <c r="I1" s="5"/>
      <c r="J1" s="5"/>
      <c r="K1" s="5"/>
      <c r="L1" s="95" t="s">
        <v>231</v>
      </c>
      <c r="M1" s="95"/>
      <c r="N1" s="95"/>
      <c r="O1" s="95"/>
      <c r="P1" s="95"/>
      <c r="Q1" s="95"/>
      <c r="R1" s="95"/>
      <c r="S1" s="95"/>
      <c r="T1" s="95"/>
      <c r="U1" s="95"/>
      <c r="V1" s="95"/>
    </row>
    <row r="2" spans="1:22" ht="15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21" customHeight="1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5"/>
      <c r="L3" s="99" t="s">
        <v>220</v>
      </c>
      <c r="M3" s="99"/>
      <c r="N3" s="99"/>
      <c r="O3" s="99"/>
      <c r="P3" s="99"/>
      <c r="Q3" s="99"/>
      <c r="R3" s="99"/>
      <c r="S3" s="99"/>
      <c r="T3" s="99"/>
      <c r="U3" s="99"/>
      <c r="V3" s="99"/>
    </row>
    <row r="4" spans="1:22" ht="15.7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8" customHeight="1" thickBot="1">
      <c r="A5" s="99" t="s">
        <v>215</v>
      </c>
      <c r="B5" s="99"/>
      <c r="C5" s="99"/>
      <c r="D5" s="99"/>
      <c r="E5" s="99"/>
      <c r="F5" s="99"/>
      <c r="G5" s="99"/>
      <c r="H5" s="99"/>
      <c r="I5" s="99"/>
      <c r="J5" s="99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5.75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103" t="s">
        <v>221</v>
      </c>
      <c r="M6" s="93" t="s">
        <v>38</v>
      </c>
      <c r="N6" s="93"/>
      <c r="O6" s="93" t="s">
        <v>39</v>
      </c>
      <c r="P6" s="93"/>
      <c r="Q6" s="93" t="s">
        <v>40</v>
      </c>
      <c r="R6" s="93"/>
      <c r="S6" s="93" t="s">
        <v>41</v>
      </c>
      <c r="T6" s="93"/>
      <c r="U6" s="93" t="s">
        <v>42</v>
      </c>
      <c r="V6" s="94"/>
    </row>
    <row r="7" spans="1:22" ht="15.75" customHeight="1">
      <c r="A7" s="96" t="s">
        <v>1</v>
      </c>
      <c r="B7" s="93"/>
      <c r="C7" s="93"/>
      <c r="D7" s="93" t="s">
        <v>2</v>
      </c>
      <c r="E7" s="93" t="s">
        <v>3</v>
      </c>
      <c r="F7" s="107" t="s">
        <v>4</v>
      </c>
      <c r="G7" s="93" t="s">
        <v>219</v>
      </c>
      <c r="H7" s="93"/>
      <c r="I7" s="93"/>
      <c r="J7" s="94"/>
      <c r="K7" s="5"/>
      <c r="L7" s="104"/>
      <c r="M7" s="18" t="s">
        <v>36</v>
      </c>
      <c r="N7" s="18" t="s">
        <v>27</v>
      </c>
      <c r="O7" s="18" t="s">
        <v>36</v>
      </c>
      <c r="P7" s="18" t="s">
        <v>27</v>
      </c>
      <c r="Q7" s="18" t="s">
        <v>36</v>
      </c>
      <c r="R7" s="18" t="s">
        <v>27</v>
      </c>
      <c r="S7" s="18" t="s">
        <v>36</v>
      </c>
      <c r="T7" s="18" t="s">
        <v>27</v>
      </c>
      <c r="U7" s="18" t="s">
        <v>36</v>
      </c>
      <c r="V7" s="17" t="s">
        <v>37</v>
      </c>
    </row>
    <row r="8" spans="1:22" ht="15.75" customHeight="1">
      <c r="A8" s="97"/>
      <c r="B8" s="100"/>
      <c r="C8" s="100"/>
      <c r="D8" s="100"/>
      <c r="E8" s="100"/>
      <c r="F8" s="101"/>
      <c r="G8" s="18" t="s">
        <v>5</v>
      </c>
      <c r="H8" s="18" t="s">
        <v>6</v>
      </c>
      <c r="I8" s="18" t="s">
        <v>7</v>
      </c>
      <c r="J8" s="17" t="s">
        <v>173</v>
      </c>
      <c r="K8" s="5"/>
      <c r="L8" s="5"/>
      <c r="M8" s="26"/>
      <c r="N8" s="8"/>
      <c r="O8" s="5"/>
      <c r="P8" s="5"/>
      <c r="Q8" s="5"/>
      <c r="R8" s="5"/>
      <c r="S8" s="5"/>
      <c r="T8" s="5"/>
      <c r="U8" s="5"/>
      <c r="V8" s="5"/>
    </row>
    <row r="9" spans="1:22" ht="15.75" customHeight="1">
      <c r="A9" s="108"/>
      <c r="B9" s="108"/>
      <c r="C9" s="108"/>
      <c r="D9" s="15"/>
      <c r="E9" s="5"/>
      <c r="F9" s="5"/>
      <c r="G9" s="5"/>
      <c r="H9" s="5"/>
      <c r="I9" s="5"/>
      <c r="J9" s="5"/>
      <c r="K9" s="5"/>
      <c r="L9" s="25" t="s">
        <v>159</v>
      </c>
      <c r="M9" s="44">
        <v>2042</v>
      </c>
      <c r="N9" s="30">
        <v>89833</v>
      </c>
      <c r="O9" s="75">
        <v>202</v>
      </c>
      <c r="P9" s="75">
        <v>8983</v>
      </c>
      <c r="Q9" s="75">
        <v>33</v>
      </c>
      <c r="R9" s="75">
        <v>1839</v>
      </c>
      <c r="S9" s="76">
        <v>6</v>
      </c>
      <c r="T9" s="75">
        <v>409</v>
      </c>
      <c r="U9" s="75">
        <v>385</v>
      </c>
      <c r="V9" s="75">
        <v>137345</v>
      </c>
    </row>
    <row r="10" spans="1:22" ht="15.75" customHeight="1">
      <c r="A10" s="109" t="s">
        <v>213</v>
      </c>
      <c r="B10" s="109"/>
      <c r="C10" s="109"/>
      <c r="D10" s="73">
        <f aca="true" t="shared" si="0" ref="D10:J10">SUM(D12:D19,D21:D28)</f>
        <v>317</v>
      </c>
      <c r="E10" s="71">
        <f t="shared" si="0"/>
        <v>36</v>
      </c>
      <c r="F10" s="71">
        <f t="shared" si="0"/>
        <v>281</v>
      </c>
      <c r="G10" s="71">
        <f t="shared" si="0"/>
        <v>308</v>
      </c>
      <c r="H10" s="71">
        <f t="shared" si="0"/>
        <v>5</v>
      </c>
      <c r="I10" s="71">
        <f t="shared" si="0"/>
        <v>217</v>
      </c>
      <c r="J10" s="71">
        <f t="shared" si="0"/>
        <v>86</v>
      </c>
      <c r="K10" s="5"/>
      <c r="L10" s="25" t="s">
        <v>222</v>
      </c>
      <c r="M10" s="44">
        <v>2143</v>
      </c>
      <c r="N10" s="30">
        <v>102902</v>
      </c>
      <c r="O10" s="75">
        <v>142</v>
      </c>
      <c r="P10" s="75">
        <v>6852</v>
      </c>
      <c r="Q10" s="75">
        <v>43</v>
      </c>
      <c r="R10" s="75">
        <v>2409</v>
      </c>
      <c r="S10" s="76">
        <v>6</v>
      </c>
      <c r="T10" s="75">
        <v>349</v>
      </c>
      <c r="U10" s="75">
        <v>384</v>
      </c>
      <c r="V10" s="75">
        <v>113815</v>
      </c>
    </row>
    <row r="11" spans="1:22" ht="15.75" customHeight="1">
      <c r="A11" s="105"/>
      <c r="B11" s="105"/>
      <c r="C11" s="105"/>
      <c r="D11" s="72"/>
      <c r="E11" s="34"/>
      <c r="F11" s="34"/>
      <c r="G11" s="34"/>
      <c r="H11" s="34"/>
      <c r="I11" s="34"/>
      <c r="J11" s="34"/>
      <c r="K11" s="5"/>
      <c r="L11" s="25" t="s">
        <v>223</v>
      </c>
      <c r="M11" s="44">
        <v>2378</v>
      </c>
      <c r="N11" s="30">
        <v>99721</v>
      </c>
      <c r="O11" s="75">
        <v>204</v>
      </c>
      <c r="P11" s="75">
        <v>9040</v>
      </c>
      <c r="Q11" s="75">
        <v>44</v>
      </c>
      <c r="R11" s="75">
        <v>2207</v>
      </c>
      <c r="S11" s="76">
        <v>6</v>
      </c>
      <c r="T11" s="75">
        <v>311</v>
      </c>
      <c r="U11" s="75">
        <v>384</v>
      </c>
      <c r="V11" s="75">
        <v>120116</v>
      </c>
    </row>
    <row r="12" spans="1:22" ht="15.75" customHeight="1">
      <c r="A12" s="105" t="s">
        <v>9</v>
      </c>
      <c r="B12" s="105"/>
      <c r="C12" s="105"/>
      <c r="D12" s="72">
        <v>47</v>
      </c>
      <c r="E12" s="34">
        <v>1</v>
      </c>
      <c r="F12" s="34">
        <v>46</v>
      </c>
      <c r="G12" s="34">
        <f aca="true" t="shared" si="1" ref="G12:G19">SUM(H12:J12)</f>
        <v>79</v>
      </c>
      <c r="H12" s="34" t="s">
        <v>174</v>
      </c>
      <c r="I12" s="34">
        <v>52</v>
      </c>
      <c r="J12" s="34">
        <v>27</v>
      </c>
      <c r="K12" s="5"/>
      <c r="L12" s="25" t="s">
        <v>224</v>
      </c>
      <c r="M12" s="44">
        <v>2038</v>
      </c>
      <c r="N12" s="30">
        <v>106017</v>
      </c>
      <c r="O12" s="75">
        <v>203</v>
      </c>
      <c r="P12" s="75">
        <v>8339</v>
      </c>
      <c r="Q12" s="75">
        <v>40</v>
      </c>
      <c r="R12" s="75">
        <v>972</v>
      </c>
      <c r="S12" s="76">
        <v>8</v>
      </c>
      <c r="T12" s="75">
        <v>419</v>
      </c>
      <c r="U12" s="75">
        <v>396</v>
      </c>
      <c r="V12" s="75">
        <v>122350</v>
      </c>
    </row>
    <row r="13" spans="1:22" ht="15.75" customHeight="1">
      <c r="A13" s="105" t="s">
        <v>10</v>
      </c>
      <c r="B13" s="105"/>
      <c r="C13" s="105"/>
      <c r="D13" s="72">
        <v>12</v>
      </c>
      <c r="E13" s="34" t="s">
        <v>174</v>
      </c>
      <c r="F13" s="34">
        <v>12</v>
      </c>
      <c r="G13" s="34">
        <f t="shared" si="1"/>
        <v>22</v>
      </c>
      <c r="H13" s="34" t="s">
        <v>174</v>
      </c>
      <c r="I13" s="34">
        <v>14</v>
      </c>
      <c r="J13" s="34">
        <v>8</v>
      </c>
      <c r="K13" s="5"/>
      <c r="L13" s="13" t="s">
        <v>225</v>
      </c>
      <c r="M13" s="68">
        <f aca="true" t="shared" si="2" ref="M13:V13">SUM(M15:M22,M24:M31)</f>
        <v>2190</v>
      </c>
      <c r="N13" s="74">
        <f t="shared" si="2"/>
        <v>115406</v>
      </c>
      <c r="O13" s="74">
        <f t="shared" si="2"/>
        <v>192</v>
      </c>
      <c r="P13" s="74">
        <f t="shared" si="2"/>
        <v>8340</v>
      </c>
      <c r="Q13" s="74">
        <f t="shared" si="2"/>
        <v>40</v>
      </c>
      <c r="R13" s="74">
        <f t="shared" si="2"/>
        <v>1885</v>
      </c>
      <c r="S13" s="77">
        <f t="shared" si="2"/>
        <v>8</v>
      </c>
      <c r="T13" s="74">
        <f t="shared" si="2"/>
        <v>427</v>
      </c>
      <c r="U13" s="74">
        <f t="shared" si="2"/>
        <v>394</v>
      </c>
      <c r="V13" s="74">
        <f t="shared" si="2"/>
        <v>128204</v>
      </c>
    </row>
    <row r="14" spans="1:22" ht="15.75" customHeight="1">
      <c r="A14" s="105" t="s">
        <v>11</v>
      </c>
      <c r="B14" s="105"/>
      <c r="C14" s="105"/>
      <c r="D14" s="72">
        <v>30</v>
      </c>
      <c r="E14" s="34">
        <v>1</v>
      </c>
      <c r="F14" s="34">
        <v>29</v>
      </c>
      <c r="G14" s="34">
        <f t="shared" si="1"/>
        <v>6</v>
      </c>
      <c r="H14" s="34">
        <v>1</v>
      </c>
      <c r="I14" s="34">
        <v>5</v>
      </c>
      <c r="J14" s="34" t="s">
        <v>174</v>
      </c>
      <c r="K14" s="5"/>
      <c r="L14" s="5"/>
      <c r="M14" s="44"/>
      <c r="N14" s="75"/>
      <c r="O14" s="75"/>
      <c r="P14" s="75"/>
      <c r="Q14" s="75"/>
      <c r="R14" s="75"/>
      <c r="S14" s="75"/>
      <c r="T14" s="75"/>
      <c r="U14" s="75"/>
      <c r="V14" s="75"/>
    </row>
    <row r="15" spans="1:22" ht="15.75" customHeight="1">
      <c r="A15" s="105" t="s">
        <v>12</v>
      </c>
      <c r="B15" s="105"/>
      <c r="C15" s="105"/>
      <c r="D15" s="72">
        <v>12</v>
      </c>
      <c r="E15" s="34">
        <v>1</v>
      </c>
      <c r="F15" s="34">
        <v>11</v>
      </c>
      <c r="G15" s="34">
        <f t="shared" si="1"/>
        <v>2</v>
      </c>
      <c r="H15" s="34" t="s">
        <v>174</v>
      </c>
      <c r="I15" s="34">
        <v>2</v>
      </c>
      <c r="J15" s="34" t="s">
        <v>216</v>
      </c>
      <c r="K15" s="5"/>
      <c r="L15" s="12" t="s">
        <v>9</v>
      </c>
      <c r="M15" s="44">
        <v>976</v>
      </c>
      <c r="N15" s="75">
        <v>52243</v>
      </c>
      <c r="O15" s="75">
        <v>35</v>
      </c>
      <c r="P15" s="75">
        <v>1508</v>
      </c>
      <c r="Q15" s="75">
        <v>13</v>
      </c>
      <c r="R15" s="75">
        <v>706</v>
      </c>
      <c r="S15" s="75">
        <v>1</v>
      </c>
      <c r="T15" s="75">
        <v>28</v>
      </c>
      <c r="U15" s="75">
        <v>82</v>
      </c>
      <c r="V15" s="75">
        <v>45274</v>
      </c>
    </row>
    <row r="16" spans="1:22" ht="15.75" customHeight="1">
      <c r="A16" s="105" t="s">
        <v>13</v>
      </c>
      <c r="B16" s="105"/>
      <c r="C16" s="105"/>
      <c r="D16" s="72">
        <v>11</v>
      </c>
      <c r="E16" s="34">
        <v>1</v>
      </c>
      <c r="F16" s="34">
        <v>10</v>
      </c>
      <c r="G16" s="34">
        <f t="shared" si="1"/>
        <v>13</v>
      </c>
      <c r="H16" s="34" t="s">
        <v>217</v>
      </c>
      <c r="I16" s="34">
        <v>11</v>
      </c>
      <c r="J16" s="34">
        <v>2</v>
      </c>
      <c r="K16" s="5"/>
      <c r="L16" s="12" t="s">
        <v>10</v>
      </c>
      <c r="M16" s="44">
        <v>12</v>
      </c>
      <c r="N16" s="75">
        <v>3939</v>
      </c>
      <c r="O16" s="75">
        <v>3</v>
      </c>
      <c r="P16" s="75">
        <v>690</v>
      </c>
      <c r="Q16" s="75" t="s">
        <v>216</v>
      </c>
      <c r="R16" s="75" t="s">
        <v>174</v>
      </c>
      <c r="S16" s="75">
        <v>2</v>
      </c>
      <c r="T16" s="75">
        <v>110</v>
      </c>
      <c r="U16" s="75">
        <v>16</v>
      </c>
      <c r="V16" s="75">
        <v>5800</v>
      </c>
    </row>
    <row r="17" spans="1:22" ht="15.75" customHeight="1">
      <c r="A17" s="105" t="s">
        <v>14</v>
      </c>
      <c r="B17" s="105"/>
      <c r="C17" s="105"/>
      <c r="D17" s="72">
        <v>17</v>
      </c>
      <c r="E17" s="34">
        <v>1</v>
      </c>
      <c r="F17" s="34">
        <v>16</v>
      </c>
      <c r="G17" s="34">
        <f t="shared" si="1"/>
        <v>14</v>
      </c>
      <c r="H17" s="34" t="s">
        <v>217</v>
      </c>
      <c r="I17" s="34">
        <v>11</v>
      </c>
      <c r="J17" s="34">
        <v>3</v>
      </c>
      <c r="K17" s="5"/>
      <c r="L17" s="12" t="s">
        <v>11</v>
      </c>
      <c r="M17" s="44">
        <v>29</v>
      </c>
      <c r="N17" s="75">
        <v>11688</v>
      </c>
      <c r="O17" s="75">
        <v>8</v>
      </c>
      <c r="P17" s="75">
        <v>302</v>
      </c>
      <c r="Q17" s="75">
        <v>1</v>
      </c>
      <c r="R17" s="75">
        <v>74</v>
      </c>
      <c r="S17" s="75" t="s">
        <v>174</v>
      </c>
      <c r="T17" s="75" t="s">
        <v>174</v>
      </c>
      <c r="U17" s="75">
        <v>36</v>
      </c>
      <c r="V17" s="75">
        <v>12863</v>
      </c>
    </row>
    <row r="18" spans="1:22" ht="15.75" customHeight="1">
      <c r="A18" s="105" t="s">
        <v>15</v>
      </c>
      <c r="B18" s="105"/>
      <c r="C18" s="105"/>
      <c r="D18" s="72">
        <v>11</v>
      </c>
      <c r="E18" s="34" t="s">
        <v>217</v>
      </c>
      <c r="F18" s="34">
        <v>11</v>
      </c>
      <c r="G18" s="34">
        <f t="shared" si="1"/>
        <v>14</v>
      </c>
      <c r="H18" s="34" t="s">
        <v>217</v>
      </c>
      <c r="I18" s="34">
        <v>13</v>
      </c>
      <c r="J18" s="34">
        <v>1</v>
      </c>
      <c r="K18" s="5"/>
      <c r="L18" s="12" t="s">
        <v>12</v>
      </c>
      <c r="M18" s="44">
        <v>35</v>
      </c>
      <c r="N18" s="75">
        <v>2061</v>
      </c>
      <c r="O18" s="75" t="s">
        <v>174</v>
      </c>
      <c r="P18" s="75" t="s">
        <v>174</v>
      </c>
      <c r="Q18" s="75">
        <v>1</v>
      </c>
      <c r="R18" s="75">
        <v>40</v>
      </c>
      <c r="S18" s="75" t="s">
        <v>174</v>
      </c>
      <c r="T18" s="75" t="s">
        <v>216</v>
      </c>
      <c r="U18" s="75">
        <v>26</v>
      </c>
      <c r="V18" s="75">
        <v>3836</v>
      </c>
    </row>
    <row r="19" spans="1:22" ht="15.75" customHeight="1">
      <c r="A19" s="105" t="s">
        <v>16</v>
      </c>
      <c r="B19" s="105"/>
      <c r="C19" s="105"/>
      <c r="D19" s="72">
        <v>14</v>
      </c>
      <c r="E19" s="34">
        <v>1</v>
      </c>
      <c r="F19" s="34">
        <v>13</v>
      </c>
      <c r="G19" s="34">
        <f t="shared" si="1"/>
        <v>28</v>
      </c>
      <c r="H19" s="34" t="s">
        <v>217</v>
      </c>
      <c r="I19" s="34">
        <v>14</v>
      </c>
      <c r="J19" s="34">
        <v>14</v>
      </c>
      <c r="K19" s="5"/>
      <c r="L19" s="12" t="s">
        <v>13</v>
      </c>
      <c r="M19" s="44">
        <v>112</v>
      </c>
      <c r="N19" s="75">
        <v>2251</v>
      </c>
      <c r="O19" s="75" t="s">
        <v>226</v>
      </c>
      <c r="P19" s="75" t="s">
        <v>227</v>
      </c>
      <c r="Q19" s="75" t="s">
        <v>227</v>
      </c>
      <c r="R19" s="75" t="s">
        <v>227</v>
      </c>
      <c r="S19" s="75" t="s">
        <v>227</v>
      </c>
      <c r="T19" s="75" t="s">
        <v>228</v>
      </c>
      <c r="U19" s="75">
        <v>26</v>
      </c>
      <c r="V19" s="75">
        <v>3455</v>
      </c>
    </row>
    <row r="20" spans="1:22" ht="15.75" customHeight="1">
      <c r="A20" s="105"/>
      <c r="B20" s="105"/>
      <c r="C20" s="105"/>
      <c r="D20" s="72"/>
      <c r="E20" s="34"/>
      <c r="F20" s="34"/>
      <c r="G20" s="34"/>
      <c r="H20" s="34"/>
      <c r="I20" s="34"/>
      <c r="J20" s="34"/>
      <c r="K20" s="5"/>
      <c r="L20" s="12" t="s">
        <v>14</v>
      </c>
      <c r="M20" s="44">
        <v>104</v>
      </c>
      <c r="N20" s="75">
        <v>4301</v>
      </c>
      <c r="O20" s="75">
        <v>1</v>
      </c>
      <c r="P20" s="75">
        <v>103</v>
      </c>
      <c r="Q20" s="75">
        <v>4</v>
      </c>
      <c r="R20" s="75">
        <v>172</v>
      </c>
      <c r="S20" s="75" t="s">
        <v>174</v>
      </c>
      <c r="T20" s="75" t="s">
        <v>174</v>
      </c>
      <c r="U20" s="75">
        <v>23</v>
      </c>
      <c r="V20" s="75">
        <v>7502</v>
      </c>
    </row>
    <row r="21" spans="1:22" ht="15.75" customHeight="1">
      <c r="A21" s="105" t="s">
        <v>17</v>
      </c>
      <c r="B21" s="105"/>
      <c r="C21" s="105"/>
      <c r="D21" s="72">
        <v>1</v>
      </c>
      <c r="E21" s="34">
        <v>1</v>
      </c>
      <c r="F21" s="34" t="s">
        <v>217</v>
      </c>
      <c r="G21" s="34">
        <f aca="true" t="shared" si="3" ref="G21:G28">SUM(H21:J21)</f>
        <v>3</v>
      </c>
      <c r="H21" s="34" t="s">
        <v>217</v>
      </c>
      <c r="I21" s="34">
        <v>3</v>
      </c>
      <c r="J21" s="34" t="s">
        <v>217</v>
      </c>
      <c r="K21" s="5"/>
      <c r="L21" s="12" t="s">
        <v>15</v>
      </c>
      <c r="M21" s="44">
        <v>96</v>
      </c>
      <c r="N21" s="75">
        <v>3072</v>
      </c>
      <c r="O21" s="75">
        <v>9</v>
      </c>
      <c r="P21" s="75">
        <v>252</v>
      </c>
      <c r="Q21" s="75" t="s">
        <v>174</v>
      </c>
      <c r="R21" s="75" t="s">
        <v>227</v>
      </c>
      <c r="S21" s="75" t="s">
        <v>228</v>
      </c>
      <c r="T21" s="75" t="s">
        <v>228</v>
      </c>
      <c r="U21" s="75">
        <v>13</v>
      </c>
      <c r="V21" s="75">
        <v>3407</v>
      </c>
    </row>
    <row r="22" spans="1:22" ht="15.75" customHeight="1">
      <c r="A22" s="105" t="s">
        <v>18</v>
      </c>
      <c r="B22" s="105"/>
      <c r="C22" s="105"/>
      <c r="D22" s="72">
        <v>5</v>
      </c>
      <c r="E22" s="34">
        <v>4</v>
      </c>
      <c r="F22" s="34">
        <v>1</v>
      </c>
      <c r="G22" s="34">
        <f t="shared" si="3"/>
        <v>11</v>
      </c>
      <c r="H22" s="34">
        <v>1</v>
      </c>
      <c r="I22" s="34">
        <v>3</v>
      </c>
      <c r="J22" s="34">
        <v>7</v>
      </c>
      <c r="K22" s="5"/>
      <c r="L22" s="12" t="s">
        <v>16</v>
      </c>
      <c r="M22" s="44">
        <v>153</v>
      </c>
      <c r="N22" s="75">
        <v>4671</v>
      </c>
      <c r="O22" s="75">
        <v>18</v>
      </c>
      <c r="P22" s="75">
        <v>683</v>
      </c>
      <c r="Q22" s="75">
        <v>2</v>
      </c>
      <c r="R22" s="75">
        <v>52</v>
      </c>
      <c r="S22" s="75" t="s">
        <v>228</v>
      </c>
      <c r="T22" s="75" t="s">
        <v>226</v>
      </c>
      <c r="U22" s="75">
        <v>10</v>
      </c>
      <c r="V22" s="75">
        <v>5212</v>
      </c>
    </row>
    <row r="23" spans="1:22" ht="15.75" customHeight="1">
      <c r="A23" s="105" t="s">
        <v>19</v>
      </c>
      <c r="B23" s="105"/>
      <c r="C23" s="105"/>
      <c r="D23" s="72">
        <v>24</v>
      </c>
      <c r="E23" s="34">
        <v>7</v>
      </c>
      <c r="F23" s="34">
        <v>17</v>
      </c>
      <c r="G23" s="34">
        <f t="shared" si="3"/>
        <v>22</v>
      </c>
      <c r="H23" s="34">
        <v>2</v>
      </c>
      <c r="I23" s="34">
        <v>15</v>
      </c>
      <c r="J23" s="34">
        <v>5</v>
      </c>
      <c r="K23" s="5"/>
      <c r="L23" s="12"/>
      <c r="M23" s="44"/>
      <c r="N23" s="75"/>
      <c r="O23" s="75"/>
      <c r="P23" s="75"/>
      <c r="Q23" s="75"/>
      <c r="R23" s="75"/>
      <c r="S23" s="75"/>
      <c r="T23" s="75"/>
      <c r="U23" s="75"/>
      <c r="V23" s="75"/>
    </row>
    <row r="24" spans="1:22" ht="15.75" customHeight="1">
      <c r="A24" s="105" t="s">
        <v>20</v>
      </c>
      <c r="B24" s="105"/>
      <c r="C24" s="105"/>
      <c r="D24" s="72">
        <v>58</v>
      </c>
      <c r="E24" s="34">
        <v>4</v>
      </c>
      <c r="F24" s="34">
        <v>54</v>
      </c>
      <c r="G24" s="34">
        <f t="shared" si="3"/>
        <v>33</v>
      </c>
      <c r="H24" s="34" t="s">
        <v>217</v>
      </c>
      <c r="I24" s="34">
        <v>28</v>
      </c>
      <c r="J24" s="34">
        <v>5</v>
      </c>
      <c r="K24" s="5"/>
      <c r="L24" s="12" t="s">
        <v>17</v>
      </c>
      <c r="M24" s="44">
        <v>30</v>
      </c>
      <c r="N24" s="75">
        <v>1191</v>
      </c>
      <c r="O24" s="75" t="s">
        <v>174</v>
      </c>
      <c r="P24" s="75" t="s">
        <v>228</v>
      </c>
      <c r="Q24" s="75">
        <v>1</v>
      </c>
      <c r="R24" s="75">
        <v>35</v>
      </c>
      <c r="S24" s="75" t="s">
        <v>228</v>
      </c>
      <c r="T24" s="75" t="s">
        <v>228</v>
      </c>
      <c r="U24" s="75">
        <v>4</v>
      </c>
      <c r="V24" s="75">
        <v>1503</v>
      </c>
    </row>
    <row r="25" spans="1:22" ht="15.75" customHeight="1">
      <c r="A25" s="105" t="s">
        <v>21</v>
      </c>
      <c r="B25" s="105"/>
      <c r="C25" s="105"/>
      <c r="D25" s="72">
        <v>19</v>
      </c>
      <c r="E25" s="34">
        <v>4</v>
      </c>
      <c r="F25" s="34">
        <v>15</v>
      </c>
      <c r="G25" s="34">
        <f t="shared" si="3"/>
        <v>21</v>
      </c>
      <c r="H25" s="34" t="s">
        <v>217</v>
      </c>
      <c r="I25" s="34">
        <v>16</v>
      </c>
      <c r="J25" s="34">
        <v>5</v>
      </c>
      <c r="K25" s="5"/>
      <c r="L25" s="12" t="s">
        <v>18</v>
      </c>
      <c r="M25" s="44">
        <v>51</v>
      </c>
      <c r="N25" s="75">
        <v>2807</v>
      </c>
      <c r="O25" s="75">
        <v>7</v>
      </c>
      <c r="P25" s="75">
        <v>475</v>
      </c>
      <c r="Q25" s="75">
        <v>1</v>
      </c>
      <c r="R25" s="75">
        <v>96</v>
      </c>
      <c r="S25" s="75" t="s">
        <v>226</v>
      </c>
      <c r="T25" s="75" t="s">
        <v>229</v>
      </c>
      <c r="U25" s="75">
        <v>15</v>
      </c>
      <c r="V25" s="75">
        <v>5080</v>
      </c>
    </row>
    <row r="26" spans="1:22" ht="15.75" customHeight="1">
      <c r="A26" s="105" t="s">
        <v>22</v>
      </c>
      <c r="B26" s="105"/>
      <c r="C26" s="105"/>
      <c r="D26" s="72">
        <v>13</v>
      </c>
      <c r="E26" s="34">
        <v>6</v>
      </c>
      <c r="F26" s="34">
        <v>7</v>
      </c>
      <c r="G26" s="34">
        <f t="shared" si="3"/>
        <v>21</v>
      </c>
      <c r="H26" s="34" t="s">
        <v>217</v>
      </c>
      <c r="I26" s="34">
        <v>18</v>
      </c>
      <c r="J26" s="34">
        <v>3</v>
      </c>
      <c r="K26" s="5"/>
      <c r="L26" s="12" t="s">
        <v>19</v>
      </c>
      <c r="M26" s="44">
        <v>209</v>
      </c>
      <c r="N26" s="75">
        <v>6905</v>
      </c>
      <c r="O26" s="75">
        <v>3</v>
      </c>
      <c r="P26" s="75">
        <v>142</v>
      </c>
      <c r="Q26" s="75">
        <v>5</v>
      </c>
      <c r="R26" s="75">
        <v>219</v>
      </c>
      <c r="S26" s="75" t="s">
        <v>227</v>
      </c>
      <c r="T26" s="75" t="s">
        <v>227</v>
      </c>
      <c r="U26" s="75">
        <v>16</v>
      </c>
      <c r="V26" s="75">
        <v>7572</v>
      </c>
    </row>
    <row r="27" spans="1:22" ht="15.75" customHeight="1">
      <c r="A27" s="105" t="s">
        <v>23</v>
      </c>
      <c r="B27" s="105"/>
      <c r="C27" s="105"/>
      <c r="D27" s="72">
        <v>37</v>
      </c>
      <c r="E27" s="34">
        <v>3</v>
      </c>
      <c r="F27" s="34">
        <v>34</v>
      </c>
      <c r="G27" s="34">
        <f t="shared" si="3"/>
        <v>12</v>
      </c>
      <c r="H27" s="34">
        <v>1</v>
      </c>
      <c r="I27" s="34">
        <v>5</v>
      </c>
      <c r="J27" s="34">
        <v>6</v>
      </c>
      <c r="K27" s="5"/>
      <c r="L27" s="12" t="s">
        <v>20</v>
      </c>
      <c r="M27" s="44">
        <v>101</v>
      </c>
      <c r="N27" s="75">
        <v>9607</v>
      </c>
      <c r="O27" s="75">
        <v>27</v>
      </c>
      <c r="P27" s="75">
        <v>855</v>
      </c>
      <c r="Q27" s="75">
        <v>2</v>
      </c>
      <c r="R27" s="75">
        <v>169</v>
      </c>
      <c r="S27" s="75">
        <v>1</v>
      </c>
      <c r="T27" s="75">
        <v>50</v>
      </c>
      <c r="U27" s="75">
        <v>28</v>
      </c>
      <c r="V27" s="75">
        <v>9799</v>
      </c>
    </row>
    <row r="28" spans="1:22" ht="15.75" customHeight="1">
      <c r="A28" s="105" t="s">
        <v>24</v>
      </c>
      <c r="B28" s="105"/>
      <c r="C28" s="105"/>
      <c r="D28" s="72">
        <v>6</v>
      </c>
      <c r="E28" s="34">
        <v>1</v>
      </c>
      <c r="F28" s="34">
        <v>5</v>
      </c>
      <c r="G28" s="34">
        <f t="shared" si="3"/>
        <v>7</v>
      </c>
      <c r="H28" s="34" t="s">
        <v>217</v>
      </c>
      <c r="I28" s="34">
        <v>7</v>
      </c>
      <c r="J28" s="34" t="s">
        <v>217</v>
      </c>
      <c r="K28" s="5"/>
      <c r="L28" s="12" t="s">
        <v>21</v>
      </c>
      <c r="M28" s="44">
        <v>114</v>
      </c>
      <c r="N28" s="75">
        <v>3845</v>
      </c>
      <c r="O28" s="75">
        <v>20</v>
      </c>
      <c r="P28" s="75">
        <v>982</v>
      </c>
      <c r="Q28" s="75">
        <v>8</v>
      </c>
      <c r="R28" s="75">
        <v>283</v>
      </c>
      <c r="S28" s="75" t="s">
        <v>227</v>
      </c>
      <c r="T28" s="75" t="s">
        <v>228</v>
      </c>
      <c r="U28" s="75">
        <v>24</v>
      </c>
      <c r="V28" s="75">
        <v>5485</v>
      </c>
    </row>
    <row r="29" spans="1:22" ht="15.75" customHeight="1">
      <c r="A29" s="106"/>
      <c r="B29" s="106"/>
      <c r="C29" s="106"/>
      <c r="D29" s="10"/>
      <c r="E29" s="5"/>
      <c r="F29" s="5"/>
      <c r="G29" s="5"/>
      <c r="H29" s="5"/>
      <c r="I29" s="5"/>
      <c r="J29" s="5"/>
      <c r="K29" s="5"/>
      <c r="L29" s="12" t="s">
        <v>22</v>
      </c>
      <c r="M29" s="44">
        <v>60</v>
      </c>
      <c r="N29" s="75">
        <v>3346</v>
      </c>
      <c r="O29" s="75">
        <v>41</v>
      </c>
      <c r="P29" s="75">
        <v>1682</v>
      </c>
      <c r="Q29" s="75">
        <v>2</v>
      </c>
      <c r="R29" s="75">
        <v>39</v>
      </c>
      <c r="S29" s="75">
        <v>1</v>
      </c>
      <c r="T29" s="75">
        <v>45</v>
      </c>
      <c r="U29" s="75">
        <v>26</v>
      </c>
      <c r="V29" s="75">
        <v>5122</v>
      </c>
    </row>
    <row r="30" spans="1:22" ht="15.75" customHeight="1">
      <c r="A30" s="69" t="s">
        <v>214</v>
      </c>
      <c r="B30" s="11"/>
      <c r="C30" s="11"/>
      <c r="D30" s="11"/>
      <c r="E30" s="11"/>
      <c r="F30" s="11"/>
      <c r="G30" s="11"/>
      <c r="H30" s="11"/>
      <c r="I30" s="11"/>
      <c r="J30" s="11"/>
      <c r="K30" s="5"/>
      <c r="L30" s="12" t="s">
        <v>23</v>
      </c>
      <c r="M30" s="44">
        <v>81</v>
      </c>
      <c r="N30" s="75">
        <v>2785</v>
      </c>
      <c r="O30" s="75">
        <v>15</v>
      </c>
      <c r="P30" s="75">
        <v>456</v>
      </c>
      <c r="Q30" s="75" t="s">
        <v>227</v>
      </c>
      <c r="R30" s="75" t="s">
        <v>227</v>
      </c>
      <c r="S30" s="75">
        <v>1</v>
      </c>
      <c r="T30" s="75">
        <v>87</v>
      </c>
      <c r="U30" s="75">
        <v>44</v>
      </c>
      <c r="V30" s="75">
        <v>5242</v>
      </c>
    </row>
    <row r="31" spans="1:22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12" t="s">
        <v>24</v>
      </c>
      <c r="M31" s="44">
        <v>27</v>
      </c>
      <c r="N31" s="75">
        <v>694</v>
      </c>
      <c r="O31" s="75">
        <v>5</v>
      </c>
      <c r="P31" s="75">
        <v>210</v>
      </c>
      <c r="Q31" s="75" t="s">
        <v>226</v>
      </c>
      <c r="R31" s="75" t="s">
        <v>227</v>
      </c>
      <c r="S31" s="75">
        <v>2</v>
      </c>
      <c r="T31" s="75">
        <v>107</v>
      </c>
      <c r="U31" s="75">
        <v>5</v>
      </c>
      <c r="V31" s="75">
        <v>1052</v>
      </c>
    </row>
    <row r="32" spans="1:22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9"/>
      <c r="M32" s="10"/>
      <c r="N32" s="9"/>
      <c r="O32" s="9"/>
      <c r="P32" s="9"/>
      <c r="Q32" s="9"/>
      <c r="R32" s="9"/>
      <c r="S32" s="9"/>
      <c r="T32" s="9"/>
      <c r="U32" s="9"/>
      <c r="V32" s="9"/>
    </row>
    <row r="33" spans="1:22" ht="18" customHeight="1">
      <c r="A33" s="99" t="s">
        <v>218</v>
      </c>
      <c r="B33" s="99"/>
      <c r="C33" s="99"/>
      <c r="D33" s="99"/>
      <c r="E33" s="99"/>
      <c r="F33" s="99"/>
      <c r="G33" s="99"/>
      <c r="H33" s="99"/>
      <c r="I33" s="99"/>
      <c r="J33" s="99"/>
      <c r="K33" s="5"/>
      <c r="L33" s="37" t="s">
        <v>214</v>
      </c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15.75" customHeight="1" thickBo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18" customHeight="1">
      <c r="A35" s="96" t="s">
        <v>1</v>
      </c>
      <c r="B35" s="93" t="s">
        <v>29</v>
      </c>
      <c r="C35" s="93"/>
      <c r="D35" s="93"/>
      <c r="E35" s="93"/>
      <c r="F35" s="93"/>
      <c r="G35" s="93" t="s">
        <v>32</v>
      </c>
      <c r="H35" s="93"/>
      <c r="I35" s="93"/>
      <c r="J35" s="94"/>
      <c r="K35" s="5"/>
      <c r="L35" s="99" t="s">
        <v>230</v>
      </c>
      <c r="M35" s="99"/>
      <c r="N35" s="99"/>
      <c r="O35" s="99"/>
      <c r="P35" s="99"/>
      <c r="Q35" s="99"/>
      <c r="R35" s="99"/>
      <c r="S35" s="99"/>
      <c r="T35" s="99"/>
      <c r="U35" s="99"/>
      <c r="V35" s="99"/>
    </row>
    <row r="36" spans="1:22" ht="15.75" customHeight="1" thickBot="1">
      <c r="A36" s="97"/>
      <c r="B36" s="101" t="s">
        <v>35</v>
      </c>
      <c r="C36" s="100" t="s">
        <v>27</v>
      </c>
      <c r="D36" s="100"/>
      <c r="E36" s="100"/>
      <c r="F36" s="101" t="s">
        <v>28</v>
      </c>
      <c r="G36" s="101" t="s">
        <v>35</v>
      </c>
      <c r="H36" s="100" t="s">
        <v>30</v>
      </c>
      <c r="I36" s="100" t="s">
        <v>31</v>
      </c>
      <c r="J36" s="102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5.75" customHeight="1">
      <c r="A37" s="97"/>
      <c r="B37" s="101"/>
      <c r="C37" s="18" t="s">
        <v>5</v>
      </c>
      <c r="D37" s="18" t="s">
        <v>25</v>
      </c>
      <c r="E37" s="18" t="s">
        <v>26</v>
      </c>
      <c r="F37" s="101"/>
      <c r="G37" s="101"/>
      <c r="H37" s="100"/>
      <c r="I37" s="18" t="s">
        <v>33</v>
      </c>
      <c r="J37" s="17" t="s">
        <v>34</v>
      </c>
      <c r="K37" s="5"/>
      <c r="L37" s="96" t="s">
        <v>1</v>
      </c>
      <c r="M37" s="93" t="s">
        <v>45</v>
      </c>
      <c r="N37" s="93"/>
      <c r="O37" s="93" t="s">
        <v>46</v>
      </c>
      <c r="P37" s="93"/>
      <c r="Q37" s="93" t="s">
        <v>47</v>
      </c>
      <c r="R37" s="93"/>
      <c r="S37" s="93" t="s">
        <v>48</v>
      </c>
      <c r="T37" s="93"/>
      <c r="U37" s="93" t="s">
        <v>49</v>
      </c>
      <c r="V37" s="94"/>
    </row>
    <row r="38" spans="1:22" ht="15.75" customHeight="1">
      <c r="A38" s="14"/>
      <c r="B38" s="15"/>
      <c r="C38" s="5"/>
      <c r="D38" s="5"/>
      <c r="E38" s="5"/>
      <c r="F38" s="5"/>
      <c r="G38" s="5"/>
      <c r="H38" s="5"/>
      <c r="I38" s="5"/>
      <c r="J38" s="5"/>
      <c r="K38" s="5"/>
      <c r="L38" s="97"/>
      <c r="M38" s="18" t="s">
        <v>43</v>
      </c>
      <c r="N38" s="18" t="s">
        <v>44</v>
      </c>
      <c r="O38" s="18" t="s">
        <v>43</v>
      </c>
      <c r="P38" s="18" t="s">
        <v>44</v>
      </c>
      <c r="Q38" s="18" t="s">
        <v>43</v>
      </c>
      <c r="R38" s="18" t="s">
        <v>44</v>
      </c>
      <c r="S38" s="18" t="s">
        <v>43</v>
      </c>
      <c r="T38" s="18" t="s">
        <v>44</v>
      </c>
      <c r="U38" s="18" t="s">
        <v>43</v>
      </c>
      <c r="V38" s="17" t="s">
        <v>44</v>
      </c>
    </row>
    <row r="39" spans="1:22" ht="15.75" customHeight="1">
      <c r="A39" s="16" t="s">
        <v>5</v>
      </c>
      <c r="B39" s="68">
        <f aca="true" t="shared" si="4" ref="B39:H39">SUM(B41:B48,B50:B57)</f>
        <v>342</v>
      </c>
      <c r="C39" s="74">
        <f t="shared" si="4"/>
        <v>11022</v>
      </c>
      <c r="D39" s="74">
        <f t="shared" si="4"/>
        <v>7662</v>
      </c>
      <c r="E39" s="74">
        <f t="shared" si="4"/>
        <v>3360</v>
      </c>
      <c r="F39" s="74">
        <f t="shared" si="4"/>
        <v>14015</v>
      </c>
      <c r="G39" s="74">
        <f t="shared" si="4"/>
        <v>415</v>
      </c>
      <c r="H39" s="74">
        <f t="shared" si="4"/>
        <v>105946</v>
      </c>
      <c r="I39" s="74">
        <v>3600</v>
      </c>
      <c r="J39" s="74">
        <v>0</v>
      </c>
      <c r="K39" s="5"/>
      <c r="L39" s="5"/>
      <c r="M39" s="15"/>
      <c r="N39" s="5"/>
      <c r="O39" s="5"/>
      <c r="P39" s="5"/>
      <c r="Q39" s="5"/>
      <c r="R39" s="5"/>
      <c r="S39" s="5"/>
      <c r="T39" s="5"/>
      <c r="U39" s="5"/>
      <c r="V39" s="5"/>
    </row>
    <row r="40" spans="1:22" ht="15.75" customHeight="1">
      <c r="A40" s="14"/>
      <c r="B40" s="44"/>
      <c r="C40" s="75"/>
      <c r="D40" s="75"/>
      <c r="E40" s="75"/>
      <c r="F40" s="75"/>
      <c r="G40" s="75"/>
      <c r="H40" s="75"/>
      <c r="I40" s="75"/>
      <c r="J40" s="75"/>
      <c r="K40" s="5"/>
      <c r="L40" s="16" t="s">
        <v>5</v>
      </c>
      <c r="M40" s="68">
        <f aca="true" t="shared" si="5" ref="M40:V40">SUM(M42:M49,M51:M58)</f>
        <v>306</v>
      </c>
      <c r="N40" s="74">
        <f t="shared" si="5"/>
        <v>18991</v>
      </c>
      <c r="O40" s="74">
        <f t="shared" si="5"/>
        <v>452</v>
      </c>
      <c r="P40" s="74">
        <f t="shared" si="5"/>
        <v>17716</v>
      </c>
      <c r="Q40" s="74">
        <f t="shared" si="5"/>
        <v>143</v>
      </c>
      <c r="R40" s="74">
        <f t="shared" si="5"/>
        <v>6007</v>
      </c>
      <c r="S40" s="74">
        <f t="shared" si="5"/>
        <v>143</v>
      </c>
      <c r="T40" s="74">
        <f t="shared" si="5"/>
        <v>6918</v>
      </c>
      <c r="U40" s="74">
        <f t="shared" si="5"/>
        <v>135</v>
      </c>
      <c r="V40" s="74">
        <f t="shared" si="5"/>
        <v>6727</v>
      </c>
    </row>
    <row r="41" spans="1:22" ht="15.75" customHeight="1">
      <c r="A41" s="12" t="s">
        <v>9</v>
      </c>
      <c r="B41" s="44">
        <v>24</v>
      </c>
      <c r="C41" s="75">
        <f aca="true" t="shared" si="6" ref="C41:C48">SUM(D41:E41)</f>
        <v>2067</v>
      </c>
      <c r="D41" s="75">
        <v>1385</v>
      </c>
      <c r="E41" s="75">
        <v>682</v>
      </c>
      <c r="F41" s="75">
        <v>3900</v>
      </c>
      <c r="G41" s="75">
        <v>48</v>
      </c>
      <c r="H41" s="75">
        <v>32493</v>
      </c>
      <c r="I41" s="75">
        <v>600</v>
      </c>
      <c r="J41" s="75">
        <v>100</v>
      </c>
      <c r="K41" s="5"/>
      <c r="L41" s="5"/>
      <c r="M41" s="44"/>
      <c r="N41" s="75"/>
      <c r="O41" s="75"/>
      <c r="P41" s="75"/>
      <c r="Q41" s="75"/>
      <c r="R41" s="75"/>
      <c r="S41" s="75"/>
      <c r="T41" s="75"/>
      <c r="U41" s="75"/>
      <c r="V41" s="75"/>
    </row>
    <row r="42" spans="1:22" ht="15.75" customHeight="1">
      <c r="A42" s="12" t="s">
        <v>10</v>
      </c>
      <c r="B42" s="44">
        <v>12</v>
      </c>
      <c r="C42" s="75">
        <f t="shared" si="6"/>
        <v>530</v>
      </c>
      <c r="D42" s="75">
        <v>400</v>
      </c>
      <c r="E42" s="75">
        <v>130</v>
      </c>
      <c r="F42" s="75">
        <v>100</v>
      </c>
      <c r="G42" s="75">
        <v>12</v>
      </c>
      <c r="H42" s="75">
        <v>5106</v>
      </c>
      <c r="I42" s="75">
        <v>3600</v>
      </c>
      <c r="J42" s="75">
        <v>250</v>
      </c>
      <c r="K42" s="5"/>
      <c r="L42" s="12" t="s">
        <v>9</v>
      </c>
      <c r="M42" s="44">
        <v>31</v>
      </c>
      <c r="N42" s="75">
        <v>7499</v>
      </c>
      <c r="O42" s="75">
        <v>56</v>
      </c>
      <c r="P42" s="75">
        <v>2309</v>
      </c>
      <c r="Q42" s="75">
        <v>37</v>
      </c>
      <c r="R42" s="75">
        <v>1733</v>
      </c>
      <c r="S42" s="75">
        <v>29</v>
      </c>
      <c r="T42" s="75">
        <v>1944</v>
      </c>
      <c r="U42" s="75">
        <v>38</v>
      </c>
      <c r="V42" s="75">
        <v>2400</v>
      </c>
    </row>
    <row r="43" spans="1:22" ht="15.75" customHeight="1">
      <c r="A43" s="12" t="s">
        <v>11</v>
      </c>
      <c r="B43" s="44">
        <v>18</v>
      </c>
      <c r="C43" s="75">
        <f t="shared" si="6"/>
        <v>645</v>
      </c>
      <c r="D43" s="75">
        <v>402</v>
      </c>
      <c r="E43" s="75">
        <v>243</v>
      </c>
      <c r="F43" s="75">
        <v>600</v>
      </c>
      <c r="G43" s="75">
        <v>25</v>
      </c>
      <c r="H43" s="75">
        <v>6546</v>
      </c>
      <c r="I43" s="75">
        <v>1500</v>
      </c>
      <c r="J43" s="75">
        <v>100</v>
      </c>
      <c r="K43" s="5"/>
      <c r="L43" s="12" t="s">
        <v>10</v>
      </c>
      <c r="M43" s="44">
        <v>11</v>
      </c>
      <c r="N43" s="75">
        <v>265</v>
      </c>
      <c r="O43" s="75">
        <v>14</v>
      </c>
      <c r="P43" s="75">
        <v>340</v>
      </c>
      <c r="Q43" s="75">
        <v>2</v>
      </c>
      <c r="R43" s="75">
        <v>60</v>
      </c>
      <c r="S43" s="75">
        <v>1</v>
      </c>
      <c r="T43" s="75">
        <v>50</v>
      </c>
      <c r="U43" s="75">
        <v>2</v>
      </c>
      <c r="V43" s="75">
        <v>100</v>
      </c>
    </row>
    <row r="44" spans="1:22" ht="15.75" customHeight="1">
      <c r="A44" s="12" t="s">
        <v>12</v>
      </c>
      <c r="B44" s="44">
        <v>8</v>
      </c>
      <c r="C44" s="75">
        <f t="shared" si="6"/>
        <v>247</v>
      </c>
      <c r="D44" s="75">
        <v>171</v>
      </c>
      <c r="E44" s="75">
        <v>76</v>
      </c>
      <c r="F44" s="75">
        <v>350</v>
      </c>
      <c r="G44" s="75">
        <v>8</v>
      </c>
      <c r="H44" s="75">
        <v>3370</v>
      </c>
      <c r="I44" s="75">
        <v>300</v>
      </c>
      <c r="J44" s="75">
        <v>250</v>
      </c>
      <c r="K44" s="5"/>
      <c r="L44" s="12" t="s">
        <v>11</v>
      </c>
      <c r="M44" s="44">
        <v>22</v>
      </c>
      <c r="N44" s="75">
        <v>647</v>
      </c>
      <c r="O44" s="75">
        <v>10</v>
      </c>
      <c r="P44" s="75">
        <v>334</v>
      </c>
      <c r="Q44" s="75">
        <v>6</v>
      </c>
      <c r="R44" s="75">
        <v>240</v>
      </c>
      <c r="S44" s="75">
        <v>5</v>
      </c>
      <c r="T44" s="75">
        <v>320</v>
      </c>
      <c r="U44" s="75">
        <v>1</v>
      </c>
      <c r="V44" s="75">
        <v>40</v>
      </c>
    </row>
    <row r="45" spans="1:22" ht="15.75" customHeight="1">
      <c r="A45" s="12" t="s">
        <v>13</v>
      </c>
      <c r="B45" s="44">
        <v>10</v>
      </c>
      <c r="C45" s="75">
        <f t="shared" si="6"/>
        <v>332</v>
      </c>
      <c r="D45" s="75">
        <v>267</v>
      </c>
      <c r="E45" s="75">
        <v>65</v>
      </c>
      <c r="F45" s="75">
        <v>650</v>
      </c>
      <c r="G45" s="75">
        <v>24</v>
      </c>
      <c r="H45" s="75">
        <v>4408</v>
      </c>
      <c r="I45" s="75">
        <v>1000</v>
      </c>
      <c r="J45" s="75">
        <v>300</v>
      </c>
      <c r="K45" s="5"/>
      <c r="L45" s="12" t="s">
        <v>12</v>
      </c>
      <c r="M45" s="44">
        <v>2</v>
      </c>
      <c r="N45" s="75">
        <v>80</v>
      </c>
      <c r="O45" s="75">
        <v>6</v>
      </c>
      <c r="P45" s="75">
        <v>205</v>
      </c>
      <c r="Q45" s="75">
        <v>6</v>
      </c>
      <c r="R45" s="75">
        <v>200</v>
      </c>
      <c r="S45" s="75">
        <v>1</v>
      </c>
      <c r="T45" s="75">
        <v>40</v>
      </c>
      <c r="U45" s="75">
        <v>1</v>
      </c>
      <c r="V45" s="75">
        <v>75</v>
      </c>
    </row>
    <row r="46" spans="1:22" ht="15.75" customHeight="1">
      <c r="A46" s="12" t="s">
        <v>14</v>
      </c>
      <c r="B46" s="44">
        <v>12</v>
      </c>
      <c r="C46" s="75">
        <f t="shared" si="6"/>
        <v>400</v>
      </c>
      <c r="D46" s="75">
        <v>311</v>
      </c>
      <c r="E46" s="75">
        <v>89</v>
      </c>
      <c r="F46" s="75">
        <v>150</v>
      </c>
      <c r="G46" s="75">
        <v>18</v>
      </c>
      <c r="H46" s="75">
        <v>4019</v>
      </c>
      <c r="I46" s="75">
        <v>2400</v>
      </c>
      <c r="J46" s="75">
        <v>500</v>
      </c>
      <c r="K46" s="5"/>
      <c r="L46" s="12" t="s">
        <v>13</v>
      </c>
      <c r="M46" s="44">
        <v>13</v>
      </c>
      <c r="N46" s="75">
        <v>472</v>
      </c>
      <c r="O46" s="75">
        <v>17</v>
      </c>
      <c r="P46" s="75">
        <v>616</v>
      </c>
      <c r="Q46" s="75">
        <v>17</v>
      </c>
      <c r="R46" s="75">
        <v>684</v>
      </c>
      <c r="S46" s="75">
        <v>2</v>
      </c>
      <c r="T46" s="75">
        <v>43</v>
      </c>
      <c r="U46" s="75">
        <v>13</v>
      </c>
      <c r="V46" s="75">
        <v>800</v>
      </c>
    </row>
    <row r="47" spans="1:22" ht="15.75" customHeight="1">
      <c r="A47" s="12" t="s">
        <v>15</v>
      </c>
      <c r="B47" s="44">
        <v>7</v>
      </c>
      <c r="C47" s="75">
        <f t="shared" si="6"/>
        <v>302</v>
      </c>
      <c r="D47" s="75">
        <v>230</v>
      </c>
      <c r="E47" s="75">
        <v>72</v>
      </c>
      <c r="F47" s="75">
        <v>100</v>
      </c>
      <c r="G47" s="75">
        <v>11</v>
      </c>
      <c r="H47" s="75">
        <v>3173</v>
      </c>
      <c r="I47" s="75">
        <v>500</v>
      </c>
      <c r="J47" s="75">
        <v>300</v>
      </c>
      <c r="K47" s="5"/>
      <c r="L47" s="12" t="s">
        <v>14</v>
      </c>
      <c r="M47" s="44">
        <v>16</v>
      </c>
      <c r="N47" s="75">
        <v>706</v>
      </c>
      <c r="O47" s="75">
        <v>15</v>
      </c>
      <c r="P47" s="75">
        <v>710</v>
      </c>
      <c r="Q47" s="75">
        <v>2</v>
      </c>
      <c r="R47" s="75">
        <v>41</v>
      </c>
      <c r="S47" s="75">
        <v>2</v>
      </c>
      <c r="T47" s="75">
        <v>124</v>
      </c>
      <c r="U47" s="75">
        <v>1</v>
      </c>
      <c r="V47" s="75">
        <v>32</v>
      </c>
    </row>
    <row r="48" spans="1:22" ht="15.75" customHeight="1">
      <c r="A48" s="12" t="s">
        <v>16</v>
      </c>
      <c r="B48" s="44">
        <v>10</v>
      </c>
      <c r="C48" s="75">
        <f t="shared" si="6"/>
        <v>383</v>
      </c>
      <c r="D48" s="75">
        <v>238</v>
      </c>
      <c r="E48" s="75">
        <v>145</v>
      </c>
      <c r="F48" s="75">
        <v>1030</v>
      </c>
      <c r="G48" s="75">
        <v>13</v>
      </c>
      <c r="H48" s="75">
        <v>3674</v>
      </c>
      <c r="I48" s="75">
        <v>700</v>
      </c>
      <c r="J48" s="75">
        <v>300</v>
      </c>
      <c r="K48" s="5"/>
      <c r="L48" s="12" t="s">
        <v>15</v>
      </c>
      <c r="M48" s="44">
        <v>20</v>
      </c>
      <c r="N48" s="75">
        <v>789</v>
      </c>
      <c r="O48" s="75">
        <v>12</v>
      </c>
      <c r="P48" s="75">
        <v>320</v>
      </c>
      <c r="Q48" s="75">
        <v>11</v>
      </c>
      <c r="R48" s="75">
        <v>250</v>
      </c>
      <c r="S48" s="75">
        <v>11</v>
      </c>
      <c r="T48" s="75">
        <v>285</v>
      </c>
      <c r="U48" s="75">
        <v>10</v>
      </c>
      <c r="V48" s="75">
        <v>255</v>
      </c>
    </row>
    <row r="49" spans="1:22" ht="15.75" customHeight="1">
      <c r="A49" s="12"/>
      <c r="B49" s="44"/>
      <c r="C49" s="75"/>
      <c r="D49" s="75"/>
      <c r="E49" s="75"/>
      <c r="F49" s="75"/>
      <c r="G49" s="75"/>
      <c r="H49" s="75"/>
      <c r="I49" s="75"/>
      <c r="J49" s="75"/>
      <c r="K49" s="5"/>
      <c r="L49" s="12" t="s">
        <v>16</v>
      </c>
      <c r="M49" s="44">
        <v>1</v>
      </c>
      <c r="N49" s="75">
        <v>20</v>
      </c>
      <c r="O49" s="75">
        <v>15</v>
      </c>
      <c r="P49" s="75">
        <v>655</v>
      </c>
      <c r="Q49" s="75">
        <v>4</v>
      </c>
      <c r="R49" s="75">
        <v>172</v>
      </c>
      <c r="S49" s="75">
        <v>5</v>
      </c>
      <c r="T49" s="75">
        <v>221</v>
      </c>
      <c r="U49" s="75">
        <v>8</v>
      </c>
      <c r="V49" s="75">
        <v>388</v>
      </c>
    </row>
    <row r="50" spans="1:22" ht="15.75" customHeight="1">
      <c r="A50" s="12" t="s">
        <v>17</v>
      </c>
      <c r="B50" s="44">
        <v>4</v>
      </c>
      <c r="C50" s="75">
        <f aca="true" t="shared" si="7" ref="C50:C57">SUM(D50:E50)</f>
        <v>118</v>
      </c>
      <c r="D50" s="75">
        <v>56</v>
      </c>
      <c r="E50" s="75">
        <v>62</v>
      </c>
      <c r="F50" s="75">
        <v>100</v>
      </c>
      <c r="G50" s="75">
        <v>4</v>
      </c>
      <c r="H50" s="75">
        <v>800</v>
      </c>
      <c r="I50" s="75">
        <v>1000</v>
      </c>
      <c r="J50" s="75">
        <v>500</v>
      </c>
      <c r="K50" s="5"/>
      <c r="L50" s="12"/>
      <c r="M50" s="44"/>
      <c r="N50" s="75"/>
      <c r="O50" s="75"/>
      <c r="P50" s="75"/>
      <c r="Q50" s="75"/>
      <c r="R50" s="75"/>
      <c r="S50" s="75"/>
      <c r="T50" s="75"/>
      <c r="U50" s="75"/>
      <c r="V50" s="75"/>
    </row>
    <row r="51" spans="1:22" ht="15.75" customHeight="1">
      <c r="A51" s="12" t="s">
        <v>18</v>
      </c>
      <c r="B51" s="44">
        <v>59</v>
      </c>
      <c r="C51" s="75">
        <f t="shared" si="7"/>
        <v>835</v>
      </c>
      <c r="D51" s="75">
        <v>545</v>
      </c>
      <c r="E51" s="75">
        <v>290</v>
      </c>
      <c r="F51" s="75">
        <v>610</v>
      </c>
      <c r="G51" s="75">
        <v>50</v>
      </c>
      <c r="H51" s="75">
        <v>5663</v>
      </c>
      <c r="I51" s="75">
        <v>3600</v>
      </c>
      <c r="J51" s="75">
        <v>140</v>
      </c>
      <c r="K51" s="5"/>
      <c r="L51" s="12" t="s">
        <v>17</v>
      </c>
      <c r="M51" s="44">
        <v>8</v>
      </c>
      <c r="N51" s="75">
        <v>285</v>
      </c>
      <c r="O51" s="75">
        <v>8</v>
      </c>
      <c r="P51" s="75">
        <v>260</v>
      </c>
      <c r="Q51" s="75">
        <v>2</v>
      </c>
      <c r="R51" s="75">
        <v>80</v>
      </c>
      <c r="S51" s="75">
        <v>1</v>
      </c>
      <c r="T51" s="75">
        <v>40</v>
      </c>
      <c r="U51" s="75">
        <v>1</v>
      </c>
      <c r="V51" s="75">
        <v>50</v>
      </c>
    </row>
    <row r="52" spans="1:22" ht="15.75" customHeight="1">
      <c r="A52" s="12" t="s">
        <v>19</v>
      </c>
      <c r="B52" s="44">
        <v>25</v>
      </c>
      <c r="C52" s="75">
        <f t="shared" si="7"/>
        <v>797</v>
      </c>
      <c r="D52" s="75">
        <v>518</v>
      </c>
      <c r="E52" s="75">
        <v>279</v>
      </c>
      <c r="F52" s="75">
        <v>1855</v>
      </c>
      <c r="G52" s="75">
        <v>36</v>
      </c>
      <c r="H52" s="75">
        <v>5867</v>
      </c>
      <c r="I52" s="75">
        <v>3600</v>
      </c>
      <c r="J52" s="75">
        <v>0</v>
      </c>
      <c r="K52" s="5"/>
      <c r="L52" s="12" t="s">
        <v>18</v>
      </c>
      <c r="M52" s="44">
        <v>9</v>
      </c>
      <c r="N52" s="75">
        <v>886</v>
      </c>
      <c r="O52" s="75">
        <v>21</v>
      </c>
      <c r="P52" s="75">
        <v>698</v>
      </c>
      <c r="Q52" s="75">
        <v>2</v>
      </c>
      <c r="R52" s="75">
        <v>80</v>
      </c>
      <c r="S52" s="75">
        <v>2</v>
      </c>
      <c r="T52" s="75">
        <v>270</v>
      </c>
      <c r="U52" s="75">
        <v>4</v>
      </c>
      <c r="V52" s="75">
        <v>250</v>
      </c>
    </row>
    <row r="53" spans="1:22" ht="15.75" customHeight="1">
      <c r="A53" s="12" t="s">
        <v>20</v>
      </c>
      <c r="B53" s="44">
        <v>41</v>
      </c>
      <c r="C53" s="75">
        <f t="shared" si="7"/>
        <v>1623</v>
      </c>
      <c r="D53" s="75">
        <v>1040</v>
      </c>
      <c r="E53" s="75">
        <v>583</v>
      </c>
      <c r="F53" s="75">
        <v>1140</v>
      </c>
      <c r="G53" s="75">
        <v>31</v>
      </c>
      <c r="H53" s="75">
        <v>7569</v>
      </c>
      <c r="I53" s="75">
        <v>1800</v>
      </c>
      <c r="J53" s="75">
        <v>0</v>
      </c>
      <c r="K53" s="5"/>
      <c r="L53" s="12" t="s">
        <v>19</v>
      </c>
      <c r="M53" s="44">
        <v>23</v>
      </c>
      <c r="N53" s="75">
        <v>1444</v>
      </c>
      <c r="O53" s="75">
        <v>57</v>
      </c>
      <c r="P53" s="75">
        <v>1689</v>
      </c>
      <c r="Q53" s="75">
        <v>12</v>
      </c>
      <c r="R53" s="75">
        <v>461</v>
      </c>
      <c r="S53" s="75">
        <v>22</v>
      </c>
      <c r="T53" s="75">
        <v>1709</v>
      </c>
      <c r="U53" s="75">
        <v>16</v>
      </c>
      <c r="V53" s="75">
        <v>851</v>
      </c>
    </row>
    <row r="54" spans="1:22" ht="15.75" customHeight="1">
      <c r="A54" s="12" t="s">
        <v>21</v>
      </c>
      <c r="B54" s="44">
        <v>37</v>
      </c>
      <c r="C54" s="75">
        <f t="shared" si="7"/>
        <v>1521</v>
      </c>
      <c r="D54" s="75">
        <v>1212</v>
      </c>
      <c r="E54" s="75">
        <v>309</v>
      </c>
      <c r="F54" s="75">
        <v>1000</v>
      </c>
      <c r="G54" s="75">
        <v>40</v>
      </c>
      <c r="H54" s="75">
        <v>6550</v>
      </c>
      <c r="I54" s="75">
        <v>1200</v>
      </c>
      <c r="J54" s="75">
        <v>0</v>
      </c>
      <c r="K54" s="5"/>
      <c r="L54" s="12" t="s">
        <v>20</v>
      </c>
      <c r="M54" s="44">
        <v>64</v>
      </c>
      <c r="N54" s="75">
        <v>2633</v>
      </c>
      <c r="O54" s="75">
        <v>67</v>
      </c>
      <c r="P54" s="75">
        <v>3940</v>
      </c>
      <c r="Q54" s="75">
        <v>10</v>
      </c>
      <c r="R54" s="75">
        <v>699</v>
      </c>
      <c r="S54" s="75">
        <v>11</v>
      </c>
      <c r="T54" s="75">
        <v>620</v>
      </c>
      <c r="U54" s="75">
        <v>5</v>
      </c>
      <c r="V54" s="75">
        <v>193</v>
      </c>
    </row>
    <row r="55" spans="1:22" ht="15.75" customHeight="1">
      <c r="A55" s="12" t="s">
        <v>22</v>
      </c>
      <c r="B55" s="44">
        <v>59</v>
      </c>
      <c r="C55" s="75">
        <f t="shared" si="7"/>
        <v>773</v>
      </c>
      <c r="D55" s="75">
        <v>560</v>
      </c>
      <c r="E55" s="75">
        <v>213</v>
      </c>
      <c r="F55" s="75">
        <v>1510</v>
      </c>
      <c r="G55" s="75">
        <v>52</v>
      </c>
      <c r="H55" s="75">
        <v>6839</v>
      </c>
      <c r="I55" s="75">
        <v>2400</v>
      </c>
      <c r="J55" s="75">
        <v>200</v>
      </c>
      <c r="K55" s="5"/>
      <c r="L55" s="12" t="s">
        <v>21</v>
      </c>
      <c r="M55" s="44">
        <v>28</v>
      </c>
      <c r="N55" s="75">
        <v>1102</v>
      </c>
      <c r="O55" s="75">
        <v>40</v>
      </c>
      <c r="P55" s="75">
        <v>1154</v>
      </c>
      <c r="Q55" s="75">
        <v>8</v>
      </c>
      <c r="R55" s="75">
        <v>200</v>
      </c>
      <c r="S55" s="75">
        <v>16</v>
      </c>
      <c r="T55" s="75">
        <v>495</v>
      </c>
      <c r="U55" s="75">
        <v>15</v>
      </c>
      <c r="V55" s="75">
        <v>583</v>
      </c>
    </row>
    <row r="56" spans="1:22" ht="15.75" customHeight="1">
      <c r="A56" s="12" t="s">
        <v>23</v>
      </c>
      <c r="B56" s="44">
        <v>11</v>
      </c>
      <c r="C56" s="75">
        <f t="shared" si="7"/>
        <v>339</v>
      </c>
      <c r="D56" s="75">
        <v>255</v>
      </c>
      <c r="E56" s="75">
        <v>84</v>
      </c>
      <c r="F56" s="75">
        <v>640</v>
      </c>
      <c r="G56" s="75">
        <v>38</v>
      </c>
      <c r="H56" s="75">
        <v>7879</v>
      </c>
      <c r="I56" s="75">
        <v>1200</v>
      </c>
      <c r="J56" s="75">
        <v>0</v>
      </c>
      <c r="K56" s="5"/>
      <c r="L56" s="12" t="s">
        <v>22</v>
      </c>
      <c r="M56" s="44">
        <v>43</v>
      </c>
      <c r="N56" s="75">
        <v>1604</v>
      </c>
      <c r="O56" s="75">
        <v>66</v>
      </c>
      <c r="P56" s="75">
        <v>3042</v>
      </c>
      <c r="Q56" s="75">
        <v>16</v>
      </c>
      <c r="R56" s="75">
        <v>736</v>
      </c>
      <c r="S56" s="75">
        <v>7</v>
      </c>
      <c r="T56" s="75">
        <v>295</v>
      </c>
      <c r="U56" s="75">
        <v>5</v>
      </c>
      <c r="V56" s="75">
        <v>280</v>
      </c>
    </row>
    <row r="57" spans="1:22" ht="15.75" customHeight="1">
      <c r="A57" s="12" t="s">
        <v>24</v>
      </c>
      <c r="B57" s="44">
        <v>5</v>
      </c>
      <c r="C57" s="75">
        <f t="shared" si="7"/>
        <v>110</v>
      </c>
      <c r="D57" s="75">
        <v>72</v>
      </c>
      <c r="E57" s="75">
        <v>38</v>
      </c>
      <c r="F57" s="75">
        <v>280</v>
      </c>
      <c r="G57" s="75">
        <v>5</v>
      </c>
      <c r="H57" s="75">
        <v>1990</v>
      </c>
      <c r="I57" s="75">
        <v>400</v>
      </c>
      <c r="J57" s="75">
        <v>300</v>
      </c>
      <c r="K57" s="5"/>
      <c r="L57" s="12" t="s">
        <v>23</v>
      </c>
      <c r="M57" s="44">
        <v>9</v>
      </c>
      <c r="N57" s="75">
        <v>369</v>
      </c>
      <c r="O57" s="75">
        <v>45</v>
      </c>
      <c r="P57" s="75">
        <v>1354</v>
      </c>
      <c r="Q57" s="75">
        <v>8</v>
      </c>
      <c r="R57" s="75">
        <v>371</v>
      </c>
      <c r="S57" s="75">
        <v>26</v>
      </c>
      <c r="T57" s="75">
        <v>417</v>
      </c>
      <c r="U57" s="75">
        <v>15</v>
      </c>
      <c r="V57" s="75">
        <v>430</v>
      </c>
    </row>
    <row r="58" spans="1:22" ht="15.75" customHeight="1">
      <c r="A58" s="5"/>
      <c r="B58" s="6"/>
      <c r="C58" s="5"/>
      <c r="D58" s="5"/>
      <c r="E58" s="5"/>
      <c r="F58" s="5"/>
      <c r="G58" s="5"/>
      <c r="H58" s="5"/>
      <c r="I58" s="5"/>
      <c r="J58" s="5"/>
      <c r="K58" s="5"/>
      <c r="L58" s="12" t="s">
        <v>24</v>
      </c>
      <c r="M58" s="44">
        <v>6</v>
      </c>
      <c r="N58" s="75">
        <v>190</v>
      </c>
      <c r="O58" s="75">
        <v>3</v>
      </c>
      <c r="P58" s="75">
        <v>90</v>
      </c>
      <c r="Q58" s="75" t="s">
        <v>229</v>
      </c>
      <c r="R58" s="75" t="s">
        <v>216</v>
      </c>
      <c r="S58" s="75">
        <v>2</v>
      </c>
      <c r="T58" s="75">
        <v>45</v>
      </c>
      <c r="U58" s="75" t="s">
        <v>174</v>
      </c>
      <c r="V58" s="75" t="s">
        <v>174</v>
      </c>
    </row>
    <row r="59" spans="1:22" ht="15.75" customHeight="1">
      <c r="A59" s="69" t="s">
        <v>214</v>
      </c>
      <c r="B59" s="11"/>
      <c r="C59" s="11"/>
      <c r="D59" s="11"/>
      <c r="E59" s="11"/>
      <c r="F59" s="11"/>
      <c r="G59" s="11"/>
      <c r="H59" s="11"/>
      <c r="I59" s="11"/>
      <c r="J59" s="11"/>
      <c r="K59" s="5"/>
      <c r="L59" s="9"/>
      <c r="M59" s="10"/>
      <c r="N59" s="9"/>
      <c r="O59" s="9"/>
      <c r="P59" s="9"/>
      <c r="Q59" s="9"/>
      <c r="R59" s="9"/>
      <c r="S59" s="9"/>
      <c r="T59" s="9"/>
      <c r="U59" s="9"/>
      <c r="V59" s="9"/>
    </row>
    <row r="60" spans="1:22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37" t="s">
        <v>214</v>
      </c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14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14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14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14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14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14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14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14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14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ht="14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14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ht="14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ht="14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14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ht="14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ht="14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ht="14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ht="14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ht="14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ht="14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14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14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14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ht="14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ht="14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14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ht="14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14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ht="14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14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14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ht="14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ht="14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14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ht="14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4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4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4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4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4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4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4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4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4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4.25">
      <c r="A105" s="59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</sheetData>
  <sheetProtection/>
  <mergeCells count="53">
    <mergeCell ref="A11:C11"/>
    <mergeCell ref="A12:C12"/>
    <mergeCell ref="A13:C13"/>
    <mergeCell ref="A17:C17"/>
    <mergeCell ref="A18:C18"/>
    <mergeCell ref="A19:C19"/>
    <mergeCell ref="L3:V3"/>
    <mergeCell ref="L35:V35"/>
    <mergeCell ref="E7:E8"/>
    <mergeCell ref="F7:F8"/>
    <mergeCell ref="G7:J7"/>
    <mergeCell ref="A9:C9"/>
    <mergeCell ref="A10:C10"/>
    <mergeCell ref="A35:A37"/>
    <mergeCell ref="B36:B37"/>
    <mergeCell ref="C36:E36"/>
    <mergeCell ref="F36:F37"/>
    <mergeCell ref="B35:F35"/>
    <mergeCell ref="A20:C20"/>
    <mergeCell ref="A21:C21"/>
    <mergeCell ref="A22:C22"/>
    <mergeCell ref="A23:C23"/>
    <mergeCell ref="A24:C24"/>
    <mergeCell ref="M6:N6"/>
    <mergeCell ref="A26:C26"/>
    <mergeCell ref="A27:C27"/>
    <mergeCell ref="A28:C28"/>
    <mergeCell ref="A29:C29"/>
    <mergeCell ref="A33:J33"/>
    <mergeCell ref="A25:C25"/>
    <mergeCell ref="A14:C14"/>
    <mergeCell ref="A15:C15"/>
    <mergeCell ref="A16:C16"/>
    <mergeCell ref="A3:J3"/>
    <mergeCell ref="A5:J5"/>
    <mergeCell ref="A7:C8"/>
    <mergeCell ref="D7:D8"/>
    <mergeCell ref="S37:T37"/>
    <mergeCell ref="G36:G37"/>
    <mergeCell ref="H36:H37"/>
    <mergeCell ref="I36:J36"/>
    <mergeCell ref="G35:J35"/>
    <mergeCell ref="L6:L7"/>
    <mergeCell ref="U37:V37"/>
    <mergeCell ref="L1:V1"/>
    <mergeCell ref="L37:L38"/>
    <mergeCell ref="M37:N37"/>
    <mergeCell ref="O37:P37"/>
    <mergeCell ref="Q37:R37"/>
    <mergeCell ref="Q6:R6"/>
    <mergeCell ref="S6:T6"/>
    <mergeCell ref="U6:V6"/>
    <mergeCell ref="O6:P6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300" verticalDpi="300" orientation="landscape" paperSize="8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5"/>
  <sheetViews>
    <sheetView zoomScalePageLayoutView="0" workbookViewId="0" topLeftCell="A24">
      <selection activeCell="A1" sqref="A1"/>
    </sheetView>
  </sheetViews>
  <sheetFormatPr defaultColWidth="9.00390625" defaultRowHeight="13.5"/>
  <cols>
    <col min="1" max="1" width="13.50390625" style="2" customWidth="1"/>
    <col min="2" max="6" width="14.25390625" style="2" customWidth="1"/>
    <col min="7" max="9" width="13.875" style="2" customWidth="1"/>
    <col min="10" max="10" width="9.00390625" style="2" customWidth="1"/>
    <col min="11" max="14" width="12.75390625" style="2" customWidth="1"/>
    <col min="15" max="20" width="14.00390625" style="2" customWidth="1"/>
    <col min="21" max="16384" width="9.00390625" style="2" customWidth="1"/>
  </cols>
  <sheetData>
    <row r="1" spans="1:33" ht="15" customHeight="1">
      <c r="A1" s="28" t="s">
        <v>232</v>
      </c>
      <c r="B1" s="5"/>
      <c r="C1" s="5"/>
      <c r="D1" s="5"/>
      <c r="E1" s="5"/>
      <c r="F1" s="5"/>
      <c r="G1" s="5"/>
      <c r="H1" s="5"/>
      <c r="I1" s="5"/>
      <c r="J1" s="5"/>
      <c r="K1" s="95" t="s">
        <v>233</v>
      </c>
      <c r="L1" s="95"/>
      <c r="M1" s="95"/>
      <c r="N1" s="95"/>
      <c r="O1" s="95"/>
      <c r="P1" s="95"/>
      <c r="Q1" s="95"/>
      <c r="R1" s="95"/>
      <c r="S1" s="95"/>
      <c r="T1" s="9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8" customHeight="1">
      <c r="A3" s="99" t="s">
        <v>239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5" customHeight="1">
      <c r="A5" s="114" t="s">
        <v>240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5" customHeight="1">
      <c r="A7" s="135" t="s">
        <v>241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37"/>
      <c r="T7" s="37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5" customHeight="1" thickBot="1">
      <c r="A9" s="76" t="s">
        <v>50</v>
      </c>
      <c r="B9" s="5"/>
      <c r="C9" s="5"/>
      <c r="D9" s="5"/>
      <c r="E9" s="5"/>
      <c r="F9" s="5"/>
      <c r="G9" s="5"/>
      <c r="H9" s="5"/>
      <c r="I9" s="5"/>
      <c r="J9" s="8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5" customHeight="1">
      <c r="A10" s="96" t="s">
        <v>242</v>
      </c>
      <c r="B10" s="93"/>
      <c r="C10" s="93" t="s">
        <v>212</v>
      </c>
      <c r="D10" s="93"/>
      <c r="E10" s="93" t="s">
        <v>243</v>
      </c>
      <c r="F10" s="93"/>
      <c r="G10" s="21" t="s">
        <v>51</v>
      </c>
      <c r="H10" s="21" t="s">
        <v>52</v>
      </c>
      <c r="I10" s="22" t="s">
        <v>53</v>
      </c>
      <c r="J10" s="8"/>
      <c r="K10" s="96" t="s">
        <v>244</v>
      </c>
      <c r="L10" s="93"/>
      <c r="M10" s="21" t="s">
        <v>56</v>
      </c>
      <c r="N10" s="21" t="s">
        <v>57</v>
      </c>
      <c r="O10" s="21" t="s">
        <v>58</v>
      </c>
      <c r="P10" s="21" t="s">
        <v>55</v>
      </c>
      <c r="Q10" s="21" t="s">
        <v>60</v>
      </c>
      <c r="R10" s="22" t="s">
        <v>61</v>
      </c>
      <c r="S10" s="8"/>
      <c r="T10" s="8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5" customHeight="1">
      <c r="A11" s="106"/>
      <c r="B11" s="106"/>
      <c r="C11" s="128"/>
      <c r="D11" s="108"/>
      <c r="E11" s="106"/>
      <c r="F11" s="106"/>
      <c r="G11" s="5"/>
      <c r="H11" s="5"/>
      <c r="I11" s="5"/>
      <c r="J11" s="8"/>
      <c r="K11" s="108"/>
      <c r="L11" s="108"/>
      <c r="M11" s="5"/>
      <c r="N11" s="5"/>
      <c r="O11" s="5"/>
      <c r="P11" s="5"/>
      <c r="Q11" s="5"/>
      <c r="R11" s="5"/>
      <c r="S11" s="8"/>
      <c r="T11" s="8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5" customHeight="1">
      <c r="A12" s="129" t="s">
        <v>159</v>
      </c>
      <c r="B12" s="129"/>
      <c r="C12" s="115">
        <f>SUM(E12:I12,K12:R12)</f>
        <v>215076</v>
      </c>
      <c r="D12" s="116"/>
      <c r="E12" s="112">
        <v>23962</v>
      </c>
      <c r="F12" s="112"/>
      <c r="G12" s="79">
        <v>16445</v>
      </c>
      <c r="H12" s="79">
        <v>27294</v>
      </c>
      <c r="I12" s="79">
        <v>31209</v>
      </c>
      <c r="J12" s="80"/>
      <c r="K12" s="112">
        <v>6995</v>
      </c>
      <c r="L12" s="112"/>
      <c r="M12" s="79">
        <v>13015</v>
      </c>
      <c r="N12" s="79">
        <v>15230</v>
      </c>
      <c r="O12" s="79">
        <v>2876</v>
      </c>
      <c r="P12" s="79">
        <v>14591</v>
      </c>
      <c r="Q12" s="79">
        <v>55288</v>
      </c>
      <c r="R12" s="79">
        <v>8171</v>
      </c>
      <c r="S12" s="8"/>
      <c r="T12" s="8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5" customHeight="1">
      <c r="A13" s="129" t="s">
        <v>222</v>
      </c>
      <c r="B13" s="129"/>
      <c r="C13" s="115">
        <f>SUM(E13:I13,K13:R13)</f>
        <v>224888</v>
      </c>
      <c r="D13" s="116"/>
      <c r="E13" s="112">
        <v>24435</v>
      </c>
      <c r="F13" s="112"/>
      <c r="G13" s="79">
        <v>16801</v>
      </c>
      <c r="H13" s="79">
        <v>28254</v>
      </c>
      <c r="I13" s="79">
        <v>33043</v>
      </c>
      <c r="J13" s="80"/>
      <c r="K13" s="112">
        <v>7447</v>
      </c>
      <c r="L13" s="112"/>
      <c r="M13" s="79">
        <v>13454</v>
      </c>
      <c r="N13" s="79">
        <v>15869</v>
      </c>
      <c r="O13" s="79">
        <v>3043</v>
      </c>
      <c r="P13" s="79">
        <v>15206</v>
      </c>
      <c r="Q13" s="79">
        <v>58189</v>
      </c>
      <c r="R13" s="79">
        <v>9147</v>
      </c>
      <c r="S13" s="8"/>
      <c r="T13" s="8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5" customHeight="1">
      <c r="A14" s="129" t="s">
        <v>223</v>
      </c>
      <c r="B14" s="129"/>
      <c r="C14" s="115">
        <f>SUM(E14:I14,K14:R14)</f>
        <v>245960</v>
      </c>
      <c r="D14" s="116"/>
      <c r="E14" s="112">
        <v>26538</v>
      </c>
      <c r="F14" s="112"/>
      <c r="G14" s="79">
        <v>17338</v>
      </c>
      <c r="H14" s="79">
        <v>29945</v>
      </c>
      <c r="I14" s="79">
        <v>35122</v>
      </c>
      <c r="J14" s="80"/>
      <c r="K14" s="112">
        <v>8037</v>
      </c>
      <c r="L14" s="112"/>
      <c r="M14" s="79">
        <v>14023</v>
      </c>
      <c r="N14" s="79">
        <v>18239</v>
      </c>
      <c r="O14" s="79">
        <v>3302</v>
      </c>
      <c r="P14" s="79">
        <v>16662</v>
      </c>
      <c r="Q14" s="79">
        <v>66589</v>
      </c>
      <c r="R14" s="79">
        <v>10165</v>
      </c>
      <c r="S14" s="8"/>
      <c r="T14" s="8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5" customHeight="1">
      <c r="A15" s="129" t="s">
        <v>224</v>
      </c>
      <c r="B15" s="129"/>
      <c r="C15" s="115">
        <f>SUM(E15:I15,K15:R15)</f>
        <v>185087</v>
      </c>
      <c r="D15" s="116"/>
      <c r="E15" s="112">
        <v>24473</v>
      </c>
      <c r="F15" s="112"/>
      <c r="G15" s="79">
        <v>15486</v>
      </c>
      <c r="H15" s="79">
        <v>26964</v>
      </c>
      <c r="I15" s="79">
        <v>28950</v>
      </c>
      <c r="J15" s="79"/>
      <c r="K15" s="112">
        <v>6025</v>
      </c>
      <c r="L15" s="112"/>
      <c r="M15" s="79">
        <v>12577</v>
      </c>
      <c r="N15" s="79">
        <v>14991</v>
      </c>
      <c r="O15" s="79">
        <v>2749</v>
      </c>
      <c r="P15" s="79">
        <v>14357</v>
      </c>
      <c r="Q15" s="79">
        <v>27457</v>
      </c>
      <c r="R15" s="79">
        <v>11058</v>
      </c>
      <c r="S15" s="8"/>
      <c r="T15" s="8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5" customHeight="1">
      <c r="A16" s="130" t="s">
        <v>245</v>
      </c>
      <c r="B16" s="130"/>
      <c r="C16" s="118">
        <f>SUM(E16:I16,K16:R16)</f>
        <v>194173</v>
      </c>
      <c r="D16" s="119"/>
      <c r="E16" s="121">
        <v>25309</v>
      </c>
      <c r="F16" s="121"/>
      <c r="G16" s="81">
        <v>15916</v>
      </c>
      <c r="H16" s="81">
        <v>28088</v>
      </c>
      <c r="I16" s="81">
        <v>30871</v>
      </c>
      <c r="J16" s="81"/>
      <c r="K16" s="121">
        <v>6643</v>
      </c>
      <c r="L16" s="121"/>
      <c r="M16" s="81">
        <v>13020</v>
      </c>
      <c r="N16" s="81">
        <v>15698</v>
      </c>
      <c r="O16" s="81">
        <v>2902</v>
      </c>
      <c r="P16" s="81">
        <v>14855</v>
      </c>
      <c r="Q16" s="81">
        <v>28715</v>
      </c>
      <c r="R16" s="81">
        <v>12156</v>
      </c>
      <c r="S16" s="8"/>
      <c r="T16" s="8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5" customHeight="1">
      <c r="A17" s="111"/>
      <c r="B17" s="111"/>
      <c r="C17" s="117"/>
      <c r="D17" s="111"/>
      <c r="E17" s="111"/>
      <c r="F17" s="111"/>
      <c r="G17" s="9"/>
      <c r="H17" s="9"/>
      <c r="I17" s="9"/>
      <c r="J17" s="5"/>
      <c r="K17" s="111"/>
      <c r="L17" s="111"/>
      <c r="M17" s="5"/>
      <c r="N17" s="5"/>
      <c r="O17" s="5"/>
      <c r="P17" s="5"/>
      <c r="Q17" s="5"/>
      <c r="R17" s="5"/>
      <c r="S17" s="8"/>
      <c r="T17" s="8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1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11"/>
      <c r="L18" s="11"/>
      <c r="M18" s="11"/>
      <c r="N18" s="11"/>
      <c r="O18" s="11"/>
      <c r="P18" s="11"/>
      <c r="Q18" s="11"/>
      <c r="R18" s="11"/>
      <c r="S18" s="8"/>
      <c r="T18" s="8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1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1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15" customHeight="1">
      <c r="A21" s="135" t="s">
        <v>246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21:33" ht="15" customHeight="1"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15" customHeight="1" thickBo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5" customHeight="1">
      <c r="A24" s="131" t="s">
        <v>235</v>
      </c>
      <c r="B24" s="94" t="s">
        <v>236</v>
      </c>
      <c r="C24" s="120"/>
      <c r="D24" s="96"/>
      <c r="E24" s="94" t="s">
        <v>237</v>
      </c>
      <c r="F24" s="96"/>
      <c r="G24" s="94" t="s">
        <v>138</v>
      </c>
      <c r="H24" s="120"/>
      <c r="I24" s="37"/>
      <c r="J24" s="8"/>
      <c r="K24" s="120" t="s">
        <v>139</v>
      </c>
      <c r="L24" s="96"/>
      <c r="M24" s="94" t="s">
        <v>140</v>
      </c>
      <c r="N24" s="96"/>
      <c r="O24" s="94" t="s">
        <v>141</v>
      </c>
      <c r="P24" s="96"/>
      <c r="Q24" s="94" t="s">
        <v>142</v>
      </c>
      <c r="R24" s="96"/>
      <c r="S24" s="94" t="s">
        <v>238</v>
      </c>
      <c r="T24" s="120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ht="15" customHeight="1">
      <c r="A25" s="132"/>
      <c r="B25" s="18" t="s">
        <v>5</v>
      </c>
      <c r="C25" s="18" t="s">
        <v>136</v>
      </c>
      <c r="D25" s="18" t="s">
        <v>137</v>
      </c>
      <c r="E25" s="18" t="s">
        <v>136</v>
      </c>
      <c r="F25" s="18" t="s">
        <v>137</v>
      </c>
      <c r="G25" s="18" t="s">
        <v>136</v>
      </c>
      <c r="H25" s="17" t="s">
        <v>137</v>
      </c>
      <c r="I25" s="36"/>
      <c r="J25" s="8"/>
      <c r="K25" s="20" t="s">
        <v>136</v>
      </c>
      <c r="L25" s="18" t="s">
        <v>137</v>
      </c>
      <c r="M25" s="18" t="s">
        <v>136</v>
      </c>
      <c r="N25" s="18" t="s">
        <v>137</v>
      </c>
      <c r="O25" s="18" t="s">
        <v>136</v>
      </c>
      <c r="P25" s="18" t="s">
        <v>137</v>
      </c>
      <c r="Q25" s="18" t="s">
        <v>136</v>
      </c>
      <c r="R25" s="18" t="s">
        <v>137</v>
      </c>
      <c r="S25" s="18" t="s">
        <v>136</v>
      </c>
      <c r="T25" s="17" t="s">
        <v>137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ht="15" customHeight="1">
      <c r="A26" s="35"/>
      <c r="B26" s="34"/>
      <c r="C26" s="34"/>
      <c r="D26" s="34"/>
      <c r="E26" s="34"/>
      <c r="F26" s="34"/>
      <c r="G26" s="34"/>
      <c r="H26" s="34"/>
      <c r="I26" s="4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15" customHeight="1">
      <c r="A27" s="32" t="s">
        <v>159</v>
      </c>
      <c r="B27" s="30">
        <f>SUM(C27:D27)</f>
        <v>229372</v>
      </c>
      <c r="C27" s="75">
        <f aca="true" t="shared" si="0" ref="C27:D31">SUM(E27,G27,K27,M27,O27,Q27,S27)</f>
        <v>196828</v>
      </c>
      <c r="D27" s="75">
        <f t="shared" si="0"/>
        <v>32544</v>
      </c>
      <c r="E27" s="75">
        <v>108056</v>
      </c>
      <c r="F27" s="75">
        <v>7909</v>
      </c>
      <c r="G27" s="75">
        <v>11562</v>
      </c>
      <c r="H27" s="75">
        <v>3330</v>
      </c>
      <c r="I27" s="75"/>
      <c r="J27" s="75"/>
      <c r="K27" s="30">
        <v>13847</v>
      </c>
      <c r="L27" s="30">
        <v>2788</v>
      </c>
      <c r="M27" s="30">
        <v>1451</v>
      </c>
      <c r="N27" s="30">
        <v>313</v>
      </c>
      <c r="O27" s="30">
        <v>5508</v>
      </c>
      <c r="P27" s="30">
        <v>787</v>
      </c>
      <c r="Q27" s="30">
        <v>17295</v>
      </c>
      <c r="R27" s="30">
        <v>2583</v>
      </c>
      <c r="S27" s="30">
        <v>39109</v>
      </c>
      <c r="T27" s="30">
        <v>14834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3" ht="15" customHeight="1">
      <c r="A28" s="32" t="s">
        <v>222</v>
      </c>
      <c r="B28" s="30">
        <f>SUM(C28:D28)</f>
        <v>225161</v>
      </c>
      <c r="C28" s="75">
        <f t="shared" si="0"/>
        <v>193908</v>
      </c>
      <c r="D28" s="75">
        <f t="shared" si="0"/>
        <v>31253</v>
      </c>
      <c r="E28" s="75">
        <v>109171</v>
      </c>
      <c r="F28" s="75">
        <v>7830</v>
      </c>
      <c r="G28" s="75">
        <v>10536</v>
      </c>
      <c r="H28" s="75">
        <v>2087</v>
      </c>
      <c r="I28" s="75"/>
      <c r="J28" s="75"/>
      <c r="K28" s="30">
        <v>14089</v>
      </c>
      <c r="L28" s="30">
        <v>2511</v>
      </c>
      <c r="M28" s="30">
        <v>1828</v>
      </c>
      <c r="N28" s="30">
        <v>393</v>
      </c>
      <c r="O28" s="30">
        <v>5852</v>
      </c>
      <c r="P28" s="30">
        <v>936</v>
      </c>
      <c r="Q28" s="30">
        <v>15196</v>
      </c>
      <c r="R28" s="30">
        <v>2887</v>
      </c>
      <c r="S28" s="30">
        <v>37236</v>
      </c>
      <c r="T28" s="30">
        <v>14609</v>
      </c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3" ht="15" customHeight="1">
      <c r="A29" s="32" t="s">
        <v>223</v>
      </c>
      <c r="B29" s="30">
        <f>SUM(C29:D29)</f>
        <v>213810</v>
      </c>
      <c r="C29" s="75">
        <f t="shared" si="0"/>
        <v>183626</v>
      </c>
      <c r="D29" s="75">
        <f t="shared" si="0"/>
        <v>30184</v>
      </c>
      <c r="E29" s="75">
        <v>105184</v>
      </c>
      <c r="F29" s="75">
        <v>8353</v>
      </c>
      <c r="G29" s="75">
        <v>10161</v>
      </c>
      <c r="H29" s="75">
        <v>2036</v>
      </c>
      <c r="I29" s="75"/>
      <c r="J29" s="75"/>
      <c r="K29" s="30">
        <v>13280</v>
      </c>
      <c r="L29" s="30">
        <v>2520</v>
      </c>
      <c r="M29" s="30">
        <v>1818</v>
      </c>
      <c r="N29" s="30">
        <v>436</v>
      </c>
      <c r="O29" s="30">
        <v>5346</v>
      </c>
      <c r="P29" s="30">
        <v>945</v>
      </c>
      <c r="Q29" s="30">
        <v>13931</v>
      </c>
      <c r="R29" s="30">
        <v>3034</v>
      </c>
      <c r="S29" s="30">
        <v>33906</v>
      </c>
      <c r="T29" s="30">
        <v>12860</v>
      </c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3" ht="15" customHeight="1">
      <c r="A30" s="32" t="s">
        <v>224</v>
      </c>
      <c r="B30" s="30">
        <f>SUM(C30:D30)</f>
        <v>155719</v>
      </c>
      <c r="C30" s="75">
        <f t="shared" si="0"/>
        <v>126825</v>
      </c>
      <c r="D30" s="75">
        <f t="shared" si="0"/>
        <v>28894</v>
      </c>
      <c r="E30" s="75">
        <v>57592</v>
      </c>
      <c r="F30" s="75">
        <v>7384</v>
      </c>
      <c r="G30" s="75">
        <v>9298</v>
      </c>
      <c r="H30" s="75">
        <v>2125</v>
      </c>
      <c r="I30" s="75"/>
      <c r="J30" s="75"/>
      <c r="K30" s="30">
        <v>12086</v>
      </c>
      <c r="L30" s="30">
        <v>2401</v>
      </c>
      <c r="M30" s="30">
        <v>1443</v>
      </c>
      <c r="N30" s="30">
        <v>330</v>
      </c>
      <c r="O30" s="30">
        <v>5220</v>
      </c>
      <c r="P30" s="30">
        <v>947</v>
      </c>
      <c r="Q30" s="30">
        <v>13052</v>
      </c>
      <c r="R30" s="30">
        <v>3422</v>
      </c>
      <c r="S30" s="30">
        <v>28134</v>
      </c>
      <c r="T30" s="30">
        <v>12285</v>
      </c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3" ht="15" customHeight="1">
      <c r="A31" s="60" t="s">
        <v>245</v>
      </c>
      <c r="B31" s="74">
        <f>SUM(C31:D31)</f>
        <v>131362</v>
      </c>
      <c r="C31" s="74">
        <f t="shared" si="0"/>
        <v>102833</v>
      </c>
      <c r="D31" s="74">
        <f t="shared" si="0"/>
        <v>28529</v>
      </c>
      <c r="E31" s="74">
        <f>SUM(E33:E46)</f>
        <v>41918</v>
      </c>
      <c r="F31" s="74">
        <f>SUM(F33:F46)</f>
        <v>7608</v>
      </c>
      <c r="G31" s="74">
        <f>SUM(G33:G46)</f>
        <v>8817</v>
      </c>
      <c r="H31" s="74">
        <f>SUM(H33:H46)</f>
        <v>2655</v>
      </c>
      <c r="I31" s="74"/>
      <c r="J31" s="82"/>
      <c r="K31" s="74">
        <f aca="true" t="shared" si="1" ref="K31:T31">SUM(K33:K46)</f>
        <v>12095</v>
      </c>
      <c r="L31" s="74">
        <f t="shared" si="1"/>
        <v>2426</v>
      </c>
      <c r="M31" s="74">
        <f t="shared" si="1"/>
        <v>1132</v>
      </c>
      <c r="N31" s="74">
        <f t="shared" si="1"/>
        <v>320</v>
      </c>
      <c r="O31" s="74">
        <f t="shared" si="1"/>
        <v>5605</v>
      </c>
      <c r="P31" s="74">
        <f t="shared" si="1"/>
        <v>1113</v>
      </c>
      <c r="Q31" s="74">
        <f t="shared" si="1"/>
        <v>13717</v>
      </c>
      <c r="R31" s="74">
        <f t="shared" si="1"/>
        <v>3653</v>
      </c>
      <c r="S31" s="74">
        <f t="shared" si="1"/>
        <v>19549</v>
      </c>
      <c r="T31" s="74">
        <f t="shared" si="1"/>
        <v>10754</v>
      </c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1:33" ht="15" customHeight="1">
      <c r="A32" s="31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 ht="15" customHeight="1">
      <c r="A33" s="61" t="s">
        <v>160</v>
      </c>
      <c r="B33" s="30">
        <f>SUM(C33:D33)</f>
        <v>12526</v>
      </c>
      <c r="C33" s="75">
        <f aca="true" t="shared" si="2" ref="C33:D36">SUM(E33,G33,K33,M33,O33,Q33,S33)</f>
        <v>9594</v>
      </c>
      <c r="D33" s="75">
        <f t="shared" si="2"/>
        <v>2932</v>
      </c>
      <c r="E33" s="75">
        <v>3896</v>
      </c>
      <c r="F33" s="75">
        <v>756</v>
      </c>
      <c r="G33" s="75">
        <v>850</v>
      </c>
      <c r="H33" s="75">
        <v>358</v>
      </c>
      <c r="I33" s="75"/>
      <c r="J33" s="75"/>
      <c r="K33" s="30">
        <v>1256</v>
      </c>
      <c r="L33" s="30">
        <v>284</v>
      </c>
      <c r="M33" s="30">
        <v>86</v>
      </c>
      <c r="N33" s="30">
        <v>29</v>
      </c>
      <c r="O33" s="30">
        <v>339</v>
      </c>
      <c r="P33" s="30">
        <v>101</v>
      </c>
      <c r="Q33" s="30">
        <v>1110</v>
      </c>
      <c r="R33" s="30">
        <v>361</v>
      </c>
      <c r="S33" s="30">
        <v>2057</v>
      </c>
      <c r="T33" s="30">
        <v>1043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1:33" ht="15" customHeight="1">
      <c r="A34" s="61" t="s">
        <v>247</v>
      </c>
      <c r="B34" s="30">
        <f>SUM(C34:D34)</f>
        <v>13220</v>
      </c>
      <c r="C34" s="75">
        <f t="shared" si="2"/>
        <v>10320</v>
      </c>
      <c r="D34" s="75">
        <f t="shared" si="2"/>
        <v>2900</v>
      </c>
      <c r="E34" s="75">
        <v>4340</v>
      </c>
      <c r="F34" s="75">
        <v>815</v>
      </c>
      <c r="G34" s="75">
        <v>876</v>
      </c>
      <c r="H34" s="75">
        <v>214</v>
      </c>
      <c r="I34" s="75"/>
      <c r="J34" s="75"/>
      <c r="K34" s="30">
        <v>1313</v>
      </c>
      <c r="L34" s="30">
        <v>277</v>
      </c>
      <c r="M34" s="30">
        <v>96</v>
      </c>
      <c r="N34" s="30">
        <v>30</v>
      </c>
      <c r="O34" s="30">
        <v>395</v>
      </c>
      <c r="P34" s="30">
        <v>96</v>
      </c>
      <c r="Q34" s="30">
        <v>1199</v>
      </c>
      <c r="R34" s="30">
        <v>391</v>
      </c>
      <c r="S34" s="30">
        <v>2101</v>
      </c>
      <c r="T34" s="30">
        <v>1077</v>
      </c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15" customHeight="1">
      <c r="A35" s="61" t="s">
        <v>248</v>
      </c>
      <c r="B35" s="30">
        <f>SUM(C35:D35)</f>
        <v>10049</v>
      </c>
      <c r="C35" s="75">
        <f t="shared" si="2"/>
        <v>8003</v>
      </c>
      <c r="D35" s="75">
        <f t="shared" si="2"/>
        <v>2046</v>
      </c>
      <c r="E35" s="75">
        <v>2832</v>
      </c>
      <c r="F35" s="75">
        <v>402</v>
      </c>
      <c r="G35" s="75">
        <v>515</v>
      </c>
      <c r="H35" s="75">
        <v>130</v>
      </c>
      <c r="I35" s="75"/>
      <c r="J35" s="75"/>
      <c r="K35" s="30">
        <v>1059</v>
      </c>
      <c r="L35" s="30">
        <v>193</v>
      </c>
      <c r="M35" s="30">
        <v>86</v>
      </c>
      <c r="N35" s="30">
        <v>24</v>
      </c>
      <c r="O35" s="30">
        <v>403</v>
      </c>
      <c r="P35" s="30">
        <v>79</v>
      </c>
      <c r="Q35" s="30">
        <v>1052</v>
      </c>
      <c r="R35" s="30">
        <v>281</v>
      </c>
      <c r="S35" s="30">
        <v>2056</v>
      </c>
      <c r="T35" s="30">
        <v>937</v>
      </c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 ht="15" customHeight="1">
      <c r="A36" s="61" t="s">
        <v>249</v>
      </c>
      <c r="B36" s="30">
        <f>SUM(C36:D36)</f>
        <v>4757</v>
      </c>
      <c r="C36" s="75">
        <f t="shared" si="2"/>
        <v>3588</v>
      </c>
      <c r="D36" s="75">
        <f t="shared" si="2"/>
        <v>1169</v>
      </c>
      <c r="E36" s="75">
        <v>1076</v>
      </c>
      <c r="F36" s="75">
        <v>276</v>
      </c>
      <c r="G36" s="75">
        <v>379</v>
      </c>
      <c r="H36" s="75">
        <v>118</v>
      </c>
      <c r="I36" s="75"/>
      <c r="J36" s="75"/>
      <c r="K36" s="30">
        <v>582</v>
      </c>
      <c r="L36" s="30">
        <v>153</v>
      </c>
      <c r="M36" s="30">
        <v>34</v>
      </c>
      <c r="N36" s="30">
        <v>8</v>
      </c>
      <c r="O36" s="30">
        <v>284</v>
      </c>
      <c r="P36" s="30">
        <v>70</v>
      </c>
      <c r="Q36" s="30">
        <v>617</v>
      </c>
      <c r="R36" s="30">
        <v>161</v>
      </c>
      <c r="S36" s="30">
        <v>616</v>
      </c>
      <c r="T36" s="30">
        <v>383</v>
      </c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3" ht="15" customHeight="1">
      <c r="A37" s="31"/>
      <c r="B37" s="30"/>
      <c r="C37" s="75"/>
      <c r="D37" s="75"/>
      <c r="E37" s="75"/>
      <c r="F37" s="75"/>
      <c r="G37" s="75"/>
      <c r="H37" s="75"/>
      <c r="I37" s="75"/>
      <c r="J37" s="75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ht="15" customHeight="1">
      <c r="A38" s="61" t="s">
        <v>250</v>
      </c>
      <c r="B38" s="30">
        <f>SUM(C38:D38)</f>
        <v>10660</v>
      </c>
      <c r="C38" s="75">
        <f aca="true" t="shared" si="3" ref="C38:D41">SUM(E38,G38,K38,M38,O38,Q38,S38)</f>
        <v>8285</v>
      </c>
      <c r="D38" s="75">
        <f t="shared" si="3"/>
        <v>2375</v>
      </c>
      <c r="E38" s="75">
        <v>3068</v>
      </c>
      <c r="F38" s="75">
        <v>645</v>
      </c>
      <c r="G38" s="75">
        <v>840</v>
      </c>
      <c r="H38" s="75">
        <v>244</v>
      </c>
      <c r="I38" s="75"/>
      <c r="J38" s="75"/>
      <c r="K38" s="30">
        <v>1249</v>
      </c>
      <c r="L38" s="30">
        <v>249</v>
      </c>
      <c r="M38" s="30">
        <v>138</v>
      </c>
      <c r="N38" s="30">
        <v>39</v>
      </c>
      <c r="O38" s="30">
        <v>570</v>
      </c>
      <c r="P38" s="30">
        <v>130</v>
      </c>
      <c r="Q38" s="30">
        <v>1316</v>
      </c>
      <c r="R38" s="30">
        <v>334</v>
      </c>
      <c r="S38" s="30">
        <v>1104</v>
      </c>
      <c r="T38" s="30">
        <v>734</v>
      </c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ht="15" customHeight="1">
      <c r="A39" s="61" t="s">
        <v>251</v>
      </c>
      <c r="B39" s="75">
        <f>SUM(C39:D39)</f>
        <v>11688</v>
      </c>
      <c r="C39" s="75">
        <f t="shared" si="3"/>
        <v>9107</v>
      </c>
      <c r="D39" s="75">
        <f t="shared" si="3"/>
        <v>2581</v>
      </c>
      <c r="E39" s="75">
        <v>3309</v>
      </c>
      <c r="F39" s="75">
        <v>732</v>
      </c>
      <c r="G39" s="75">
        <v>931</v>
      </c>
      <c r="H39" s="75">
        <v>272</v>
      </c>
      <c r="I39" s="75"/>
      <c r="J39" s="75"/>
      <c r="K39" s="75">
        <v>1268</v>
      </c>
      <c r="L39" s="75">
        <v>237</v>
      </c>
      <c r="M39" s="75">
        <v>95</v>
      </c>
      <c r="N39" s="75">
        <v>24</v>
      </c>
      <c r="O39" s="75">
        <v>629</v>
      </c>
      <c r="P39" s="75">
        <v>111</v>
      </c>
      <c r="Q39" s="75">
        <v>1439</v>
      </c>
      <c r="R39" s="75">
        <v>370</v>
      </c>
      <c r="S39" s="75">
        <v>1436</v>
      </c>
      <c r="T39" s="75">
        <v>835</v>
      </c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1:33" ht="15" customHeight="1">
      <c r="A40" s="61" t="s">
        <v>252</v>
      </c>
      <c r="B40" s="75">
        <f>SUM(C40:D40)</f>
        <v>14457</v>
      </c>
      <c r="C40" s="75">
        <f t="shared" si="3"/>
        <v>11516</v>
      </c>
      <c r="D40" s="75">
        <f t="shared" si="3"/>
        <v>2941</v>
      </c>
      <c r="E40" s="75">
        <v>4942</v>
      </c>
      <c r="F40" s="75">
        <v>706</v>
      </c>
      <c r="G40" s="75">
        <v>944</v>
      </c>
      <c r="H40" s="75">
        <v>257</v>
      </c>
      <c r="I40" s="75"/>
      <c r="J40" s="75"/>
      <c r="K40" s="75">
        <v>1221</v>
      </c>
      <c r="L40" s="75">
        <v>216</v>
      </c>
      <c r="M40" s="75">
        <v>90</v>
      </c>
      <c r="N40" s="75">
        <v>33</v>
      </c>
      <c r="O40" s="75">
        <v>679</v>
      </c>
      <c r="P40" s="75">
        <v>107</v>
      </c>
      <c r="Q40" s="75">
        <v>1562</v>
      </c>
      <c r="R40" s="75">
        <v>379</v>
      </c>
      <c r="S40" s="75">
        <v>2078</v>
      </c>
      <c r="T40" s="75">
        <v>1243</v>
      </c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ht="15" customHeight="1">
      <c r="A41" s="61" t="s">
        <v>253</v>
      </c>
      <c r="B41" s="75">
        <f>SUM(C41:D41)</f>
        <v>17568</v>
      </c>
      <c r="C41" s="75">
        <f t="shared" si="3"/>
        <v>14393</v>
      </c>
      <c r="D41" s="75">
        <f t="shared" si="3"/>
        <v>3175</v>
      </c>
      <c r="E41" s="75">
        <v>7182</v>
      </c>
      <c r="F41" s="75">
        <v>774</v>
      </c>
      <c r="G41" s="75">
        <v>1069</v>
      </c>
      <c r="H41" s="75">
        <v>258</v>
      </c>
      <c r="I41" s="75"/>
      <c r="J41" s="75"/>
      <c r="K41" s="75">
        <v>1072</v>
      </c>
      <c r="L41" s="75">
        <v>166</v>
      </c>
      <c r="M41" s="75">
        <v>151</v>
      </c>
      <c r="N41" s="75">
        <v>22</v>
      </c>
      <c r="O41" s="75">
        <v>522</v>
      </c>
      <c r="P41" s="75">
        <v>61</v>
      </c>
      <c r="Q41" s="75">
        <v>1424</v>
      </c>
      <c r="R41" s="75">
        <v>302</v>
      </c>
      <c r="S41" s="75">
        <v>2973</v>
      </c>
      <c r="T41" s="75">
        <v>1592</v>
      </c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3" ht="15" customHeight="1">
      <c r="A42" s="31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ht="15" customHeight="1">
      <c r="A43" s="61" t="s">
        <v>254</v>
      </c>
      <c r="B43" s="75">
        <f>SUM(C43:D43)</f>
        <v>5883</v>
      </c>
      <c r="C43" s="75">
        <f aca="true" t="shared" si="4" ref="C43:D46">SUM(E43,G43,K43,M43,O43,Q43,S43)</f>
        <v>4570</v>
      </c>
      <c r="D43" s="75">
        <f t="shared" si="4"/>
        <v>1313</v>
      </c>
      <c r="E43" s="75">
        <v>2235</v>
      </c>
      <c r="F43" s="75">
        <v>475</v>
      </c>
      <c r="G43" s="75">
        <v>368</v>
      </c>
      <c r="H43" s="75">
        <v>163</v>
      </c>
      <c r="I43" s="75"/>
      <c r="J43" s="75"/>
      <c r="K43" s="75">
        <v>466</v>
      </c>
      <c r="L43" s="75">
        <v>106</v>
      </c>
      <c r="M43" s="75">
        <v>65</v>
      </c>
      <c r="N43" s="75">
        <v>18</v>
      </c>
      <c r="O43" s="75">
        <v>280</v>
      </c>
      <c r="P43" s="75">
        <v>55</v>
      </c>
      <c r="Q43" s="75">
        <v>669</v>
      </c>
      <c r="R43" s="75">
        <v>182</v>
      </c>
      <c r="S43" s="75">
        <v>487</v>
      </c>
      <c r="T43" s="75">
        <v>314</v>
      </c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1:33" ht="15" customHeight="1">
      <c r="A44" s="61" t="s">
        <v>255</v>
      </c>
      <c r="B44" s="75">
        <f>SUM(C44:D44)</f>
        <v>9630</v>
      </c>
      <c r="C44" s="75">
        <f t="shared" si="4"/>
        <v>7471</v>
      </c>
      <c r="D44" s="75">
        <f t="shared" si="4"/>
        <v>2159</v>
      </c>
      <c r="E44" s="75">
        <v>2787</v>
      </c>
      <c r="F44" s="75">
        <v>592</v>
      </c>
      <c r="G44" s="75">
        <v>672</v>
      </c>
      <c r="H44" s="75">
        <v>192</v>
      </c>
      <c r="I44" s="75"/>
      <c r="J44" s="75"/>
      <c r="K44" s="75">
        <v>947</v>
      </c>
      <c r="L44" s="75">
        <v>201</v>
      </c>
      <c r="M44" s="75">
        <v>110</v>
      </c>
      <c r="N44" s="75">
        <v>33</v>
      </c>
      <c r="O44" s="75">
        <v>445</v>
      </c>
      <c r="P44" s="75">
        <v>90</v>
      </c>
      <c r="Q44" s="75">
        <v>1231</v>
      </c>
      <c r="R44" s="75">
        <v>329</v>
      </c>
      <c r="S44" s="75">
        <v>1279</v>
      </c>
      <c r="T44" s="75">
        <v>722</v>
      </c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1:33" ht="15" customHeight="1">
      <c r="A45" s="61" t="s">
        <v>256</v>
      </c>
      <c r="B45" s="75">
        <f>SUM(C45:D45)</f>
        <v>8911</v>
      </c>
      <c r="C45" s="75">
        <f t="shared" si="4"/>
        <v>6640</v>
      </c>
      <c r="D45" s="75">
        <f t="shared" si="4"/>
        <v>2271</v>
      </c>
      <c r="E45" s="75">
        <v>2347</v>
      </c>
      <c r="F45" s="75">
        <v>632</v>
      </c>
      <c r="G45" s="75">
        <v>644</v>
      </c>
      <c r="H45" s="75">
        <v>254</v>
      </c>
      <c r="I45" s="75"/>
      <c r="J45" s="75"/>
      <c r="K45" s="75">
        <v>742</v>
      </c>
      <c r="L45" s="75">
        <v>186</v>
      </c>
      <c r="M45" s="75">
        <v>96</v>
      </c>
      <c r="N45" s="75">
        <v>31</v>
      </c>
      <c r="O45" s="75">
        <v>524</v>
      </c>
      <c r="P45" s="75">
        <v>123</v>
      </c>
      <c r="Q45" s="75">
        <v>1011</v>
      </c>
      <c r="R45" s="75">
        <v>333</v>
      </c>
      <c r="S45" s="75">
        <v>1276</v>
      </c>
      <c r="T45" s="75">
        <v>712</v>
      </c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:33" ht="15" customHeight="1">
      <c r="A46" s="61" t="s">
        <v>257</v>
      </c>
      <c r="B46" s="75">
        <f>SUM(C46:D46)</f>
        <v>12013</v>
      </c>
      <c r="C46" s="75">
        <f t="shared" si="4"/>
        <v>9346</v>
      </c>
      <c r="D46" s="75">
        <f t="shared" si="4"/>
        <v>2667</v>
      </c>
      <c r="E46" s="75">
        <v>3904</v>
      </c>
      <c r="F46" s="75">
        <v>803</v>
      </c>
      <c r="G46" s="75">
        <v>729</v>
      </c>
      <c r="H46" s="75">
        <v>195</v>
      </c>
      <c r="I46" s="75"/>
      <c r="J46" s="75"/>
      <c r="K46" s="75">
        <v>920</v>
      </c>
      <c r="L46" s="75">
        <v>158</v>
      </c>
      <c r="M46" s="75">
        <v>85</v>
      </c>
      <c r="N46" s="75">
        <v>29</v>
      </c>
      <c r="O46" s="75">
        <v>535</v>
      </c>
      <c r="P46" s="75">
        <v>90</v>
      </c>
      <c r="Q46" s="75">
        <v>1087</v>
      </c>
      <c r="R46" s="75">
        <v>230</v>
      </c>
      <c r="S46" s="75">
        <v>2086</v>
      </c>
      <c r="T46" s="75">
        <v>1162</v>
      </c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ht="15" customHeight="1">
      <c r="A47" s="33"/>
      <c r="B47" s="9"/>
      <c r="C47" s="9"/>
      <c r="D47" s="9"/>
      <c r="E47" s="9"/>
      <c r="F47" s="9"/>
      <c r="G47" s="9"/>
      <c r="H47" s="9"/>
      <c r="I47" s="8"/>
      <c r="J47" s="5"/>
      <c r="K47" s="9"/>
      <c r="L47" s="9"/>
      <c r="M47" s="9"/>
      <c r="N47" s="9"/>
      <c r="O47" s="9"/>
      <c r="P47" s="9"/>
      <c r="Q47" s="9"/>
      <c r="R47" s="9"/>
      <c r="S47" s="9"/>
      <c r="T47" s="9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ht="1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 ht="1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 ht="15" customHeight="1">
      <c r="A50" s="122" t="s">
        <v>161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ht="15" customHeight="1" thickBo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ht="15" customHeight="1">
      <c r="A52" s="19" t="s">
        <v>235</v>
      </c>
      <c r="B52" s="93" t="s">
        <v>212</v>
      </c>
      <c r="C52" s="93"/>
      <c r="D52" s="93" t="s">
        <v>243</v>
      </c>
      <c r="E52" s="93"/>
      <c r="F52" s="21" t="s">
        <v>51</v>
      </c>
      <c r="G52" s="21" t="s">
        <v>52</v>
      </c>
      <c r="H52" s="21" t="s">
        <v>53</v>
      </c>
      <c r="I52" s="22" t="s">
        <v>55</v>
      </c>
      <c r="J52" s="5"/>
      <c r="K52" s="96" t="s">
        <v>244</v>
      </c>
      <c r="L52" s="93"/>
      <c r="M52" s="93" t="s">
        <v>258</v>
      </c>
      <c r="N52" s="93"/>
      <c r="O52" s="93" t="s">
        <v>259</v>
      </c>
      <c r="P52" s="93"/>
      <c r="Q52" s="93" t="s">
        <v>260</v>
      </c>
      <c r="R52" s="93"/>
      <c r="S52" s="21" t="s">
        <v>59</v>
      </c>
      <c r="T52" s="22" t="s">
        <v>62</v>
      </c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 ht="15" customHeight="1">
      <c r="A53" s="24"/>
      <c r="B53" s="128"/>
      <c r="C53" s="108"/>
      <c r="D53" s="108"/>
      <c r="E53" s="108"/>
      <c r="F53" s="5"/>
      <c r="G53" s="5"/>
      <c r="H53" s="5"/>
      <c r="I53" s="5"/>
      <c r="J53" s="5"/>
      <c r="K53" s="108"/>
      <c r="L53" s="108"/>
      <c r="M53" s="108"/>
      <c r="N53" s="108"/>
      <c r="O53" s="108"/>
      <c r="P53" s="108"/>
      <c r="Q53" s="108"/>
      <c r="R53" s="108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33" ht="15" customHeight="1">
      <c r="A54" s="32" t="s">
        <v>159</v>
      </c>
      <c r="B54" s="124">
        <f>SUM(D54:I54,K54:T54)</f>
        <v>229213</v>
      </c>
      <c r="C54" s="125"/>
      <c r="D54" s="110">
        <v>16934</v>
      </c>
      <c r="E54" s="110"/>
      <c r="F54" s="75">
        <v>7185</v>
      </c>
      <c r="G54" s="75">
        <v>16266</v>
      </c>
      <c r="H54" s="75">
        <v>20690</v>
      </c>
      <c r="I54" s="75">
        <v>24735</v>
      </c>
      <c r="J54" s="75"/>
      <c r="K54" s="110">
        <v>13132</v>
      </c>
      <c r="L54" s="110"/>
      <c r="M54" s="110">
        <v>5249</v>
      </c>
      <c r="N54" s="110"/>
      <c r="O54" s="110">
        <v>42150</v>
      </c>
      <c r="P54" s="110"/>
      <c r="Q54" s="110">
        <v>7927</v>
      </c>
      <c r="R54" s="110"/>
      <c r="S54" s="75">
        <v>64834</v>
      </c>
      <c r="T54" s="75">
        <v>10111</v>
      </c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:33" ht="15" customHeight="1">
      <c r="A55" s="32" t="s">
        <v>222</v>
      </c>
      <c r="B55" s="124">
        <f>SUM(D55:I55,K55:T55)</f>
        <v>233380</v>
      </c>
      <c r="C55" s="125"/>
      <c r="D55" s="110">
        <v>15789</v>
      </c>
      <c r="E55" s="110"/>
      <c r="F55" s="75">
        <v>7856</v>
      </c>
      <c r="G55" s="75">
        <v>18294</v>
      </c>
      <c r="H55" s="75">
        <v>23612</v>
      </c>
      <c r="I55" s="75">
        <v>23385</v>
      </c>
      <c r="J55" s="75"/>
      <c r="K55" s="110">
        <v>15344</v>
      </c>
      <c r="L55" s="110"/>
      <c r="M55" s="110">
        <v>5669</v>
      </c>
      <c r="N55" s="110"/>
      <c r="O55" s="110">
        <v>43053</v>
      </c>
      <c r="P55" s="110"/>
      <c r="Q55" s="110">
        <v>7666</v>
      </c>
      <c r="R55" s="110"/>
      <c r="S55" s="75">
        <v>64372</v>
      </c>
      <c r="T55" s="75">
        <v>8340</v>
      </c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33" ht="15" customHeight="1">
      <c r="A56" s="32" t="s">
        <v>223</v>
      </c>
      <c r="B56" s="124">
        <f>SUM(D56:I56,K56:T56)</f>
        <v>223584</v>
      </c>
      <c r="C56" s="125"/>
      <c r="D56" s="110">
        <v>13324</v>
      </c>
      <c r="E56" s="110"/>
      <c r="F56" s="75">
        <v>8384</v>
      </c>
      <c r="G56" s="75">
        <v>16884</v>
      </c>
      <c r="H56" s="75">
        <v>22526</v>
      </c>
      <c r="I56" s="75">
        <v>22084</v>
      </c>
      <c r="J56" s="75"/>
      <c r="K56" s="110">
        <v>13242</v>
      </c>
      <c r="L56" s="110"/>
      <c r="M56" s="110">
        <v>6241</v>
      </c>
      <c r="N56" s="110"/>
      <c r="O56" s="110">
        <v>41043</v>
      </c>
      <c r="P56" s="110"/>
      <c r="Q56" s="110">
        <v>7275</v>
      </c>
      <c r="R56" s="110"/>
      <c r="S56" s="75">
        <v>64902</v>
      </c>
      <c r="T56" s="75">
        <v>7679</v>
      </c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:33" ht="15" customHeight="1">
      <c r="A57" s="32" t="s">
        <v>224</v>
      </c>
      <c r="B57" s="124">
        <f>SUM(D57:I57,K57:T57)</f>
        <v>231445</v>
      </c>
      <c r="C57" s="125"/>
      <c r="D57" s="110">
        <v>15037</v>
      </c>
      <c r="E57" s="110"/>
      <c r="F57" s="75">
        <v>9876</v>
      </c>
      <c r="G57" s="75">
        <v>18783</v>
      </c>
      <c r="H57" s="75">
        <v>20755</v>
      </c>
      <c r="I57" s="75">
        <v>23364</v>
      </c>
      <c r="J57" s="75"/>
      <c r="K57" s="110">
        <v>13702</v>
      </c>
      <c r="L57" s="110"/>
      <c r="M57" s="110">
        <v>8306</v>
      </c>
      <c r="N57" s="110"/>
      <c r="O57" s="110">
        <v>37506</v>
      </c>
      <c r="P57" s="110"/>
      <c r="Q57" s="110">
        <v>10411</v>
      </c>
      <c r="R57" s="110"/>
      <c r="S57" s="75">
        <v>65223</v>
      </c>
      <c r="T57" s="75">
        <v>8482</v>
      </c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:33" ht="15" customHeight="1">
      <c r="A58" s="60" t="s">
        <v>245</v>
      </c>
      <c r="B58" s="126">
        <f>SUM(D58:I58,K58:T58)</f>
        <v>219922</v>
      </c>
      <c r="C58" s="127"/>
      <c r="D58" s="113">
        <v>14964</v>
      </c>
      <c r="E58" s="113"/>
      <c r="F58" s="74">
        <v>9147</v>
      </c>
      <c r="G58" s="74">
        <v>18133</v>
      </c>
      <c r="H58" s="74">
        <v>23433</v>
      </c>
      <c r="I58" s="74">
        <v>18360</v>
      </c>
      <c r="J58" s="82"/>
      <c r="K58" s="113">
        <v>9756</v>
      </c>
      <c r="L58" s="113"/>
      <c r="M58" s="113">
        <v>4960</v>
      </c>
      <c r="N58" s="113"/>
      <c r="O58" s="113">
        <v>35546</v>
      </c>
      <c r="P58" s="113"/>
      <c r="Q58" s="113">
        <v>7716</v>
      </c>
      <c r="R58" s="113"/>
      <c r="S58" s="74">
        <v>66595</v>
      </c>
      <c r="T58" s="74">
        <v>11312</v>
      </c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 ht="15" customHeight="1">
      <c r="A59" s="31"/>
      <c r="B59" s="133"/>
      <c r="C59" s="134"/>
      <c r="D59" s="123"/>
      <c r="E59" s="123"/>
      <c r="F59" s="75"/>
      <c r="G59" s="75"/>
      <c r="H59" s="75"/>
      <c r="I59" s="75"/>
      <c r="J59" s="75"/>
      <c r="K59" s="110"/>
      <c r="L59" s="110"/>
      <c r="M59" s="110"/>
      <c r="N59" s="110"/>
      <c r="O59" s="110"/>
      <c r="P59" s="110"/>
      <c r="Q59" s="110"/>
      <c r="R59" s="110"/>
      <c r="S59" s="75"/>
      <c r="T59" s="7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1:33" ht="15" customHeight="1">
      <c r="A60" s="61" t="s">
        <v>160</v>
      </c>
      <c r="B60" s="124">
        <f>SUM(D60:I60,K60:T60)</f>
        <v>19193</v>
      </c>
      <c r="C60" s="125"/>
      <c r="D60" s="110">
        <v>904</v>
      </c>
      <c r="E60" s="110"/>
      <c r="F60" s="75">
        <v>863</v>
      </c>
      <c r="G60" s="75">
        <v>1616</v>
      </c>
      <c r="H60" s="75">
        <v>2138</v>
      </c>
      <c r="I60" s="75">
        <v>1809</v>
      </c>
      <c r="J60" s="75"/>
      <c r="K60" s="110">
        <v>1272</v>
      </c>
      <c r="L60" s="110"/>
      <c r="M60" s="110">
        <v>496</v>
      </c>
      <c r="N60" s="110"/>
      <c r="O60" s="110">
        <v>3207</v>
      </c>
      <c r="P60" s="110"/>
      <c r="Q60" s="110">
        <v>655</v>
      </c>
      <c r="R60" s="110"/>
      <c r="S60" s="75">
        <v>5596</v>
      </c>
      <c r="T60" s="75">
        <v>637</v>
      </c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1:33" ht="15" customHeight="1">
      <c r="A61" s="61" t="s">
        <v>247</v>
      </c>
      <c r="B61" s="124">
        <f>SUM(D61:I61,K61:T61)</f>
        <v>20209</v>
      </c>
      <c r="C61" s="125"/>
      <c r="D61" s="110">
        <v>676</v>
      </c>
      <c r="E61" s="110"/>
      <c r="F61" s="75">
        <v>916</v>
      </c>
      <c r="G61" s="75">
        <v>1531</v>
      </c>
      <c r="H61" s="75">
        <v>2279</v>
      </c>
      <c r="I61" s="75">
        <v>1536</v>
      </c>
      <c r="J61" s="75"/>
      <c r="K61" s="110">
        <v>1088</v>
      </c>
      <c r="L61" s="110"/>
      <c r="M61" s="110">
        <v>753</v>
      </c>
      <c r="N61" s="110"/>
      <c r="O61" s="110">
        <v>3598</v>
      </c>
      <c r="P61" s="110"/>
      <c r="Q61" s="110">
        <v>493</v>
      </c>
      <c r="R61" s="110"/>
      <c r="S61" s="75">
        <v>6454</v>
      </c>
      <c r="T61" s="75">
        <v>885</v>
      </c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:33" ht="15" customHeight="1">
      <c r="A62" s="61" t="s">
        <v>248</v>
      </c>
      <c r="B62" s="124">
        <f>SUM(D62:I62,K62:T62)</f>
        <v>17836</v>
      </c>
      <c r="C62" s="125"/>
      <c r="D62" s="110">
        <v>902</v>
      </c>
      <c r="E62" s="110"/>
      <c r="F62" s="75">
        <v>589</v>
      </c>
      <c r="G62" s="75">
        <v>1424</v>
      </c>
      <c r="H62" s="75">
        <v>1640</v>
      </c>
      <c r="I62" s="75">
        <v>1801</v>
      </c>
      <c r="J62" s="75"/>
      <c r="K62" s="110">
        <v>1155</v>
      </c>
      <c r="L62" s="110"/>
      <c r="M62" s="110">
        <v>490</v>
      </c>
      <c r="N62" s="110"/>
      <c r="O62" s="110">
        <v>3597</v>
      </c>
      <c r="P62" s="110"/>
      <c r="Q62" s="110">
        <v>640</v>
      </c>
      <c r="R62" s="110"/>
      <c r="S62" s="75">
        <v>4866</v>
      </c>
      <c r="T62" s="75">
        <v>732</v>
      </c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:33" ht="15" customHeight="1">
      <c r="A63" s="61" t="s">
        <v>249</v>
      </c>
      <c r="B63" s="124">
        <f>SUM(D63:I63,K63:T63)</f>
        <v>7582</v>
      </c>
      <c r="C63" s="125"/>
      <c r="D63" s="110">
        <v>362</v>
      </c>
      <c r="E63" s="110"/>
      <c r="F63" s="75">
        <v>280</v>
      </c>
      <c r="G63" s="75">
        <v>586</v>
      </c>
      <c r="H63" s="75">
        <v>833</v>
      </c>
      <c r="I63" s="75">
        <v>630</v>
      </c>
      <c r="J63" s="75"/>
      <c r="K63" s="110">
        <v>387</v>
      </c>
      <c r="L63" s="110"/>
      <c r="M63" s="110">
        <v>201</v>
      </c>
      <c r="N63" s="110"/>
      <c r="O63" s="110">
        <v>1181</v>
      </c>
      <c r="P63" s="110"/>
      <c r="Q63" s="110">
        <v>232</v>
      </c>
      <c r="R63" s="110"/>
      <c r="S63" s="75">
        <v>2203</v>
      </c>
      <c r="T63" s="75">
        <v>687</v>
      </c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1:33" ht="15" customHeight="1">
      <c r="A64" s="31"/>
      <c r="B64" s="124"/>
      <c r="C64" s="125"/>
      <c r="D64" s="110"/>
      <c r="E64" s="110"/>
      <c r="F64" s="75"/>
      <c r="G64" s="75"/>
      <c r="H64" s="75"/>
      <c r="I64" s="75"/>
      <c r="J64" s="75"/>
      <c r="K64" s="110"/>
      <c r="L64" s="110"/>
      <c r="M64" s="110"/>
      <c r="N64" s="110"/>
      <c r="O64" s="110"/>
      <c r="P64" s="110"/>
      <c r="Q64" s="110"/>
      <c r="R64" s="110"/>
      <c r="S64" s="75"/>
      <c r="T64" s="7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1:33" ht="15" customHeight="1">
      <c r="A65" s="61" t="s">
        <v>250</v>
      </c>
      <c r="B65" s="124">
        <f>SUM(D65:I65,K65:T65)</f>
        <v>15361</v>
      </c>
      <c r="C65" s="125"/>
      <c r="D65" s="110">
        <v>892</v>
      </c>
      <c r="E65" s="110"/>
      <c r="F65" s="75">
        <v>764</v>
      </c>
      <c r="G65" s="75">
        <v>1351</v>
      </c>
      <c r="H65" s="75">
        <v>1832</v>
      </c>
      <c r="I65" s="75">
        <v>1182</v>
      </c>
      <c r="J65" s="75"/>
      <c r="K65" s="110">
        <v>740</v>
      </c>
      <c r="L65" s="110"/>
      <c r="M65" s="110">
        <v>310</v>
      </c>
      <c r="N65" s="110"/>
      <c r="O65" s="110">
        <v>2368</v>
      </c>
      <c r="P65" s="110"/>
      <c r="Q65" s="110">
        <v>729</v>
      </c>
      <c r="R65" s="110"/>
      <c r="S65" s="75">
        <v>4579</v>
      </c>
      <c r="T65" s="75">
        <v>614</v>
      </c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 ht="15" customHeight="1">
      <c r="A66" s="61" t="s">
        <v>251</v>
      </c>
      <c r="B66" s="124">
        <f>SUM(D66:I66,K66:T66)</f>
        <v>19286</v>
      </c>
      <c r="C66" s="125"/>
      <c r="D66" s="110">
        <v>1771</v>
      </c>
      <c r="E66" s="110"/>
      <c r="F66" s="75">
        <v>781</v>
      </c>
      <c r="G66" s="75">
        <v>1280</v>
      </c>
      <c r="H66" s="75">
        <v>2314</v>
      </c>
      <c r="I66" s="75">
        <v>1690</v>
      </c>
      <c r="J66" s="75"/>
      <c r="K66" s="110">
        <v>806</v>
      </c>
      <c r="L66" s="110"/>
      <c r="M66" s="110">
        <v>388</v>
      </c>
      <c r="N66" s="110"/>
      <c r="O66" s="110">
        <v>3467</v>
      </c>
      <c r="P66" s="110"/>
      <c r="Q66" s="110">
        <v>641</v>
      </c>
      <c r="R66" s="110"/>
      <c r="S66" s="75">
        <v>5391</v>
      </c>
      <c r="T66" s="75">
        <v>757</v>
      </c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 ht="15" customHeight="1">
      <c r="A67" s="61" t="s">
        <v>252</v>
      </c>
      <c r="B67" s="124">
        <f>SUM(D67:I67,K67:T67)</f>
        <v>24548</v>
      </c>
      <c r="C67" s="125"/>
      <c r="D67" s="110">
        <v>1815</v>
      </c>
      <c r="E67" s="110"/>
      <c r="F67" s="75">
        <v>1252</v>
      </c>
      <c r="G67" s="75">
        <v>2021</v>
      </c>
      <c r="H67" s="75">
        <v>2571</v>
      </c>
      <c r="I67" s="75">
        <v>2038</v>
      </c>
      <c r="J67" s="75"/>
      <c r="K67" s="110">
        <v>824</v>
      </c>
      <c r="L67" s="110"/>
      <c r="M67" s="110">
        <v>417</v>
      </c>
      <c r="N67" s="110"/>
      <c r="O67" s="110">
        <v>4023</v>
      </c>
      <c r="P67" s="110"/>
      <c r="Q67" s="110">
        <v>931</v>
      </c>
      <c r="R67" s="110"/>
      <c r="S67" s="75">
        <v>7768</v>
      </c>
      <c r="T67" s="75">
        <v>888</v>
      </c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33" ht="15" customHeight="1">
      <c r="A68" s="61" t="s">
        <v>253</v>
      </c>
      <c r="B68" s="124">
        <f>SUM(D68:I68,K68:T68)</f>
        <v>34085</v>
      </c>
      <c r="C68" s="125"/>
      <c r="D68" s="110">
        <v>2507</v>
      </c>
      <c r="E68" s="110"/>
      <c r="F68" s="75">
        <v>1269</v>
      </c>
      <c r="G68" s="75">
        <v>2899</v>
      </c>
      <c r="H68" s="75">
        <v>3109</v>
      </c>
      <c r="I68" s="75">
        <v>3643</v>
      </c>
      <c r="J68" s="75"/>
      <c r="K68" s="110">
        <v>964</v>
      </c>
      <c r="L68" s="110"/>
      <c r="M68" s="110">
        <v>583</v>
      </c>
      <c r="N68" s="110"/>
      <c r="O68" s="110">
        <v>5382</v>
      </c>
      <c r="P68" s="110"/>
      <c r="Q68" s="110">
        <v>1454</v>
      </c>
      <c r="R68" s="110"/>
      <c r="S68" s="75">
        <v>10487</v>
      </c>
      <c r="T68" s="75">
        <v>1788</v>
      </c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  <row r="69" spans="1:33" ht="15" customHeight="1">
      <c r="A69" s="31"/>
      <c r="B69" s="124"/>
      <c r="C69" s="125"/>
      <c r="D69" s="110"/>
      <c r="E69" s="110"/>
      <c r="F69" s="75"/>
      <c r="G69" s="75"/>
      <c r="H69" s="75"/>
      <c r="I69" s="75"/>
      <c r="J69" s="75"/>
      <c r="K69" s="110"/>
      <c r="L69" s="110"/>
      <c r="M69" s="110"/>
      <c r="N69" s="110"/>
      <c r="O69" s="110"/>
      <c r="P69" s="110"/>
      <c r="Q69" s="110"/>
      <c r="R69" s="110"/>
      <c r="S69" s="75"/>
      <c r="T69" s="7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spans="1:33" ht="15" customHeight="1">
      <c r="A70" s="61" t="s">
        <v>254</v>
      </c>
      <c r="B70" s="124">
        <f>SUM(D70:I70,K70:T70)</f>
        <v>8456</v>
      </c>
      <c r="C70" s="125"/>
      <c r="D70" s="110">
        <v>826</v>
      </c>
      <c r="E70" s="110"/>
      <c r="F70" s="75">
        <v>256</v>
      </c>
      <c r="G70" s="75">
        <v>705</v>
      </c>
      <c r="H70" s="75">
        <v>940</v>
      </c>
      <c r="I70" s="75">
        <v>804</v>
      </c>
      <c r="J70" s="75"/>
      <c r="K70" s="110">
        <v>356</v>
      </c>
      <c r="L70" s="110"/>
      <c r="M70" s="110">
        <v>211</v>
      </c>
      <c r="N70" s="110"/>
      <c r="O70" s="110">
        <v>1111</v>
      </c>
      <c r="P70" s="110"/>
      <c r="Q70" s="110">
        <v>231</v>
      </c>
      <c r="R70" s="110"/>
      <c r="S70" s="75">
        <v>2344</v>
      </c>
      <c r="T70" s="75">
        <v>672</v>
      </c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1:33" ht="15" customHeight="1">
      <c r="A71" s="61" t="s">
        <v>255</v>
      </c>
      <c r="B71" s="124">
        <f>SUM(D71:I71,K71:T71)</f>
        <v>16560</v>
      </c>
      <c r="C71" s="125"/>
      <c r="D71" s="110">
        <v>956</v>
      </c>
      <c r="E71" s="110"/>
      <c r="F71" s="75">
        <v>468</v>
      </c>
      <c r="G71" s="75">
        <v>1510</v>
      </c>
      <c r="H71" s="75">
        <v>1634</v>
      </c>
      <c r="I71" s="75">
        <v>1039</v>
      </c>
      <c r="J71" s="75"/>
      <c r="K71" s="110">
        <v>808</v>
      </c>
      <c r="L71" s="110"/>
      <c r="M71" s="110">
        <v>306</v>
      </c>
      <c r="N71" s="110"/>
      <c r="O71" s="110">
        <v>2596</v>
      </c>
      <c r="P71" s="110"/>
      <c r="Q71" s="110">
        <v>651</v>
      </c>
      <c r="R71" s="110"/>
      <c r="S71" s="75">
        <v>5097</v>
      </c>
      <c r="T71" s="75">
        <v>1495</v>
      </c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1:33" ht="15" customHeight="1">
      <c r="A72" s="61" t="s">
        <v>256</v>
      </c>
      <c r="B72" s="124">
        <f>SUM(D72:I72,K72:T72)</f>
        <v>16630</v>
      </c>
      <c r="C72" s="125"/>
      <c r="D72" s="110">
        <v>1251</v>
      </c>
      <c r="E72" s="110"/>
      <c r="F72" s="75">
        <v>666</v>
      </c>
      <c r="G72" s="75">
        <v>1369</v>
      </c>
      <c r="H72" s="75">
        <v>1601</v>
      </c>
      <c r="I72" s="75">
        <v>887</v>
      </c>
      <c r="J72" s="75"/>
      <c r="K72" s="110">
        <v>652</v>
      </c>
      <c r="L72" s="110"/>
      <c r="M72" s="110">
        <v>475</v>
      </c>
      <c r="N72" s="110"/>
      <c r="O72" s="110">
        <v>2756</v>
      </c>
      <c r="P72" s="110"/>
      <c r="Q72" s="110">
        <v>442</v>
      </c>
      <c r="R72" s="110"/>
      <c r="S72" s="75">
        <v>5402</v>
      </c>
      <c r="T72" s="75">
        <v>1129</v>
      </c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1:33" ht="15" customHeight="1">
      <c r="A73" s="61" t="s">
        <v>257</v>
      </c>
      <c r="B73" s="124">
        <f>SUM(D73:I73,K73:T73)</f>
        <v>20176</v>
      </c>
      <c r="C73" s="125"/>
      <c r="D73" s="110">
        <v>2102</v>
      </c>
      <c r="E73" s="110"/>
      <c r="F73" s="75">
        <v>1043</v>
      </c>
      <c r="G73" s="75">
        <v>1841</v>
      </c>
      <c r="H73" s="75">
        <v>2542</v>
      </c>
      <c r="I73" s="75">
        <v>1301</v>
      </c>
      <c r="J73" s="75"/>
      <c r="K73" s="110">
        <v>704</v>
      </c>
      <c r="L73" s="110"/>
      <c r="M73" s="110">
        <v>330</v>
      </c>
      <c r="N73" s="110"/>
      <c r="O73" s="110">
        <v>2260</v>
      </c>
      <c r="P73" s="110"/>
      <c r="Q73" s="110">
        <v>617</v>
      </c>
      <c r="R73" s="110"/>
      <c r="S73" s="75">
        <v>6408</v>
      </c>
      <c r="T73" s="75">
        <v>1028</v>
      </c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spans="1:33" ht="15" customHeight="1">
      <c r="A74" s="29"/>
      <c r="B74" s="117"/>
      <c r="C74" s="111"/>
      <c r="D74" s="111"/>
      <c r="E74" s="111"/>
      <c r="F74" s="9"/>
      <c r="G74" s="9"/>
      <c r="H74" s="9"/>
      <c r="I74" s="9"/>
      <c r="J74" s="5"/>
      <c r="K74" s="111"/>
      <c r="L74" s="111"/>
      <c r="M74" s="111"/>
      <c r="N74" s="111"/>
      <c r="O74" s="111"/>
      <c r="P74" s="111"/>
      <c r="Q74" s="111"/>
      <c r="R74" s="111"/>
      <c r="S74" s="9"/>
      <c r="T74" s="9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1:33" ht="15" customHeight="1">
      <c r="A75" s="76" t="s">
        <v>234</v>
      </c>
      <c r="B75" s="5"/>
      <c r="C75" s="5"/>
      <c r="D75" s="5"/>
      <c r="E75" s="5"/>
      <c r="F75" s="5"/>
      <c r="G75" s="5"/>
      <c r="H75" s="5"/>
      <c r="I75" s="5"/>
      <c r="J75" s="5"/>
      <c r="K75" s="8"/>
      <c r="L75" s="8"/>
      <c r="M75" s="8"/>
      <c r="N75" s="8"/>
      <c r="O75" s="8"/>
      <c r="P75" s="8"/>
      <c r="Q75" s="8"/>
      <c r="R75" s="8"/>
      <c r="S75" s="8"/>
      <c r="T75" s="8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spans="1:33" ht="14.25">
      <c r="A76" s="62"/>
      <c r="B76" s="5"/>
      <c r="C76" s="5"/>
      <c r="D76" s="5"/>
      <c r="E76" s="5"/>
      <c r="F76" s="5"/>
      <c r="G76" s="5"/>
      <c r="H76" s="5"/>
      <c r="I76" s="5"/>
      <c r="J76" s="5"/>
      <c r="K76" s="8"/>
      <c r="L76" s="8"/>
      <c r="M76" s="8"/>
      <c r="N76" s="8"/>
      <c r="O76" s="8"/>
      <c r="P76" s="8"/>
      <c r="Q76" s="8"/>
      <c r="R76" s="8"/>
      <c r="S76" s="8"/>
      <c r="T76" s="8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spans="1:33" ht="14.25">
      <c r="A77" s="5"/>
      <c r="B77" s="5"/>
      <c r="C77" s="5"/>
      <c r="D77" s="5"/>
      <c r="E77" s="5"/>
      <c r="F77" s="5"/>
      <c r="G77" s="5"/>
      <c r="H77" s="5"/>
      <c r="I77" s="5"/>
      <c r="J77" s="5"/>
      <c r="K77" s="8"/>
      <c r="L77" s="8"/>
      <c r="M77" s="8"/>
      <c r="N77" s="8"/>
      <c r="O77" s="8"/>
      <c r="P77" s="8"/>
      <c r="Q77" s="8"/>
      <c r="R77" s="8"/>
      <c r="S77" s="8"/>
      <c r="T77" s="8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</row>
    <row r="78" spans="1:33" ht="14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1:33" ht="14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</row>
    <row r="80" spans="1:33" ht="14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1:33" ht="14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spans="1:33" ht="14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1:33" ht="14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1:33" ht="14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1:33" ht="14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1:33" ht="14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spans="1:33" ht="14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1:33" ht="14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1:33" ht="14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spans="1:33" ht="14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</row>
    <row r="91" spans="1:33" ht="14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</row>
    <row r="92" spans="1:33" ht="14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</row>
    <row r="93" spans="1:33" ht="14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</row>
    <row r="94" spans="1:33" ht="14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 ht="14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</row>
    <row r="96" spans="1:33" ht="14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spans="1:33" ht="14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spans="1:33" ht="14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spans="1:33" ht="14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spans="1:33" ht="14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</row>
    <row r="101" spans="1:33" ht="14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1:33" ht="14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spans="1:33" ht="14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spans="1:33" ht="14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spans="1:33" ht="14.25">
      <c r="A105" s="59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</row>
  </sheetData>
  <sheetProtection/>
  <mergeCells count="185">
    <mergeCell ref="A7:R7"/>
    <mergeCell ref="Q55:R55"/>
    <mergeCell ref="K54:L54"/>
    <mergeCell ref="K55:L55"/>
    <mergeCell ref="M55:N55"/>
    <mergeCell ref="O55:P55"/>
    <mergeCell ref="E17:F17"/>
    <mergeCell ref="E24:F24"/>
    <mergeCell ref="A21:T21"/>
    <mergeCell ref="S24:T24"/>
    <mergeCell ref="K57:L57"/>
    <mergeCell ref="M57:N57"/>
    <mergeCell ref="O57:P57"/>
    <mergeCell ref="K56:L56"/>
    <mergeCell ref="M56:N56"/>
    <mergeCell ref="B74:C74"/>
    <mergeCell ref="B59:C59"/>
    <mergeCell ref="B63:C63"/>
    <mergeCell ref="B65:C65"/>
    <mergeCell ref="B66:C66"/>
    <mergeCell ref="B73:C73"/>
    <mergeCell ref="B60:C60"/>
    <mergeCell ref="C14:D14"/>
    <mergeCell ref="C15:D15"/>
    <mergeCell ref="A16:B16"/>
    <mergeCell ref="A24:A25"/>
    <mergeCell ref="B24:D24"/>
    <mergeCell ref="E10:F10"/>
    <mergeCell ref="A13:B13"/>
    <mergeCell ref="A14:B14"/>
    <mergeCell ref="A15:B15"/>
    <mergeCell ref="A11:B11"/>
    <mergeCell ref="C10:D10"/>
    <mergeCell ref="C11:D11"/>
    <mergeCell ref="C12:D12"/>
    <mergeCell ref="A12:B12"/>
    <mergeCell ref="A10:B10"/>
    <mergeCell ref="B54:C54"/>
    <mergeCell ref="B53:C53"/>
    <mergeCell ref="D54:E54"/>
    <mergeCell ref="B55:C55"/>
    <mergeCell ref="D58:E58"/>
    <mergeCell ref="B52:C52"/>
    <mergeCell ref="B56:C56"/>
    <mergeCell ref="E16:F16"/>
    <mergeCell ref="A17:B17"/>
    <mergeCell ref="D72:E72"/>
    <mergeCell ref="B57:C57"/>
    <mergeCell ref="D57:E57"/>
    <mergeCell ref="D56:E56"/>
    <mergeCell ref="D55:E55"/>
    <mergeCell ref="D73:E73"/>
    <mergeCell ref="D60:E60"/>
    <mergeCell ref="D61:E61"/>
    <mergeCell ref="D62:E62"/>
    <mergeCell ref="D64:E64"/>
    <mergeCell ref="B70:C70"/>
    <mergeCell ref="B71:C71"/>
    <mergeCell ref="B72:C72"/>
    <mergeCell ref="B62:C62"/>
    <mergeCell ref="B61:C61"/>
    <mergeCell ref="B58:C58"/>
    <mergeCell ref="B68:C68"/>
    <mergeCell ref="B67:C67"/>
    <mergeCell ref="B69:C69"/>
    <mergeCell ref="B64:C64"/>
    <mergeCell ref="D74:E74"/>
    <mergeCell ref="D59:E59"/>
    <mergeCell ref="D63:E63"/>
    <mergeCell ref="D65:E65"/>
    <mergeCell ref="D66:E66"/>
    <mergeCell ref="D67:E67"/>
    <mergeCell ref="D69:E69"/>
    <mergeCell ref="D68:E68"/>
    <mergeCell ref="D70:E70"/>
    <mergeCell ref="D71:E71"/>
    <mergeCell ref="K10:L10"/>
    <mergeCell ref="K52:L52"/>
    <mergeCell ref="K58:L58"/>
    <mergeCell ref="K64:L64"/>
    <mergeCell ref="K60:L60"/>
    <mergeCell ref="K62:L62"/>
    <mergeCell ref="K11:L11"/>
    <mergeCell ref="K12:L12"/>
    <mergeCell ref="K13:L13"/>
    <mergeCell ref="A50:T50"/>
    <mergeCell ref="C17:D17"/>
    <mergeCell ref="C16:D16"/>
    <mergeCell ref="Q24:R24"/>
    <mergeCell ref="K24:L24"/>
    <mergeCell ref="M24:N24"/>
    <mergeCell ref="O24:P24"/>
    <mergeCell ref="K17:L17"/>
    <mergeCell ref="K16:L16"/>
    <mergeCell ref="G24:H24"/>
    <mergeCell ref="K1:T1"/>
    <mergeCell ref="K14:L14"/>
    <mergeCell ref="K15:L15"/>
    <mergeCell ref="A3:T3"/>
    <mergeCell ref="A5:T5"/>
    <mergeCell ref="E11:F11"/>
    <mergeCell ref="E12:F12"/>
    <mergeCell ref="E13:F13"/>
    <mergeCell ref="E14:F14"/>
    <mergeCell ref="C13:D13"/>
    <mergeCell ref="O53:P53"/>
    <mergeCell ref="K53:L53"/>
    <mergeCell ref="Q52:R52"/>
    <mergeCell ref="Q53:R53"/>
    <mergeCell ref="D52:E52"/>
    <mergeCell ref="D53:E53"/>
    <mergeCell ref="O52:P52"/>
    <mergeCell ref="M52:N52"/>
    <mergeCell ref="E15:F15"/>
    <mergeCell ref="M58:N58"/>
    <mergeCell ref="O58:P58"/>
    <mergeCell ref="Q58:R58"/>
    <mergeCell ref="M53:N53"/>
    <mergeCell ref="Q57:R57"/>
    <mergeCell ref="Q56:R56"/>
    <mergeCell ref="M54:N54"/>
    <mergeCell ref="O54:P54"/>
    <mergeCell ref="Q54:R54"/>
    <mergeCell ref="O56:P56"/>
    <mergeCell ref="K74:L74"/>
    <mergeCell ref="M74:N74"/>
    <mergeCell ref="K65:L65"/>
    <mergeCell ref="M65:N65"/>
    <mergeCell ref="K67:L67"/>
    <mergeCell ref="M67:N67"/>
    <mergeCell ref="K68:L68"/>
    <mergeCell ref="M68:N68"/>
    <mergeCell ref="K70:L70"/>
    <mergeCell ref="O74:P74"/>
    <mergeCell ref="Q74:R74"/>
    <mergeCell ref="K59:L59"/>
    <mergeCell ref="M59:N59"/>
    <mergeCell ref="O59:P59"/>
    <mergeCell ref="Q59:R59"/>
    <mergeCell ref="K63:L63"/>
    <mergeCell ref="M63:N63"/>
    <mergeCell ref="O63:P63"/>
    <mergeCell ref="O65:P65"/>
    <mergeCell ref="Q65:R65"/>
    <mergeCell ref="K66:L66"/>
    <mergeCell ref="M66:N66"/>
    <mergeCell ref="O66:P66"/>
    <mergeCell ref="Q66:R66"/>
    <mergeCell ref="O67:P67"/>
    <mergeCell ref="Q67:R67"/>
    <mergeCell ref="K69:L69"/>
    <mergeCell ref="M69:N69"/>
    <mergeCell ref="O69:P69"/>
    <mergeCell ref="Q69:R69"/>
    <mergeCell ref="O68:P68"/>
    <mergeCell ref="Q68:R68"/>
    <mergeCell ref="O70:P70"/>
    <mergeCell ref="Q70:R70"/>
    <mergeCell ref="K71:L71"/>
    <mergeCell ref="M71:N71"/>
    <mergeCell ref="O71:P71"/>
    <mergeCell ref="Q71:R71"/>
    <mergeCell ref="M70:N70"/>
    <mergeCell ref="K73:L73"/>
    <mergeCell ref="M73:N73"/>
    <mergeCell ref="O73:P73"/>
    <mergeCell ref="Q73:R73"/>
    <mergeCell ref="K72:L72"/>
    <mergeCell ref="M72:N72"/>
    <mergeCell ref="O72:P72"/>
    <mergeCell ref="Q72:R72"/>
    <mergeCell ref="M62:N62"/>
    <mergeCell ref="O62:P62"/>
    <mergeCell ref="Q62:R62"/>
    <mergeCell ref="M64:N64"/>
    <mergeCell ref="O64:P64"/>
    <mergeCell ref="Q64:R64"/>
    <mergeCell ref="Q63:R63"/>
    <mergeCell ref="M60:N60"/>
    <mergeCell ref="O60:P60"/>
    <mergeCell ref="Q60:R60"/>
    <mergeCell ref="K61:L61"/>
    <mergeCell ref="M61:N61"/>
    <mergeCell ref="O61:P61"/>
    <mergeCell ref="Q61:R61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300" verticalDpi="300" orientation="landscape" paperSize="8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5"/>
  <sheetViews>
    <sheetView tabSelected="1" zoomScalePageLayoutView="0" workbookViewId="0" topLeftCell="I1">
      <selection activeCell="M13" sqref="M13:N13"/>
    </sheetView>
  </sheetViews>
  <sheetFormatPr defaultColWidth="9.00390625" defaultRowHeight="13.5"/>
  <cols>
    <col min="1" max="1" width="14.625" style="2" customWidth="1"/>
    <col min="2" max="7" width="14.75390625" style="2" customWidth="1"/>
    <col min="8" max="8" width="9.00390625" style="2" customWidth="1"/>
    <col min="9" max="9" width="11.25390625" style="2" customWidth="1"/>
    <col min="10" max="10" width="9.125" style="2" bestFit="1" customWidth="1"/>
    <col min="11" max="11" width="9.625" style="2" bestFit="1" customWidth="1"/>
    <col min="12" max="12" width="11.375" style="2" bestFit="1" customWidth="1"/>
    <col min="13" max="13" width="9.125" style="2" bestFit="1" customWidth="1"/>
    <col min="14" max="14" width="12.00390625" style="2" customWidth="1"/>
    <col min="15" max="15" width="10.125" style="2" bestFit="1" customWidth="1"/>
    <col min="16" max="16" width="11.00390625" style="2" bestFit="1" customWidth="1"/>
    <col min="17" max="18" width="9.00390625" style="2" customWidth="1"/>
    <col min="19" max="19" width="10.125" style="2" bestFit="1" customWidth="1"/>
    <col min="20" max="20" width="11.00390625" style="2" bestFit="1" customWidth="1"/>
    <col min="21" max="16384" width="9.00390625" style="2" customWidth="1"/>
  </cols>
  <sheetData>
    <row r="1" spans="1:23" ht="17.25" customHeight="1">
      <c r="A1" s="28" t="s">
        <v>129</v>
      </c>
      <c r="B1" s="5"/>
      <c r="C1" s="5"/>
      <c r="D1" s="5"/>
      <c r="E1" s="5"/>
      <c r="F1" s="5"/>
      <c r="G1" s="5"/>
      <c r="H1" s="5"/>
      <c r="I1" s="95" t="s">
        <v>130</v>
      </c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5"/>
    </row>
    <row r="2" spans="1:23" ht="17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8" customHeight="1">
      <c r="A3" s="114" t="s">
        <v>261</v>
      </c>
      <c r="B3" s="114"/>
      <c r="C3" s="114"/>
      <c r="D3" s="114"/>
      <c r="E3" s="114"/>
      <c r="F3" s="114"/>
      <c r="G3" s="114"/>
      <c r="H3" s="38"/>
      <c r="I3" s="99" t="s">
        <v>271</v>
      </c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8"/>
    </row>
    <row r="4" spans="1:23" ht="17.2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8"/>
    </row>
    <row r="5" spans="1:23" ht="17.25" customHeight="1">
      <c r="A5" s="96" t="s">
        <v>1</v>
      </c>
      <c r="B5" s="93" t="s">
        <v>68</v>
      </c>
      <c r="C5" s="93"/>
      <c r="D5" s="21" t="s">
        <v>69</v>
      </c>
      <c r="E5" s="93" t="s">
        <v>70</v>
      </c>
      <c r="F5" s="93"/>
      <c r="G5" s="94"/>
      <c r="H5" s="5"/>
      <c r="I5" s="159" t="s">
        <v>272</v>
      </c>
      <c r="J5" s="160"/>
      <c r="K5" s="94" t="s">
        <v>165</v>
      </c>
      <c r="L5" s="120"/>
      <c r="M5" s="120"/>
      <c r="N5" s="96"/>
      <c r="O5" s="94" t="s">
        <v>164</v>
      </c>
      <c r="P5" s="120"/>
      <c r="Q5" s="120"/>
      <c r="R5" s="96"/>
      <c r="S5" s="94" t="s">
        <v>145</v>
      </c>
      <c r="T5" s="120"/>
      <c r="U5" s="120"/>
      <c r="V5" s="120"/>
      <c r="W5" s="8"/>
    </row>
    <row r="6" spans="1:23" ht="17.25" customHeight="1">
      <c r="A6" s="97"/>
      <c r="B6" s="18" t="s">
        <v>63</v>
      </c>
      <c r="C6" s="18" t="s">
        <v>64</v>
      </c>
      <c r="D6" s="18" t="s">
        <v>63</v>
      </c>
      <c r="E6" s="18" t="s">
        <v>65</v>
      </c>
      <c r="F6" s="18" t="s">
        <v>66</v>
      </c>
      <c r="G6" s="17" t="s">
        <v>67</v>
      </c>
      <c r="H6" s="5"/>
      <c r="I6" s="161"/>
      <c r="J6" s="162"/>
      <c r="K6" s="164" t="s">
        <v>74</v>
      </c>
      <c r="L6" s="168"/>
      <c r="M6" s="164" t="s">
        <v>75</v>
      </c>
      <c r="N6" s="168"/>
      <c r="O6" s="166" t="s">
        <v>74</v>
      </c>
      <c r="P6" s="167"/>
      <c r="Q6" s="164" t="s">
        <v>75</v>
      </c>
      <c r="R6" s="168"/>
      <c r="S6" s="166" t="s">
        <v>74</v>
      </c>
      <c r="T6" s="167"/>
      <c r="U6" s="164" t="s">
        <v>75</v>
      </c>
      <c r="V6" s="165"/>
      <c r="W6" s="8"/>
    </row>
    <row r="7" spans="1:23" ht="17.25" customHeight="1">
      <c r="A7" s="5"/>
      <c r="B7" s="15"/>
      <c r="C7" s="5"/>
      <c r="D7" s="5"/>
      <c r="E7" s="5"/>
      <c r="F7" s="5"/>
      <c r="G7" s="5"/>
      <c r="H7" s="5"/>
      <c r="I7" s="108"/>
      <c r="J7" s="108"/>
      <c r="K7" s="14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8"/>
    </row>
    <row r="8" spans="1:23" ht="17.25" customHeight="1">
      <c r="A8" s="13" t="s">
        <v>212</v>
      </c>
      <c r="B8" s="68">
        <f>SUM(B10:B17,B19:B26)</f>
        <v>29</v>
      </c>
      <c r="C8" s="74" t="s">
        <v>174</v>
      </c>
      <c r="D8" s="74">
        <f>SUM(D10:D17,D19:D26)</f>
        <v>132</v>
      </c>
      <c r="E8" s="74">
        <f>SUM(E10:E17,E19:E26)</f>
        <v>697027</v>
      </c>
      <c r="F8" s="74">
        <f>SUM(F10:F17,F19:F26)</f>
        <v>199</v>
      </c>
      <c r="G8" s="74">
        <f>SUM(G10:G17,G19:G26)</f>
        <v>850</v>
      </c>
      <c r="H8" s="5"/>
      <c r="I8" s="109" t="s">
        <v>212</v>
      </c>
      <c r="J8" s="109"/>
      <c r="K8" s="144">
        <f>SUM(K10:L17,K19:L26)</f>
        <v>414424</v>
      </c>
      <c r="L8" s="145"/>
      <c r="M8" s="140">
        <v>2.6</v>
      </c>
      <c r="N8" s="140"/>
      <c r="O8" s="144">
        <f>SUM(O10:P17,O19:P26)</f>
        <v>425983</v>
      </c>
      <c r="P8" s="145"/>
      <c r="Q8" s="140">
        <v>2.6</v>
      </c>
      <c r="R8" s="140"/>
      <c r="S8" s="127">
        <f>SUM(S10:T17,S19:T26)</f>
        <v>435971</v>
      </c>
      <c r="T8" s="127"/>
      <c r="U8" s="140">
        <v>2.6</v>
      </c>
      <c r="V8" s="140"/>
      <c r="W8" s="8"/>
    </row>
    <row r="9" spans="1:23" ht="17.25" customHeight="1">
      <c r="A9" s="5"/>
      <c r="B9" s="44"/>
      <c r="C9" s="75"/>
      <c r="D9" s="75"/>
      <c r="E9" s="75"/>
      <c r="F9" s="75"/>
      <c r="G9" s="75"/>
      <c r="H9" s="5"/>
      <c r="I9" s="169"/>
      <c r="J9" s="169"/>
      <c r="K9" s="146"/>
      <c r="L9" s="147"/>
      <c r="M9" s="138"/>
      <c r="N9" s="142"/>
      <c r="O9" s="142"/>
      <c r="P9" s="142"/>
      <c r="Q9" s="138"/>
      <c r="R9" s="142"/>
      <c r="S9" s="142"/>
      <c r="T9" s="142"/>
      <c r="U9" s="138"/>
      <c r="V9" s="138"/>
      <c r="W9" s="5"/>
    </row>
    <row r="10" spans="1:23" ht="17.25" customHeight="1">
      <c r="A10" s="12" t="s">
        <v>9</v>
      </c>
      <c r="B10" s="44">
        <v>1</v>
      </c>
      <c r="C10" s="75" t="s">
        <v>175</v>
      </c>
      <c r="D10" s="75">
        <v>36</v>
      </c>
      <c r="E10" s="75">
        <v>246338</v>
      </c>
      <c r="F10" s="75">
        <v>34</v>
      </c>
      <c r="G10" s="75">
        <v>333</v>
      </c>
      <c r="H10" s="5"/>
      <c r="I10" s="129" t="s">
        <v>9</v>
      </c>
      <c r="J10" s="129"/>
      <c r="K10" s="146">
        <v>184000</v>
      </c>
      <c r="L10" s="147"/>
      <c r="M10" s="136">
        <v>2.2</v>
      </c>
      <c r="N10" s="143"/>
      <c r="O10" s="125">
        <v>188000</v>
      </c>
      <c r="P10" s="125"/>
      <c r="Q10" s="136">
        <v>2.2</v>
      </c>
      <c r="R10" s="143"/>
      <c r="S10" s="125">
        <v>193000</v>
      </c>
      <c r="T10" s="125"/>
      <c r="U10" s="136">
        <v>2.1</v>
      </c>
      <c r="V10" s="136"/>
      <c r="W10" s="5"/>
    </row>
    <row r="11" spans="1:23" ht="17.25" customHeight="1">
      <c r="A11" s="12" t="s">
        <v>10</v>
      </c>
      <c r="B11" s="44">
        <v>1</v>
      </c>
      <c r="C11" s="75" t="s">
        <v>175</v>
      </c>
      <c r="D11" s="75">
        <v>8</v>
      </c>
      <c r="E11" s="75">
        <v>54991</v>
      </c>
      <c r="F11" s="75">
        <v>7</v>
      </c>
      <c r="G11" s="75">
        <v>46</v>
      </c>
      <c r="H11" s="5"/>
      <c r="I11" s="129" t="s">
        <v>10</v>
      </c>
      <c r="J11" s="129"/>
      <c r="K11" s="146">
        <v>16090</v>
      </c>
      <c r="L11" s="147"/>
      <c r="M11" s="136">
        <v>3.1</v>
      </c>
      <c r="N11" s="143"/>
      <c r="O11" s="125">
        <v>16890</v>
      </c>
      <c r="P11" s="125"/>
      <c r="Q11" s="136">
        <v>3</v>
      </c>
      <c r="R11" s="143"/>
      <c r="S11" s="125">
        <v>18378</v>
      </c>
      <c r="T11" s="125"/>
      <c r="U11" s="136">
        <v>2.7</v>
      </c>
      <c r="V11" s="136"/>
      <c r="W11" s="5"/>
    </row>
    <row r="12" spans="1:23" ht="17.25" customHeight="1">
      <c r="A12" s="12" t="s">
        <v>11</v>
      </c>
      <c r="B12" s="44">
        <v>1</v>
      </c>
      <c r="C12" s="75" t="s">
        <v>175</v>
      </c>
      <c r="D12" s="75">
        <v>6</v>
      </c>
      <c r="E12" s="75">
        <v>53943</v>
      </c>
      <c r="F12" s="75">
        <v>12</v>
      </c>
      <c r="G12" s="75">
        <v>39</v>
      </c>
      <c r="H12" s="5"/>
      <c r="I12" s="129" t="s">
        <v>11</v>
      </c>
      <c r="J12" s="129"/>
      <c r="K12" s="146">
        <v>36700</v>
      </c>
      <c r="L12" s="147"/>
      <c r="M12" s="136">
        <v>2.8</v>
      </c>
      <c r="N12" s="143"/>
      <c r="O12" s="125">
        <v>37000</v>
      </c>
      <c r="P12" s="125"/>
      <c r="Q12" s="136">
        <v>2.8</v>
      </c>
      <c r="R12" s="143"/>
      <c r="S12" s="125">
        <v>37200</v>
      </c>
      <c r="T12" s="125"/>
      <c r="U12" s="136">
        <v>2.8</v>
      </c>
      <c r="V12" s="136"/>
      <c r="W12" s="5"/>
    </row>
    <row r="13" spans="1:23" ht="17.25" customHeight="1">
      <c r="A13" s="12" t="s">
        <v>12</v>
      </c>
      <c r="B13" s="44">
        <v>1</v>
      </c>
      <c r="C13" s="75" t="s">
        <v>175</v>
      </c>
      <c r="D13" s="75">
        <v>5</v>
      </c>
      <c r="E13" s="75">
        <v>41055</v>
      </c>
      <c r="F13" s="75">
        <v>18</v>
      </c>
      <c r="G13" s="75">
        <v>61</v>
      </c>
      <c r="H13" s="5"/>
      <c r="I13" s="129" t="s">
        <v>12</v>
      </c>
      <c r="J13" s="129"/>
      <c r="K13" s="146">
        <v>10180</v>
      </c>
      <c r="L13" s="147"/>
      <c r="M13" s="136">
        <v>3.3</v>
      </c>
      <c r="N13" s="143"/>
      <c r="O13" s="125">
        <v>10957</v>
      </c>
      <c r="P13" s="125"/>
      <c r="Q13" s="136">
        <v>3</v>
      </c>
      <c r="R13" s="143"/>
      <c r="S13" s="125">
        <v>10585</v>
      </c>
      <c r="T13" s="125"/>
      <c r="U13" s="136">
        <v>3.1</v>
      </c>
      <c r="V13" s="136"/>
      <c r="W13" s="5"/>
    </row>
    <row r="14" spans="1:23" ht="17.25" customHeight="1">
      <c r="A14" s="12" t="s">
        <v>13</v>
      </c>
      <c r="B14" s="44">
        <v>1</v>
      </c>
      <c r="C14" s="75" t="s">
        <v>175</v>
      </c>
      <c r="D14" s="75">
        <v>3</v>
      </c>
      <c r="E14" s="75">
        <v>14578</v>
      </c>
      <c r="F14" s="75">
        <v>8</v>
      </c>
      <c r="G14" s="75">
        <v>47</v>
      </c>
      <c r="H14" s="5"/>
      <c r="I14" s="129" t="s">
        <v>13</v>
      </c>
      <c r="J14" s="129"/>
      <c r="K14" s="146">
        <v>9300</v>
      </c>
      <c r="L14" s="147"/>
      <c r="M14" s="136">
        <v>3</v>
      </c>
      <c r="N14" s="143"/>
      <c r="O14" s="125">
        <v>9100</v>
      </c>
      <c r="P14" s="125"/>
      <c r="Q14" s="136">
        <v>3</v>
      </c>
      <c r="R14" s="143"/>
      <c r="S14" s="125">
        <v>9300</v>
      </c>
      <c r="T14" s="125"/>
      <c r="U14" s="136">
        <v>3</v>
      </c>
      <c r="V14" s="136"/>
      <c r="W14" s="5"/>
    </row>
    <row r="15" spans="1:23" ht="17.25" customHeight="1">
      <c r="A15" s="12" t="s">
        <v>14</v>
      </c>
      <c r="B15" s="44">
        <v>1</v>
      </c>
      <c r="C15" s="75" t="s">
        <v>175</v>
      </c>
      <c r="D15" s="75">
        <v>7</v>
      </c>
      <c r="E15" s="75">
        <v>39800</v>
      </c>
      <c r="F15" s="75">
        <v>6</v>
      </c>
      <c r="G15" s="75">
        <v>12</v>
      </c>
      <c r="H15" s="5"/>
      <c r="I15" s="129" t="s">
        <v>14</v>
      </c>
      <c r="J15" s="129"/>
      <c r="K15" s="146">
        <v>29000</v>
      </c>
      <c r="L15" s="147"/>
      <c r="M15" s="136">
        <v>2.2</v>
      </c>
      <c r="N15" s="143"/>
      <c r="O15" s="125">
        <v>29500</v>
      </c>
      <c r="P15" s="125"/>
      <c r="Q15" s="136">
        <v>2.2</v>
      </c>
      <c r="R15" s="143"/>
      <c r="S15" s="125">
        <v>29500</v>
      </c>
      <c r="T15" s="125"/>
      <c r="U15" s="136">
        <v>2.2</v>
      </c>
      <c r="V15" s="136"/>
      <c r="W15" s="5"/>
    </row>
    <row r="16" spans="1:23" ht="17.25" customHeight="1">
      <c r="A16" s="12" t="s">
        <v>15</v>
      </c>
      <c r="B16" s="44">
        <v>1</v>
      </c>
      <c r="C16" s="75" t="s">
        <v>175</v>
      </c>
      <c r="D16" s="75">
        <v>3</v>
      </c>
      <c r="E16" s="75">
        <v>18777</v>
      </c>
      <c r="F16" s="75">
        <v>18</v>
      </c>
      <c r="G16" s="75">
        <v>59</v>
      </c>
      <c r="H16" s="5"/>
      <c r="I16" s="129" t="s">
        <v>15</v>
      </c>
      <c r="J16" s="129"/>
      <c r="K16" s="146">
        <v>10263</v>
      </c>
      <c r="L16" s="147"/>
      <c r="M16" s="136">
        <v>2.8</v>
      </c>
      <c r="N16" s="143"/>
      <c r="O16" s="125">
        <v>11276</v>
      </c>
      <c r="P16" s="125"/>
      <c r="Q16" s="136">
        <v>2.6</v>
      </c>
      <c r="R16" s="143"/>
      <c r="S16" s="125">
        <v>11791</v>
      </c>
      <c r="T16" s="125"/>
      <c r="U16" s="136">
        <v>2.4</v>
      </c>
      <c r="V16" s="136"/>
      <c r="W16" s="5"/>
    </row>
    <row r="17" spans="1:23" ht="17.25" customHeight="1">
      <c r="A17" s="12" t="s">
        <v>16</v>
      </c>
      <c r="B17" s="44">
        <v>1</v>
      </c>
      <c r="C17" s="75" t="s">
        <v>175</v>
      </c>
      <c r="D17" s="75">
        <v>5</v>
      </c>
      <c r="E17" s="75">
        <v>22354</v>
      </c>
      <c r="F17" s="75">
        <v>11</v>
      </c>
      <c r="G17" s="75">
        <v>41</v>
      </c>
      <c r="H17" s="5"/>
      <c r="I17" s="129" t="s">
        <v>16</v>
      </c>
      <c r="J17" s="129"/>
      <c r="K17" s="146">
        <v>12721</v>
      </c>
      <c r="L17" s="147"/>
      <c r="M17" s="136">
        <v>3.1</v>
      </c>
      <c r="N17" s="143"/>
      <c r="O17" s="125">
        <v>13375</v>
      </c>
      <c r="P17" s="125"/>
      <c r="Q17" s="136">
        <v>3.1</v>
      </c>
      <c r="R17" s="143"/>
      <c r="S17" s="125">
        <v>14071</v>
      </c>
      <c r="T17" s="125"/>
      <c r="U17" s="136">
        <v>3</v>
      </c>
      <c r="V17" s="136"/>
      <c r="W17" s="5"/>
    </row>
    <row r="18" spans="1:23" ht="17.25" customHeight="1">
      <c r="A18" s="12"/>
      <c r="B18" s="44"/>
      <c r="C18" s="75"/>
      <c r="D18" s="75"/>
      <c r="E18" s="75"/>
      <c r="F18" s="75"/>
      <c r="G18" s="75"/>
      <c r="H18" s="5"/>
      <c r="I18" s="129"/>
      <c r="J18" s="129"/>
      <c r="K18" s="146"/>
      <c r="L18" s="147"/>
      <c r="M18" s="138"/>
      <c r="N18" s="142"/>
      <c r="O18" s="142"/>
      <c r="P18" s="142"/>
      <c r="Q18" s="138"/>
      <c r="R18" s="142"/>
      <c r="S18" s="142"/>
      <c r="T18" s="142"/>
      <c r="U18" s="138"/>
      <c r="V18" s="138"/>
      <c r="W18" s="5"/>
    </row>
    <row r="19" spans="1:23" ht="17.25" customHeight="1">
      <c r="A19" s="12" t="s">
        <v>17</v>
      </c>
      <c r="B19" s="44">
        <v>1</v>
      </c>
      <c r="C19" s="75" t="s">
        <v>176</v>
      </c>
      <c r="D19" s="75">
        <v>4</v>
      </c>
      <c r="E19" s="75">
        <v>17088</v>
      </c>
      <c r="F19" s="75">
        <v>3</v>
      </c>
      <c r="G19" s="75">
        <v>21</v>
      </c>
      <c r="H19" s="5"/>
      <c r="I19" s="129" t="s">
        <v>17</v>
      </c>
      <c r="J19" s="129"/>
      <c r="K19" s="146">
        <v>4300</v>
      </c>
      <c r="L19" s="147"/>
      <c r="M19" s="136">
        <v>2.9</v>
      </c>
      <c r="N19" s="143"/>
      <c r="O19" s="125">
        <v>4300</v>
      </c>
      <c r="P19" s="125"/>
      <c r="Q19" s="136">
        <v>2.9</v>
      </c>
      <c r="R19" s="143"/>
      <c r="S19" s="125">
        <v>4300</v>
      </c>
      <c r="T19" s="125"/>
      <c r="U19" s="136">
        <v>2.8</v>
      </c>
      <c r="V19" s="136"/>
      <c r="W19" s="5"/>
    </row>
    <row r="20" spans="1:23" ht="17.25" customHeight="1">
      <c r="A20" s="12" t="s">
        <v>18</v>
      </c>
      <c r="B20" s="44">
        <v>3</v>
      </c>
      <c r="C20" s="75" t="s">
        <v>176</v>
      </c>
      <c r="D20" s="75">
        <v>12</v>
      </c>
      <c r="E20" s="75">
        <v>24275</v>
      </c>
      <c r="F20" s="75">
        <v>8</v>
      </c>
      <c r="G20" s="75">
        <v>22</v>
      </c>
      <c r="H20" s="5"/>
      <c r="I20" s="129" t="s">
        <v>18</v>
      </c>
      <c r="J20" s="129"/>
      <c r="K20" s="146">
        <v>11748</v>
      </c>
      <c r="L20" s="147"/>
      <c r="M20" s="136">
        <v>3.4</v>
      </c>
      <c r="N20" s="143"/>
      <c r="O20" s="125">
        <v>11931</v>
      </c>
      <c r="P20" s="125"/>
      <c r="Q20" s="136">
        <v>3.4</v>
      </c>
      <c r="R20" s="143"/>
      <c r="S20" s="125">
        <v>12174</v>
      </c>
      <c r="T20" s="125"/>
      <c r="U20" s="136">
        <v>3.4</v>
      </c>
      <c r="V20" s="136"/>
      <c r="W20" s="5"/>
    </row>
    <row r="21" spans="1:23" ht="17.25" customHeight="1">
      <c r="A21" s="12" t="s">
        <v>19</v>
      </c>
      <c r="B21" s="44">
        <v>5</v>
      </c>
      <c r="C21" s="75" t="s">
        <v>176</v>
      </c>
      <c r="D21" s="75">
        <v>13</v>
      </c>
      <c r="E21" s="75">
        <v>48407</v>
      </c>
      <c r="F21" s="75">
        <v>18</v>
      </c>
      <c r="G21" s="75">
        <v>28</v>
      </c>
      <c r="H21" s="5"/>
      <c r="I21" s="129" t="s">
        <v>19</v>
      </c>
      <c r="J21" s="129"/>
      <c r="K21" s="146">
        <v>19940</v>
      </c>
      <c r="L21" s="147"/>
      <c r="M21" s="136">
        <v>3.3</v>
      </c>
      <c r="N21" s="143"/>
      <c r="O21" s="125">
        <v>21884</v>
      </c>
      <c r="P21" s="125"/>
      <c r="Q21" s="136">
        <v>3.1</v>
      </c>
      <c r="R21" s="143"/>
      <c r="S21" s="125">
        <v>23665</v>
      </c>
      <c r="T21" s="125"/>
      <c r="U21" s="136">
        <v>2.9</v>
      </c>
      <c r="V21" s="136"/>
      <c r="W21" s="5"/>
    </row>
    <row r="22" spans="1:23" ht="17.25" customHeight="1">
      <c r="A22" s="12" t="s">
        <v>20</v>
      </c>
      <c r="B22" s="44">
        <v>2</v>
      </c>
      <c r="C22" s="75" t="s">
        <v>176</v>
      </c>
      <c r="D22" s="75">
        <v>8</v>
      </c>
      <c r="E22" s="75">
        <v>29200</v>
      </c>
      <c r="F22" s="75">
        <v>24</v>
      </c>
      <c r="G22" s="75">
        <v>74</v>
      </c>
      <c r="H22" s="5"/>
      <c r="I22" s="129" t="s">
        <v>20</v>
      </c>
      <c r="J22" s="129"/>
      <c r="K22" s="146">
        <v>21800</v>
      </c>
      <c r="L22" s="147"/>
      <c r="M22" s="136">
        <v>3.5</v>
      </c>
      <c r="N22" s="143"/>
      <c r="O22" s="125">
        <v>23530</v>
      </c>
      <c r="P22" s="125"/>
      <c r="Q22" s="136">
        <v>3.3</v>
      </c>
      <c r="R22" s="143"/>
      <c r="S22" s="125">
        <v>23740</v>
      </c>
      <c r="T22" s="125"/>
      <c r="U22" s="136">
        <v>3.3</v>
      </c>
      <c r="V22" s="136"/>
      <c r="W22" s="5"/>
    </row>
    <row r="23" spans="1:23" ht="17.25" customHeight="1">
      <c r="A23" s="12" t="s">
        <v>21</v>
      </c>
      <c r="B23" s="44">
        <v>3</v>
      </c>
      <c r="C23" s="75" t="s">
        <v>176</v>
      </c>
      <c r="D23" s="75">
        <v>6</v>
      </c>
      <c r="E23" s="75">
        <v>18618</v>
      </c>
      <c r="F23" s="75">
        <v>10</v>
      </c>
      <c r="G23" s="75">
        <v>30</v>
      </c>
      <c r="H23" s="5"/>
      <c r="I23" s="129" t="s">
        <v>21</v>
      </c>
      <c r="J23" s="129"/>
      <c r="K23" s="146">
        <v>15425</v>
      </c>
      <c r="L23" s="147"/>
      <c r="M23" s="136">
        <v>3.1</v>
      </c>
      <c r="N23" s="143"/>
      <c r="O23" s="125">
        <v>15580</v>
      </c>
      <c r="P23" s="125"/>
      <c r="Q23" s="136">
        <v>3.1</v>
      </c>
      <c r="R23" s="143"/>
      <c r="S23" s="125">
        <v>15630</v>
      </c>
      <c r="T23" s="125"/>
      <c r="U23" s="136">
        <v>3.1</v>
      </c>
      <c r="V23" s="136"/>
      <c r="W23" s="5"/>
    </row>
    <row r="24" spans="1:23" ht="17.25" customHeight="1">
      <c r="A24" s="12" t="s">
        <v>22</v>
      </c>
      <c r="B24" s="44">
        <v>4</v>
      </c>
      <c r="C24" s="75" t="s">
        <v>176</v>
      </c>
      <c r="D24" s="75">
        <v>9</v>
      </c>
      <c r="E24" s="75">
        <v>31471</v>
      </c>
      <c r="F24" s="75">
        <v>16</v>
      </c>
      <c r="G24" s="75">
        <v>20</v>
      </c>
      <c r="H24" s="5"/>
      <c r="I24" s="129" t="s">
        <v>22</v>
      </c>
      <c r="J24" s="129"/>
      <c r="K24" s="146">
        <v>13127</v>
      </c>
      <c r="L24" s="147"/>
      <c r="M24" s="136">
        <v>3.2</v>
      </c>
      <c r="N24" s="143"/>
      <c r="O24" s="125">
        <v>12787</v>
      </c>
      <c r="P24" s="125"/>
      <c r="Q24" s="136">
        <v>3.3</v>
      </c>
      <c r="R24" s="143"/>
      <c r="S24" s="125">
        <v>12521</v>
      </c>
      <c r="T24" s="125"/>
      <c r="U24" s="136">
        <v>3.4</v>
      </c>
      <c r="V24" s="136"/>
      <c r="W24" s="5"/>
    </row>
    <row r="25" spans="1:23" ht="17.25" customHeight="1">
      <c r="A25" s="12" t="s">
        <v>23</v>
      </c>
      <c r="B25" s="44">
        <v>3</v>
      </c>
      <c r="C25" s="75" t="s">
        <v>176</v>
      </c>
      <c r="D25" s="75">
        <v>7</v>
      </c>
      <c r="E25" s="75">
        <v>36132</v>
      </c>
      <c r="F25" s="75">
        <v>6</v>
      </c>
      <c r="G25" s="75">
        <v>17</v>
      </c>
      <c r="H25" s="5"/>
      <c r="I25" s="129" t="s">
        <v>23</v>
      </c>
      <c r="J25" s="129"/>
      <c r="K25" s="146">
        <v>17580</v>
      </c>
      <c r="L25" s="147"/>
      <c r="M25" s="136">
        <v>2.8</v>
      </c>
      <c r="N25" s="143"/>
      <c r="O25" s="125">
        <v>17562</v>
      </c>
      <c r="P25" s="125"/>
      <c r="Q25" s="136">
        <v>2.8</v>
      </c>
      <c r="R25" s="143"/>
      <c r="S25" s="125">
        <v>17786</v>
      </c>
      <c r="T25" s="125"/>
      <c r="U25" s="136">
        <v>2.7</v>
      </c>
      <c r="V25" s="136"/>
      <c r="W25" s="5"/>
    </row>
    <row r="26" spans="1:23" ht="17.25" customHeight="1">
      <c r="A26" s="12" t="s">
        <v>24</v>
      </c>
      <c r="B26" s="44" t="s">
        <v>176</v>
      </c>
      <c r="C26" s="75" t="s">
        <v>176</v>
      </c>
      <c r="D26" s="75" t="s">
        <v>176</v>
      </c>
      <c r="E26" s="75" t="s">
        <v>176</v>
      </c>
      <c r="F26" s="75" t="s">
        <v>176</v>
      </c>
      <c r="G26" s="75" t="s">
        <v>176</v>
      </c>
      <c r="H26" s="5"/>
      <c r="I26" s="129" t="s">
        <v>24</v>
      </c>
      <c r="J26" s="129"/>
      <c r="K26" s="146">
        <v>2250</v>
      </c>
      <c r="L26" s="147"/>
      <c r="M26" s="136">
        <v>4.6</v>
      </c>
      <c r="N26" s="143"/>
      <c r="O26" s="125">
        <v>2311</v>
      </c>
      <c r="P26" s="125"/>
      <c r="Q26" s="136">
        <v>4.6</v>
      </c>
      <c r="R26" s="143"/>
      <c r="S26" s="141">
        <v>2330</v>
      </c>
      <c r="T26" s="141"/>
      <c r="U26" s="136">
        <v>4.5</v>
      </c>
      <c r="V26" s="136"/>
      <c r="W26" s="5"/>
    </row>
    <row r="27" spans="1:23" ht="17.25" customHeight="1">
      <c r="A27" s="9"/>
      <c r="B27" s="10"/>
      <c r="C27" s="5"/>
      <c r="D27" s="5"/>
      <c r="E27" s="5"/>
      <c r="F27" s="5"/>
      <c r="G27" s="5"/>
      <c r="H27" s="5"/>
      <c r="I27" s="111"/>
      <c r="J27" s="111"/>
      <c r="K27" s="148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5"/>
    </row>
    <row r="28" spans="1:23" ht="17.25" customHeight="1">
      <c r="A28" s="37" t="s">
        <v>264</v>
      </c>
      <c r="B28" s="11"/>
      <c r="C28" s="11"/>
      <c r="D28" s="11"/>
      <c r="E28" s="11"/>
      <c r="F28" s="11"/>
      <c r="G28" s="11"/>
      <c r="H28" s="5"/>
      <c r="I28" s="37" t="s">
        <v>76</v>
      </c>
      <c r="J28" s="11"/>
      <c r="K28" s="11"/>
      <c r="L28" s="11"/>
      <c r="M28" s="11"/>
      <c r="N28" s="11"/>
      <c r="O28" s="5"/>
      <c r="P28" s="5"/>
      <c r="Q28" s="5"/>
      <c r="R28" s="5"/>
      <c r="S28" s="5"/>
      <c r="T28" s="5"/>
      <c r="U28" s="5"/>
      <c r="V28" s="5"/>
      <c r="W28" s="5"/>
    </row>
    <row r="29" spans="1:23" ht="17.25" customHeight="1">
      <c r="A29" s="37" t="s">
        <v>262</v>
      </c>
      <c r="B29" s="5"/>
      <c r="C29" s="5"/>
      <c r="D29" s="5"/>
      <c r="E29" s="5"/>
      <c r="F29" s="5"/>
      <c r="G29" s="5"/>
      <c r="H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7.2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7.2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8" customHeight="1">
      <c r="A32" s="99" t="s">
        <v>162</v>
      </c>
      <c r="B32" s="99"/>
      <c r="C32" s="99"/>
      <c r="D32" s="99"/>
      <c r="E32" s="99"/>
      <c r="F32" s="99"/>
      <c r="G32" s="99"/>
      <c r="H32" s="23"/>
      <c r="I32" s="99" t="s">
        <v>166</v>
      </c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78"/>
      <c r="W32" s="5"/>
    </row>
    <row r="33" spans="1:23" ht="17.25" customHeight="1" thickBo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7.25" customHeight="1">
      <c r="A34" s="96" t="s">
        <v>1</v>
      </c>
      <c r="B34" s="94" t="s">
        <v>163</v>
      </c>
      <c r="C34" s="120"/>
      <c r="D34" s="96"/>
      <c r="E34" s="94" t="s">
        <v>143</v>
      </c>
      <c r="F34" s="120"/>
      <c r="G34" s="120"/>
      <c r="H34" s="8"/>
      <c r="I34" s="131" t="s">
        <v>1</v>
      </c>
      <c r="J34" s="156" t="s">
        <v>268</v>
      </c>
      <c r="K34" s="153" t="s">
        <v>77</v>
      </c>
      <c r="L34" s="153" t="s">
        <v>177</v>
      </c>
      <c r="M34" s="153" t="s">
        <v>125</v>
      </c>
      <c r="N34" s="153" t="s">
        <v>178</v>
      </c>
      <c r="O34" s="153" t="s">
        <v>78</v>
      </c>
      <c r="P34" s="153" t="s">
        <v>79</v>
      </c>
      <c r="Q34" s="153" t="s">
        <v>80</v>
      </c>
      <c r="R34" s="153" t="s">
        <v>81</v>
      </c>
      <c r="S34" s="156" t="s">
        <v>144</v>
      </c>
      <c r="T34" s="156" t="s">
        <v>269</v>
      </c>
      <c r="U34" s="150" t="s">
        <v>270</v>
      </c>
      <c r="V34" s="8"/>
      <c r="W34" s="5"/>
    </row>
    <row r="35" spans="1:23" ht="17.25" customHeight="1">
      <c r="A35" s="97"/>
      <c r="B35" s="18" t="s">
        <v>54</v>
      </c>
      <c r="C35" s="18" t="s">
        <v>71</v>
      </c>
      <c r="D35" s="18" t="s">
        <v>72</v>
      </c>
      <c r="E35" s="18" t="s">
        <v>54</v>
      </c>
      <c r="F35" s="18" t="s">
        <v>71</v>
      </c>
      <c r="G35" s="17" t="s">
        <v>72</v>
      </c>
      <c r="H35" s="8"/>
      <c r="I35" s="163"/>
      <c r="J35" s="157"/>
      <c r="K35" s="154"/>
      <c r="L35" s="154"/>
      <c r="M35" s="154"/>
      <c r="N35" s="154"/>
      <c r="O35" s="154"/>
      <c r="P35" s="154"/>
      <c r="Q35" s="154"/>
      <c r="R35" s="154"/>
      <c r="S35" s="157"/>
      <c r="T35" s="157"/>
      <c r="U35" s="151"/>
      <c r="V35" s="8"/>
      <c r="W35" s="5"/>
    </row>
    <row r="36" spans="1:23" ht="17.25" customHeight="1">
      <c r="A36" s="5"/>
      <c r="B36" s="15"/>
      <c r="C36" s="5"/>
      <c r="D36" s="5"/>
      <c r="E36" s="5"/>
      <c r="F36" s="5"/>
      <c r="G36" s="5"/>
      <c r="H36" s="8"/>
      <c r="I36" s="132"/>
      <c r="J36" s="158"/>
      <c r="K36" s="155"/>
      <c r="L36" s="155"/>
      <c r="M36" s="155"/>
      <c r="N36" s="155"/>
      <c r="O36" s="155"/>
      <c r="P36" s="155"/>
      <c r="Q36" s="155"/>
      <c r="R36" s="155"/>
      <c r="S36" s="158"/>
      <c r="T36" s="158"/>
      <c r="U36" s="152"/>
      <c r="V36" s="8"/>
      <c r="W36" s="5"/>
    </row>
    <row r="37" spans="1:23" ht="17.25" customHeight="1">
      <c r="A37" s="13" t="s">
        <v>212</v>
      </c>
      <c r="B37" s="68">
        <f aca="true" t="shared" si="0" ref="B37:G37">SUM(B39:B46,B48:B55)</f>
        <v>274027</v>
      </c>
      <c r="C37" s="74">
        <f t="shared" si="0"/>
        <v>24781</v>
      </c>
      <c r="D37" s="74">
        <f t="shared" si="0"/>
        <v>249246</v>
      </c>
      <c r="E37" s="74">
        <f t="shared" si="0"/>
        <v>278356</v>
      </c>
      <c r="F37" s="74">
        <f t="shared" si="0"/>
        <v>22457</v>
      </c>
      <c r="G37" s="74">
        <f t="shared" si="0"/>
        <v>255899</v>
      </c>
      <c r="H37" s="5"/>
      <c r="I37" s="5"/>
      <c r="J37" s="15"/>
      <c r="K37" s="5"/>
      <c r="L37" s="5"/>
      <c r="M37" s="5"/>
      <c r="N37" s="39" t="s">
        <v>267</v>
      </c>
      <c r="O37" s="5"/>
      <c r="P37" s="5"/>
      <c r="Q37" s="5"/>
      <c r="R37" s="5"/>
      <c r="S37" s="5"/>
      <c r="T37" s="5"/>
      <c r="U37" s="5"/>
      <c r="V37" s="5"/>
      <c r="W37" s="5"/>
    </row>
    <row r="38" spans="1:23" ht="17.25" customHeight="1">
      <c r="A38" s="5"/>
      <c r="B38" s="44"/>
      <c r="C38" s="75"/>
      <c r="D38" s="75"/>
      <c r="E38" s="75"/>
      <c r="F38" s="75"/>
      <c r="G38" s="75"/>
      <c r="H38" s="5"/>
      <c r="I38" s="13" t="s">
        <v>263</v>
      </c>
      <c r="J38" s="83" t="s">
        <v>179</v>
      </c>
      <c r="K38" s="84" t="s">
        <v>180</v>
      </c>
      <c r="L38" s="84" t="s">
        <v>181</v>
      </c>
      <c r="M38" s="84" t="s">
        <v>182</v>
      </c>
      <c r="N38" s="84" t="s">
        <v>183</v>
      </c>
      <c r="O38" s="84" t="s">
        <v>184</v>
      </c>
      <c r="P38" s="77">
        <v>28</v>
      </c>
      <c r="Q38" s="84" t="s">
        <v>185</v>
      </c>
      <c r="R38" s="84" t="s">
        <v>186</v>
      </c>
      <c r="S38" s="84" t="s">
        <v>185</v>
      </c>
      <c r="T38" s="84" t="s">
        <v>187</v>
      </c>
      <c r="U38" s="84" t="s">
        <v>187</v>
      </c>
      <c r="V38" s="5"/>
      <c r="W38" s="5"/>
    </row>
    <row r="39" spans="1:23" ht="17.25" customHeight="1">
      <c r="A39" s="12" t="s">
        <v>9</v>
      </c>
      <c r="B39" s="44">
        <v>103142</v>
      </c>
      <c r="C39" s="75">
        <v>10106</v>
      </c>
      <c r="D39" s="75">
        <v>93036</v>
      </c>
      <c r="E39" s="75">
        <v>104968</v>
      </c>
      <c r="F39" s="75">
        <v>9219</v>
      </c>
      <c r="G39" s="75">
        <v>95749</v>
      </c>
      <c r="H39" s="5"/>
      <c r="I39" s="5"/>
      <c r="J39" s="85"/>
      <c r="K39" s="86"/>
      <c r="L39" s="86"/>
      <c r="M39" s="86"/>
      <c r="N39" s="76"/>
      <c r="O39" s="86"/>
      <c r="P39" s="76"/>
      <c r="Q39" s="86"/>
      <c r="R39" s="86"/>
      <c r="S39" s="86"/>
      <c r="T39" s="86"/>
      <c r="U39" s="86"/>
      <c r="V39" s="5"/>
      <c r="W39" s="5"/>
    </row>
    <row r="40" spans="1:23" ht="17.25" customHeight="1">
      <c r="A40" s="12" t="s">
        <v>10</v>
      </c>
      <c r="B40" s="44">
        <v>12502</v>
      </c>
      <c r="C40" s="75">
        <v>1498</v>
      </c>
      <c r="D40" s="75">
        <v>11004</v>
      </c>
      <c r="E40" s="75">
        <v>12679</v>
      </c>
      <c r="F40" s="75">
        <v>1374</v>
      </c>
      <c r="G40" s="75">
        <v>11305</v>
      </c>
      <c r="H40" s="5"/>
      <c r="I40" s="36" t="s">
        <v>9</v>
      </c>
      <c r="J40" s="85" t="s">
        <v>188</v>
      </c>
      <c r="K40" s="86" t="s">
        <v>189</v>
      </c>
      <c r="L40" s="86" t="s">
        <v>190</v>
      </c>
      <c r="M40" s="86" t="s">
        <v>191</v>
      </c>
      <c r="N40" s="86" t="s">
        <v>192</v>
      </c>
      <c r="O40" s="86" t="s">
        <v>191</v>
      </c>
      <c r="P40" s="76">
        <v>1</v>
      </c>
      <c r="Q40" s="86" t="s">
        <v>193</v>
      </c>
      <c r="R40" s="86" t="s">
        <v>188</v>
      </c>
      <c r="S40" s="86" t="s">
        <v>190</v>
      </c>
      <c r="T40" s="86" t="s">
        <v>188</v>
      </c>
      <c r="U40" s="86" t="s">
        <v>175</v>
      </c>
      <c r="V40" s="5"/>
      <c r="W40" s="5"/>
    </row>
    <row r="41" spans="1:23" ht="17.25" customHeight="1">
      <c r="A41" s="12" t="s">
        <v>11</v>
      </c>
      <c r="B41" s="44">
        <v>25493</v>
      </c>
      <c r="C41" s="75">
        <v>1869</v>
      </c>
      <c r="D41" s="75">
        <v>23624</v>
      </c>
      <c r="E41" s="75">
        <v>25890</v>
      </c>
      <c r="F41" s="75">
        <v>1710</v>
      </c>
      <c r="G41" s="75">
        <v>24180</v>
      </c>
      <c r="H41" s="5"/>
      <c r="I41" s="36" t="s">
        <v>10</v>
      </c>
      <c r="J41" s="85" t="s">
        <v>188</v>
      </c>
      <c r="K41" s="86" t="s">
        <v>190</v>
      </c>
      <c r="L41" s="86" t="s">
        <v>188</v>
      </c>
      <c r="M41" s="86" t="s">
        <v>175</v>
      </c>
      <c r="N41" s="86" t="s">
        <v>194</v>
      </c>
      <c r="O41" s="86" t="s">
        <v>188</v>
      </c>
      <c r="P41" s="34" t="s">
        <v>175</v>
      </c>
      <c r="Q41" s="86" t="s">
        <v>175</v>
      </c>
      <c r="R41" s="86" t="s">
        <v>188</v>
      </c>
      <c r="S41" s="86" t="s">
        <v>175</v>
      </c>
      <c r="T41" s="86" t="s">
        <v>175</v>
      </c>
      <c r="U41" s="86" t="s">
        <v>175</v>
      </c>
      <c r="V41" s="5"/>
      <c r="W41" s="5"/>
    </row>
    <row r="42" spans="1:23" ht="17.25" customHeight="1">
      <c r="A42" s="12" t="s">
        <v>12</v>
      </c>
      <c r="B42" s="44">
        <v>8375</v>
      </c>
      <c r="C42" s="75">
        <v>918</v>
      </c>
      <c r="D42" s="75">
        <v>7457</v>
      </c>
      <c r="E42" s="75">
        <v>8515</v>
      </c>
      <c r="F42" s="75">
        <v>839</v>
      </c>
      <c r="G42" s="75">
        <v>7676</v>
      </c>
      <c r="H42" s="5"/>
      <c r="I42" s="36" t="s">
        <v>11</v>
      </c>
      <c r="J42" s="85" t="s">
        <v>188</v>
      </c>
      <c r="K42" s="86" t="s">
        <v>195</v>
      </c>
      <c r="L42" s="86" t="s">
        <v>193</v>
      </c>
      <c r="M42" s="86" t="s">
        <v>175</v>
      </c>
      <c r="N42" s="86" t="s">
        <v>196</v>
      </c>
      <c r="O42" s="86" t="s">
        <v>193</v>
      </c>
      <c r="P42" s="34">
        <v>2</v>
      </c>
      <c r="Q42" s="86" t="s">
        <v>188</v>
      </c>
      <c r="R42" s="86" t="s">
        <v>188</v>
      </c>
      <c r="S42" s="86" t="s">
        <v>193</v>
      </c>
      <c r="T42" s="86" t="s">
        <v>175</v>
      </c>
      <c r="U42" s="86" t="s">
        <v>175</v>
      </c>
      <c r="V42" s="5"/>
      <c r="W42" s="5"/>
    </row>
    <row r="43" spans="1:23" ht="17.25" customHeight="1">
      <c r="A43" s="12" t="s">
        <v>13</v>
      </c>
      <c r="B43" s="44">
        <v>6957</v>
      </c>
      <c r="C43" s="75">
        <v>566</v>
      </c>
      <c r="D43" s="75">
        <v>6391</v>
      </c>
      <c r="E43" s="75">
        <v>6937</v>
      </c>
      <c r="F43" s="75">
        <v>481</v>
      </c>
      <c r="G43" s="75">
        <v>6456</v>
      </c>
      <c r="H43" s="5"/>
      <c r="I43" s="36" t="s">
        <v>12</v>
      </c>
      <c r="J43" s="85" t="s">
        <v>175</v>
      </c>
      <c r="K43" s="86" t="s">
        <v>188</v>
      </c>
      <c r="L43" s="86" t="s">
        <v>175</v>
      </c>
      <c r="M43" s="86" t="s">
        <v>175</v>
      </c>
      <c r="N43" s="86" t="s">
        <v>175</v>
      </c>
      <c r="O43" s="86" t="s">
        <v>188</v>
      </c>
      <c r="P43" s="34" t="s">
        <v>175</v>
      </c>
      <c r="Q43" s="86" t="s">
        <v>175</v>
      </c>
      <c r="R43" s="86" t="s">
        <v>175</v>
      </c>
      <c r="S43" s="86" t="s">
        <v>175</v>
      </c>
      <c r="T43" s="86" t="s">
        <v>175</v>
      </c>
      <c r="U43" s="86" t="s">
        <v>175</v>
      </c>
      <c r="V43" s="5"/>
      <c r="W43" s="5"/>
    </row>
    <row r="44" spans="1:23" ht="17.25" customHeight="1">
      <c r="A44" s="12" t="s">
        <v>14</v>
      </c>
      <c r="B44" s="44">
        <v>18437</v>
      </c>
      <c r="C44" s="75">
        <v>1825</v>
      </c>
      <c r="D44" s="75">
        <v>16612</v>
      </c>
      <c r="E44" s="75">
        <v>18773</v>
      </c>
      <c r="F44" s="75">
        <v>1653</v>
      </c>
      <c r="G44" s="75">
        <v>17120</v>
      </c>
      <c r="H44" s="5"/>
      <c r="I44" s="36" t="s">
        <v>13</v>
      </c>
      <c r="J44" s="85" t="s">
        <v>188</v>
      </c>
      <c r="K44" s="86" t="s">
        <v>190</v>
      </c>
      <c r="L44" s="86" t="s">
        <v>175</v>
      </c>
      <c r="M44" s="86" t="s">
        <v>175</v>
      </c>
      <c r="N44" s="86" t="s">
        <v>197</v>
      </c>
      <c r="O44" s="86" t="s">
        <v>188</v>
      </c>
      <c r="P44" s="34">
        <v>1</v>
      </c>
      <c r="Q44" s="86" t="s">
        <v>175</v>
      </c>
      <c r="R44" s="86" t="s">
        <v>175</v>
      </c>
      <c r="S44" s="86" t="s">
        <v>175</v>
      </c>
      <c r="T44" s="86" t="s">
        <v>175</v>
      </c>
      <c r="U44" s="86" t="s">
        <v>175</v>
      </c>
      <c r="V44" s="5"/>
      <c r="W44" s="5"/>
    </row>
    <row r="45" spans="1:23" ht="17.25" customHeight="1">
      <c r="A45" s="12" t="s">
        <v>15</v>
      </c>
      <c r="B45" s="44">
        <v>7126</v>
      </c>
      <c r="C45" s="75">
        <v>823</v>
      </c>
      <c r="D45" s="75">
        <v>6303</v>
      </c>
      <c r="E45" s="75">
        <v>7154</v>
      </c>
      <c r="F45" s="75">
        <v>749</v>
      </c>
      <c r="G45" s="75">
        <v>6405</v>
      </c>
      <c r="H45" s="5"/>
      <c r="I45" s="36" t="s">
        <v>14</v>
      </c>
      <c r="J45" s="85" t="s">
        <v>175</v>
      </c>
      <c r="K45" s="86" t="s">
        <v>193</v>
      </c>
      <c r="L45" s="86" t="s">
        <v>188</v>
      </c>
      <c r="M45" s="86" t="s">
        <v>175</v>
      </c>
      <c r="N45" s="86" t="s">
        <v>197</v>
      </c>
      <c r="O45" s="86" t="s">
        <v>193</v>
      </c>
      <c r="P45" s="76">
        <v>1</v>
      </c>
      <c r="Q45" s="86" t="s">
        <v>175</v>
      </c>
      <c r="R45" s="86" t="s">
        <v>188</v>
      </c>
      <c r="S45" s="86" t="s">
        <v>175</v>
      </c>
      <c r="T45" s="86" t="s">
        <v>175</v>
      </c>
      <c r="U45" s="86" t="s">
        <v>175</v>
      </c>
      <c r="V45" s="5"/>
      <c r="W45" s="5"/>
    </row>
    <row r="46" spans="1:23" ht="17.25" customHeight="1">
      <c r="A46" s="12" t="s">
        <v>16</v>
      </c>
      <c r="B46" s="44">
        <v>9336</v>
      </c>
      <c r="C46" s="75">
        <v>448</v>
      </c>
      <c r="D46" s="75">
        <v>8888</v>
      </c>
      <c r="E46" s="75">
        <v>9768</v>
      </c>
      <c r="F46" s="75">
        <v>442</v>
      </c>
      <c r="G46" s="75">
        <v>9326</v>
      </c>
      <c r="H46" s="5"/>
      <c r="I46" s="36" t="s">
        <v>15</v>
      </c>
      <c r="J46" s="85" t="s">
        <v>175</v>
      </c>
      <c r="K46" s="86" t="s">
        <v>188</v>
      </c>
      <c r="L46" s="86" t="s">
        <v>175</v>
      </c>
      <c r="M46" s="86" t="s">
        <v>175</v>
      </c>
      <c r="N46" s="86" t="s">
        <v>198</v>
      </c>
      <c r="O46" s="86" t="s">
        <v>193</v>
      </c>
      <c r="P46" s="76">
        <v>1</v>
      </c>
      <c r="Q46" s="86" t="s">
        <v>188</v>
      </c>
      <c r="R46" s="86" t="s">
        <v>188</v>
      </c>
      <c r="S46" s="86" t="s">
        <v>175</v>
      </c>
      <c r="T46" s="86" t="s">
        <v>175</v>
      </c>
      <c r="U46" s="86" t="s">
        <v>175</v>
      </c>
      <c r="V46" s="5"/>
      <c r="W46" s="5"/>
    </row>
    <row r="47" spans="1:23" ht="17.25" customHeight="1">
      <c r="A47" s="12"/>
      <c r="B47" s="44"/>
      <c r="C47" s="75"/>
      <c r="D47" s="75"/>
      <c r="E47" s="75"/>
      <c r="F47" s="75"/>
      <c r="G47" s="75"/>
      <c r="H47" s="5"/>
      <c r="I47" s="36" t="s">
        <v>16</v>
      </c>
      <c r="J47" s="85" t="s">
        <v>175</v>
      </c>
      <c r="K47" s="86" t="s">
        <v>193</v>
      </c>
      <c r="L47" s="86" t="s">
        <v>188</v>
      </c>
      <c r="M47" s="86" t="s">
        <v>175</v>
      </c>
      <c r="N47" s="86" t="s">
        <v>199</v>
      </c>
      <c r="O47" s="86" t="s">
        <v>175</v>
      </c>
      <c r="P47" s="76">
        <v>1</v>
      </c>
      <c r="Q47" s="86" t="s">
        <v>188</v>
      </c>
      <c r="R47" s="86" t="s">
        <v>175</v>
      </c>
      <c r="S47" s="86" t="s">
        <v>188</v>
      </c>
      <c r="T47" s="86" t="s">
        <v>175</v>
      </c>
      <c r="U47" s="86" t="s">
        <v>175</v>
      </c>
      <c r="V47" s="5"/>
      <c r="W47" s="5"/>
    </row>
    <row r="48" spans="1:23" ht="17.25" customHeight="1">
      <c r="A48" s="12" t="s">
        <v>17</v>
      </c>
      <c r="B48" s="44">
        <v>3822</v>
      </c>
      <c r="C48" s="75">
        <v>523</v>
      </c>
      <c r="D48" s="75">
        <v>3299</v>
      </c>
      <c r="E48" s="75">
        <v>3824</v>
      </c>
      <c r="F48" s="75">
        <v>444</v>
      </c>
      <c r="G48" s="75">
        <v>3380</v>
      </c>
      <c r="H48" s="5"/>
      <c r="I48" s="36"/>
      <c r="J48" s="85"/>
      <c r="K48" s="86"/>
      <c r="L48" s="86"/>
      <c r="M48" s="86"/>
      <c r="N48" s="76"/>
      <c r="O48" s="86"/>
      <c r="P48" s="76"/>
      <c r="Q48" s="86"/>
      <c r="R48" s="86"/>
      <c r="S48" s="86"/>
      <c r="T48" s="86"/>
      <c r="U48" s="86"/>
      <c r="V48" s="5"/>
      <c r="W48" s="5"/>
    </row>
    <row r="49" spans="1:23" ht="17.25" customHeight="1">
      <c r="A49" s="12" t="s">
        <v>18</v>
      </c>
      <c r="B49" s="44">
        <v>9308</v>
      </c>
      <c r="C49" s="75">
        <v>593</v>
      </c>
      <c r="D49" s="75">
        <v>8715</v>
      </c>
      <c r="E49" s="75">
        <v>9391</v>
      </c>
      <c r="F49" s="75">
        <v>579</v>
      </c>
      <c r="G49" s="75">
        <v>8812</v>
      </c>
      <c r="H49" s="5"/>
      <c r="I49" s="36" t="s">
        <v>17</v>
      </c>
      <c r="J49" s="85" t="s">
        <v>176</v>
      </c>
      <c r="K49" s="86" t="s">
        <v>176</v>
      </c>
      <c r="L49" s="86" t="s">
        <v>176</v>
      </c>
      <c r="M49" s="86" t="s">
        <v>176</v>
      </c>
      <c r="N49" s="86" t="s">
        <v>200</v>
      </c>
      <c r="O49" s="86" t="s">
        <v>187</v>
      </c>
      <c r="P49" s="76">
        <v>1</v>
      </c>
      <c r="Q49" s="86" t="s">
        <v>187</v>
      </c>
      <c r="R49" s="86" t="s">
        <v>176</v>
      </c>
      <c r="S49" s="86" t="s">
        <v>201</v>
      </c>
      <c r="T49" s="86" t="s">
        <v>176</v>
      </c>
      <c r="U49" s="86" t="s">
        <v>176</v>
      </c>
      <c r="V49" s="5"/>
      <c r="W49" s="5"/>
    </row>
    <row r="50" spans="1:23" ht="17.25" customHeight="1">
      <c r="A50" s="12" t="s">
        <v>19</v>
      </c>
      <c r="B50" s="44">
        <v>15600</v>
      </c>
      <c r="C50" s="75">
        <v>1106</v>
      </c>
      <c r="D50" s="75">
        <v>14494</v>
      </c>
      <c r="E50" s="75">
        <v>16084</v>
      </c>
      <c r="F50" s="75">
        <v>1027</v>
      </c>
      <c r="G50" s="75">
        <v>15057</v>
      </c>
      <c r="H50" s="5"/>
      <c r="I50" s="36" t="s">
        <v>18</v>
      </c>
      <c r="J50" s="85" t="s">
        <v>187</v>
      </c>
      <c r="K50" s="86" t="s">
        <v>202</v>
      </c>
      <c r="L50" s="86" t="s">
        <v>182</v>
      </c>
      <c r="M50" s="86" t="s">
        <v>187</v>
      </c>
      <c r="N50" s="86" t="s">
        <v>203</v>
      </c>
      <c r="O50" s="86" t="s">
        <v>187</v>
      </c>
      <c r="P50" s="76">
        <v>2</v>
      </c>
      <c r="Q50" s="86" t="s">
        <v>187</v>
      </c>
      <c r="R50" s="86" t="s">
        <v>187</v>
      </c>
      <c r="S50" s="86" t="s">
        <v>201</v>
      </c>
      <c r="T50" s="86" t="s">
        <v>176</v>
      </c>
      <c r="U50" s="86" t="s">
        <v>176</v>
      </c>
      <c r="V50" s="5"/>
      <c r="W50" s="5"/>
    </row>
    <row r="51" spans="1:23" ht="17.25" customHeight="1">
      <c r="A51" s="12" t="s">
        <v>20</v>
      </c>
      <c r="B51" s="44">
        <v>17687</v>
      </c>
      <c r="C51" s="75">
        <v>1077</v>
      </c>
      <c r="D51" s="75">
        <v>16610</v>
      </c>
      <c r="E51" s="75">
        <v>17964</v>
      </c>
      <c r="F51" s="75">
        <v>1001</v>
      </c>
      <c r="G51" s="75">
        <v>16963</v>
      </c>
      <c r="H51" s="5"/>
      <c r="I51" s="36" t="s">
        <v>19</v>
      </c>
      <c r="J51" s="85" t="s">
        <v>201</v>
      </c>
      <c r="K51" s="86" t="s">
        <v>204</v>
      </c>
      <c r="L51" s="86" t="s">
        <v>205</v>
      </c>
      <c r="M51" s="86" t="s">
        <v>176</v>
      </c>
      <c r="N51" s="86" t="s">
        <v>206</v>
      </c>
      <c r="O51" s="86" t="s">
        <v>207</v>
      </c>
      <c r="P51" s="76">
        <v>5</v>
      </c>
      <c r="Q51" s="86" t="s">
        <v>187</v>
      </c>
      <c r="R51" s="86" t="s">
        <v>176</v>
      </c>
      <c r="S51" s="86" t="s">
        <v>187</v>
      </c>
      <c r="T51" s="86" t="s">
        <v>176</v>
      </c>
      <c r="U51" s="86" t="s">
        <v>176</v>
      </c>
      <c r="V51" s="5"/>
      <c r="W51" s="5"/>
    </row>
    <row r="52" spans="1:23" ht="17.25" customHeight="1">
      <c r="A52" s="12" t="s">
        <v>21</v>
      </c>
      <c r="B52" s="44">
        <v>11510</v>
      </c>
      <c r="C52" s="75">
        <v>998</v>
      </c>
      <c r="D52" s="75">
        <v>10512</v>
      </c>
      <c r="E52" s="75">
        <v>11629</v>
      </c>
      <c r="F52" s="75">
        <v>840</v>
      </c>
      <c r="G52" s="75">
        <v>10789</v>
      </c>
      <c r="H52" s="5"/>
      <c r="I52" s="36" t="s">
        <v>20</v>
      </c>
      <c r="J52" s="85" t="s">
        <v>201</v>
      </c>
      <c r="K52" s="86" t="s">
        <v>208</v>
      </c>
      <c r="L52" s="86" t="s">
        <v>204</v>
      </c>
      <c r="M52" s="86" t="s">
        <v>176</v>
      </c>
      <c r="N52" s="86" t="s">
        <v>209</v>
      </c>
      <c r="O52" s="86" t="s">
        <v>207</v>
      </c>
      <c r="P52" s="76">
        <v>7</v>
      </c>
      <c r="Q52" s="86" t="s">
        <v>201</v>
      </c>
      <c r="R52" s="86" t="s">
        <v>201</v>
      </c>
      <c r="S52" s="86" t="s">
        <v>201</v>
      </c>
      <c r="T52" s="86" t="s">
        <v>176</v>
      </c>
      <c r="U52" s="86" t="s">
        <v>187</v>
      </c>
      <c r="V52" s="5"/>
      <c r="W52" s="5"/>
    </row>
    <row r="53" spans="1:23" ht="17.25" customHeight="1">
      <c r="A53" s="12" t="s">
        <v>22</v>
      </c>
      <c r="B53" s="44">
        <v>10132</v>
      </c>
      <c r="C53" s="75">
        <v>1027</v>
      </c>
      <c r="D53" s="75">
        <v>9105</v>
      </c>
      <c r="E53" s="75">
        <v>10147</v>
      </c>
      <c r="F53" s="75">
        <v>893</v>
      </c>
      <c r="G53" s="75">
        <v>9254</v>
      </c>
      <c r="H53" s="5"/>
      <c r="I53" s="36" t="s">
        <v>21</v>
      </c>
      <c r="J53" s="85" t="s">
        <v>187</v>
      </c>
      <c r="K53" s="86" t="s">
        <v>207</v>
      </c>
      <c r="L53" s="86" t="s">
        <v>182</v>
      </c>
      <c r="M53" s="86" t="s">
        <v>176</v>
      </c>
      <c r="N53" s="86" t="s">
        <v>210</v>
      </c>
      <c r="O53" s="86" t="s">
        <v>187</v>
      </c>
      <c r="P53" s="76">
        <v>1</v>
      </c>
      <c r="Q53" s="86" t="s">
        <v>176</v>
      </c>
      <c r="R53" s="86" t="s">
        <v>176</v>
      </c>
      <c r="S53" s="86" t="s">
        <v>187</v>
      </c>
      <c r="T53" s="86" t="s">
        <v>176</v>
      </c>
      <c r="U53" s="86" t="s">
        <v>176</v>
      </c>
      <c r="V53" s="5"/>
      <c r="W53" s="5"/>
    </row>
    <row r="54" spans="1:23" ht="17.25" customHeight="1">
      <c r="A54" s="12" t="s">
        <v>23</v>
      </c>
      <c r="B54" s="44">
        <v>12184</v>
      </c>
      <c r="C54" s="75">
        <v>1240</v>
      </c>
      <c r="D54" s="75">
        <v>10944</v>
      </c>
      <c r="E54" s="75">
        <v>12194</v>
      </c>
      <c r="F54" s="75">
        <v>1091</v>
      </c>
      <c r="G54" s="75">
        <v>11103</v>
      </c>
      <c r="H54" s="5"/>
      <c r="I54" s="36" t="s">
        <v>22</v>
      </c>
      <c r="J54" s="85" t="s">
        <v>176</v>
      </c>
      <c r="K54" s="86" t="s">
        <v>207</v>
      </c>
      <c r="L54" s="86" t="s">
        <v>207</v>
      </c>
      <c r="M54" s="86" t="s">
        <v>176</v>
      </c>
      <c r="N54" s="86" t="s">
        <v>176</v>
      </c>
      <c r="O54" s="86" t="s">
        <v>176</v>
      </c>
      <c r="P54" s="76">
        <v>3</v>
      </c>
      <c r="Q54" s="86" t="s">
        <v>204</v>
      </c>
      <c r="R54" s="86" t="s">
        <v>187</v>
      </c>
      <c r="S54" s="86" t="s">
        <v>176</v>
      </c>
      <c r="T54" s="86" t="s">
        <v>176</v>
      </c>
      <c r="U54" s="86" t="s">
        <v>176</v>
      </c>
      <c r="V54" s="5"/>
      <c r="W54" s="5"/>
    </row>
    <row r="55" spans="1:23" ht="17.25" customHeight="1">
      <c r="A55" s="12" t="s">
        <v>24</v>
      </c>
      <c r="B55" s="44">
        <v>2416</v>
      </c>
      <c r="C55" s="75">
        <v>164</v>
      </c>
      <c r="D55" s="75">
        <v>2252</v>
      </c>
      <c r="E55" s="75">
        <v>2439</v>
      </c>
      <c r="F55" s="75">
        <v>115</v>
      </c>
      <c r="G55" s="75">
        <v>2324</v>
      </c>
      <c r="H55" s="5"/>
      <c r="I55" s="36" t="s">
        <v>23</v>
      </c>
      <c r="J55" s="85" t="s">
        <v>187</v>
      </c>
      <c r="K55" s="86" t="s">
        <v>201</v>
      </c>
      <c r="L55" s="86" t="s">
        <v>205</v>
      </c>
      <c r="M55" s="86" t="s">
        <v>176</v>
      </c>
      <c r="N55" s="86" t="s">
        <v>211</v>
      </c>
      <c r="O55" s="86" t="s">
        <v>201</v>
      </c>
      <c r="P55" s="76">
        <v>1</v>
      </c>
      <c r="Q55" s="86" t="s">
        <v>187</v>
      </c>
      <c r="R55" s="86" t="s">
        <v>201</v>
      </c>
      <c r="S55" s="86" t="s">
        <v>187</v>
      </c>
      <c r="T55" s="86" t="s">
        <v>176</v>
      </c>
      <c r="U55" s="86" t="s">
        <v>176</v>
      </c>
      <c r="V55" s="5"/>
      <c r="W55" s="5"/>
    </row>
    <row r="56" spans="1:23" ht="17.25" customHeight="1">
      <c r="A56" s="9"/>
      <c r="B56" s="10"/>
      <c r="C56" s="5"/>
      <c r="D56" s="5"/>
      <c r="E56" s="5"/>
      <c r="F56" s="5"/>
      <c r="G56" s="5"/>
      <c r="H56" s="5"/>
      <c r="I56" s="36" t="s">
        <v>24</v>
      </c>
      <c r="J56" s="85" t="s">
        <v>176</v>
      </c>
      <c r="K56" s="86" t="s">
        <v>187</v>
      </c>
      <c r="L56" s="86" t="s">
        <v>201</v>
      </c>
      <c r="M56" s="86" t="s">
        <v>176</v>
      </c>
      <c r="N56" s="86" t="s">
        <v>176</v>
      </c>
      <c r="O56" s="86" t="s">
        <v>187</v>
      </c>
      <c r="P56" s="76">
        <v>1</v>
      </c>
      <c r="Q56" s="86" t="s">
        <v>187</v>
      </c>
      <c r="R56" s="86" t="s">
        <v>201</v>
      </c>
      <c r="S56" s="86" t="s">
        <v>176</v>
      </c>
      <c r="T56" s="86" t="s">
        <v>176</v>
      </c>
      <c r="U56" s="86" t="s">
        <v>176</v>
      </c>
      <c r="V56" s="5"/>
      <c r="W56" s="5"/>
    </row>
    <row r="57" spans="1:23" ht="17.25" customHeight="1">
      <c r="A57" s="76" t="s">
        <v>73</v>
      </c>
      <c r="B57" s="5"/>
      <c r="C57" s="11"/>
      <c r="D57" s="11"/>
      <c r="E57" s="11"/>
      <c r="F57" s="11"/>
      <c r="G57" s="11"/>
      <c r="H57" s="5"/>
      <c r="I57" s="9"/>
      <c r="J57" s="41"/>
      <c r="K57" s="40"/>
      <c r="L57" s="40"/>
      <c r="M57" s="40"/>
      <c r="N57" s="58"/>
      <c r="O57" s="40"/>
      <c r="P57" s="40"/>
      <c r="Q57" s="40"/>
      <c r="R57" s="40"/>
      <c r="S57" s="40"/>
      <c r="T57" s="40"/>
      <c r="U57" s="40"/>
      <c r="V57" s="5"/>
      <c r="W57" s="5"/>
    </row>
    <row r="58" spans="2:23" ht="17.25" customHeight="1">
      <c r="B58" s="5"/>
      <c r="C58" s="5"/>
      <c r="D58" s="5"/>
      <c r="E58" s="5"/>
      <c r="F58" s="5"/>
      <c r="G58" s="5"/>
      <c r="H58" s="5"/>
      <c r="I58" s="5"/>
      <c r="J58" s="11"/>
      <c r="K58" s="11"/>
      <c r="L58" s="11"/>
      <c r="M58" s="11"/>
      <c r="N58" s="5" t="s">
        <v>266</v>
      </c>
      <c r="O58" s="11"/>
      <c r="P58" s="11"/>
      <c r="Q58" s="11"/>
      <c r="R58" s="11"/>
      <c r="S58" s="11"/>
      <c r="T58" s="11"/>
      <c r="U58" s="11"/>
      <c r="V58" s="5"/>
      <c r="W58" s="5"/>
    </row>
    <row r="59" spans="1:23" ht="17.25" customHeight="1">
      <c r="A59" s="5"/>
      <c r="B59" s="5"/>
      <c r="C59" s="5"/>
      <c r="D59" s="5"/>
      <c r="E59" s="5"/>
      <c r="F59" s="5"/>
      <c r="G59" s="5"/>
      <c r="H59" s="5"/>
      <c r="I59" s="76" t="s">
        <v>265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6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4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4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14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4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ht="14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4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ht="14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ht="14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ht="14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4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ht="14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4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ht="14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4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14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4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ht="14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4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ht="14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4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ht="14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4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ht="14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4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ht="14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4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ht="14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4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ht="14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ht="14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ht="14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4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ht="14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4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ht="14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4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ht="14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4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ht="14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4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14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4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14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4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14.25">
      <c r="A105" s="42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</sheetData>
  <sheetProtection/>
  <mergeCells count="181">
    <mergeCell ref="A3:G3"/>
    <mergeCell ref="A5:A6"/>
    <mergeCell ref="B5:C5"/>
    <mergeCell ref="E5:G5"/>
    <mergeCell ref="A32:G32"/>
    <mergeCell ref="I7:J7"/>
    <mergeCell ref="I8:J8"/>
    <mergeCell ref="I9:J9"/>
    <mergeCell ref="I15:J15"/>
    <mergeCell ref="I16:J16"/>
    <mergeCell ref="I26:J26"/>
    <mergeCell ref="I27:J27"/>
    <mergeCell ref="I24:J24"/>
    <mergeCell ref="A34:A35"/>
    <mergeCell ref="E34:G34"/>
    <mergeCell ref="B34:D34"/>
    <mergeCell ref="I25:J25"/>
    <mergeCell ref="I32:U32"/>
    <mergeCell ref="N34:N36"/>
    <mergeCell ref="T34:T36"/>
    <mergeCell ref="I10:J10"/>
    <mergeCell ref="I11:J11"/>
    <mergeCell ref="I12:J12"/>
    <mergeCell ref="I13:J13"/>
    <mergeCell ref="I20:J20"/>
    <mergeCell ref="I21:J21"/>
    <mergeCell ref="I14:J14"/>
    <mergeCell ref="I18:J18"/>
    <mergeCell ref="I19:J19"/>
    <mergeCell ref="I17:J17"/>
    <mergeCell ref="S6:T6"/>
    <mergeCell ref="K6:L6"/>
    <mergeCell ref="M6:N6"/>
    <mergeCell ref="I22:J22"/>
    <mergeCell ref="I23:J23"/>
    <mergeCell ref="I3:V3"/>
    <mergeCell ref="K5:N5"/>
    <mergeCell ref="O5:R5"/>
    <mergeCell ref="O6:P6"/>
    <mergeCell ref="Q6:R6"/>
    <mergeCell ref="I5:J6"/>
    <mergeCell ref="I1:V1"/>
    <mergeCell ref="I34:I36"/>
    <mergeCell ref="J34:J36"/>
    <mergeCell ref="K34:K36"/>
    <mergeCell ref="L34:L36"/>
    <mergeCell ref="M34:M36"/>
    <mergeCell ref="O34:O36"/>
    <mergeCell ref="S5:V5"/>
    <mergeCell ref="U6:V6"/>
    <mergeCell ref="U34:U36"/>
    <mergeCell ref="P34:P36"/>
    <mergeCell ref="Q34:Q36"/>
    <mergeCell ref="R34:R36"/>
    <mergeCell ref="S34:S36"/>
    <mergeCell ref="M14:N14"/>
    <mergeCell ref="M15:N15"/>
    <mergeCell ref="M16:N16"/>
    <mergeCell ref="M17:N17"/>
    <mergeCell ref="M18:N18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M7:N7"/>
    <mergeCell ref="M8:N8"/>
    <mergeCell ref="M9:N9"/>
    <mergeCell ref="M10:N10"/>
    <mergeCell ref="M11:N11"/>
    <mergeCell ref="M12:N12"/>
    <mergeCell ref="M13:N13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S27:T27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25:V25"/>
    <mergeCell ref="U26:V26"/>
    <mergeCell ref="U27:V27"/>
    <mergeCell ref="U19:V19"/>
    <mergeCell ref="U20:V20"/>
    <mergeCell ref="U21:V21"/>
    <mergeCell ref="U22:V22"/>
    <mergeCell ref="U23:V23"/>
    <mergeCell ref="U24:V24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300" verticalDpi="300" orientation="landscape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6"/>
  <sheetViews>
    <sheetView zoomScaleSheetLayoutView="75" zoomScalePageLayoutView="0" workbookViewId="0" topLeftCell="D46">
      <selection activeCell="A1" sqref="A1"/>
    </sheetView>
  </sheetViews>
  <sheetFormatPr defaultColWidth="9.00390625" defaultRowHeight="13.5"/>
  <cols>
    <col min="1" max="1" width="33.125" style="1" customWidth="1"/>
    <col min="2" max="4" width="25.25390625" style="1" customWidth="1"/>
    <col min="5" max="5" width="9.00390625" style="1" customWidth="1"/>
    <col min="6" max="6" width="17.875" style="1" customWidth="1"/>
    <col min="7" max="7" width="7.625" style="1" customWidth="1"/>
    <col min="8" max="11" width="6.75390625" style="1" customWidth="1"/>
    <col min="12" max="19" width="6.625" style="1" customWidth="1"/>
    <col min="20" max="16384" width="9.00390625" style="1" customWidth="1"/>
  </cols>
  <sheetData>
    <row r="1" spans="1:34" s="3" customFormat="1" ht="15" customHeight="1">
      <c r="A1" s="28" t="s">
        <v>127</v>
      </c>
      <c r="B1" s="57"/>
      <c r="C1" s="57"/>
      <c r="D1" s="57"/>
      <c r="E1" s="57"/>
      <c r="F1" s="95" t="s">
        <v>128</v>
      </c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63"/>
      <c r="U1" s="63"/>
      <c r="V1" s="63"/>
      <c r="W1" s="63"/>
      <c r="X1" s="63"/>
      <c r="Y1" s="63"/>
      <c r="Z1" s="63"/>
      <c r="AA1" s="63"/>
      <c r="AB1" s="64"/>
      <c r="AC1" s="64"/>
      <c r="AD1" s="64"/>
      <c r="AE1" s="64"/>
      <c r="AF1" s="64"/>
      <c r="AG1" s="64"/>
      <c r="AH1" s="64"/>
    </row>
    <row r="2" spans="1:34" s="3" customFormat="1" ht="1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64"/>
      <c r="AC2" s="64"/>
      <c r="AD2" s="64"/>
      <c r="AE2" s="64"/>
      <c r="AF2" s="64"/>
      <c r="AG2" s="64"/>
      <c r="AH2" s="64"/>
    </row>
    <row r="3" spans="1:34" s="3" customFormat="1" ht="18" customHeight="1">
      <c r="A3" s="99" t="s">
        <v>273</v>
      </c>
      <c r="B3" s="99"/>
      <c r="C3" s="99"/>
      <c r="D3" s="208"/>
      <c r="E3" s="23"/>
      <c r="F3" s="43"/>
      <c r="G3" s="43"/>
      <c r="H3" s="43"/>
      <c r="I3" s="43"/>
      <c r="J3" s="43"/>
      <c r="K3" s="4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64"/>
      <c r="AC3" s="64"/>
      <c r="AD3" s="64"/>
      <c r="AE3" s="64"/>
      <c r="AF3" s="64"/>
      <c r="AG3" s="64"/>
      <c r="AH3" s="64"/>
    </row>
    <row r="4" spans="1:34" s="3" customFormat="1" ht="18" customHeight="1">
      <c r="A4" s="70"/>
      <c r="B4" s="70"/>
      <c r="C4" s="70"/>
      <c r="D4" s="87"/>
      <c r="E4" s="23"/>
      <c r="F4" s="43"/>
      <c r="G4" s="43"/>
      <c r="H4" s="43"/>
      <c r="I4" s="43"/>
      <c r="J4" s="43"/>
      <c r="K4" s="4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64"/>
      <c r="AC4" s="64"/>
      <c r="AD4" s="64"/>
      <c r="AE4" s="64"/>
      <c r="AF4" s="64"/>
      <c r="AG4" s="64"/>
      <c r="AH4" s="64"/>
    </row>
    <row r="5" spans="1:34" s="3" customFormat="1" ht="15" customHeight="1">
      <c r="A5" s="114" t="s">
        <v>274</v>
      </c>
      <c r="B5" s="114"/>
      <c r="C5" s="114"/>
      <c r="D5" s="203"/>
      <c r="E5" s="38"/>
      <c r="F5" s="206"/>
      <c r="G5" s="206"/>
      <c r="H5" s="206"/>
      <c r="I5" s="206"/>
      <c r="J5" s="206"/>
      <c r="K5" s="206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64"/>
      <c r="AC5" s="64"/>
      <c r="AD5" s="64"/>
      <c r="AE5" s="64"/>
      <c r="AF5" s="64"/>
      <c r="AG5" s="64"/>
      <c r="AH5" s="64"/>
    </row>
    <row r="6" spans="1:34" s="3" customFormat="1" ht="15" customHeight="1">
      <c r="A6" s="57"/>
      <c r="B6" s="57"/>
      <c r="C6" s="57"/>
      <c r="D6" s="57"/>
      <c r="E6" s="57"/>
      <c r="F6" s="135" t="s">
        <v>280</v>
      </c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57"/>
      <c r="U6" s="57"/>
      <c r="V6" s="57"/>
      <c r="W6" s="57"/>
      <c r="X6" s="57"/>
      <c r="Y6" s="57"/>
      <c r="Z6" s="57"/>
      <c r="AA6" s="57"/>
      <c r="AB6" s="64"/>
      <c r="AC6" s="64"/>
      <c r="AD6" s="64"/>
      <c r="AE6" s="64"/>
      <c r="AF6" s="64"/>
      <c r="AG6" s="64"/>
      <c r="AH6" s="64"/>
    </row>
    <row r="7" spans="1:34" s="3" customFormat="1" ht="15" customHeight="1">
      <c r="A7" s="135" t="s">
        <v>275</v>
      </c>
      <c r="B7" s="135"/>
      <c r="C7" s="135"/>
      <c r="D7" s="203"/>
      <c r="E7" s="43"/>
      <c r="F7" s="207"/>
      <c r="G7" s="207"/>
      <c r="H7" s="56"/>
      <c r="I7" s="56"/>
      <c r="J7" s="56"/>
      <c r="K7" s="56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64"/>
      <c r="AC7" s="64"/>
      <c r="AD7" s="64"/>
      <c r="AE7" s="64"/>
      <c r="AF7" s="64"/>
      <c r="AG7" s="64"/>
      <c r="AH7" s="64"/>
    </row>
    <row r="8" spans="1:34" ht="15" customHeight="1" thickBot="1">
      <c r="A8" s="46"/>
      <c r="B8" s="46"/>
      <c r="C8" s="46"/>
      <c r="D8" s="46"/>
      <c r="E8" s="46"/>
      <c r="F8" s="186"/>
      <c r="G8" s="186"/>
      <c r="H8" s="52"/>
      <c r="I8" s="52"/>
      <c r="J8" s="52"/>
      <c r="K8" s="52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</row>
    <row r="9" spans="1:34" ht="15" customHeight="1">
      <c r="A9" s="131" t="s">
        <v>278</v>
      </c>
      <c r="B9" s="21" t="s">
        <v>167</v>
      </c>
      <c r="C9" s="94" t="s">
        <v>83</v>
      </c>
      <c r="D9" s="172"/>
      <c r="E9" s="46"/>
      <c r="F9" s="191" t="s">
        <v>82</v>
      </c>
      <c r="G9" s="131"/>
      <c r="H9" s="94" t="s">
        <v>169</v>
      </c>
      <c r="I9" s="209"/>
      <c r="J9" s="209"/>
      <c r="K9" s="210"/>
      <c r="L9" s="94" t="s">
        <v>83</v>
      </c>
      <c r="M9" s="209"/>
      <c r="N9" s="209"/>
      <c r="O9" s="209"/>
      <c r="P9" s="209"/>
      <c r="Q9" s="209"/>
      <c r="R9" s="209"/>
      <c r="S9" s="209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</row>
    <row r="10" spans="1:34" ht="15" customHeight="1">
      <c r="A10" s="194"/>
      <c r="B10" s="18" t="s">
        <v>168</v>
      </c>
      <c r="C10" s="17" t="s">
        <v>277</v>
      </c>
      <c r="D10" s="17" t="s">
        <v>172</v>
      </c>
      <c r="E10" s="46"/>
      <c r="F10" s="193"/>
      <c r="G10" s="194"/>
      <c r="H10" s="102" t="s">
        <v>168</v>
      </c>
      <c r="I10" s="204"/>
      <c r="J10" s="204"/>
      <c r="K10" s="205"/>
      <c r="L10" s="102" t="s">
        <v>277</v>
      </c>
      <c r="M10" s="204"/>
      <c r="N10" s="204"/>
      <c r="O10" s="205"/>
      <c r="P10" s="102" t="s">
        <v>172</v>
      </c>
      <c r="Q10" s="204"/>
      <c r="R10" s="204"/>
      <c r="S10" s="204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</row>
    <row r="11" spans="1:34" ht="15" customHeight="1">
      <c r="A11" s="46"/>
      <c r="B11" s="50"/>
      <c r="C11" s="46"/>
      <c r="D11" s="46"/>
      <c r="E11" s="46"/>
      <c r="F11" s="114"/>
      <c r="G11" s="114"/>
      <c r="H11" s="128"/>
      <c r="I11" s="200"/>
      <c r="J11" s="200"/>
      <c r="K11" s="200"/>
      <c r="L11" s="108"/>
      <c r="M11" s="200"/>
      <c r="N11" s="200"/>
      <c r="O11" s="200"/>
      <c r="P11" s="108"/>
      <c r="Q11" s="200"/>
      <c r="R11" s="200"/>
      <c r="S11" s="200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</row>
    <row r="12" spans="1:34" ht="15" customHeight="1">
      <c r="A12" s="16" t="s">
        <v>5</v>
      </c>
      <c r="B12" s="68">
        <f>SUM(B14:B15,B17:B25)</f>
        <v>1932</v>
      </c>
      <c r="C12" s="74">
        <f>SUM(C14:C15,C17:C25)</f>
        <v>501</v>
      </c>
      <c r="D12" s="74">
        <f>SUM(D14:D15,D17:D25)</f>
        <v>3</v>
      </c>
      <c r="E12" s="46"/>
      <c r="F12" s="181" t="s">
        <v>5</v>
      </c>
      <c r="G12" s="181"/>
      <c r="H12" s="201">
        <f>SUM(H14:K20)</f>
        <v>23</v>
      </c>
      <c r="I12" s="202"/>
      <c r="J12" s="202"/>
      <c r="K12" s="202"/>
      <c r="L12" s="202">
        <f>SUM(L14:O20)</f>
        <v>37</v>
      </c>
      <c r="M12" s="202"/>
      <c r="N12" s="202"/>
      <c r="O12" s="202"/>
      <c r="P12" s="202">
        <f>SUM(P14:S20)</f>
        <v>2</v>
      </c>
      <c r="Q12" s="202"/>
      <c r="R12" s="202"/>
      <c r="S12" s="202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</row>
    <row r="13" spans="1:34" ht="15" customHeight="1">
      <c r="A13" s="14"/>
      <c r="B13" s="44"/>
      <c r="C13" s="75"/>
      <c r="D13" s="75"/>
      <c r="E13" s="46"/>
      <c r="F13" s="169"/>
      <c r="G13" s="169"/>
      <c r="H13" s="198"/>
      <c r="I13" s="197"/>
      <c r="J13" s="197"/>
      <c r="K13" s="197"/>
      <c r="L13" s="195"/>
      <c r="M13" s="183"/>
      <c r="N13" s="183"/>
      <c r="O13" s="183"/>
      <c r="P13" s="195"/>
      <c r="Q13" s="183"/>
      <c r="R13" s="183"/>
      <c r="S13" s="183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</row>
    <row r="14" spans="1:34" ht="15" customHeight="1">
      <c r="A14" s="14" t="s">
        <v>118</v>
      </c>
      <c r="B14" s="44">
        <v>1906</v>
      </c>
      <c r="C14" s="75">
        <v>295</v>
      </c>
      <c r="D14" s="75" t="s">
        <v>276</v>
      </c>
      <c r="E14" s="46"/>
      <c r="F14" s="169" t="s">
        <v>112</v>
      </c>
      <c r="G14" s="169"/>
      <c r="H14" s="196">
        <v>1</v>
      </c>
      <c r="I14" s="197"/>
      <c r="J14" s="197"/>
      <c r="K14" s="197"/>
      <c r="L14" s="182">
        <v>1</v>
      </c>
      <c r="M14" s="183"/>
      <c r="N14" s="183"/>
      <c r="O14" s="183"/>
      <c r="P14" s="182" t="s">
        <v>276</v>
      </c>
      <c r="Q14" s="183"/>
      <c r="R14" s="183"/>
      <c r="S14" s="183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</row>
    <row r="15" spans="1:34" ht="15" customHeight="1">
      <c r="A15" s="14" t="s">
        <v>134</v>
      </c>
      <c r="B15" s="44">
        <v>1</v>
      </c>
      <c r="C15" s="75" t="s">
        <v>276</v>
      </c>
      <c r="D15" s="75" t="s">
        <v>276</v>
      </c>
      <c r="E15" s="46"/>
      <c r="F15" s="169" t="s">
        <v>157</v>
      </c>
      <c r="G15" s="169"/>
      <c r="H15" s="196">
        <v>12</v>
      </c>
      <c r="I15" s="197"/>
      <c r="J15" s="197"/>
      <c r="K15" s="197"/>
      <c r="L15" s="182">
        <v>12</v>
      </c>
      <c r="M15" s="183"/>
      <c r="N15" s="183"/>
      <c r="O15" s="183"/>
      <c r="P15" s="182">
        <v>2</v>
      </c>
      <c r="Q15" s="183"/>
      <c r="R15" s="183"/>
      <c r="S15" s="183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</row>
    <row r="16" spans="1:34" ht="15" customHeight="1">
      <c r="A16" s="14"/>
      <c r="B16" s="88"/>
      <c r="C16" s="75"/>
      <c r="D16" s="75"/>
      <c r="E16" s="46"/>
      <c r="F16" s="169" t="s">
        <v>158</v>
      </c>
      <c r="G16" s="169"/>
      <c r="H16" s="196">
        <v>1</v>
      </c>
      <c r="I16" s="197"/>
      <c r="J16" s="197"/>
      <c r="K16" s="197"/>
      <c r="L16" s="182">
        <v>1</v>
      </c>
      <c r="M16" s="183"/>
      <c r="N16" s="183"/>
      <c r="O16" s="183"/>
      <c r="P16" s="182" t="s">
        <v>276</v>
      </c>
      <c r="Q16" s="183"/>
      <c r="R16" s="183"/>
      <c r="S16" s="183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</row>
    <row r="17" spans="1:34" ht="15" customHeight="1">
      <c r="A17" s="14" t="s">
        <v>84</v>
      </c>
      <c r="B17" s="44">
        <v>5</v>
      </c>
      <c r="C17" s="75">
        <v>15</v>
      </c>
      <c r="D17" s="75">
        <v>2</v>
      </c>
      <c r="E17" s="46"/>
      <c r="F17" s="169" t="s">
        <v>113</v>
      </c>
      <c r="G17" s="169"/>
      <c r="H17" s="196">
        <v>1</v>
      </c>
      <c r="I17" s="197"/>
      <c r="J17" s="197"/>
      <c r="K17" s="197"/>
      <c r="L17" s="182">
        <v>1</v>
      </c>
      <c r="M17" s="183"/>
      <c r="N17" s="183"/>
      <c r="O17" s="183"/>
      <c r="P17" s="182" t="s">
        <v>276</v>
      </c>
      <c r="Q17" s="183"/>
      <c r="R17" s="183"/>
      <c r="S17" s="183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</row>
    <row r="18" spans="1:34" ht="15" customHeight="1">
      <c r="A18" s="14" t="s">
        <v>146</v>
      </c>
      <c r="B18" s="44" t="s">
        <v>276</v>
      </c>
      <c r="C18" s="75" t="s">
        <v>276</v>
      </c>
      <c r="D18" s="75" t="s">
        <v>276</v>
      </c>
      <c r="E18" s="46"/>
      <c r="F18" s="169" t="s">
        <v>114</v>
      </c>
      <c r="G18" s="169"/>
      <c r="H18" s="196">
        <v>3</v>
      </c>
      <c r="I18" s="197"/>
      <c r="J18" s="197"/>
      <c r="K18" s="197"/>
      <c r="L18" s="182">
        <v>4</v>
      </c>
      <c r="M18" s="183"/>
      <c r="N18" s="183"/>
      <c r="O18" s="183"/>
      <c r="P18" s="182" t="s">
        <v>276</v>
      </c>
      <c r="Q18" s="183"/>
      <c r="R18" s="183"/>
      <c r="S18" s="183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</row>
    <row r="19" spans="1:34" ht="15" customHeight="1">
      <c r="A19" s="14" t="s">
        <v>135</v>
      </c>
      <c r="B19" s="44">
        <v>3</v>
      </c>
      <c r="C19" s="75">
        <v>1</v>
      </c>
      <c r="D19" s="75" t="s">
        <v>276</v>
      </c>
      <c r="E19" s="46"/>
      <c r="F19" s="169" t="s">
        <v>111</v>
      </c>
      <c r="G19" s="169"/>
      <c r="H19" s="196">
        <v>3</v>
      </c>
      <c r="I19" s="197"/>
      <c r="J19" s="197"/>
      <c r="K19" s="197"/>
      <c r="L19" s="182">
        <v>15</v>
      </c>
      <c r="M19" s="183"/>
      <c r="N19" s="183"/>
      <c r="O19" s="183"/>
      <c r="P19" s="182" t="s">
        <v>276</v>
      </c>
      <c r="Q19" s="183"/>
      <c r="R19" s="183"/>
      <c r="S19" s="183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</row>
    <row r="20" spans="1:34" ht="15" customHeight="1">
      <c r="A20" s="14" t="s">
        <v>85</v>
      </c>
      <c r="B20" s="44">
        <v>1</v>
      </c>
      <c r="C20" s="75">
        <v>1</v>
      </c>
      <c r="D20" s="75">
        <v>1</v>
      </c>
      <c r="E20" s="46"/>
      <c r="F20" s="169" t="s">
        <v>8</v>
      </c>
      <c r="G20" s="169"/>
      <c r="H20" s="196">
        <v>2</v>
      </c>
      <c r="I20" s="197"/>
      <c r="J20" s="197"/>
      <c r="K20" s="197"/>
      <c r="L20" s="182">
        <v>3</v>
      </c>
      <c r="M20" s="183"/>
      <c r="N20" s="183"/>
      <c r="O20" s="183"/>
      <c r="P20" s="182" t="s">
        <v>276</v>
      </c>
      <c r="Q20" s="183"/>
      <c r="R20" s="183"/>
      <c r="S20" s="183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</row>
    <row r="21" spans="1:34" ht="15" customHeight="1">
      <c r="A21" s="14" t="s">
        <v>86</v>
      </c>
      <c r="B21" s="44">
        <v>3</v>
      </c>
      <c r="C21" s="75">
        <v>3</v>
      </c>
      <c r="D21" s="75" t="s">
        <v>276</v>
      </c>
      <c r="E21" s="46"/>
      <c r="F21" s="175"/>
      <c r="G21" s="175"/>
      <c r="H21" s="199"/>
      <c r="I21" s="177"/>
      <c r="J21" s="177"/>
      <c r="K21" s="177"/>
      <c r="L21" s="211"/>
      <c r="M21" s="177"/>
      <c r="N21" s="177"/>
      <c r="O21" s="177"/>
      <c r="P21" s="211"/>
      <c r="Q21" s="177"/>
      <c r="R21" s="177"/>
      <c r="S21" s="177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</row>
    <row r="22" spans="1:34" ht="15" customHeight="1">
      <c r="A22" s="14" t="s">
        <v>87</v>
      </c>
      <c r="B22" s="44">
        <v>3</v>
      </c>
      <c r="C22" s="75">
        <v>3</v>
      </c>
      <c r="D22" s="75" t="s">
        <v>276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</row>
    <row r="23" spans="1:34" ht="15" customHeight="1">
      <c r="A23" s="14" t="s">
        <v>88</v>
      </c>
      <c r="B23" s="44">
        <v>6</v>
      </c>
      <c r="C23" s="75">
        <v>10</v>
      </c>
      <c r="D23" s="75" t="s">
        <v>276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</row>
    <row r="24" spans="1:34" ht="15" customHeight="1">
      <c r="A24" s="14" t="s">
        <v>89</v>
      </c>
      <c r="B24" s="44">
        <v>1</v>
      </c>
      <c r="C24" s="75">
        <v>147</v>
      </c>
      <c r="D24" s="75" t="s">
        <v>276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</row>
    <row r="25" spans="1:34" ht="15" customHeight="1">
      <c r="A25" s="14" t="s">
        <v>133</v>
      </c>
      <c r="B25" s="44">
        <v>3</v>
      </c>
      <c r="C25" s="75">
        <v>26</v>
      </c>
      <c r="D25" s="75" t="s">
        <v>276</v>
      </c>
      <c r="E25" s="46"/>
      <c r="F25" s="207"/>
      <c r="G25" s="207"/>
      <c r="H25" s="56"/>
      <c r="I25" s="56"/>
      <c r="J25" s="56"/>
      <c r="K25" s="56"/>
      <c r="L25" s="43"/>
      <c r="M25" s="43"/>
      <c r="N25" s="43"/>
      <c r="O25" s="43"/>
      <c r="P25" s="43"/>
      <c r="Q25" s="43"/>
      <c r="R25" s="43"/>
      <c r="S25" s="43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</row>
    <row r="26" spans="1:34" ht="15" customHeight="1">
      <c r="A26" s="49"/>
      <c r="B26" s="55"/>
      <c r="C26" s="54"/>
      <c r="D26" s="54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</row>
    <row r="27" spans="1:34" ht="15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</row>
    <row r="28" spans="1:34" ht="15" customHeight="1">
      <c r="A28" s="46"/>
      <c r="B28" s="46"/>
      <c r="C28" s="46"/>
      <c r="D28" s="46"/>
      <c r="E28" s="46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</row>
    <row r="29" spans="1:34" ht="15" customHeight="1">
      <c r="A29" s="135" t="s">
        <v>279</v>
      </c>
      <c r="B29" s="135"/>
      <c r="C29" s="135"/>
      <c r="D29" s="203"/>
      <c r="E29" s="46"/>
      <c r="F29" s="135" t="s">
        <v>281</v>
      </c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</row>
    <row r="30" spans="1:34" ht="15" customHeight="1" thickBot="1">
      <c r="A30" s="46"/>
      <c r="B30" s="46"/>
      <c r="C30" s="46"/>
      <c r="D30" s="46"/>
      <c r="E30" s="46"/>
      <c r="F30" s="186"/>
      <c r="G30" s="186"/>
      <c r="H30" s="52"/>
      <c r="I30" s="52"/>
      <c r="J30" s="52"/>
      <c r="K30" s="52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</row>
    <row r="31" spans="1:34" ht="15" customHeight="1">
      <c r="A31" s="131" t="s">
        <v>278</v>
      </c>
      <c r="B31" s="21" t="s">
        <v>170</v>
      </c>
      <c r="C31" s="94" t="s">
        <v>90</v>
      </c>
      <c r="D31" s="172"/>
      <c r="E31" s="46"/>
      <c r="F31" s="191" t="s">
        <v>82</v>
      </c>
      <c r="G31" s="192"/>
      <c r="H31" s="94" t="s">
        <v>169</v>
      </c>
      <c r="I31" s="189"/>
      <c r="J31" s="189"/>
      <c r="K31" s="190"/>
      <c r="L31" s="94" t="s">
        <v>83</v>
      </c>
      <c r="M31" s="189"/>
      <c r="N31" s="189"/>
      <c r="O31" s="189"/>
      <c r="P31" s="189"/>
      <c r="Q31" s="189"/>
      <c r="R31" s="189"/>
      <c r="S31" s="189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</row>
    <row r="32" spans="1:34" ht="15" customHeight="1">
      <c r="A32" s="194"/>
      <c r="B32" s="18" t="s">
        <v>168</v>
      </c>
      <c r="C32" s="89" t="s">
        <v>277</v>
      </c>
      <c r="D32" s="89" t="s">
        <v>172</v>
      </c>
      <c r="E32" s="46"/>
      <c r="F32" s="193"/>
      <c r="G32" s="194"/>
      <c r="H32" s="102" t="s">
        <v>168</v>
      </c>
      <c r="I32" s="180"/>
      <c r="J32" s="180"/>
      <c r="K32" s="187"/>
      <c r="L32" s="102" t="s">
        <v>171</v>
      </c>
      <c r="M32" s="180"/>
      <c r="N32" s="180"/>
      <c r="O32" s="187"/>
      <c r="P32" s="102" t="s">
        <v>172</v>
      </c>
      <c r="Q32" s="180"/>
      <c r="R32" s="180"/>
      <c r="S32" s="180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</row>
    <row r="33" spans="1:34" ht="15" customHeight="1">
      <c r="A33" s="76"/>
      <c r="B33" s="90"/>
      <c r="C33" s="76"/>
      <c r="D33" s="76"/>
      <c r="E33" s="46"/>
      <c r="F33" s="114"/>
      <c r="G33" s="114"/>
      <c r="H33" s="188"/>
      <c r="I33" s="185"/>
      <c r="J33" s="185"/>
      <c r="K33" s="185"/>
      <c r="L33" s="184"/>
      <c r="M33" s="185"/>
      <c r="N33" s="185"/>
      <c r="O33" s="185"/>
      <c r="P33" s="184"/>
      <c r="Q33" s="185"/>
      <c r="R33" s="185"/>
      <c r="S33" s="185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</row>
    <row r="34" spans="1:34" ht="15" customHeight="1">
      <c r="A34" s="16" t="s">
        <v>5</v>
      </c>
      <c r="B34" s="68">
        <f>SUM(B36:B68)</f>
        <v>1429</v>
      </c>
      <c r="C34" s="74">
        <f>SUM(C36:C68)</f>
        <v>1460</v>
      </c>
      <c r="D34" s="74">
        <f>SUM(D36:D68)</f>
        <v>198</v>
      </c>
      <c r="E34" s="46"/>
      <c r="F34" s="181" t="s">
        <v>5</v>
      </c>
      <c r="G34" s="181"/>
      <c r="H34" s="118">
        <f>SUM(H36:K39)</f>
        <v>100</v>
      </c>
      <c r="I34" s="119"/>
      <c r="J34" s="119"/>
      <c r="K34" s="119"/>
      <c r="L34" s="119">
        <f>SUM(L36:O39)</f>
        <v>1183</v>
      </c>
      <c r="M34" s="119"/>
      <c r="N34" s="119"/>
      <c r="O34" s="119"/>
      <c r="P34" s="119">
        <f>SUM(P36:S39)</f>
        <v>3375</v>
      </c>
      <c r="Q34" s="119"/>
      <c r="R34" s="119"/>
      <c r="S34" s="119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</row>
    <row r="35" spans="1:34" ht="15" customHeight="1">
      <c r="A35" s="14"/>
      <c r="B35" s="44"/>
      <c r="C35" s="75"/>
      <c r="D35" s="75"/>
      <c r="E35" s="46"/>
      <c r="F35" s="169"/>
      <c r="G35" s="169"/>
      <c r="H35" s="115"/>
      <c r="I35" s="174"/>
      <c r="J35" s="174"/>
      <c r="K35" s="174"/>
      <c r="L35" s="116"/>
      <c r="M35" s="174"/>
      <c r="N35" s="174"/>
      <c r="O35" s="174"/>
      <c r="P35" s="116"/>
      <c r="Q35" s="174"/>
      <c r="R35" s="174"/>
      <c r="S35" s="174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</row>
    <row r="36" spans="1:34" ht="15" customHeight="1">
      <c r="A36" s="14" t="s">
        <v>131</v>
      </c>
      <c r="B36" s="44">
        <v>10</v>
      </c>
      <c r="C36" s="75">
        <v>10</v>
      </c>
      <c r="D36" s="75" t="s">
        <v>174</v>
      </c>
      <c r="E36" s="46"/>
      <c r="F36" s="169" t="s">
        <v>115</v>
      </c>
      <c r="G36" s="169"/>
      <c r="H36" s="115">
        <v>93</v>
      </c>
      <c r="I36" s="174"/>
      <c r="J36" s="174"/>
      <c r="K36" s="174"/>
      <c r="L36" s="116">
        <v>1079</v>
      </c>
      <c r="M36" s="174"/>
      <c r="N36" s="174"/>
      <c r="O36" s="174"/>
      <c r="P36" s="116">
        <v>3372</v>
      </c>
      <c r="Q36" s="174"/>
      <c r="R36" s="174"/>
      <c r="S36" s="174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</row>
    <row r="37" spans="1:34" ht="15" customHeight="1">
      <c r="A37" s="12" t="s">
        <v>132</v>
      </c>
      <c r="B37" s="44">
        <v>5</v>
      </c>
      <c r="C37" s="75">
        <v>4</v>
      </c>
      <c r="D37" s="75">
        <v>1</v>
      </c>
      <c r="E37" s="46"/>
      <c r="F37" s="169" t="s">
        <v>116</v>
      </c>
      <c r="G37" s="169"/>
      <c r="H37" s="115">
        <v>2</v>
      </c>
      <c r="I37" s="174"/>
      <c r="J37" s="174"/>
      <c r="K37" s="174"/>
      <c r="L37" s="116">
        <v>92</v>
      </c>
      <c r="M37" s="174"/>
      <c r="N37" s="174"/>
      <c r="O37" s="174"/>
      <c r="P37" s="116" t="s">
        <v>276</v>
      </c>
      <c r="Q37" s="174"/>
      <c r="R37" s="174"/>
      <c r="S37" s="174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</row>
    <row r="38" spans="1:34" ht="15" customHeight="1">
      <c r="A38" s="12" t="s">
        <v>91</v>
      </c>
      <c r="B38" s="44">
        <v>1</v>
      </c>
      <c r="C38" s="75">
        <v>1</v>
      </c>
      <c r="D38" s="75">
        <v>1</v>
      </c>
      <c r="E38" s="46"/>
      <c r="F38" s="169" t="s">
        <v>117</v>
      </c>
      <c r="G38" s="169"/>
      <c r="H38" s="115">
        <v>4</v>
      </c>
      <c r="I38" s="174"/>
      <c r="J38" s="174"/>
      <c r="K38" s="174"/>
      <c r="L38" s="116">
        <v>10</v>
      </c>
      <c r="M38" s="174"/>
      <c r="N38" s="174"/>
      <c r="O38" s="174"/>
      <c r="P38" s="116">
        <v>3</v>
      </c>
      <c r="Q38" s="174"/>
      <c r="R38" s="174"/>
      <c r="S38" s="174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</row>
    <row r="39" spans="1:34" ht="15" customHeight="1">
      <c r="A39" s="12" t="s">
        <v>92</v>
      </c>
      <c r="B39" s="44">
        <v>2</v>
      </c>
      <c r="C39" s="75">
        <v>1</v>
      </c>
      <c r="D39" s="75">
        <v>1</v>
      </c>
      <c r="E39" s="46"/>
      <c r="F39" s="169" t="s">
        <v>111</v>
      </c>
      <c r="G39" s="169"/>
      <c r="H39" s="115">
        <v>1</v>
      </c>
      <c r="I39" s="174"/>
      <c r="J39" s="174"/>
      <c r="K39" s="174"/>
      <c r="L39" s="116">
        <v>2</v>
      </c>
      <c r="M39" s="174"/>
      <c r="N39" s="174"/>
      <c r="O39" s="174"/>
      <c r="P39" s="116" t="s">
        <v>276</v>
      </c>
      <c r="Q39" s="174"/>
      <c r="R39" s="174"/>
      <c r="S39" s="174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</row>
    <row r="40" spans="1:34" ht="15" customHeight="1">
      <c r="A40" s="12" t="s">
        <v>147</v>
      </c>
      <c r="B40" s="44" t="s">
        <v>174</v>
      </c>
      <c r="C40" s="75" t="s">
        <v>174</v>
      </c>
      <c r="D40" s="75" t="s">
        <v>174</v>
      </c>
      <c r="E40" s="46"/>
      <c r="F40" s="175"/>
      <c r="G40" s="175"/>
      <c r="H40" s="176"/>
      <c r="I40" s="177"/>
      <c r="J40" s="177"/>
      <c r="K40" s="177"/>
      <c r="L40" s="212"/>
      <c r="M40" s="177"/>
      <c r="N40" s="177"/>
      <c r="O40" s="177"/>
      <c r="P40" s="212"/>
      <c r="Q40" s="177"/>
      <c r="R40" s="177"/>
      <c r="S40" s="177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</row>
    <row r="41" spans="1:34" ht="15" customHeight="1">
      <c r="A41" s="12" t="s">
        <v>94</v>
      </c>
      <c r="B41" s="44">
        <v>78</v>
      </c>
      <c r="C41" s="75">
        <v>78</v>
      </c>
      <c r="D41" s="75">
        <v>5</v>
      </c>
      <c r="E41" s="46"/>
      <c r="F41" s="46"/>
      <c r="G41" s="51"/>
      <c r="H41" s="178"/>
      <c r="I41" s="178"/>
      <c r="J41" s="178"/>
      <c r="K41" s="178"/>
      <c r="L41" s="171"/>
      <c r="M41" s="171"/>
      <c r="N41" s="171"/>
      <c r="O41" s="171"/>
      <c r="P41" s="171"/>
      <c r="Q41" s="171"/>
      <c r="R41" s="171"/>
      <c r="S41" s="171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</row>
    <row r="42" spans="1:34" ht="15" customHeight="1">
      <c r="A42" s="12" t="s">
        <v>95</v>
      </c>
      <c r="B42" s="44">
        <v>3</v>
      </c>
      <c r="C42" s="75">
        <v>3</v>
      </c>
      <c r="D42" s="75">
        <v>5</v>
      </c>
      <c r="E42" s="46"/>
      <c r="F42" s="179"/>
      <c r="G42" s="179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</row>
    <row r="43" spans="1:34" ht="15" customHeight="1">
      <c r="A43" s="12" t="s">
        <v>148</v>
      </c>
      <c r="B43" s="44">
        <v>2</v>
      </c>
      <c r="C43" s="75">
        <v>2</v>
      </c>
      <c r="D43" s="75">
        <v>1</v>
      </c>
      <c r="E43" s="46"/>
      <c r="F43" s="114" t="s">
        <v>282</v>
      </c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</row>
    <row r="44" spans="1:34" ht="15" customHeight="1" thickBot="1">
      <c r="A44" s="12" t="s">
        <v>149</v>
      </c>
      <c r="B44" s="44">
        <v>2</v>
      </c>
      <c r="C44" s="75">
        <v>4</v>
      </c>
      <c r="D44" s="75">
        <v>1</v>
      </c>
      <c r="E44" s="46"/>
      <c r="F44" s="12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6"/>
      <c r="S44" s="46"/>
      <c r="T44" s="46"/>
      <c r="U44" s="129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</row>
    <row r="45" spans="1:34" ht="15" customHeight="1">
      <c r="A45" s="12" t="s">
        <v>150</v>
      </c>
      <c r="B45" s="44">
        <v>2</v>
      </c>
      <c r="C45" s="75">
        <v>2</v>
      </c>
      <c r="D45" s="75">
        <v>1</v>
      </c>
      <c r="E45" s="46"/>
      <c r="F45" s="96" t="s">
        <v>1</v>
      </c>
      <c r="G45" s="93" t="s">
        <v>122</v>
      </c>
      <c r="H45" s="93"/>
      <c r="I45" s="93"/>
      <c r="J45" s="94" t="s">
        <v>285</v>
      </c>
      <c r="K45" s="172"/>
      <c r="L45" s="172"/>
      <c r="M45" s="173"/>
      <c r="N45" s="93" t="s">
        <v>123</v>
      </c>
      <c r="O45" s="93"/>
      <c r="P45" s="93"/>
      <c r="Q45" s="93" t="s">
        <v>124</v>
      </c>
      <c r="R45" s="93"/>
      <c r="S45" s="94"/>
      <c r="T45" s="46"/>
      <c r="U45" s="129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</row>
    <row r="46" spans="1:34" ht="15" customHeight="1">
      <c r="A46" s="12" t="s">
        <v>151</v>
      </c>
      <c r="B46" s="44">
        <v>5</v>
      </c>
      <c r="C46" s="75">
        <v>4</v>
      </c>
      <c r="D46" s="75">
        <v>2</v>
      </c>
      <c r="E46" s="46"/>
      <c r="F46" s="97"/>
      <c r="G46" s="18" t="s">
        <v>54</v>
      </c>
      <c r="H46" s="18" t="s">
        <v>118</v>
      </c>
      <c r="I46" s="18" t="s">
        <v>119</v>
      </c>
      <c r="J46" s="18" t="s">
        <v>54</v>
      </c>
      <c r="K46" s="18" t="s">
        <v>120</v>
      </c>
      <c r="L46" s="18" t="s">
        <v>119</v>
      </c>
      <c r="M46" s="18" t="s">
        <v>121</v>
      </c>
      <c r="N46" s="18" t="s">
        <v>54</v>
      </c>
      <c r="O46" s="18" t="s">
        <v>119</v>
      </c>
      <c r="P46" s="18" t="s">
        <v>121</v>
      </c>
      <c r="Q46" s="18" t="s">
        <v>54</v>
      </c>
      <c r="R46" s="18" t="s">
        <v>119</v>
      </c>
      <c r="S46" s="17" t="s">
        <v>121</v>
      </c>
      <c r="T46" s="46"/>
      <c r="U46" s="8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</row>
    <row r="47" spans="1:34" ht="15" customHeight="1">
      <c r="A47" s="12" t="s">
        <v>96</v>
      </c>
      <c r="B47" s="44">
        <v>1</v>
      </c>
      <c r="C47" s="75">
        <v>1</v>
      </c>
      <c r="D47" s="75" t="s">
        <v>174</v>
      </c>
      <c r="E47" s="46"/>
      <c r="F47" s="76"/>
      <c r="G47" s="90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46"/>
      <c r="U47" s="65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</row>
    <row r="48" spans="1:34" ht="15" customHeight="1">
      <c r="A48" s="12" t="s">
        <v>97</v>
      </c>
      <c r="B48" s="44">
        <v>40</v>
      </c>
      <c r="C48" s="75">
        <v>36</v>
      </c>
      <c r="D48" s="75">
        <v>5</v>
      </c>
      <c r="E48" s="46"/>
      <c r="F48" s="13" t="s">
        <v>263</v>
      </c>
      <c r="G48" s="68">
        <f aca="true" t="shared" si="0" ref="G48:O48">SUM(G50:G57,G59:G66)</f>
        <v>1932</v>
      </c>
      <c r="H48" s="74">
        <f t="shared" si="0"/>
        <v>1907</v>
      </c>
      <c r="I48" s="74">
        <f t="shared" si="0"/>
        <v>25</v>
      </c>
      <c r="J48" s="74">
        <f t="shared" si="0"/>
        <v>1434</v>
      </c>
      <c r="K48" s="74">
        <f t="shared" si="0"/>
        <v>1390</v>
      </c>
      <c r="L48" s="74">
        <f t="shared" si="0"/>
        <v>39</v>
      </c>
      <c r="M48" s="74">
        <f t="shared" si="0"/>
        <v>5</v>
      </c>
      <c r="N48" s="74">
        <f t="shared" si="0"/>
        <v>23</v>
      </c>
      <c r="O48" s="74">
        <f t="shared" si="0"/>
        <v>23</v>
      </c>
      <c r="P48" s="74" t="s">
        <v>174</v>
      </c>
      <c r="Q48" s="74">
        <f>SUM(Q50:Q57,Q59:Q66)</f>
        <v>100</v>
      </c>
      <c r="R48" s="74">
        <f>SUM(R50:R57,R59:R66)</f>
        <v>100</v>
      </c>
      <c r="S48" s="74" t="s">
        <v>174</v>
      </c>
      <c r="T48" s="46"/>
      <c r="U48" s="8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</row>
    <row r="49" spans="1:34" ht="15" customHeight="1">
      <c r="A49" s="12" t="s">
        <v>98</v>
      </c>
      <c r="B49" s="44">
        <v>4</v>
      </c>
      <c r="C49" s="75">
        <v>3</v>
      </c>
      <c r="D49" s="75">
        <v>1</v>
      </c>
      <c r="E49" s="46"/>
      <c r="F49" s="76"/>
      <c r="G49" s="44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46"/>
      <c r="U49" s="12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</row>
    <row r="50" spans="1:34" ht="15" customHeight="1">
      <c r="A50" s="12" t="s">
        <v>99</v>
      </c>
      <c r="B50" s="44">
        <v>100</v>
      </c>
      <c r="C50" s="75">
        <v>102</v>
      </c>
      <c r="D50" s="75">
        <v>21</v>
      </c>
      <c r="E50" s="46"/>
      <c r="F50" s="36" t="s">
        <v>9</v>
      </c>
      <c r="G50" s="44">
        <v>343</v>
      </c>
      <c r="H50" s="75">
        <v>327</v>
      </c>
      <c r="I50" s="75">
        <v>16</v>
      </c>
      <c r="J50" s="75">
        <v>411</v>
      </c>
      <c r="K50" s="75">
        <v>392</v>
      </c>
      <c r="L50" s="75">
        <v>17</v>
      </c>
      <c r="M50" s="75">
        <v>2</v>
      </c>
      <c r="N50" s="75">
        <v>14</v>
      </c>
      <c r="O50" s="75">
        <v>14</v>
      </c>
      <c r="P50" s="75" t="s">
        <v>283</v>
      </c>
      <c r="Q50" s="75">
        <v>47</v>
      </c>
      <c r="R50" s="75">
        <v>47</v>
      </c>
      <c r="S50" s="75" t="s">
        <v>283</v>
      </c>
      <c r="T50" s="46"/>
      <c r="U50" s="12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</row>
    <row r="51" spans="1:34" ht="15" customHeight="1">
      <c r="A51" s="12" t="s">
        <v>100</v>
      </c>
      <c r="B51" s="44">
        <v>895</v>
      </c>
      <c r="C51" s="75">
        <v>921</v>
      </c>
      <c r="D51" s="75">
        <v>116</v>
      </c>
      <c r="E51" s="46"/>
      <c r="F51" s="36" t="s">
        <v>10</v>
      </c>
      <c r="G51" s="44">
        <v>93</v>
      </c>
      <c r="H51" s="75">
        <v>90</v>
      </c>
      <c r="I51" s="75">
        <v>3</v>
      </c>
      <c r="J51" s="75">
        <v>79</v>
      </c>
      <c r="K51" s="75">
        <v>76</v>
      </c>
      <c r="L51" s="75">
        <v>2</v>
      </c>
      <c r="M51" s="75">
        <v>1</v>
      </c>
      <c r="N51" s="75">
        <v>1</v>
      </c>
      <c r="O51" s="75">
        <v>1</v>
      </c>
      <c r="P51" s="75" t="s">
        <v>283</v>
      </c>
      <c r="Q51" s="75">
        <v>8</v>
      </c>
      <c r="R51" s="75">
        <v>8</v>
      </c>
      <c r="S51" s="75" t="s">
        <v>283</v>
      </c>
      <c r="T51" s="46"/>
      <c r="U51" s="12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</row>
    <row r="52" spans="1:34" ht="15" customHeight="1">
      <c r="A52" s="12" t="s">
        <v>152</v>
      </c>
      <c r="B52" s="44">
        <v>1</v>
      </c>
      <c r="C52" s="75">
        <v>1</v>
      </c>
      <c r="D52" s="75" t="s">
        <v>174</v>
      </c>
      <c r="E52" s="46"/>
      <c r="F52" s="36" t="s">
        <v>11</v>
      </c>
      <c r="G52" s="44">
        <v>157</v>
      </c>
      <c r="H52" s="75">
        <v>156</v>
      </c>
      <c r="I52" s="75">
        <v>1</v>
      </c>
      <c r="J52" s="75">
        <v>89</v>
      </c>
      <c r="K52" s="75">
        <v>83</v>
      </c>
      <c r="L52" s="75">
        <v>5</v>
      </c>
      <c r="M52" s="75">
        <v>1</v>
      </c>
      <c r="N52" s="75">
        <v>3</v>
      </c>
      <c r="O52" s="75">
        <v>3</v>
      </c>
      <c r="P52" s="75" t="s">
        <v>283</v>
      </c>
      <c r="Q52" s="75">
        <v>4</v>
      </c>
      <c r="R52" s="75">
        <v>4</v>
      </c>
      <c r="S52" s="75" t="s">
        <v>283</v>
      </c>
      <c r="T52" s="46"/>
      <c r="U52" s="12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</row>
    <row r="53" spans="1:34" ht="15" customHeight="1">
      <c r="A53" s="12" t="s">
        <v>93</v>
      </c>
      <c r="B53" s="44">
        <v>1</v>
      </c>
      <c r="C53" s="75">
        <v>1</v>
      </c>
      <c r="D53" s="75" t="s">
        <v>174</v>
      </c>
      <c r="E53" s="46"/>
      <c r="F53" s="36" t="s">
        <v>12</v>
      </c>
      <c r="G53" s="44">
        <v>109</v>
      </c>
      <c r="H53" s="75">
        <v>106</v>
      </c>
      <c r="I53" s="75">
        <v>3</v>
      </c>
      <c r="J53" s="75">
        <v>66</v>
      </c>
      <c r="K53" s="75">
        <v>65</v>
      </c>
      <c r="L53" s="75">
        <v>1</v>
      </c>
      <c r="M53" s="75" t="s">
        <v>283</v>
      </c>
      <c r="N53" s="75">
        <v>2</v>
      </c>
      <c r="O53" s="75">
        <v>2</v>
      </c>
      <c r="P53" s="75" t="s">
        <v>283</v>
      </c>
      <c r="Q53" s="75">
        <v>4</v>
      </c>
      <c r="R53" s="75">
        <v>4</v>
      </c>
      <c r="S53" s="75" t="s">
        <v>283</v>
      </c>
      <c r="T53" s="46"/>
      <c r="U53" s="12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</row>
    <row r="54" spans="1:34" ht="15" customHeight="1">
      <c r="A54" s="12" t="s">
        <v>101</v>
      </c>
      <c r="B54" s="44">
        <v>1</v>
      </c>
      <c r="C54" s="75">
        <v>1</v>
      </c>
      <c r="D54" s="75" t="s">
        <v>174</v>
      </c>
      <c r="E54" s="46"/>
      <c r="F54" s="36" t="s">
        <v>13</v>
      </c>
      <c r="G54" s="44">
        <v>79</v>
      </c>
      <c r="H54" s="75">
        <v>79</v>
      </c>
      <c r="I54" s="75" t="s">
        <v>283</v>
      </c>
      <c r="J54" s="75">
        <v>72</v>
      </c>
      <c r="K54" s="75">
        <v>71</v>
      </c>
      <c r="L54" s="75">
        <v>1</v>
      </c>
      <c r="M54" s="75" t="s">
        <v>283</v>
      </c>
      <c r="N54" s="75" t="s">
        <v>283</v>
      </c>
      <c r="O54" s="75" t="s">
        <v>283</v>
      </c>
      <c r="P54" s="75" t="s">
        <v>283</v>
      </c>
      <c r="Q54" s="75">
        <v>10</v>
      </c>
      <c r="R54" s="75">
        <v>10</v>
      </c>
      <c r="S54" s="75" t="s">
        <v>283</v>
      </c>
      <c r="T54" s="46"/>
      <c r="U54" s="12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</row>
    <row r="55" spans="1:34" ht="15" customHeight="1">
      <c r="A55" s="12" t="s">
        <v>102</v>
      </c>
      <c r="B55" s="44">
        <v>7</v>
      </c>
      <c r="C55" s="75">
        <v>7</v>
      </c>
      <c r="D55" s="75" t="s">
        <v>174</v>
      </c>
      <c r="E55" s="46"/>
      <c r="F55" s="36" t="s">
        <v>14</v>
      </c>
      <c r="G55" s="44">
        <v>109</v>
      </c>
      <c r="H55" s="75">
        <v>108</v>
      </c>
      <c r="I55" s="75">
        <v>1</v>
      </c>
      <c r="J55" s="75">
        <v>51</v>
      </c>
      <c r="K55" s="75">
        <v>47</v>
      </c>
      <c r="L55" s="75">
        <v>3</v>
      </c>
      <c r="M55" s="75">
        <v>1</v>
      </c>
      <c r="N55" s="75" t="s">
        <v>283</v>
      </c>
      <c r="O55" s="75" t="s">
        <v>283</v>
      </c>
      <c r="P55" s="75" t="s">
        <v>283</v>
      </c>
      <c r="Q55" s="75">
        <v>4</v>
      </c>
      <c r="R55" s="75">
        <v>4</v>
      </c>
      <c r="S55" s="75" t="s">
        <v>283</v>
      </c>
      <c r="T55" s="46"/>
      <c r="U55" s="12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</row>
    <row r="56" spans="1:34" ht="15" customHeight="1">
      <c r="A56" s="12" t="s">
        <v>153</v>
      </c>
      <c r="B56" s="44">
        <v>6</v>
      </c>
      <c r="C56" s="75">
        <v>6</v>
      </c>
      <c r="D56" s="75">
        <v>2</v>
      </c>
      <c r="E56" s="46"/>
      <c r="F56" s="36" t="s">
        <v>15</v>
      </c>
      <c r="G56" s="44">
        <v>55</v>
      </c>
      <c r="H56" s="75">
        <v>55</v>
      </c>
      <c r="I56" s="75" t="s">
        <v>283</v>
      </c>
      <c r="J56" s="75">
        <v>49</v>
      </c>
      <c r="K56" s="75">
        <v>47</v>
      </c>
      <c r="L56" s="75">
        <v>2</v>
      </c>
      <c r="M56" s="75" t="s">
        <v>283</v>
      </c>
      <c r="N56" s="75">
        <v>1</v>
      </c>
      <c r="O56" s="75">
        <v>1</v>
      </c>
      <c r="P56" s="75" t="s">
        <v>283</v>
      </c>
      <c r="Q56" s="75">
        <v>3</v>
      </c>
      <c r="R56" s="75">
        <v>3</v>
      </c>
      <c r="S56" s="75" t="s">
        <v>283</v>
      </c>
      <c r="T56" s="46"/>
      <c r="U56" s="12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</row>
    <row r="57" spans="1:34" ht="15" customHeight="1">
      <c r="A57" s="12" t="s">
        <v>103</v>
      </c>
      <c r="B57" s="44">
        <v>138</v>
      </c>
      <c r="C57" s="75">
        <v>142</v>
      </c>
      <c r="D57" s="75">
        <v>16</v>
      </c>
      <c r="E57" s="46"/>
      <c r="F57" s="36" t="s">
        <v>16</v>
      </c>
      <c r="G57" s="44">
        <v>89</v>
      </c>
      <c r="H57" s="75">
        <v>89</v>
      </c>
      <c r="I57" s="75" t="s">
        <v>283</v>
      </c>
      <c r="J57" s="75">
        <v>45</v>
      </c>
      <c r="K57" s="75">
        <v>45</v>
      </c>
      <c r="L57" s="75" t="s">
        <v>283</v>
      </c>
      <c r="M57" s="75" t="s">
        <v>283</v>
      </c>
      <c r="N57" s="75" t="s">
        <v>283</v>
      </c>
      <c r="O57" s="75" t="s">
        <v>283</v>
      </c>
      <c r="P57" s="75" t="s">
        <v>283</v>
      </c>
      <c r="Q57" s="75">
        <v>1</v>
      </c>
      <c r="R57" s="75">
        <v>1</v>
      </c>
      <c r="S57" s="75" t="s">
        <v>283</v>
      </c>
      <c r="T57" s="46"/>
      <c r="U57" s="12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</row>
    <row r="58" spans="1:34" ht="15" customHeight="1">
      <c r="A58" s="12" t="s">
        <v>104</v>
      </c>
      <c r="B58" s="44">
        <v>1</v>
      </c>
      <c r="C58" s="75">
        <v>1</v>
      </c>
      <c r="D58" s="75" t="s">
        <v>174</v>
      </c>
      <c r="E58" s="46"/>
      <c r="F58" s="36"/>
      <c r="G58" s="44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46"/>
      <c r="U58" s="12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</row>
    <row r="59" spans="1:34" ht="15" customHeight="1">
      <c r="A59" s="12" t="s">
        <v>105</v>
      </c>
      <c r="B59" s="44">
        <v>77</v>
      </c>
      <c r="C59" s="75">
        <v>77</v>
      </c>
      <c r="D59" s="75">
        <v>10</v>
      </c>
      <c r="E59" s="46"/>
      <c r="F59" s="36" t="s">
        <v>17</v>
      </c>
      <c r="G59" s="44">
        <v>30</v>
      </c>
      <c r="H59" s="75">
        <v>30</v>
      </c>
      <c r="I59" s="75" t="s">
        <v>284</v>
      </c>
      <c r="J59" s="75">
        <v>9</v>
      </c>
      <c r="K59" s="75">
        <v>9</v>
      </c>
      <c r="L59" s="75" t="s">
        <v>284</v>
      </c>
      <c r="M59" s="75" t="s">
        <v>284</v>
      </c>
      <c r="N59" s="75" t="s">
        <v>284</v>
      </c>
      <c r="O59" s="75" t="s">
        <v>284</v>
      </c>
      <c r="P59" s="75" t="s">
        <v>284</v>
      </c>
      <c r="Q59" s="75">
        <v>1</v>
      </c>
      <c r="R59" s="75">
        <v>1</v>
      </c>
      <c r="S59" s="75" t="s">
        <v>284</v>
      </c>
      <c r="T59" s="46"/>
      <c r="U59" s="12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</row>
    <row r="60" spans="1:34" ht="15" customHeight="1">
      <c r="A60" s="12" t="s">
        <v>106</v>
      </c>
      <c r="B60" s="44">
        <v>2</v>
      </c>
      <c r="C60" s="75">
        <v>2</v>
      </c>
      <c r="D60" s="75">
        <v>1</v>
      </c>
      <c r="E60" s="46"/>
      <c r="F60" s="36" t="s">
        <v>18</v>
      </c>
      <c r="G60" s="44">
        <v>87</v>
      </c>
      <c r="H60" s="75">
        <v>86</v>
      </c>
      <c r="I60" s="75">
        <v>1</v>
      </c>
      <c r="J60" s="75">
        <v>34</v>
      </c>
      <c r="K60" s="75">
        <v>32</v>
      </c>
      <c r="L60" s="75">
        <v>2</v>
      </c>
      <c r="M60" s="75" t="s">
        <v>284</v>
      </c>
      <c r="N60" s="75" t="s">
        <v>284</v>
      </c>
      <c r="O60" s="75" t="s">
        <v>284</v>
      </c>
      <c r="P60" s="75" t="s">
        <v>284</v>
      </c>
      <c r="Q60" s="75" t="s">
        <v>284</v>
      </c>
      <c r="R60" s="75" t="s">
        <v>284</v>
      </c>
      <c r="S60" s="75" t="s">
        <v>284</v>
      </c>
      <c r="T60" s="46"/>
      <c r="U60" s="12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</row>
    <row r="61" spans="1:34" ht="15" customHeight="1">
      <c r="A61" s="12" t="s">
        <v>155</v>
      </c>
      <c r="B61" s="44">
        <v>5</v>
      </c>
      <c r="C61" s="75">
        <v>7</v>
      </c>
      <c r="D61" s="75">
        <v>2</v>
      </c>
      <c r="E61" s="46"/>
      <c r="F61" s="36" t="s">
        <v>19</v>
      </c>
      <c r="G61" s="44">
        <v>124</v>
      </c>
      <c r="H61" s="75">
        <v>124</v>
      </c>
      <c r="I61" s="75" t="s">
        <v>284</v>
      </c>
      <c r="J61" s="75">
        <v>54</v>
      </c>
      <c r="K61" s="75">
        <v>53</v>
      </c>
      <c r="L61" s="75">
        <v>1</v>
      </c>
      <c r="M61" s="75" t="s">
        <v>284</v>
      </c>
      <c r="N61" s="75" t="s">
        <v>284</v>
      </c>
      <c r="O61" s="75" t="s">
        <v>284</v>
      </c>
      <c r="P61" s="75" t="s">
        <v>284</v>
      </c>
      <c r="Q61" s="75">
        <v>2</v>
      </c>
      <c r="R61" s="75">
        <v>2</v>
      </c>
      <c r="S61" s="75" t="s">
        <v>284</v>
      </c>
      <c r="T61" s="46"/>
      <c r="U61" s="12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</row>
    <row r="62" spans="1:34" ht="15" customHeight="1">
      <c r="A62" s="12" t="s">
        <v>108</v>
      </c>
      <c r="B62" s="44">
        <v>7</v>
      </c>
      <c r="C62" s="75">
        <v>10</v>
      </c>
      <c r="D62" s="75">
        <v>1</v>
      </c>
      <c r="E62" s="46"/>
      <c r="F62" s="36" t="s">
        <v>20</v>
      </c>
      <c r="G62" s="44">
        <v>113</v>
      </c>
      <c r="H62" s="75">
        <v>113</v>
      </c>
      <c r="I62" s="75" t="s">
        <v>284</v>
      </c>
      <c r="J62" s="75">
        <v>102</v>
      </c>
      <c r="K62" s="75">
        <v>102</v>
      </c>
      <c r="L62" s="75" t="s">
        <v>284</v>
      </c>
      <c r="M62" s="75" t="s">
        <v>284</v>
      </c>
      <c r="N62" s="75">
        <v>1</v>
      </c>
      <c r="O62" s="75">
        <v>1</v>
      </c>
      <c r="P62" s="75" t="s">
        <v>284</v>
      </c>
      <c r="Q62" s="75">
        <v>4</v>
      </c>
      <c r="R62" s="75">
        <v>4</v>
      </c>
      <c r="S62" s="75" t="s">
        <v>284</v>
      </c>
      <c r="T62" s="46"/>
      <c r="U62" s="12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</row>
    <row r="63" spans="1:34" ht="15" customHeight="1">
      <c r="A63" s="12" t="s">
        <v>154</v>
      </c>
      <c r="B63" s="44">
        <v>4</v>
      </c>
      <c r="C63" s="75">
        <v>4</v>
      </c>
      <c r="D63" s="75">
        <v>1</v>
      </c>
      <c r="E63" s="46"/>
      <c r="F63" s="36" t="s">
        <v>21</v>
      </c>
      <c r="G63" s="44">
        <v>163</v>
      </c>
      <c r="H63" s="75">
        <v>163</v>
      </c>
      <c r="I63" s="75" t="s">
        <v>284</v>
      </c>
      <c r="J63" s="75">
        <v>124</v>
      </c>
      <c r="K63" s="75">
        <v>123</v>
      </c>
      <c r="L63" s="75">
        <v>1</v>
      </c>
      <c r="M63" s="75" t="s">
        <v>284</v>
      </c>
      <c r="N63" s="75">
        <v>1</v>
      </c>
      <c r="O63" s="75">
        <v>1</v>
      </c>
      <c r="P63" s="75" t="s">
        <v>284</v>
      </c>
      <c r="Q63" s="75">
        <v>1</v>
      </c>
      <c r="R63" s="75">
        <v>1</v>
      </c>
      <c r="S63" s="75" t="s">
        <v>284</v>
      </c>
      <c r="T63" s="46"/>
      <c r="U63" s="12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</row>
    <row r="64" spans="1:34" ht="15" customHeight="1">
      <c r="A64" s="12" t="s">
        <v>109</v>
      </c>
      <c r="B64" s="44">
        <v>1</v>
      </c>
      <c r="C64" s="75">
        <v>1</v>
      </c>
      <c r="D64" s="75" t="s">
        <v>174</v>
      </c>
      <c r="E64" s="46"/>
      <c r="F64" s="36" t="s">
        <v>22</v>
      </c>
      <c r="G64" s="44">
        <v>122</v>
      </c>
      <c r="H64" s="75">
        <v>122</v>
      </c>
      <c r="I64" s="75" t="s">
        <v>284</v>
      </c>
      <c r="J64" s="75">
        <v>85</v>
      </c>
      <c r="K64" s="75">
        <v>83</v>
      </c>
      <c r="L64" s="75">
        <v>2</v>
      </c>
      <c r="M64" s="75" t="s">
        <v>284</v>
      </c>
      <c r="N64" s="75" t="s">
        <v>284</v>
      </c>
      <c r="O64" s="75" t="s">
        <v>284</v>
      </c>
      <c r="P64" s="75" t="s">
        <v>284</v>
      </c>
      <c r="Q64" s="75">
        <v>4</v>
      </c>
      <c r="R64" s="75">
        <v>4</v>
      </c>
      <c r="S64" s="75" t="s">
        <v>284</v>
      </c>
      <c r="T64" s="46"/>
      <c r="U64" s="12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</row>
    <row r="65" spans="1:34" ht="15" customHeight="1">
      <c r="A65" s="12" t="s">
        <v>110</v>
      </c>
      <c r="B65" s="44">
        <v>1</v>
      </c>
      <c r="C65" s="75">
        <v>1</v>
      </c>
      <c r="D65" s="75">
        <v>1</v>
      </c>
      <c r="E65" s="46"/>
      <c r="F65" s="36" t="s">
        <v>23</v>
      </c>
      <c r="G65" s="44">
        <v>233</v>
      </c>
      <c r="H65" s="75">
        <v>233</v>
      </c>
      <c r="I65" s="75" t="s">
        <v>284</v>
      </c>
      <c r="J65" s="75">
        <v>148</v>
      </c>
      <c r="K65" s="75">
        <v>146</v>
      </c>
      <c r="L65" s="75">
        <v>2</v>
      </c>
      <c r="M65" s="75" t="s">
        <v>284</v>
      </c>
      <c r="N65" s="75" t="s">
        <v>284</v>
      </c>
      <c r="O65" s="75" t="s">
        <v>284</v>
      </c>
      <c r="P65" s="75" t="s">
        <v>284</v>
      </c>
      <c r="Q65" s="75">
        <v>5</v>
      </c>
      <c r="R65" s="75">
        <v>5</v>
      </c>
      <c r="S65" s="75" t="s">
        <v>284</v>
      </c>
      <c r="T65" s="46"/>
      <c r="U65" s="12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</row>
    <row r="66" spans="1:34" ht="15" customHeight="1">
      <c r="A66" s="12" t="s">
        <v>107</v>
      </c>
      <c r="B66" s="44">
        <v>3</v>
      </c>
      <c r="C66" s="75">
        <v>3</v>
      </c>
      <c r="D66" s="75">
        <v>2</v>
      </c>
      <c r="E66" s="46"/>
      <c r="F66" s="36" t="s">
        <v>24</v>
      </c>
      <c r="G66" s="44">
        <v>26</v>
      </c>
      <c r="H66" s="75">
        <v>26</v>
      </c>
      <c r="I66" s="75" t="s">
        <v>284</v>
      </c>
      <c r="J66" s="75">
        <v>16</v>
      </c>
      <c r="K66" s="75">
        <v>16</v>
      </c>
      <c r="L66" s="75" t="s">
        <v>284</v>
      </c>
      <c r="M66" s="75" t="s">
        <v>284</v>
      </c>
      <c r="N66" s="75" t="s">
        <v>284</v>
      </c>
      <c r="O66" s="75" t="s">
        <v>284</v>
      </c>
      <c r="P66" s="75" t="s">
        <v>284</v>
      </c>
      <c r="Q66" s="75">
        <v>2</v>
      </c>
      <c r="R66" s="75">
        <v>2</v>
      </c>
      <c r="S66" s="75" t="s">
        <v>284</v>
      </c>
      <c r="T66" s="46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</row>
    <row r="67" spans="1:34" ht="15" customHeight="1">
      <c r="A67" s="12" t="s">
        <v>156</v>
      </c>
      <c r="B67" s="44">
        <v>1</v>
      </c>
      <c r="C67" s="75">
        <v>1</v>
      </c>
      <c r="D67" s="75">
        <v>1</v>
      </c>
      <c r="E67" s="46"/>
      <c r="F67" s="76"/>
      <c r="G67" s="88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46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</row>
    <row r="68" spans="1:34" ht="15" customHeight="1">
      <c r="A68" s="12" t="s">
        <v>111</v>
      </c>
      <c r="B68" s="44">
        <v>23</v>
      </c>
      <c r="C68" s="75">
        <v>23</v>
      </c>
      <c r="D68" s="75" t="s">
        <v>174</v>
      </c>
      <c r="E68" s="46"/>
      <c r="F68" s="91"/>
      <c r="G68" s="92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</row>
    <row r="69" spans="1:34" ht="15" customHeight="1">
      <c r="A69" s="76"/>
      <c r="B69" s="88"/>
      <c r="C69" s="76"/>
      <c r="D69" s="91"/>
      <c r="E69" s="46"/>
      <c r="F69" s="76" t="s">
        <v>286</v>
      </c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37"/>
      <c r="T69" s="46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</row>
    <row r="70" spans="1:34" ht="15" customHeight="1">
      <c r="A70" s="48"/>
      <c r="B70" s="48"/>
      <c r="C70" s="48"/>
      <c r="D70" s="47"/>
      <c r="E70" s="4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46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6"/>
      <c r="AH70" s="46"/>
    </row>
    <row r="71" spans="1:34" ht="13.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</row>
    <row r="72" spans="1:34" ht="13.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</row>
    <row r="73" spans="1:34" ht="13.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</row>
    <row r="74" spans="1:34" ht="13.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</row>
    <row r="75" spans="1:34" ht="13.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</row>
    <row r="76" spans="1:34" ht="13.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</row>
    <row r="77" spans="1:34" ht="13.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</row>
    <row r="78" spans="1:34" ht="13.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</row>
    <row r="79" spans="1:34" ht="13.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</row>
    <row r="80" spans="1:34" ht="13.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</row>
    <row r="81" spans="1:34" ht="13.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</row>
    <row r="82" spans="1:34" ht="13.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</row>
    <row r="83" spans="1:34" ht="13.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</row>
    <row r="84" spans="1:34" ht="13.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</row>
    <row r="85" spans="1:34" ht="13.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</row>
    <row r="86" spans="1:34" ht="13.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</row>
    <row r="87" spans="1:34" ht="13.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</row>
    <row r="88" spans="1:34" ht="13.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</row>
    <row r="89" spans="1:34" ht="13.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</row>
    <row r="90" spans="1:34" ht="13.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</row>
    <row r="91" spans="1:34" ht="13.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</row>
    <row r="92" spans="1:34" ht="13.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</row>
    <row r="93" spans="1:34" ht="13.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</row>
    <row r="94" spans="1:34" ht="13.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</row>
    <row r="95" spans="1:34" ht="13.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</row>
    <row r="96" spans="1:34" ht="13.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</row>
    <row r="97" spans="1:34" ht="13.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</row>
    <row r="98" spans="1:34" ht="13.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</row>
    <row r="99" spans="1:34" ht="13.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</row>
    <row r="100" spans="1:34" ht="13.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</row>
    <row r="101" spans="1:34" ht="13.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</row>
    <row r="102" spans="1:34" ht="13.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</row>
    <row r="103" spans="1:34" ht="13.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</row>
    <row r="104" spans="1:34" ht="13.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</row>
    <row r="105" spans="1:34" ht="13.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</row>
    <row r="106" spans="1:34" ht="13.5">
      <c r="A106" s="59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</row>
  </sheetData>
  <sheetProtection/>
  <mergeCells count="121">
    <mergeCell ref="A29:D29"/>
    <mergeCell ref="L40:O40"/>
    <mergeCell ref="P40:S40"/>
    <mergeCell ref="C9:D9"/>
    <mergeCell ref="C31:D31"/>
    <mergeCell ref="L38:O38"/>
    <mergeCell ref="P38:S38"/>
    <mergeCell ref="L39:O39"/>
    <mergeCell ref="P39:S39"/>
    <mergeCell ref="L21:O21"/>
    <mergeCell ref="P21:S21"/>
    <mergeCell ref="F25:G25"/>
    <mergeCell ref="F29:S29"/>
    <mergeCell ref="P11:S11"/>
    <mergeCell ref="L12:O12"/>
    <mergeCell ref="P12:S12"/>
    <mergeCell ref="L20:O20"/>
    <mergeCell ref="P20:S20"/>
    <mergeCell ref="F20:G20"/>
    <mergeCell ref="H11:K11"/>
    <mergeCell ref="H9:K9"/>
    <mergeCell ref="L9:S9"/>
    <mergeCell ref="A9:A10"/>
    <mergeCell ref="F9:G10"/>
    <mergeCell ref="L10:O10"/>
    <mergeCell ref="P10:S10"/>
    <mergeCell ref="F1:S1"/>
    <mergeCell ref="H5:K5"/>
    <mergeCell ref="F6:S6"/>
    <mergeCell ref="F5:G5"/>
    <mergeCell ref="F7:G7"/>
    <mergeCell ref="A3:D3"/>
    <mergeCell ref="A5:D5"/>
    <mergeCell ref="F8:G8"/>
    <mergeCell ref="A7:D7"/>
    <mergeCell ref="A31:A32"/>
    <mergeCell ref="L33:O33"/>
    <mergeCell ref="H10:K10"/>
    <mergeCell ref="F11:G11"/>
    <mergeCell ref="F12:G12"/>
    <mergeCell ref="F13:G13"/>
    <mergeCell ref="F21:G21"/>
    <mergeCell ref="F14:G14"/>
    <mergeCell ref="H21:K21"/>
    <mergeCell ref="L11:O11"/>
    <mergeCell ref="H12:K12"/>
    <mergeCell ref="F19:G19"/>
    <mergeCell ref="F17:G17"/>
    <mergeCell ref="F18:G18"/>
    <mergeCell ref="F15:G15"/>
    <mergeCell ref="H15:K15"/>
    <mergeCell ref="F16:G16"/>
    <mergeCell ref="H16:K16"/>
    <mergeCell ref="H19:K19"/>
    <mergeCell ref="H17:K17"/>
    <mergeCell ref="H13:K13"/>
    <mergeCell ref="H14:K14"/>
    <mergeCell ref="H20:K20"/>
    <mergeCell ref="L17:O17"/>
    <mergeCell ref="H18:K18"/>
    <mergeCell ref="L13:O13"/>
    <mergeCell ref="L16:O16"/>
    <mergeCell ref="P17:S17"/>
    <mergeCell ref="L18:O18"/>
    <mergeCell ref="P18:S18"/>
    <mergeCell ref="L19:O19"/>
    <mergeCell ref="P19:S19"/>
    <mergeCell ref="P13:S13"/>
    <mergeCell ref="L14:O14"/>
    <mergeCell ref="P14:S14"/>
    <mergeCell ref="L15:O15"/>
    <mergeCell ref="P15:S15"/>
    <mergeCell ref="P16:S16"/>
    <mergeCell ref="P33:S33"/>
    <mergeCell ref="F30:G30"/>
    <mergeCell ref="H32:K32"/>
    <mergeCell ref="F33:G33"/>
    <mergeCell ref="H33:K33"/>
    <mergeCell ref="H31:K31"/>
    <mergeCell ref="L31:S31"/>
    <mergeCell ref="F31:G32"/>
    <mergeCell ref="L32:O32"/>
    <mergeCell ref="P32:S32"/>
    <mergeCell ref="F34:G34"/>
    <mergeCell ref="H34:K34"/>
    <mergeCell ref="L34:O34"/>
    <mergeCell ref="P34:S34"/>
    <mergeCell ref="F35:G35"/>
    <mergeCell ref="H35:K35"/>
    <mergeCell ref="L35:O35"/>
    <mergeCell ref="P35:S35"/>
    <mergeCell ref="L36:O36"/>
    <mergeCell ref="P36:S36"/>
    <mergeCell ref="F37:G37"/>
    <mergeCell ref="H37:K37"/>
    <mergeCell ref="L41:S41"/>
    <mergeCell ref="F42:G42"/>
    <mergeCell ref="F36:G36"/>
    <mergeCell ref="H36:K36"/>
    <mergeCell ref="L37:O37"/>
    <mergeCell ref="P37:S37"/>
    <mergeCell ref="U44:U45"/>
    <mergeCell ref="V44:X44"/>
    <mergeCell ref="F38:G38"/>
    <mergeCell ref="H38:K38"/>
    <mergeCell ref="F43:S43"/>
    <mergeCell ref="F39:G39"/>
    <mergeCell ref="H39:K39"/>
    <mergeCell ref="F40:G40"/>
    <mergeCell ref="H40:K40"/>
    <mergeCell ref="H41:K41"/>
    <mergeCell ref="Y44:AB44"/>
    <mergeCell ref="AC44:AE44"/>
    <mergeCell ref="H42:K42"/>
    <mergeCell ref="L42:S42"/>
    <mergeCell ref="AF44:AH44"/>
    <mergeCell ref="F45:F46"/>
    <mergeCell ref="G45:I45"/>
    <mergeCell ref="J45:M45"/>
    <mergeCell ref="N45:P45"/>
    <mergeCell ref="Q45:S45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300" verticalDpi="300" orientation="landscape" paperSize="8" scale="79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</dc:creator>
  <cp:keywords/>
  <dc:description/>
  <cp:lastModifiedBy>yutaka-k</cp:lastModifiedBy>
  <cp:lastPrinted>2014-04-24T05:07:37Z</cp:lastPrinted>
  <dcterms:created xsi:type="dcterms:W3CDTF">2004-02-10T00:50:55Z</dcterms:created>
  <dcterms:modified xsi:type="dcterms:W3CDTF">2014-07-11T01:17:35Z</dcterms:modified>
  <cp:category/>
  <cp:version/>
  <cp:contentType/>
  <cp:contentStatus/>
</cp:coreProperties>
</file>