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10" windowHeight="8790" activeTab="0"/>
  </bookViews>
  <sheets>
    <sheet name="344" sheetId="1" r:id="rId1"/>
    <sheet name="352" sheetId="2" r:id="rId2"/>
  </sheets>
  <definedNames>
    <definedName name="_xlnm.Print_Area" localSheetId="0">'344'!$A$1:$O$77</definedName>
    <definedName name="_xlnm.Print_Area" localSheetId="1">'352'!$A$1:$G$29</definedName>
    <definedName name="Z_189862AB_976A_4A55_9958_0FF752DC77C6_.wvu.PrintArea" localSheetId="0" hidden="1">'344'!$A$1:$O$77</definedName>
    <definedName name="Z_189862AB_976A_4A55_9958_0FF752DC77C6_.wvu.PrintArea" localSheetId="1" hidden="1">'352'!$A$1:$G$29</definedName>
    <definedName name="Z_57058652_C334_46AC_A49C_F9A6F02EA11D_.wvu.PrintArea" localSheetId="0" hidden="1">'344'!$A$1:$O$77</definedName>
    <definedName name="Z_57058652_C334_46AC_A49C_F9A6F02EA11D_.wvu.PrintArea" localSheetId="1" hidden="1">'352'!$A$1:$G$29</definedName>
  </definedNames>
  <calcPr calcMode="manual" fullCalcOnLoad="1"/>
</workbook>
</file>

<file path=xl/sharedStrings.xml><?xml version="1.0" encoding="utf-8"?>
<sst xmlns="http://schemas.openxmlformats.org/spreadsheetml/2006/main" count="219" uniqueCount="156">
  <si>
    <t>宿泊者数</t>
  </si>
  <si>
    <t>宿泊料金</t>
  </si>
  <si>
    <t>山中</t>
  </si>
  <si>
    <t>山代</t>
  </si>
  <si>
    <t>片山津</t>
  </si>
  <si>
    <t>辰口</t>
  </si>
  <si>
    <t>湯涌</t>
  </si>
  <si>
    <t>深谷</t>
  </si>
  <si>
    <t>和倉</t>
  </si>
  <si>
    <t>総　計</t>
  </si>
  <si>
    <t>山　中</t>
  </si>
  <si>
    <t>山　代</t>
  </si>
  <si>
    <t>粟　津</t>
  </si>
  <si>
    <t>辰　口</t>
  </si>
  <si>
    <t>中　宮　　岩　間</t>
  </si>
  <si>
    <t>湯　涌</t>
  </si>
  <si>
    <t>深　谷</t>
  </si>
  <si>
    <t>和　倉</t>
  </si>
  <si>
    <t>（単位　人、金額　千円）</t>
  </si>
  <si>
    <t>温泉名</t>
  </si>
  <si>
    <t>中宮</t>
  </si>
  <si>
    <t>岩間</t>
  </si>
  <si>
    <t>合計</t>
  </si>
  <si>
    <t>（単位　千人）</t>
  </si>
  <si>
    <t>片山津</t>
  </si>
  <si>
    <t>計</t>
  </si>
  <si>
    <t>県指定</t>
  </si>
  <si>
    <t>建造物</t>
  </si>
  <si>
    <t>絵画</t>
  </si>
  <si>
    <t>彫刻</t>
  </si>
  <si>
    <t>工芸品</t>
  </si>
  <si>
    <t>考古資料</t>
  </si>
  <si>
    <t>歴史資料</t>
  </si>
  <si>
    <t>工芸技術</t>
  </si>
  <si>
    <t>史跡</t>
  </si>
  <si>
    <t>名勝</t>
  </si>
  <si>
    <t>名勝及び天然記念物</t>
  </si>
  <si>
    <t>天然記念物</t>
  </si>
  <si>
    <t>有形文化財</t>
  </si>
  <si>
    <t>無形文化財</t>
  </si>
  <si>
    <t>記念物</t>
  </si>
  <si>
    <t>民俗文化財</t>
  </si>
  <si>
    <t>江沼郡　山中町</t>
  </si>
  <si>
    <t>加賀市　山代温泉</t>
  </si>
  <si>
    <t>加賀市　片山津温泉</t>
  </si>
  <si>
    <t>小松市　粟津町</t>
  </si>
  <si>
    <t>能美郡　辰口町</t>
  </si>
  <si>
    <t>石川郡　吉野谷村</t>
  </si>
  <si>
    <t>石川郡　尾口村</t>
  </si>
  <si>
    <t>金沢市　湯涌町</t>
  </si>
  <si>
    <t>粟津</t>
  </si>
  <si>
    <t>金沢市　深谷町</t>
  </si>
  <si>
    <t>七尾市　和倉町</t>
  </si>
  <si>
    <t>ナトリウム―硫酸塩泉</t>
  </si>
  <si>
    <t>ナトリウム―硫酸塩・塩化物泉</t>
  </si>
  <si>
    <t>ナトリウム―塩化物泉</t>
  </si>
  <si>
    <t>ナトリウム・カルシウム―塩化物・硫酸塩泉</t>
  </si>
  <si>
    <t>59.2℃</t>
  </si>
  <si>
    <t>65.5℃</t>
  </si>
  <si>
    <t>39.5℃</t>
  </si>
  <si>
    <t>14.2℃</t>
  </si>
  <si>
    <t>特別天然記念物</t>
  </si>
  <si>
    <t>ナトリウム―塩化物・炭酸水素塩泉</t>
  </si>
  <si>
    <t>米国人</t>
  </si>
  <si>
    <t>カナダ人</t>
  </si>
  <si>
    <t>英国人</t>
  </si>
  <si>
    <t>オーストラリア人</t>
  </si>
  <si>
    <t>フランス人</t>
  </si>
  <si>
    <t>中国人</t>
  </si>
  <si>
    <t>インド人</t>
  </si>
  <si>
    <t>フィリピン人</t>
  </si>
  <si>
    <t>その他</t>
  </si>
  <si>
    <t>男</t>
  </si>
  <si>
    <t>女</t>
  </si>
  <si>
    <t>リューマチ性疾患、慢性中毒症、糖尿病、角化症</t>
  </si>
  <si>
    <t>リューマチ性疾患、運動器障害、神経麻痺、神経症</t>
  </si>
  <si>
    <t>単純温泉</t>
  </si>
  <si>
    <t>含硫黄・炭酸水素塩泉</t>
  </si>
  <si>
    <t>ナトリウム・マグネシウム―塩化物泉</t>
  </si>
  <si>
    <t>ナトリウム・マグネシウム―塩化物泉</t>
  </si>
  <si>
    <t>46.0℃</t>
  </si>
  <si>
    <t>73.0℃</t>
  </si>
  <si>
    <t>55.0℃</t>
  </si>
  <si>
    <t>48.0℃</t>
  </si>
  <si>
    <t>96.0℃</t>
  </si>
  <si>
    <t>リューマチ性疾患、動脈硬化症、創傷、高血圧症</t>
  </si>
  <si>
    <t>リューマチ性疾患、動脈硬化症、高血圧症、創傷</t>
  </si>
  <si>
    <t>リューマチ性疾患、運動器障害、創傷、慢性湿疹及び角化症</t>
  </si>
  <si>
    <t>昭和50年</t>
  </si>
  <si>
    <t>189　外国人観光客数（昭和54年）</t>
  </si>
  <si>
    <t>40.0℃</t>
  </si>
  <si>
    <t>-</t>
  </si>
  <si>
    <t>-</t>
  </si>
  <si>
    <t xml:space="preserve"> </t>
  </si>
  <si>
    <t>年　次</t>
  </si>
  <si>
    <t>人　　　　　員</t>
  </si>
  <si>
    <t>対　前　年　比（％）</t>
  </si>
  <si>
    <t>総　　　　　　　　　　　　数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</si>
  <si>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</si>
  <si>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</si>
  <si>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</si>
  <si>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</si>
  <si>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県　　　　　内</t>
  </si>
  <si>
    <t>県　　　　　外</t>
  </si>
  <si>
    <t>日　　　　　帰</t>
  </si>
  <si>
    <t>宿　　　　　泊</t>
  </si>
  <si>
    <t>観　光　売　上　額                （消費金額、百万円）</t>
  </si>
  <si>
    <t>25　　観　　　　　　　　　　光</t>
  </si>
  <si>
    <t>188　　観　光　客　数　及　び　観　光　売　上　高　（昭和50～54年）</t>
  </si>
  <si>
    <t>資料　石川県観光物産課調「観光客数調査」による。</t>
  </si>
  <si>
    <t>国　　籍　　別</t>
  </si>
  <si>
    <t>実　　　　　人　　　　　員</t>
  </si>
  <si>
    <t>延　　　　　人　　　　　員</t>
  </si>
  <si>
    <t>-</t>
  </si>
  <si>
    <t>-</t>
  </si>
  <si>
    <t>資料　石川県観光物産課調「観光統計調査」による。</t>
  </si>
  <si>
    <t>190　　温　　　　　泉　（　泉　質　及　び　効　能　）　（昭和54年）</t>
  </si>
  <si>
    <t>所　　在　　地</t>
  </si>
  <si>
    <t>泉　　　　　　　　　　　　　　　質</t>
  </si>
  <si>
    <t>泉　　温</t>
  </si>
  <si>
    <t>旅 館 数</t>
  </si>
  <si>
    <t>効　　　　　能　（　浴　用　の　適　応　症　）</t>
  </si>
  <si>
    <t>資料　石川県衛生公害研究所調「温泉分析成績」、石川県環境衛生課調による。</t>
  </si>
  <si>
    <t>191　　温　泉　旅　館　月　別　宿　泊　者　数　及　び　宿　泊　料　金　（昭和54年）</t>
  </si>
  <si>
    <t>資料　石川県小松県税事務所、石川県金沢県税事務所、石川県七尾事務所調「料理飲食等消費税納入申告書」による。</t>
  </si>
  <si>
    <t>温泉地区別宿泊　　者数及び料金</t>
  </si>
  <si>
    <t>総　　計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</si>
  <si>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</si>
  <si>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</si>
  <si>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</si>
  <si>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</si>
  <si>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</si>
  <si>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</si>
  <si>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</si>
  <si>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</si>
  <si>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</si>
  <si>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</si>
  <si>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</si>
  <si>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</si>
  <si>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リューマチ性疾患、運動器障害、痛風及び尿酸素質、創傷</t>
  </si>
  <si>
    <t>観　　光　351</t>
  </si>
  <si>
    <t>195　　文　　　化　　　財</t>
  </si>
  <si>
    <t>（１）　　国及び県指定文化財一覧表（昭和56.1.31現在）</t>
  </si>
  <si>
    <t>種　　　別</t>
  </si>
  <si>
    <t>区　　　分</t>
  </si>
  <si>
    <t>重　文</t>
  </si>
  <si>
    <t>国　　指　　定</t>
  </si>
  <si>
    <t>-</t>
  </si>
  <si>
    <t>-</t>
  </si>
  <si>
    <t>-</t>
  </si>
  <si>
    <t>-</t>
  </si>
  <si>
    <t>書跡</t>
  </si>
  <si>
    <t>有形</t>
  </si>
  <si>
    <t>無形</t>
  </si>
  <si>
    <t>国　宝</t>
  </si>
  <si>
    <t>344　観　　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</si>
</sst>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_ ;[Red]\-#,##0\ "/>
    <numFmt numFmtId="179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/>
    </xf>
    <xf numFmtId="176" fontId="3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distributed" vertical="center"/>
    </xf>
    <xf numFmtId="3" fontId="3" fillId="0" borderId="1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79" fontId="5" fillId="0" borderId="0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48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55</xdr:row>
      <xdr:rowOff>57150</xdr:rowOff>
    </xdr:from>
    <xdr:to>
      <xdr:col>0</xdr:col>
      <xdr:colOff>657225</xdr:colOff>
      <xdr:row>56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71500" y="1095375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57</xdr:row>
      <xdr:rowOff>47625</xdr:rowOff>
    </xdr:from>
    <xdr:to>
      <xdr:col>0</xdr:col>
      <xdr:colOff>657225</xdr:colOff>
      <xdr:row>58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71500" y="11325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59</xdr:row>
      <xdr:rowOff>47625</xdr:rowOff>
    </xdr:from>
    <xdr:to>
      <xdr:col>0</xdr:col>
      <xdr:colOff>657225</xdr:colOff>
      <xdr:row>60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571500" y="11706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61</xdr:row>
      <xdr:rowOff>38100</xdr:rowOff>
    </xdr:from>
    <xdr:to>
      <xdr:col>0</xdr:col>
      <xdr:colOff>676275</xdr:colOff>
      <xdr:row>62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590550" y="1207770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63</xdr:row>
      <xdr:rowOff>47625</xdr:rowOff>
    </xdr:from>
    <xdr:to>
      <xdr:col>0</xdr:col>
      <xdr:colOff>657225</xdr:colOff>
      <xdr:row>64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571500" y="12468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65</xdr:row>
      <xdr:rowOff>38100</xdr:rowOff>
    </xdr:from>
    <xdr:to>
      <xdr:col>0</xdr:col>
      <xdr:colOff>657225</xdr:colOff>
      <xdr:row>66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571500" y="1283970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67</xdr:row>
      <xdr:rowOff>38100</xdr:rowOff>
    </xdr:from>
    <xdr:to>
      <xdr:col>0</xdr:col>
      <xdr:colOff>676275</xdr:colOff>
      <xdr:row>68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590550" y="1322070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69</xdr:row>
      <xdr:rowOff>47625</xdr:rowOff>
    </xdr:from>
    <xdr:to>
      <xdr:col>0</xdr:col>
      <xdr:colOff>676275</xdr:colOff>
      <xdr:row>70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590550" y="13611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71</xdr:row>
      <xdr:rowOff>38100</xdr:rowOff>
    </xdr:from>
    <xdr:to>
      <xdr:col>0</xdr:col>
      <xdr:colOff>666750</xdr:colOff>
      <xdr:row>72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581025" y="1398270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73</xdr:row>
      <xdr:rowOff>19050</xdr:rowOff>
    </xdr:from>
    <xdr:to>
      <xdr:col>0</xdr:col>
      <xdr:colOff>676275</xdr:colOff>
      <xdr:row>74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590550" y="1434465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9.625" style="1" customWidth="1"/>
    <col min="2" max="2" width="9.75390625" style="2" customWidth="1"/>
    <col min="3" max="3" width="14.75390625" style="2" customWidth="1"/>
    <col min="4" max="4" width="14.125" style="2" customWidth="1"/>
    <col min="5" max="5" width="13.75390625" style="2" customWidth="1"/>
    <col min="6" max="6" width="14.50390625" style="2" customWidth="1"/>
    <col min="7" max="7" width="14.125" style="2" customWidth="1"/>
    <col min="8" max="8" width="14.50390625" style="2" customWidth="1"/>
    <col min="9" max="9" width="13.75390625" style="2" customWidth="1"/>
    <col min="10" max="10" width="13.875" style="2" customWidth="1"/>
    <col min="11" max="11" width="14.50390625" style="2" customWidth="1"/>
    <col min="12" max="12" width="14.875" style="2" customWidth="1"/>
    <col min="13" max="13" width="15.00390625" style="2" customWidth="1"/>
    <col min="14" max="14" width="15.75390625" style="2" customWidth="1"/>
    <col min="15" max="15" width="14.00390625" style="2" customWidth="1"/>
    <col min="16" max="16" width="9.125" style="2" customWidth="1"/>
    <col min="17" max="16384" width="9.00390625" style="2" customWidth="1"/>
  </cols>
  <sheetData>
    <row r="1" spans="1:16" ht="15" customHeight="1">
      <c r="A1" s="27" t="s">
        <v>155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8" t="s">
        <v>93</v>
      </c>
      <c r="P1" s="5"/>
    </row>
    <row r="2" spans="1:16" ht="1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1" customHeight="1">
      <c r="A3" s="67" t="s">
        <v>107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5"/>
    </row>
    <row r="4" spans="1:16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" customHeight="1">
      <c r="A5" s="68" t="s">
        <v>108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5"/>
    </row>
    <row r="6" spans="1:16" ht="15" customHeight="1" thickBot="1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6" t="s">
        <v>23</v>
      </c>
      <c r="P6" s="8"/>
    </row>
    <row r="7" spans="1:16" ht="15" customHeight="1">
      <c r="A7" s="63" t="s">
        <v>94</v>
      </c>
      <c r="B7" s="64" t="s">
        <v>97</v>
      </c>
      <c r="C7" s="64"/>
      <c r="D7" s="64"/>
      <c r="E7" s="64"/>
      <c r="F7" s="64" t="s">
        <v>102</v>
      </c>
      <c r="G7" s="64"/>
      <c r="H7" s="64" t="s">
        <v>103</v>
      </c>
      <c r="I7" s="64"/>
      <c r="J7" s="64" t="s">
        <v>104</v>
      </c>
      <c r="K7" s="64"/>
      <c r="L7" s="64" t="s">
        <v>105</v>
      </c>
      <c r="M7" s="64"/>
      <c r="N7" s="64" t="s">
        <v>106</v>
      </c>
      <c r="O7" s="65"/>
      <c r="P7" s="8"/>
    </row>
    <row r="8" spans="1:16" ht="15" customHeight="1">
      <c r="A8" s="39"/>
      <c r="B8" s="40" t="s">
        <v>95</v>
      </c>
      <c r="C8" s="40"/>
      <c r="D8" s="40" t="s">
        <v>96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8"/>
    </row>
    <row r="9" spans="1:16" ht="15" customHeight="1">
      <c r="A9" s="9" t="s">
        <v>88</v>
      </c>
      <c r="B9" s="69">
        <f>SUM(F9:I9)</f>
        <v>13542</v>
      </c>
      <c r="C9" s="70"/>
      <c r="D9" s="71">
        <v>92.2</v>
      </c>
      <c r="E9" s="71"/>
      <c r="F9" s="70">
        <v>3158</v>
      </c>
      <c r="G9" s="70"/>
      <c r="H9" s="70">
        <v>10384</v>
      </c>
      <c r="I9" s="70"/>
      <c r="J9" s="70">
        <v>7164</v>
      </c>
      <c r="K9" s="70"/>
      <c r="L9" s="70">
        <v>6378</v>
      </c>
      <c r="M9" s="70"/>
      <c r="N9" s="70">
        <v>92583</v>
      </c>
      <c r="O9" s="70"/>
      <c r="P9" s="8"/>
    </row>
    <row r="10" spans="1:16" ht="15" customHeight="1">
      <c r="A10" s="9" t="s">
        <v>98</v>
      </c>
      <c r="B10" s="72">
        <f>SUM(F10:I10)</f>
        <v>13420</v>
      </c>
      <c r="C10" s="73"/>
      <c r="D10" s="74">
        <v>99.1</v>
      </c>
      <c r="E10" s="74"/>
      <c r="F10" s="73">
        <v>3675</v>
      </c>
      <c r="G10" s="73"/>
      <c r="H10" s="73">
        <v>9745</v>
      </c>
      <c r="I10" s="73"/>
      <c r="J10" s="73">
        <v>6586</v>
      </c>
      <c r="K10" s="73"/>
      <c r="L10" s="73">
        <v>6834</v>
      </c>
      <c r="M10" s="73"/>
      <c r="N10" s="73">
        <v>99496</v>
      </c>
      <c r="O10" s="73"/>
      <c r="P10" s="8"/>
    </row>
    <row r="11" spans="1:16" ht="15" customHeight="1">
      <c r="A11" s="9" t="s">
        <v>99</v>
      </c>
      <c r="B11" s="72">
        <f>SUM(F11:I11)</f>
        <v>14437</v>
      </c>
      <c r="C11" s="73"/>
      <c r="D11" s="74">
        <v>107.6</v>
      </c>
      <c r="E11" s="74"/>
      <c r="F11" s="73">
        <v>4212</v>
      </c>
      <c r="G11" s="73"/>
      <c r="H11" s="73">
        <v>10225</v>
      </c>
      <c r="I11" s="73"/>
      <c r="J11" s="73">
        <v>7960</v>
      </c>
      <c r="K11" s="73"/>
      <c r="L11" s="73">
        <v>6477</v>
      </c>
      <c r="M11" s="73"/>
      <c r="N11" s="73">
        <v>120534</v>
      </c>
      <c r="O11" s="73"/>
      <c r="P11" s="5"/>
    </row>
    <row r="12" spans="1:16" ht="15" customHeight="1">
      <c r="A12" s="9" t="s">
        <v>100</v>
      </c>
      <c r="B12" s="72">
        <f>SUM(F12:I12)</f>
        <v>15414</v>
      </c>
      <c r="C12" s="73"/>
      <c r="D12" s="74">
        <v>106.8</v>
      </c>
      <c r="E12" s="74"/>
      <c r="F12" s="73">
        <v>4403</v>
      </c>
      <c r="G12" s="73"/>
      <c r="H12" s="73">
        <v>11011</v>
      </c>
      <c r="I12" s="73"/>
      <c r="J12" s="73">
        <v>8252</v>
      </c>
      <c r="K12" s="73"/>
      <c r="L12" s="73">
        <v>7162</v>
      </c>
      <c r="M12" s="73"/>
      <c r="N12" s="73">
        <v>137173</v>
      </c>
      <c r="O12" s="73"/>
      <c r="P12" s="5"/>
    </row>
    <row r="13" spans="1:16" ht="15" customHeight="1">
      <c r="A13" s="36" t="s">
        <v>101</v>
      </c>
      <c r="B13" s="75">
        <f>SUM(F13:I13)</f>
        <v>16025</v>
      </c>
      <c r="C13" s="76"/>
      <c r="D13" s="77">
        <v>104</v>
      </c>
      <c r="E13" s="77"/>
      <c r="F13" s="76">
        <v>4577</v>
      </c>
      <c r="G13" s="76"/>
      <c r="H13" s="76">
        <v>11448</v>
      </c>
      <c r="I13" s="76"/>
      <c r="J13" s="76">
        <v>8331</v>
      </c>
      <c r="K13" s="76"/>
      <c r="L13" s="76">
        <v>7694</v>
      </c>
      <c r="M13" s="76"/>
      <c r="N13" s="76">
        <v>149113</v>
      </c>
      <c r="O13" s="76"/>
      <c r="P13" s="5"/>
    </row>
    <row r="14" spans="1:16" ht="15" customHeight="1">
      <c r="A14" s="37" t="s">
        <v>109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 customHeight="1">
      <c r="A15" s="3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8" customHeight="1">
      <c r="A17" s="68" t="s">
        <v>89</v>
      </c>
      <c r="B17" s="68"/>
      <c r="C17" s="68"/>
      <c r="D17" s="68"/>
      <c r="E17" s="68"/>
      <c r="F17" s="68"/>
      <c r="G17" s="68"/>
      <c r="H17" s="68"/>
      <c r="I17" s="5"/>
      <c r="J17" s="5"/>
      <c r="K17" s="5"/>
      <c r="L17" s="5"/>
      <c r="M17" s="5"/>
      <c r="N17" s="5"/>
      <c r="O17" s="5"/>
      <c r="P17" s="8"/>
    </row>
    <row r="18" spans="1:16" ht="15" customHeight="1" thickBot="1">
      <c r="A18" s="6"/>
      <c r="B18" s="5"/>
      <c r="C18" s="5"/>
      <c r="D18" s="5"/>
      <c r="E18" s="5"/>
      <c r="F18" s="5"/>
      <c r="G18" s="5"/>
      <c r="H18" s="5"/>
      <c r="I18" s="7"/>
      <c r="J18" s="5"/>
      <c r="K18" s="5"/>
      <c r="L18" s="5"/>
      <c r="M18" s="5"/>
      <c r="N18" s="8"/>
      <c r="O18" s="5"/>
      <c r="P18" s="5"/>
    </row>
    <row r="19" spans="1:16" ht="15" customHeight="1">
      <c r="A19" s="78" t="s">
        <v>110</v>
      </c>
      <c r="B19" s="79"/>
      <c r="C19" s="80" t="s">
        <v>111</v>
      </c>
      <c r="D19" s="81"/>
      <c r="E19" s="81"/>
      <c r="F19" s="80" t="s">
        <v>112</v>
      </c>
      <c r="G19" s="81"/>
      <c r="H19" s="81"/>
      <c r="I19" s="5"/>
      <c r="J19" s="5"/>
      <c r="K19" s="5"/>
      <c r="L19" s="5"/>
      <c r="M19" s="5"/>
      <c r="N19" s="5"/>
      <c r="O19" s="5"/>
      <c r="P19" s="5"/>
    </row>
    <row r="20" spans="1:16" ht="15" customHeight="1">
      <c r="A20" s="50"/>
      <c r="B20" s="51"/>
      <c r="C20" s="10" t="s">
        <v>25</v>
      </c>
      <c r="D20" s="11" t="s">
        <v>72</v>
      </c>
      <c r="E20" s="11" t="s">
        <v>73</v>
      </c>
      <c r="F20" s="11" t="s">
        <v>25</v>
      </c>
      <c r="G20" s="11" t="s">
        <v>72</v>
      </c>
      <c r="H20" s="82" t="s">
        <v>73</v>
      </c>
      <c r="I20" s="5"/>
      <c r="J20" s="5"/>
      <c r="K20" s="5"/>
      <c r="L20" s="5"/>
      <c r="M20" s="5"/>
      <c r="N20" s="5"/>
      <c r="O20" s="5"/>
      <c r="P20" s="5"/>
    </row>
    <row r="21" spans="1:16" ht="15" customHeight="1">
      <c r="A21" s="12"/>
      <c r="B21" s="13"/>
      <c r="C21" s="12"/>
      <c r="D21" s="14"/>
      <c r="E21" s="14"/>
      <c r="F21" s="14"/>
      <c r="G21" s="14"/>
      <c r="H21" s="15"/>
      <c r="I21" s="5"/>
      <c r="J21" s="5"/>
      <c r="K21" s="5"/>
      <c r="L21" s="5"/>
      <c r="M21" s="5"/>
      <c r="N21" s="5"/>
      <c r="O21" s="5"/>
      <c r="P21" s="5"/>
    </row>
    <row r="22" spans="1:16" ht="15" customHeight="1">
      <c r="A22" s="48" t="s">
        <v>22</v>
      </c>
      <c r="B22" s="49"/>
      <c r="C22" s="84">
        <f>SUM(D22:E22)</f>
        <v>1280</v>
      </c>
      <c r="D22" s="84">
        <f>SUM(D24:D32)</f>
        <v>1041</v>
      </c>
      <c r="E22" s="84">
        <f>SUM(E24:E32)</f>
        <v>239</v>
      </c>
      <c r="F22" s="84">
        <f>SUM(G22:H22)</f>
        <v>1281</v>
      </c>
      <c r="G22" s="84">
        <f>SUM(G24:G32)</f>
        <v>1041</v>
      </c>
      <c r="H22" s="84">
        <f>SUM(H24:H32)</f>
        <v>240</v>
      </c>
      <c r="I22" s="5"/>
      <c r="J22" s="5"/>
      <c r="K22" s="5"/>
      <c r="L22" s="5"/>
      <c r="M22" s="5"/>
      <c r="N22" s="5"/>
      <c r="O22" s="5"/>
      <c r="P22" s="5"/>
    </row>
    <row r="23" spans="1:16" ht="15" customHeight="1">
      <c r="A23" s="16"/>
      <c r="B23" s="17"/>
      <c r="C23" s="83"/>
      <c r="D23" s="83"/>
      <c r="E23" s="83"/>
      <c r="F23" s="83"/>
      <c r="G23" s="83"/>
      <c r="H23" s="83"/>
      <c r="I23" s="5"/>
      <c r="J23" s="5"/>
      <c r="K23" s="5"/>
      <c r="L23" s="5"/>
      <c r="M23" s="5"/>
      <c r="N23" s="5"/>
      <c r="O23" s="5"/>
      <c r="P23" s="5"/>
    </row>
    <row r="24" spans="1:16" ht="15" customHeight="1">
      <c r="A24" s="46" t="s">
        <v>63</v>
      </c>
      <c r="B24" s="47"/>
      <c r="C24" s="83">
        <f>SUM(D24:E24)</f>
        <v>564</v>
      </c>
      <c r="D24" s="83">
        <v>427</v>
      </c>
      <c r="E24" s="83">
        <v>137</v>
      </c>
      <c r="F24" s="83">
        <f>SUM(G24:H24)</f>
        <v>564</v>
      </c>
      <c r="G24" s="83">
        <v>427</v>
      </c>
      <c r="H24" s="83">
        <v>137</v>
      </c>
      <c r="I24" s="5"/>
      <c r="J24" s="5"/>
      <c r="K24" s="5"/>
      <c r="L24" s="5"/>
      <c r="M24" s="5"/>
      <c r="N24" s="5"/>
      <c r="O24" s="5"/>
      <c r="P24" s="5"/>
    </row>
    <row r="25" spans="1:16" ht="15" customHeight="1">
      <c r="A25" s="46" t="s">
        <v>64</v>
      </c>
      <c r="B25" s="47"/>
      <c r="C25" s="83">
        <f>SUM(D25:E25)</f>
        <v>71</v>
      </c>
      <c r="D25" s="83">
        <v>61</v>
      </c>
      <c r="E25" s="83">
        <v>10</v>
      </c>
      <c r="F25" s="83">
        <f>SUM(G25:H25)</f>
        <v>71</v>
      </c>
      <c r="G25" s="83">
        <v>61</v>
      </c>
      <c r="H25" s="83">
        <v>10</v>
      </c>
      <c r="I25" s="5"/>
      <c r="J25" s="5"/>
      <c r="K25" s="5"/>
      <c r="L25" s="5"/>
      <c r="M25" s="5"/>
      <c r="N25" s="5"/>
      <c r="O25" s="5"/>
      <c r="P25" s="5"/>
    </row>
    <row r="26" spans="1:16" ht="15" customHeight="1">
      <c r="A26" s="46" t="s">
        <v>65</v>
      </c>
      <c r="B26" s="47"/>
      <c r="C26" s="83">
        <f>SUM(D26:E26)</f>
        <v>10</v>
      </c>
      <c r="D26" s="83">
        <v>10</v>
      </c>
      <c r="E26" s="83" t="s">
        <v>113</v>
      </c>
      <c r="F26" s="83">
        <f>SUM(G26:H26)</f>
        <v>10</v>
      </c>
      <c r="G26" s="83">
        <v>10</v>
      </c>
      <c r="H26" s="83" t="s">
        <v>114</v>
      </c>
      <c r="I26" s="5"/>
      <c r="J26" s="5"/>
      <c r="K26" s="5"/>
      <c r="L26" s="5"/>
      <c r="M26" s="5"/>
      <c r="N26" s="5"/>
      <c r="O26" s="5"/>
      <c r="P26" s="5"/>
    </row>
    <row r="27" spans="1:16" ht="15" customHeight="1">
      <c r="A27" s="46" t="s">
        <v>66</v>
      </c>
      <c r="B27" s="47"/>
      <c r="C27" s="83" t="s">
        <v>114</v>
      </c>
      <c r="D27" s="83" t="s">
        <v>114</v>
      </c>
      <c r="E27" s="83" t="s">
        <v>114</v>
      </c>
      <c r="F27" s="83" t="s">
        <v>114</v>
      </c>
      <c r="G27" s="83" t="s">
        <v>114</v>
      </c>
      <c r="H27" s="83" t="s">
        <v>114</v>
      </c>
      <c r="I27" s="5"/>
      <c r="J27" s="5"/>
      <c r="K27" s="5"/>
      <c r="L27" s="5"/>
      <c r="M27" s="5"/>
      <c r="N27" s="5"/>
      <c r="O27" s="5"/>
      <c r="P27" s="5"/>
    </row>
    <row r="28" spans="1:16" ht="15" customHeight="1">
      <c r="A28" s="46" t="s">
        <v>67</v>
      </c>
      <c r="B28" s="47"/>
      <c r="C28" s="83">
        <f>SUM(D28:E28)</f>
        <v>16</v>
      </c>
      <c r="D28" s="83">
        <v>12</v>
      </c>
      <c r="E28" s="83">
        <v>4</v>
      </c>
      <c r="F28" s="83">
        <f>SUM(G28:H28)</f>
        <v>16</v>
      </c>
      <c r="G28" s="83">
        <v>12</v>
      </c>
      <c r="H28" s="83">
        <v>4</v>
      </c>
      <c r="I28" s="5"/>
      <c r="J28" s="5"/>
      <c r="K28" s="5"/>
      <c r="L28" s="5"/>
      <c r="M28" s="5"/>
      <c r="N28" s="5"/>
      <c r="O28" s="5"/>
      <c r="P28" s="5"/>
    </row>
    <row r="29" spans="1:16" ht="15" customHeight="1">
      <c r="A29" s="46" t="s">
        <v>68</v>
      </c>
      <c r="B29" s="47"/>
      <c r="C29" s="83">
        <f>SUM(D29:E29)</f>
        <v>33</v>
      </c>
      <c r="D29" s="83">
        <v>33</v>
      </c>
      <c r="E29" s="83" t="s">
        <v>114</v>
      </c>
      <c r="F29" s="83">
        <f>SUM(G29:H29)</f>
        <v>33</v>
      </c>
      <c r="G29" s="83">
        <v>33</v>
      </c>
      <c r="H29" s="83" t="s">
        <v>114</v>
      </c>
      <c r="I29" s="5"/>
      <c r="J29" s="5"/>
      <c r="K29" s="5"/>
      <c r="L29" s="5"/>
      <c r="M29" s="5"/>
      <c r="N29" s="5"/>
      <c r="O29" s="5"/>
      <c r="P29" s="5"/>
    </row>
    <row r="30" spans="1:16" ht="15" customHeight="1">
      <c r="A30" s="46" t="s">
        <v>69</v>
      </c>
      <c r="B30" s="47"/>
      <c r="C30" s="83">
        <f>SUM(D30:E30)</f>
        <v>4</v>
      </c>
      <c r="D30" s="83">
        <v>4</v>
      </c>
      <c r="E30" s="83" t="s">
        <v>114</v>
      </c>
      <c r="F30" s="83">
        <f>SUM(G30:H30)</f>
        <v>4</v>
      </c>
      <c r="G30" s="83">
        <v>4</v>
      </c>
      <c r="H30" s="83" t="s">
        <v>114</v>
      </c>
      <c r="I30" s="5"/>
      <c r="J30" s="5"/>
      <c r="K30" s="5"/>
      <c r="L30" s="5"/>
      <c r="M30" s="5"/>
      <c r="N30" s="5"/>
      <c r="O30" s="5"/>
      <c r="P30" s="5"/>
    </row>
    <row r="31" spans="1:16" ht="15" customHeight="1">
      <c r="A31" s="46" t="s">
        <v>70</v>
      </c>
      <c r="B31" s="47"/>
      <c r="C31" s="83">
        <f>SUM(D31:E31)</f>
        <v>22</v>
      </c>
      <c r="D31" s="83">
        <v>20</v>
      </c>
      <c r="E31" s="83">
        <v>2</v>
      </c>
      <c r="F31" s="83">
        <v>22</v>
      </c>
      <c r="G31" s="83">
        <v>20</v>
      </c>
      <c r="H31" s="83">
        <v>3</v>
      </c>
      <c r="I31" s="5"/>
      <c r="J31" s="5"/>
      <c r="K31" s="5"/>
      <c r="L31" s="5"/>
      <c r="M31" s="5"/>
      <c r="N31" s="5"/>
      <c r="O31" s="5"/>
      <c r="P31" s="5"/>
    </row>
    <row r="32" spans="1:16" ht="15" customHeight="1">
      <c r="A32" s="46" t="s">
        <v>71</v>
      </c>
      <c r="B32" s="47"/>
      <c r="C32" s="83">
        <f>SUM(D32:E32)</f>
        <v>560</v>
      </c>
      <c r="D32" s="83">
        <v>474</v>
      </c>
      <c r="E32" s="83">
        <v>86</v>
      </c>
      <c r="F32" s="83">
        <v>56</v>
      </c>
      <c r="G32" s="83">
        <v>474</v>
      </c>
      <c r="H32" s="83">
        <v>86</v>
      </c>
      <c r="I32" s="5"/>
      <c r="J32" s="5"/>
      <c r="K32" s="5"/>
      <c r="L32" s="5"/>
      <c r="M32" s="5"/>
      <c r="N32" s="5"/>
      <c r="O32" s="5"/>
      <c r="P32" s="5"/>
    </row>
    <row r="33" spans="1:16" ht="15" customHeight="1">
      <c r="A33" s="52"/>
      <c r="B33" s="53"/>
      <c r="C33" s="19"/>
      <c r="D33" s="20"/>
      <c r="E33" s="20"/>
      <c r="F33" s="20"/>
      <c r="G33" s="20"/>
      <c r="H33" s="21"/>
      <c r="I33" s="5"/>
      <c r="J33" s="5"/>
      <c r="K33" s="5"/>
      <c r="L33" s="5"/>
      <c r="M33" s="5"/>
      <c r="N33" s="5"/>
      <c r="O33" s="5"/>
      <c r="P33" s="5"/>
    </row>
    <row r="34" spans="1:16" ht="15" customHeight="1">
      <c r="A34" s="37" t="s">
        <v>115</v>
      </c>
      <c r="B34" s="5"/>
      <c r="C34" s="5"/>
      <c r="D34" s="5"/>
      <c r="E34" s="22"/>
      <c r="F34" s="22"/>
      <c r="G34" s="22"/>
      <c r="H34" s="22"/>
      <c r="I34" s="23"/>
      <c r="J34" s="23"/>
      <c r="K34" s="23"/>
      <c r="L34" s="23"/>
      <c r="M34" s="5"/>
      <c r="N34" s="5"/>
      <c r="O34" s="5"/>
      <c r="P34" s="5"/>
    </row>
    <row r="35" spans="1:16" ht="15" customHeight="1">
      <c r="A35" s="6"/>
      <c r="B35" s="5"/>
      <c r="C35" s="5"/>
      <c r="D35" s="5"/>
      <c r="E35" s="22"/>
      <c r="F35" s="22"/>
      <c r="G35" s="22"/>
      <c r="H35" s="22"/>
      <c r="I35" s="23"/>
      <c r="J35" s="23"/>
      <c r="K35" s="23"/>
      <c r="L35" s="23"/>
      <c r="M35" s="5"/>
      <c r="N35" s="5"/>
      <c r="O35" s="5"/>
      <c r="P35" s="5"/>
    </row>
    <row r="36" spans="1:16" ht="15" customHeight="1">
      <c r="A36" s="6"/>
      <c r="B36" s="5"/>
      <c r="C36" s="5"/>
      <c r="D36" s="5"/>
      <c r="E36" s="22"/>
      <c r="F36" s="22"/>
      <c r="G36" s="22"/>
      <c r="H36" s="22"/>
      <c r="I36" s="5"/>
      <c r="J36" s="23"/>
      <c r="K36" s="23"/>
      <c r="L36" s="23"/>
      <c r="M36" s="23"/>
      <c r="N36" s="23"/>
      <c r="O36" s="5"/>
      <c r="P36" s="5"/>
    </row>
    <row r="37" spans="1:16" ht="18" customHeight="1">
      <c r="A37" s="68" t="s">
        <v>116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8"/>
    </row>
    <row r="38" spans="1:16" ht="15" customHeight="1" thickBot="1">
      <c r="A38" s="6"/>
      <c r="B38" s="5"/>
      <c r="C38" s="5"/>
      <c r="D38" s="5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5"/>
      <c r="P38" s="8"/>
    </row>
    <row r="39" spans="1:16" ht="15" customHeight="1">
      <c r="A39" s="106" t="s">
        <v>19</v>
      </c>
      <c r="B39" s="61" t="s">
        <v>117</v>
      </c>
      <c r="C39" s="61"/>
      <c r="D39" s="61" t="s">
        <v>118</v>
      </c>
      <c r="E39" s="61"/>
      <c r="F39" s="61"/>
      <c r="G39" s="61"/>
      <c r="H39" s="80"/>
      <c r="I39" s="38" t="s">
        <v>119</v>
      </c>
      <c r="J39" s="107" t="s">
        <v>121</v>
      </c>
      <c r="K39" s="108"/>
      <c r="L39" s="108"/>
      <c r="M39" s="108"/>
      <c r="N39" s="108"/>
      <c r="O39" s="109" t="s">
        <v>120</v>
      </c>
      <c r="P39" s="8"/>
    </row>
    <row r="40" spans="1:16" ht="15" customHeight="1">
      <c r="A40" s="17" t="s">
        <v>2</v>
      </c>
      <c r="B40" s="85" t="s">
        <v>42</v>
      </c>
      <c r="C40" s="86"/>
      <c r="D40" s="87" t="s">
        <v>76</v>
      </c>
      <c r="E40" s="88"/>
      <c r="F40" s="88"/>
      <c r="G40" s="88"/>
      <c r="H40" s="89"/>
      <c r="I40" s="90" t="s">
        <v>80</v>
      </c>
      <c r="J40" s="85" t="s">
        <v>75</v>
      </c>
      <c r="K40" s="91"/>
      <c r="L40" s="91"/>
      <c r="M40" s="91"/>
      <c r="N40" s="86"/>
      <c r="O40" s="18">
        <v>33</v>
      </c>
      <c r="P40" s="8"/>
    </row>
    <row r="41" spans="1:16" ht="15" customHeight="1">
      <c r="A41" s="17" t="s">
        <v>3</v>
      </c>
      <c r="B41" s="92" t="s">
        <v>43</v>
      </c>
      <c r="C41" s="93"/>
      <c r="D41" s="94" t="s">
        <v>53</v>
      </c>
      <c r="E41" s="42"/>
      <c r="F41" s="42"/>
      <c r="G41" s="42"/>
      <c r="H41" s="95"/>
      <c r="I41" s="90" t="s">
        <v>90</v>
      </c>
      <c r="J41" s="92" t="s">
        <v>85</v>
      </c>
      <c r="K41" s="96"/>
      <c r="L41" s="96"/>
      <c r="M41" s="96"/>
      <c r="N41" s="93"/>
      <c r="O41" s="18">
        <v>41</v>
      </c>
      <c r="P41" s="8"/>
    </row>
    <row r="42" spans="1:16" ht="15" customHeight="1">
      <c r="A42" s="17" t="s">
        <v>24</v>
      </c>
      <c r="B42" s="92" t="s">
        <v>44</v>
      </c>
      <c r="C42" s="93"/>
      <c r="D42" s="94" t="s">
        <v>78</v>
      </c>
      <c r="E42" s="42"/>
      <c r="F42" s="42"/>
      <c r="G42" s="42"/>
      <c r="H42" s="95"/>
      <c r="I42" s="90" t="s">
        <v>81</v>
      </c>
      <c r="J42" s="92" t="s">
        <v>87</v>
      </c>
      <c r="K42" s="96"/>
      <c r="L42" s="96"/>
      <c r="M42" s="96"/>
      <c r="N42" s="93"/>
      <c r="O42" s="18">
        <v>23</v>
      </c>
      <c r="P42" s="8"/>
    </row>
    <row r="43" spans="1:16" ht="15" customHeight="1">
      <c r="A43" s="17" t="s">
        <v>50</v>
      </c>
      <c r="B43" s="97" t="s">
        <v>45</v>
      </c>
      <c r="C43" s="98"/>
      <c r="D43" s="94" t="s">
        <v>54</v>
      </c>
      <c r="E43" s="42"/>
      <c r="F43" s="42"/>
      <c r="G43" s="42"/>
      <c r="H43" s="95"/>
      <c r="I43" s="90" t="s">
        <v>82</v>
      </c>
      <c r="J43" s="92" t="s">
        <v>86</v>
      </c>
      <c r="K43" s="96"/>
      <c r="L43" s="96"/>
      <c r="M43" s="96"/>
      <c r="N43" s="93"/>
      <c r="O43" s="18">
        <v>14</v>
      </c>
      <c r="P43" s="8"/>
    </row>
    <row r="44" spans="1:16" ht="15" customHeight="1">
      <c r="A44" s="17" t="s">
        <v>5</v>
      </c>
      <c r="B44" s="97" t="s">
        <v>46</v>
      </c>
      <c r="C44" s="98"/>
      <c r="D44" s="94" t="s">
        <v>54</v>
      </c>
      <c r="E44" s="42"/>
      <c r="F44" s="42"/>
      <c r="G44" s="42"/>
      <c r="H44" s="95"/>
      <c r="I44" s="90" t="s">
        <v>83</v>
      </c>
      <c r="J44" s="92" t="s">
        <v>86</v>
      </c>
      <c r="K44" s="96"/>
      <c r="L44" s="96"/>
      <c r="M44" s="96"/>
      <c r="N44" s="93"/>
      <c r="O44" s="18">
        <v>4</v>
      </c>
      <c r="P44" s="5"/>
    </row>
    <row r="45" spans="1:16" ht="15" customHeight="1">
      <c r="A45" s="17" t="s">
        <v>20</v>
      </c>
      <c r="B45" s="97" t="s">
        <v>47</v>
      </c>
      <c r="C45" s="98"/>
      <c r="D45" s="94" t="s">
        <v>62</v>
      </c>
      <c r="E45" s="42"/>
      <c r="F45" s="42"/>
      <c r="G45" s="42"/>
      <c r="H45" s="95"/>
      <c r="I45" s="90" t="s">
        <v>57</v>
      </c>
      <c r="J45" s="92" t="s">
        <v>87</v>
      </c>
      <c r="K45" s="96"/>
      <c r="L45" s="96"/>
      <c r="M45" s="96"/>
      <c r="N45" s="93"/>
      <c r="O45" s="18">
        <v>5</v>
      </c>
      <c r="P45" s="5"/>
    </row>
    <row r="46" spans="1:16" ht="15" customHeight="1">
      <c r="A46" s="17" t="s">
        <v>21</v>
      </c>
      <c r="B46" s="97" t="s">
        <v>48</v>
      </c>
      <c r="C46" s="98"/>
      <c r="D46" s="94" t="s">
        <v>55</v>
      </c>
      <c r="E46" s="42"/>
      <c r="F46" s="42"/>
      <c r="G46" s="42"/>
      <c r="H46" s="95"/>
      <c r="I46" s="90" t="s">
        <v>58</v>
      </c>
      <c r="J46" s="92" t="s">
        <v>87</v>
      </c>
      <c r="K46" s="96"/>
      <c r="L46" s="96"/>
      <c r="M46" s="96"/>
      <c r="N46" s="93"/>
      <c r="O46" s="18">
        <v>3</v>
      </c>
      <c r="P46" s="5"/>
    </row>
    <row r="47" spans="1:16" ht="15" customHeight="1">
      <c r="A47" s="17" t="s">
        <v>6</v>
      </c>
      <c r="B47" s="92" t="s">
        <v>49</v>
      </c>
      <c r="C47" s="93"/>
      <c r="D47" s="94" t="s">
        <v>56</v>
      </c>
      <c r="E47" s="42"/>
      <c r="F47" s="42"/>
      <c r="G47" s="42"/>
      <c r="H47" s="95"/>
      <c r="I47" s="90" t="s">
        <v>59</v>
      </c>
      <c r="J47" s="92" t="s">
        <v>139</v>
      </c>
      <c r="K47" s="96"/>
      <c r="L47" s="96"/>
      <c r="M47" s="96"/>
      <c r="N47" s="93"/>
      <c r="O47" s="18">
        <v>8</v>
      </c>
      <c r="P47" s="5"/>
    </row>
    <row r="48" spans="1:16" ht="15" customHeight="1">
      <c r="A48" s="17" t="s">
        <v>7</v>
      </c>
      <c r="B48" s="92" t="s">
        <v>51</v>
      </c>
      <c r="C48" s="93"/>
      <c r="D48" s="94" t="s">
        <v>77</v>
      </c>
      <c r="E48" s="42"/>
      <c r="F48" s="42"/>
      <c r="G48" s="42"/>
      <c r="H48" s="95"/>
      <c r="I48" s="90" t="s">
        <v>60</v>
      </c>
      <c r="J48" s="92" t="s">
        <v>74</v>
      </c>
      <c r="K48" s="96"/>
      <c r="L48" s="96"/>
      <c r="M48" s="96"/>
      <c r="N48" s="93"/>
      <c r="O48" s="18">
        <v>3</v>
      </c>
      <c r="P48" s="5"/>
    </row>
    <row r="49" spans="1:16" ht="15" customHeight="1">
      <c r="A49" s="24" t="s">
        <v>8</v>
      </c>
      <c r="B49" s="99" t="s">
        <v>52</v>
      </c>
      <c r="C49" s="100"/>
      <c r="D49" s="99" t="s">
        <v>79</v>
      </c>
      <c r="E49" s="43"/>
      <c r="F49" s="43"/>
      <c r="G49" s="43"/>
      <c r="H49" s="100"/>
      <c r="I49" s="101" t="s">
        <v>84</v>
      </c>
      <c r="J49" s="102" t="s">
        <v>87</v>
      </c>
      <c r="K49" s="103"/>
      <c r="L49" s="103"/>
      <c r="M49" s="103"/>
      <c r="N49" s="104"/>
      <c r="O49" s="105">
        <v>41</v>
      </c>
      <c r="P49" s="5"/>
    </row>
    <row r="50" spans="1:16" ht="15" customHeight="1">
      <c r="A50" s="37" t="s">
        <v>122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8"/>
    </row>
    <row r="53" spans="1:16" ht="18" customHeight="1">
      <c r="A53" s="68" t="s">
        <v>123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8"/>
    </row>
    <row r="54" spans="1:16" ht="15" customHeight="1" thickBo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6" t="s">
        <v>18</v>
      </c>
      <c r="P54" s="8"/>
    </row>
    <row r="55" spans="1:16" ht="30" customHeight="1">
      <c r="A55" s="63" t="s">
        <v>125</v>
      </c>
      <c r="B55" s="64"/>
      <c r="C55" s="110" t="s">
        <v>126</v>
      </c>
      <c r="D55" s="38" t="s">
        <v>127</v>
      </c>
      <c r="E55" s="38" t="s">
        <v>128</v>
      </c>
      <c r="F55" s="38" t="s">
        <v>129</v>
      </c>
      <c r="G55" s="38" t="s">
        <v>130</v>
      </c>
      <c r="H55" s="38" t="s">
        <v>131</v>
      </c>
      <c r="I55" s="38" t="s">
        <v>132</v>
      </c>
      <c r="J55" s="38" t="s">
        <v>133</v>
      </c>
      <c r="K55" s="38" t="s">
        <v>134</v>
      </c>
      <c r="L55" s="38" t="s">
        <v>135</v>
      </c>
      <c r="M55" s="38" t="s">
        <v>136</v>
      </c>
      <c r="N55" s="38" t="s">
        <v>137</v>
      </c>
      <c r="O55" s="109" t="s">
        <v>138</v>
      </c>
      <c r="P55" s="8"/>
    </row>
    <row r="56" spans="1:16" ht="15" customHeight="1">
      <c r="A56" s="111" t="s">
        <v>9</v>
      </c>
      <c r="B56" s="30" t="s">
        <v>0</v>
      </c>
      <c r="C56" s="112">
        <f aca="true" t="shared" si="0" ref="C56:O56">SUM(C58,C60,C62,C64,C66,C68,C70,C72,C74)</f>
        <v>5132406</v>
      </c>
      <c r="D56" s="112">
        <f t="shared" si="0"/>
        <v>396821</v>
      </c>
      <c r="E56" s="112">
        <f t="shared" si="0"/>
        <v>410381</v>
      </c>
      <c r="F56" s="112">
        <f t="shared" si="0"/>
        <v>388511</v>
      </c>
      <c r="G56" s="112">
        <f t="shared" si="0"/>
        <v>324909</v>
      </c>
      <c r="H56" s="112">
        <f t="shared" si="0"/>
        <v>396879</v>
      </c>
      <c r="I56" s="112">
        <f t="shared" si="0"/>
        <v>462079</v>
      </c>
      <c r="J56" s="112">
        <f t="shared" si="0"/>
        <v>375476</v>
      </c>
      <c r="K56" s="112">
        <f t="shared" si="0"/>
        <v>465470</v>
      </c>
      <c r="L56" s="112">
        <f t="shared" si="0"/>
        <v>441959</v>
      </c>
      <c r="M56" s="112">
        <v>529359</v>
      </c>
      <c r="N56" s="112">
        <f t="shared" si="0"/>
        <v>552813</v>
      </c>
      <c r="O56" s="112">
        <f t="shared" si="0"/>
        <v>387749</v>
      </c>
      <c r="P56" s="8"/>
    </row>
    <row r="57" spans="1:16" ht="15" customHeight="1">
      <c r="A57" s="111"/>
      <c r="B57" s="29" t="s">
        <v>1</v>
      </c>
      <c r="C57" s="112">
        <f>SUM(C59,C61,C63,C65,C67,C69,C71,C73,C75)</f>
        <v>62048277</v>
      </c>
      <c r="D57" s="112">
        <f aca="true" t="shared" si="1" ref="D57:O57">SUM(D59,D61,D63,D65,D67,D69,D71,D73,D75)</f>
        <v>5213233</v>
      </c>
      <c r="E57" s="112">
        <f t="shared" si="1"/>
        <v>5265014</v>
      </c>
      <c r="F57" s="112">
        <f t="shared" si="1"/>
        <v>4609570</v>
      </c>
      <c r="G57" s="112">
        <f t="shared" si="1"/>
        <v>3901109</v>
      </c>
      <c r="H57" s="112">
        <f t="shared" si="1"/>
        <v>4865436</v>
      </c>
      <c r="I57" s="112">
        <f t="shared" si="1"/>
        <v>5434710</v>
      </c>
      <c r="J57" s="112">
        <f t="shared" si="1"/>
        <v>4188613</v>
      </c>
      <c r="K57" s="112">
        <f t="shared" si="1"/>
        <v>4879818</v>
      </c>
      <c r="L57" s="112">
        <f t="shared" si="1"/>
        <v>5106087</v>
      </c>
      <c r="M57" s="112">
        <f t="shared" si="1"/>
        <v>6576544</v>
      </c>
      <c r="N57" s="112">
        <f t="shared" si="1"/>
        <v>6835200</v>
      </c>
      <c r="O57" s="112">
        <f t="shared" si="1"/>
        <v>5172940</v>
      </c>
      <c r="P57" s="8"/>
    </row>
    <row r="58" spans="1:16" ht="15" customHeight="1">
      <c r="A58" s="44" t="s">
        <v>10</v>
      </c>
      <c r="B58" s="25" t="s">
        <v>0</v>
      </c>
      <c r="C58" s="113">
        <f>SUM(D58:O58)</f>
        <v>622837</v>
      </c>
      <c r="D58" s="114">
        <v>41695</v>
      </c>
      <c r="E58" s="114">
        <v>51483</v>
      </c>
      <c r="F58" s="114">
        <v>50588</v>
      </c>
      <c r="G58" s="114">
        <v>38208</v>
      </c>
      <c r="H58" s="114">
        <v>47100</v>
      </c>
      <c r="I58" s="114">
        <v>57695</v>
      </c>
      <c r="J58" s="114">
        <v>43235</v>
      </c>
      <c r="K58" s="114">
        <v>57393</v>
      </c>
      <c r="L58" s="114">
        <v>56159</v>
      </c>
      <c r="M58" s="114">
        <v>65524</v>
      </c>
      <c r="N58" s="114">
        <v>70118</v>
      </c>
      <c r="O58" s="114">
        <v>43639</v>
      </c>
      <c r="P58" s="5"/>
    </row>
    <row r="59" spans="1:16" ht="15" customHeight="1">
      <c r="A59" s="44"/>
      <c r="B59" s="25" t="s">
        <v>1</v>
      </c>
      <c r="C59" s="113">
        <f>SUM(D59:O59)</f>
        <v>7724585</v>
      </c>
      <c r="D59" s="114">
        <v>572824</v>
      </c>
      <c r="E59" s="114">
        <v>678613</v>
      </c>
      <c r="F59" s="114">
        <v>608894</v>
      </c>
      <c r="G59" s="114">
        <v>485585</v>
      </c>
      <c r="H59" s="114">
        <v>607630</v>
      </c>
      <c r="I59" s="114">
        <v>704913</v>
      </c>
      <c r="J59" s="114">
        <v>480513</v>
      </c>
      <c r="K59" s="114">
        <v>587288</v>
      </c>
      <c r="L59" s="114">
        <v>666746</v>
      </c>
      <c r="M59" s="114">
        <v>840549</v>
      </c>
      <c r="N59" s="114">
        <v>898662</v>
      </c>
      <c r="O59" s="114">
        <v>592368</v>
      </c>
      <c r="P59" s="5"/>
    </row>
    <row r="60" spans="1:16" ht="15" customHeight="1">
      <c r="A60" s="44" t="s">
        <v>11</v>
      </c>
      <c r="B60" s="25" t="s">
        <v>0</v>
      </c>
      <c r="C60" s="113">
        <f>SUM(D60:O60)</f>
        <v>1514246</v>
      </c>
      <c r="D60" s="114">
        <v>134066</v>
      </c>
      <c r="E60" s="114">
        <v>137226</v>
      </c>
      <c r="F60" s="114">
        <v>121373</v>
      </c>
      <c r="G60" s="114">
        <v>96911</v>
      </c>
      <c r="H60" s="114">
        <v>115765</v>
      </c>
      <c r="I60" s="114">
        <v>134044</v>
      </c>
      <c r="J60" s="114">
        <v>106874</v>
      </c>
      <c r="K60" s="114">
        <v>110594</v>
      </c>
      <c r="L60" s="114">
        <v>122982</v>
      </c>
      <c r="M60" s="114">
        <v>151763</v>
      </c>
      <c r="N60" s="114">
        <v>160163</v>
      </c>
      <c r="O60" s="114">
        <v>122485</v>
      </c>
      <c r="P60" s="5"/>
    </row>
    <row r="61" spans="1:16" ht="15" customHeight="1">
      <c r="A61" s="44"/>
      <c r="B61" s="25" t="s">
        <v>1</v>
      </c>
      <c r="C61" s="113">
        <f>SUM(D61:O61)</f>
        <v>21598046</v>
      </c>
      <c r="D61" s="114">
        <v>1994092</v>
      </c>
      <c r="E61" s="114">
        <v>1988662</v>
      </c>
      <c r="F61" s="114">
        <v>1688907</v>
      </c>
      <c r="G61" s="114">
        <v>1372894</v>
      </c>
      <c r="H61" s="114">
        <v>1672805</v>
      </c>
      <c r="I61" s="114">
        <v>1863948</v>
      </c>
      <c r="J61" s="114">
        <v>1431264</v>
      </c>
      <c r="K61" s="114">
        <v>1413796</v>
      </c>
      <c r="L61" s="114">
        <v>1706837</v>
      </c>
      <c r="M61" s="114">
        <v>2225146</v>
      </c>
      <c r="N61" s="114">
        <v>2344532</v>
      </c>
      <c r="O61" s="114">
        <v>1895163</v>
      </c>
      <c r="P61" s="5"/>
    </row>
    <row r="62" spans="1:16" ht="15" customHeight="1">
      <c r="A62" s="44" t="s">
        <v>4</v>
      </c>
      <c r="B62" s="25" t="s">
        <v>0</v>
      </c>
      <c r="C62" s="113">
        <f>SUM(D62:O62)</f>
        <v>1359962</v>
      </c>
      <c r="D62" s="114">
        <v>103805</v>
      </c>
      <c r="E62" s="114">
        <v>108303</v>
      </c>
      <c r="F62" s="114">
        <v>98611</v>
      </c>
      <c r="G62" s="114">
        <v>83649</v>
      </c>
      <c r="H62" s="114">
        <v>102510</v>
      </c>
      <c r="I62" s="114">
        <v>121094</v>
      </c>
      <c r="J62" s="114">
        <v>100662</v>
      </c>
      <c r="K62" s="114">
        <v>129450</v>
      </c>
      <c r="L62" s="114">
        <v>119283</v>
      </c>
      <c r="M62" s="114">
        <v>144894</v>
      </c>
      <c r="N62" s="114">
        <v>152033</v>
      </c>
      <c r="O62" s="114">
        <v>95668</v>
      </c>
      <c r="P62" s="5"/>
    </row>
    <row r="63" spans="1:16" ht="15" customHeight="1">
      <c r="A63" s="44"/>
      <c r="B63" s="25" t="s">
        <v>1</v>
      </c>
      <c r="C63" s="113">
        <f>SUM(D63:O63)</f>
        <v>17893879</v>
      </c>
      <c r="D63" s="114">
        <v>1441028</v>
      </c>
      <c r="E63" s="114">
        <v>1486527</v>
      </c>
      <c r="F63" s="114">
        <v>1277014</v>
      </c>
      <c r="G63" s="114">
        <v>1127306</v>
      </c>
      <c r="H63" s="114">
        <v>1396790</v>
      </c>
      <c r="I63" s="114">
        <v>1604134</v>
      </c>
      <c r="J63" s="114">
        <v>1243198</v>
      </c>
      <c r="K63" s="114">
        <v>1469635</v>
      </c>
      <c r="L63" s="114">
        <v>1508715</v>
      </c>
      <c r="M63" s="114">
        <v>1973878</v>
      </c>
      <c r="N63" s="114">
        <v>2006823</v>
      </c>
      <c r="O63" s="114">
        <v>1358831</v>
      </c>
      <c r="P63" s="5"/>
    </row>
    <row r="64" spans="1:16" ht="15" customHeight="1">
      <c r="A64" s="44" t="s">
        <v>12</v>
      </c>
      <c r="B64" s="25" t="s">
        <v>0</v>
      </c>
      <c r="C64" s="113">
        <v>492016</v>
      </c>
      <c r="D64" s="114">
        <v>48767</v>
      </c>
      <c r="E64" s="114">
        <v>49232</v>
      </c>
      <c r="F64" s="114">
        <v>39878</v>
      </c>
      <c r="G64" s="114">
        <v>29599</v>
      </c>
      <c r="H64" s="114">
        <v>33014</v>
      </c>
      <c r="I64" s="114">
        <v>41902</v>
      </c>
      <c r="J64" s="114">
        <v>28957</v>
      </c>
      <c r="K64" s="114">
        <v>35326</v>
      </c>
      <c r="L64" s="114">
        <v>35298</v>
      </c>
      <c r="M64" s="114">
        <v>44248</v>
      </c>
      <c r="N64" s="114">
        <v>57248</v>
      </c>
      <c r="O64" s="114">
        <v>48548</v>
      </c>
      <c r="P64" s="5"/>
    </row>
    <row r="65" spans="1:16" ht="15" customHeight="1">
      <c r="A65" s="44"/>
      <c r="B65" s="25" t="s">
        <v>1</v>
      </c>
      <c r="C65" s="113">
        <f>SUM(D65:O65)</f>
        <v>5870575</v>
      </c>
      <c r="D65" s="114">
        <v>610692</v>
      </c>
      <c r="E65" s="114">
        <v>599871</v>
      </c>
      <c r="F65" s="114">
        <v>465145</v>
      </c>
      <c r="G65" s="114">
        <v>351652</v>
      </c>
      <c r="H65" s="114">
        <v>400436</v>
      </c>
      <c r="I65" s="114">
        <v>469342</v>
      </c>
      <c r="J65" s="114">
        <v>317296</v>
      </c>
      <c r="K65" s="114">
        <v>358090</v>
      </c>
      <c r="L65" s="114">
        <v>417269</v>
      </c>
      <c r="M65" s="114">
        <v>542871</v>
      </c>
      <c r="N65" s="114">
        <v>690484</v>
      </c>
      <c r="O65" s="114">
        <v>647427</v>
      </c>
      <c r="P65" s="5"/>
    </row>
    <row r="66" spans="1:16" ht="15" customHeight="1">
      <c r="A66" s="44" t="s">
        <v>13</v>
      </c>
      <c r="B66" s="25" t="s">
        <v>0</v>
      </c>
      <c r="C66" s="113">
        <f>SUM(D66:O66)</f>
        <v>27040</v>
      </c>
      <c r="D66" s="114">
        <v>2347</v>
      </c>
      <c r="E66" s="114">
        <v>2861</v>
      </c>
      <c r="F66" s="114">
        <v>1756</v>
      </c>
      <c r="G66" s="114">
        <v>1555</v>
      </c>
      <c r="H66" s="114">
        <v>1651</v>
      </c>
      <c r="I66" s="114">
        <v>2473</v>
      </c>
      <c r="J66" s="114">
        <v>1384</v>
      </c>
      <c r="K66" s="114">
        <v>1599</v>
      </c>
      <c r="L66" s="114">
        <v>1840</v>
      </c>
      <c r="M66" s="114">
        <v>2554</v>
      </c>
      <c r="N66" s="114">
        <v>3577</v>
      </c>
      <c r="O66" s="114">
        <v>3443</v>
      </c>
      <c r="P66" s="5"/>
    </row>
    <row r="67" spans="1:16" ht="15" customHeight="1">
      <c r="A67" s="44"/>
      <c r="B67" s="25" t="s">
        <v>1</v>
      </c>
      <c r="C67" s="113">
        <f>SUM(D67:O67)</f>
        <v>384712</v>
      </c>
      <c r="D67" s="114">
        <v>38098</v>
      </c>
      <c r="E67" s="114">
        <v>39355</v>
      </c>
      <c r="F67" s="114">
        <v>25464</v>
      </c>
      <c r="G67" s="114">
        <v>21324</v>
      </c>
      <c r="H67" s="114">
        <v>23810</v>
      </c>
      <c r="I67" s="114">
        <v>29569</v>
      </c>
      <c r="J67" s="114">
        <v>22014</v>
      </c>
      <c r="K67" s="114">
        <v>18982</v>
      </c>
      <c r="L67" s="114">
        <v>26138</v>
      </c>
      <c r="M67" s="114">
        <v>35424</v>
      </c>
      <c r="N67" s="114">
        <v>51972</v>
      </c>
      <c r="O67" s="114">
        <v>52562</v>
      </c>
      <c r="P67" s="5"/>
    </row>
    <row r="68" spans="1:16" ht="15" customHeight="1">
      <c r="A68" s="45" t="s">
        <v>14</v>
      </c>
      <c r="B68" s="25" t="s">
        <v>0</v>
      </c>
      <c r="C68" s="113">
        <f>SUM(D68:O68)</f>
        <v>27682</v>
      </c>
      <c r="D68" s="114" t="s">
        <v>92</v>
      </c>
      <c r="E68" s="114" t="s">
        <v>92</v>
      </c>
      <c r="F68" s="114" t="s">
        <v>92</v>
      </c>
      <c r="G68" s="114">
        <v>251</v>
      </c>
      <c r="H68" s="114">
        <v>2310</v>
      </c>
      <c r="I68" s="114">
        <v>3299</v>
      </c>
      <c r="J68" s="83">
        <v>4034</v>
      </c>
      <c r="K68" s="114">
        <v>8330</v>
      </c>
      <c r="L68" s="114">
        <v>3220</v>
      </c>
      <c r="M68" s="115">
        <v>4576</v>
      </c>
      <c r="N68" s="114">
        <v>1662</v>
      </c>
      <c r="O68" s="114" t="s">
        <v>92</v>
      </c>
      <c r="P68" s="5"/>
    </row>
    <row r="69" spans="1:16" ht="15" customHeight="1">
      <c r="A69" s="45"/>
      <c r="B69" s="25" t="s">
        <v>1</v>
      </c>
      <c r="C69" s="113">
        <v>153589</v>
      </c>
      <c r="D69" s="114" t="s">
        <v>92</v>
      </c>
      <c r="E69" s="114" t="s">
        <v>92</v>
      </c>
      <c r="F69" s="114" t="s">
        <v>92</v>
      </c>
      <c r="G69" s="114">
        <v>1317</v>
      </c>
      <c r="H69" s="114">
        <v>13326</v>
      </c>
      <c r="I69" s="114">
        <v>19234</v>
      </c>
      <c r="J69" s="83">
        <v>23590</v>
      </c>
      <c r="K69" s="114">
        <v>41123</v>
      </c>
      <c r="L69" s="114">
        <v>18799</v>
      </c>
      <c r="M69" s="114">
        <v>26563</v>
      </c>
      <c r="N69" s="114">
        <v>9636</v>
      </c>
      <c r="O69" s="114" t="s">
        <v>92</v>
      </c>
      <c r="P69" s="5"/>
    </row>
    <row r="70" spans="1:16" ht="15" customHeight="1">
      <c r="A70" s="42" t="s">
        <v>15</v>
      </c>
      <c r="B70" s="25" t="s">
        <v>0</v>
      </c>
      <c r="C70" s="113">
        <f>SUM(D70:O70)</f>
        <v>112748</v>
      </c>
      <c r="D70" s="116">
        <v>8218</v>
      </c>
      <c r="E70" s="83">
        <v>8077</v>
      </c>
      <c r="F70" s="83">
        <v>9465</v>
      </c>
      <c r="G70" s="83">
        <v>9474</v>
      </c>
      <c r="H70" s="83">
        <v>9411</v>
      </c>
      <c r="I70" s="83">
        <v>8863</v>
      </c>
      <c r="J70" s="83">
        <v>6386</v>
      </c>
      <c r="K70" s="83">
        <v>11521</v>
      </c>
      <c r="L70" s="83">
        <v>10498</v>
      </c>
      <c r="M70" s="114">
        <v>11345</v>
      </c>
      <c r="N70" s="83">
        <v>11809</v>
      </c>
      <c r="O70" s="83">
        <v>7681</v>
      </c>
      <c r="P70" s="5"/>
    </row>
    <row r="71" spans="1:16" ht="15" customHeight="1">
      <c r="A71" s="42"/>
      <c r="B71" s="25" t="s">
        <v>1</v>
      </c>
      <c r="C71" s="113">
        <v>929954</v>
      </c>
      <c r="D71" s="83">
        <v>68594</v>
      </c>
      <c r="E71" s="83">
        <v>64209</v>
      </c>
      <c r="F71" s="83">
        <v>72222</v>
      </c>
      <c r="G71" s="83">
        <v>72211</v>
      </c>
      <c r="H71" s="83">
        <v>82673</v>
      </c>
      <c r="I71" s="83">
        <v>69296</v>
      </c>
      <c r="J71" s="83">
        <v>55795</v>
      </c>
      <c r="K71" s="83">
        <v>100736</v>
      </c>
      <c r="L71" s="83">
        <v>81080</v>
      </c>
      <c r="M71" s="83">
        <v>98180</v>
      </c>
      <c r="N71" s="83">
        <v>99158</v>
      </c>
      <c r="O71" s="83">
        <v>65799</v>
      </c>
      <c r="P71" s="5"/>
    </row>
    <row r="72" spans="1:16" ht="15" customHeight="1">
      <c r="A72" s="42" t="s">
        <v>16</v>
      </c>
      <c r="B72" s="25" t="s">
        <v>0</v>
      </c>
      <c r="C72" s="113">
        <f>SUM(D72:O72)</f>
        <v>11559</v>
      </c>
      <c r="D72" s="83">
        <v>1250</v>
      </c>
      <c r="E72" s="83">
        <v>1041</v>
      </c>
      <c r="F72" s="83">
        <v>834</v>
      </c>
      <c r="G72" s="83">
        <v>997</v>
      </c>
      <c r="H72" s="83">
        <v>1025</v>
      </c>
      <c r="I72" s="83">
        <v>625</v>
      </c>
      <c r="J72" s="83">
        <v>769</v>
      </c>
      <c r="K72" s="83">
        <v>1203</v>
      </c>
      <c r="L72" s="83">
        <v>951</v>
      </c>
      <c r="M72" s="83">
        <v>758</v>
      </c>
      <c r="N72" s="83">
        <v>964</v>
      </c>
      <c r="O72" s="83">
        <v>1142</v>
      </c>
      <c r="P72" s="5"/>
    </row>
    <row r="73" spans="1:16" ht="15" customHeight="1">
      <c r="A73" s="42"/>
      <c r="B73" s="25" t="s">
        <v>1</v>
      </c>
      <c r="C73" s="113">
        <v>77161</v>
      </c>
      <c r="D73" s="83">
        <v>8759</v>
      </c>
      <c r="E73" s="83">
        <v>6935</v>
      </c>
      <c r="F73" s="83">
        <v>5375</v>
      </c>
      <c r="G73" s="83">
        <v>6225</v>
      </c>
      <c r="H73" s="83">
        <v>6591</v>
      </c>
      <c r="I73" s="83">
        <v>3852</v>
      </c>
      <c r="J73" s="83">
        <v>4504</v>
      </c>
      <c r="K73" s="83">
        <v>8215</v>
      </c>
      <c r="L73" s="83">
        <v>6152</v>
      </c>
      <c r="M73" s="83">
        <v>5231</v>
      </c>
      <c r="N73" s="83">
        <v>6816</v>
      </c>
      <c r="O73" s="83">
        <v>8505</v>
      </c>
      <c r="P73" s="5"/>
    </row>
    <row r="74" spans="1:16" ht="15" customHeight="1">
      <c r="A74" s="42" t="s">
        <v>17</v>
      </c>
      <c r="B74" s="25" t="s">
        <v>0</v>
      </c>
      <c r="C74" s="116">
        <f>SUM(D74:O74)</f>
        <v>964316</v>
      </c>
      <c r="D74" s="83">
        <v>56673</v>
      </c>
      <c r="E74" s="83">
        <v>52158</v>
      </c>
      <c r="F74" s="83">
        <v>66006</v>
      </c>
      <c r="G74" s="83">
        <v>64265</v>
      </c>
      <c r="H74" s="83">
        <v>84093</v>
      </c>
      <c r="I74" s="83">
        <v>92084</v>
      </c>
      <c r="J74" s="117">
        <v>83175</v>
      </c>
      <c r="K74" s="83">
        <v>110054</v>
      </c>
      <c r="L74" s="83">
        <v>91728</v>
      </c>
      <c r="M74" s="83">
        <v>103698</v>
      </c>
      <c r="N74" s="83">
        <v>95239</v>
      </c>
      <c r="O74" s="83">
        <v>65143</v>
      </c>
      <c r="P74" s="5"/>
    </row>
    <row r="75" spans="1:16" ht="15" customHeight="1">
      <c r="A75" s="43"/>
      <c r="B75" s="26" t="s">
        <v>1</v>
      </c>
      <c r="C75" s="118">
        <f>SUM(D75:O75)</f>
        <v>7415776</v>
      </c>
      <c r="D75" s="119">
        <v>479146</v>
      </c>
      <c r="E75" s="119">
        <v>400842</v>
      </c>
      <c r="F75" s="119">
        <v>466549</v>
      </c>
      <c r="G75" s="119">
        <v>462595</v>
      </c>
      <c r="H75" s="119">
        <v>661375</v>
      </c>
      <c r="I75" s="119">
        <v>670422</v>
      </c>
      <c r="J75" s="120">
        <v>610439</v>
      </c>
      <c r="K75" s="119">
        <v>881953</v>
      </c>
      <c r="L75" s="119">
        <v>674351</v>
      </c>
      <c r="M75" s="119">
        <v>828702</v>
      </c>
      <c r="N75" s="119">
        <v>727117</v>
      </c>
      <c r="O75" s="119">
        <v>552285</v>
      </c>
      <c r="P75" s="5"/>
    </row>
    <row r="76" spans="1:16" ht="15" customHeight="1">
      <c r="A76" s="37" t="s">
        <v>124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4.25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4.25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4.25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4.25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4.25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4.25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4.25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4.25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4.25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4.25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4.25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4.25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4.25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4.25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4.25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4.25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4.25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4.25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4.25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4.25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4.25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4.25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4.25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4.25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4.25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4.25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4.25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4.25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4.25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4.25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4.25">
      <c r="A107" s="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4.25">
      <c r="A108" s="3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</sheetData>
  <sheetProtection/>
  <mergeCells count="103">
    <mergeCell ref="A3:O3"/>
    <mergeCell ref="A5:O5"/>
    <mergeCell ref="A17:H17"/>
    <mergeCell ref="A37:O37"/>
    <mergeCell ref="A53:O53"/>
    <mergeCell ref="A29:B29"/>
    <mergeCell ref="A31:B31"/>
    <mergeCell ref="A32:B32"/>
    <mergeCell ref="A33:B33"/>
    <mergeCell ref="A30:B30"/>
    <mergeCell ref="A28:B28"/>
    <mergeCell ref="A24:B24"/>
    <mergeCell ref="A25:B25"/>
    <mergeCell ref="A26:B26"/>
    <mergeCell ref="A27:B27"/>
    <mergeCell ref="A22:B22"/>
    <mergeCell ref="A19:B20"/>
    <mergeCell ref="C19:E19"/>
    <mergeCell ref="F19:H19"/>
    <mergeCell ref="B47:C47"/>
    <mergeCell ref="B49:C49"/>
    <mergeCell ref="B40:C40"/>
    <mergeCell ref="B41:C41"/>
    <mergeCell ref="D42:H42"/>
    <mergeCell ref="D44:H44"/>
    <mergeCell ref="D43:H43"/>
    <mergeCell ref="D39:H39"/>
    <mergeCell ref="A55:B55"/>
    <mergeCell ref="A56:A57"/>
    <mergeCell ref="A58:A59"/>
    <mergeCell ref="D48:H48"/>
    <mergeCell ref="D49:H49"/>
    <mergeCell ref="B48:C48"/>
    <mergeCell ref="J39:N39"/>
    <mergeCell ref="J40:N40"/>
    <mergeCell ref="J41:N41"/>
    <mergeCell ref="J42:N42"/>
    <mergeCell ref="A72:A73"/>
    <mergeCell ref="A60:A61"/>
    <mergeCell ref="A62:A63"/>
    <mergeCell ref="A64:A65"/>
    <mergeCell ref="J48:N48"/>
    <mergeCell ref="J49:N49"/>
    <mergeCell ref="A74:A75"/>
    <mergeCell ref="B39:C39"/>
    <mergeCell ref="D45:H45"/>
    <mergeCell ref="D46:H46"/>
    <mergeCell ref="A66:A67"/>
    <mergeCell ref="A68:A69"/>
    <mergeCell ref="A70:A71"/>
    <mergeCell ref="B42:C42"/>
    <mergeCell ref="D41:H41"/>
    <mergeCell ref="D40:H40"/>
    <mergeCell ref="J43:N43"/>
    <mergeCell ref="J44:N44"/>
    <mergeCell ref="J45:N45"/>
    <mergeCell ref="J46:N46"/>
    <mergeCell ref="J47:N47"/>
    <mergeCell ref="D47:H47"/>
    <mergeCell ref="F12:G12"/>
    <mergeCell ref="N7:O8"/>
    <mergeCell ref="B7:E7"/>
    <mergeCell ref="D8:E8"/>
    <mergeCell ref="F7:G8"/>
    <mergeCell ref="H7:I8"/>
    <mergeCell ref="B8:C8"/>
    <mergeCell ref="J7:K8"/>
    <mergeCell ref="L7:M8"/>
    <mergeCell ref="L9:M9"/>
    <mergeCell ref="J12:K12"/>
    <mergeCell ref="L12:M12"/>
    <mergeCell ref="L11:M11"/>
    <mergeCell ref="J11:K11"/>
    <mergeCell ref="H12:I12"/>
    <mergeCell ref="N9:O9"/>
    <mergeCell ref="D10:E10"/>
    <mergeCell ref="F10:G10"/>
    <mergeCell ref="H10:I10"/>
    <mergeCell ref="J10:K10"/>
    <mergeCell ref="L10:M10"/>
    <mergeCell ref="N10:O10"/>
    <mergeCell ref="D9:E9"/>
    <mergeCell ref="J9:K9"/>
    <mergeCell ref="B9:C9"/>
    <mergeCell ref="B10:C10"/>
    <mergeCell ref="B11:C11"/>
    <mergeCell ref="B12:C12"/>
    <mergeCell ref="N11:O11"/>
    <mergeCell ref="D12:E12"/>
    <mergeCell ref="N12:O12"/>
    <mergeCell ref="D11:E11"/>
    <mergeCell ref="F11:G11"/>
    <mergeCell ref="H11:I11"/>
    <mergeCell ref="L13:M13"/>
    <mergeCell ref="N13:O13"/>
    <mergeCell ref="J13:K13"/>
    <mergeCell ref="B13:C13"/>
    <mergeCell ref="A7:A8"/>
    <mergeCell ref="D13:E13"/>
    <mergeCell ref="F13:G13"/>
    <mergeCell ref="H13:I13"/>
    <mergeCell ref="F9:G9"/>
    <mergeCell ref="H9:I9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600" verticalDpi="600" orientation="landscape" paperSize="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8.625" style="0" customWidth="1"/>
    <col min="2" max="2" width="20.625" style="0" customWidth="1"/>
    <col min="3" max="6" width="11.00390625" style="0" customWidth="1"/>
  </cols>
  <sheetData>
    <row r="1" spans="1:6" ht="13.5">
      <c r="A1" s="31"/>
      <c r="B1" s="31"/>
      <c r="C1" s="31"/>
      <c r="D1" s="31"/>
      <c r="E1" s="31"/>
      <c r="F1" s="28" t="s">
        <v>140</v>
      </c>
    </row>
    <row r="2" spans="1:7" ht="13.5">
      <c r="A2" s="4"/>
      <c r="B2" s="31"/>
      <c r="C2" s="31"/>
      <c r="D2" s="31"/>
      <c r="E2" s="31"/>
      <c r="F2" s="31"/>
      <c r="G2" s="31"/>
    </row>
    <row r="3" spans="1:7" ht="17.25">
      <c r="A3" s="68" t="s">
        <v>141</v>
      </c>
      <c r="B3" s="68"/>
      <c r="C3" s="68"/>
      <c r="D3" s="68"/>
      <c r="E3" s="68"/>
      <c r="F3" s="68"/>
      <c r="G3" s="31"/>
    </row>
    <row r="4" spans="1:7" ht="17.25">
      <c r="A4" s="4"/>
      <c r="B4" s="3"/>
      <c r="C4" s="31"/>
      <c r="D4" s="31"/>
      <c r="E4" s="31"/>
      <c r="F4" s="31"/>
      <c r="G4" s="31"/>
    </row>
    <row r="5" spans="1:7" ht="14.25">
      <c r="A5" s="121" t="s">
        <v>142</v>
      </c>
      <c r="B5" s="121"/>
      <c r="C5" s="121"/>
      <c r="D5" s="121"/>
      <c r="E5" s="121"/>
      <c r="F5" s="121"/>
      <c r="G5" s="31"/>
    </row>
    <row r="6" spans="1:7" ht="14.25" thickBot="1">
      <c r="A6" s="33"/>
      <c r="B6" s="33"/>
      <c r="C6" s="33"/>
      <c r="D6" s="33"/>
      <c r="E6" s="33"/>
      <c r="F6" s="33"/>
      <c r="G6" s="31"/>
    </row>
    <row r="7" spans="1:7" ht="19.5" customHeight="1">
      <c r="A7" s="59" t="s">
        <v>143</v>
      </c>
      <c r="B7" s="61" t="s">
        <v>144</v>
      </c>
      <c r="C7" s="59" t="s">
        <v>25</v>
      </c>
      <c r="D7" s="56" t="s">
        <v>146</v>
      </c>
      <c r="E7" s="56"/>
      <c r="F7" s="57" t="s">
        <v>26</v>
      </c>
      <c r="G7" s="32"/>
    </row>
    <row r="8" spans="1:7" ht="19.5" customHeight="1">
      <c r="A8" s="60"/>
      <c r="B8" s="62"/>
      <c r="C8" s="60"/>
      <c r="D8" s="11" t="s">
        <v>154</v>
      </c>
      <c r="E8" s="11" t="s">
        <v>145</v>
      </c>
      <c r="F8" s="58"/>
      <c r="G8" s="32"/>
    </row>
    <row r="9" spans="1:7" ht="16.5" customHeight="1">
      <c r="A9" s="54" t="s">
        <v>38</v>
      </c>
      <c r="B9" s="123" t="s">
        <v>25</v>
      </c>
      <c r="C9" s="122">
        <f aca="true" t="shared" si="0" ref="C9:C27">SUM(D9:F9)</f>
        <v>201</v>
      </c>
      <c r="D9" s="122">
        <f>SUM(D10:D16)</f>
        <v>3</v>
      </c>
      <c r="E9" s="122">
        <f>SUM(E10:E16)</f>
        <v>105</v>
      </c>
      <c r="F9" s="122">
        <f>SUM(F10:F16)</f>
        <v>93</v>
      </c>
      <c r="G9" s="31"/>
    </row>
    <row r="10" spans="1:7" ht="16.5" customHeight="1">
      <c r="A10" s="54"/>
      <c r="B10" s="34" t="s">
        <v>27</v>
      </c>
      <c r="C10" s="66">
        <f t="shared" si="0"/>
        <v>56</v>
      </c>
      <c r="D10" s="66" t="s">
        <v>147</v>
      </c>
      <c r="E10" s="66">
        <v>39</v>
      </c>
      <c r="F10" s="66">
        <v>17</v>
      </c>
      <c r="G10" s="31"/>
    </row>
    <row r="11" spans="1:7" ht="16.5" customHeight="1">
      <c r="A11" s="54"/>
      <c r="B11" s="34" t="s">
        <v>28</v>
      </c>
      <c r="C11" s="66">
        <f t="shared" si="0"/>
        <v>48</v>
      </c>
      <c r="D11" s="66" t="s">
        <v>91</v>
      </c>
      <c r="E11" s="66">
        <v>8</v>
      </c>
      <c r="F11" s="66">
        <v>40</v>
      </c>
      <c r="G11" s="31"/>
    </row>
    <row r="12" spans="1:7" ht="16.5" customHeight="1">
      <c r="A12" s="54"/>
      <c r="B12" s="34" t="s">
        <v>29</v>
      </c>
      <c r="C12" s="66">
        <f t="shared" si="0"/>
        <v>15</v>
      </c>
      <c r="D12" s="66" t="s">
        <v>91</v>
      </c>
      <c r="E12" s="66">
        <v>11</v>
      </c>
      <c r="F12" s="66">
        <v>4</v>
      </c>
      <c r="G12" s="31"/>
    </row>
    <row r="13" spans="1:7" ht="16.5" customHeight="1">
      <c r="A13" s="54"/>
      <c r="B13" s="34" t="s">
        <v>151</v>
      </c>
      <c r="C13" s="66">
        <f t="shared" si="0"/>
        <v>31</v>
      </c>
      <c r="D13" s="66" t="s">
        <v>91</v>
      </c>
      <c r="E13" s="66">
        <v>28</v>
      </c>
      <c r="F13" s="66">
        <v>3</v>
      </c>
      <c r="G13" s="31"/>
    </row>
    <row r="14" spans="1:7" ht="16.5" customHeight="1">
      <c r="A14" s="54"/>
      <c r="B14" s="34" t="s">
        <v>30</v>
      </c>
      <c r="C14" s="66">
        <f t="shared" si="0"/>
        <v>45</v>
      </c>
      <c r="D14" s="66">
        <v>3</v>
      </c>
      <c r="E14" s="66">
        <v>17</v>
      </c>
      <c r="F14" s="66">
        <v>25</v>
      </c>
      <c r="G14" s="31"/>
    </row>
    <row r="15" spans="1:7" ht="16.5" customHeight="1">
      <c r="A15" s="54"/>
      <c r="B15" s="34" t="s">
        <v>31</v>
      </c>
      <c r="C15" s="66">
        <f t="shared" si="0"/>
        <v>3</v>
      </c>
      <c r="D15" s="66" t="s">
        <v>148</v>
      </c>
      <c r="E15" s="66">
        <v>2</v>
      </c>
      <c r="F15" s="66">
        <v>1</v>
      </c>
      <c r="G15" s="31"/>
    </row>
    <row r="16" spans="1:7" ht="16.5" customHeight="1">
      <c r="A16" s="54"/>
      <c r="B16" s="34" t="s">
        <v>32</v>
      </c>
      <c r="C16" s="66">
        <f t="shared" si="0"/>
        <v>3</v>
      </c>
      <c r="D16" s="66" t="s">
        <v>91</v>
      </c>
      <c r="E16" s="66" t="s">
        <v>91</v>
      </c>
      <c r="F16" s="66">
        <v>3</v>
      </c>
      <c r="G16" s="31"/>
    </row>
    <row r="17" spans="1:7" ht="16.5" customHeight="1">
      <c r="A17" s="54" t="s">
        <v>39</v>
      </c>
      <c r="B17" s="123" t="s">
        <v>25</v>
      </c>
      <c r="C17" s="122">
        <f t="shared" si="0"/>
        <v>8</v>
      </c>
      <c r="D17" s="122" t="s">
        <v>150</v>
      </c>
      <c r="E17" s="122">
        <f>SUM(E18)</f>
        <v>1</v>
      </c>
      <c r="F17" s="122">
        <f>SUM(F18)</f>
        <v>7</v>
      </c>
      <c r="G17" s="31"/>
    </row>
    <row r="18" spans="1:7" ht="16.5" customHeight="1">
      <c r="A18" s="54"/>
      <c r="B18" s="34" t="s">
        <v>33</v>
      </c>
      <c r="C18" s="66">
        <f t="shared" si="0"/>
        <v>8</v>
      </c>
      <c r="D18" s="66" t="s">
        <v>91</v>
      </c>
      <c r="E18" s="66">
        <v>1</v>
      </c>
      <c r="F18" s="66">
        <v>7</v>
      </c>
      <c r="G18" s="31"/>
    </row>
    <row r="19" spans="1:7" ht="16.5" customHeight="1">
      <c r="A19" s="54" t="s">
        <v>40</v>
      </c>
      <c r="B19" s="123" t="s">
        <v>25</v>
      </c>
      <c r="C19" s="122">
        <f t="shared" si="0"/>
        <v>69</v>
      </c>
      <c r="D19" s="122" t="s">
        <v>150</v>
      </c>
      <c r="E19" s="122">
        <f>SUM(E20:E24)</f>
        <v>31</v>
      </c>
      <c r="F19" s="122">
        <f>SUM(F20:F24)</f>
        <v>38</v>
      </c>
      <c r="G19" s="31"/>
    </row>
    <row r="20" spans="1:7" ht="16.5" customHeight="1">
      <c r="A20" s="54"/>
      <c r="B20" s="34" t="s">
        <v>34</v>
      </c>
      <c r="C20" s="66">
        <f t="shared" si="0"/>
        <v>29</v>
      </c>
      <c r="D20" s="66" t="s">
        <v>91</v>
      </c>
      <c r="E20" s="66">
        <v>11</v>
      </c>
      <c r="F20" s="66">
        <v>18</v>
      </c>
      <c r="G20" s="31"/>
    </row>
    <row r="21" spans="1:7" ht="16.5" customHeight="1">
      <c r="A21" s="54"/>
      <c r="B21" s="34" t="s">
        <v>35</v>
      </c>
      <c r="C21" s="66">
        <f t="shared" si="0"/>
        <v>11</v>
      </c>
      <c r="D21" s="66" t="s">
        <v>147</v>
      </c>
      <c r="E21" s="66">
        <v>3</v>
      </c>
      <c r="F21" s="66">
        <v>8</v>
      </c>
      <c r="G21" s="31"/>
    </row>
    <row r="22" spans="1:7" ht="16.5" customHeight="1">
      <c r="A22" s="54"/>
      <c r="B22" s="34" t="s">
        <v>36</v>
      </c>
      <c r="C22" s="66">
        <f t="shared" si="0"/>
        <v>1</v>
      </c>
      <c r="D22" s="66" t="s">
        <v>91</v>
      </c>
      <c r="E22" s="66">
        <v>1</v>
      </c>
      <c r="F22" s="66" t="s">
        <v>91</v>
      </c>
      <c r="G22" s="31"/>
    </row>
    <row r="23" spans="1:7" ht="16.5" customHeight="1">
      <c r="A23" s="54"/>
      <c r="B23" s="34" t="s">
        <v>61</v>
      </c>
      <c r="C23" s="66">
        <f t="shared" si="0"/>
        <v>1</v>
      </c>
      <c r="D23" s="66" t="s">
        <v>149</v>
      </c>
      <c r="E23" s="66">
        <v>1</v>
      </c>
      <c r="F23" s="66" t="s">
        <v>91</v>
      </c>
      <c r="G23" s="31"/>
    </row>
    <row r="24" spans="1:7" ht="16.5" customHeight="1">
      <c r="A24" s="54"/>
      <c r="B24" s="34" t="s">
        <v>37</v>
      </c>
      <c r="C24" s="66">
        <f t="shared" si="0"/>
        <v>27</v>
      </c>
      <c r="D24" s="66" t="s">
        <v>91</v>
      </c>
      <c r="E24" s="66">
        <v>15</v>
      </c>
      <c r="F24" s="66">
        <v>12</v>
      </c>
      <c r="G24" s="31"/>
    </row>
    <row r="25" spans="1:7" ht="16.5" customHeight="1">
      <c r="A25" s="54" t="s">
        <v>41</v>
      </c>
      <c r="B25" s="123" t="s">
        <v>25</v>
      </c>
      <c r="C25" s="122">
        <f t="shared" si="0"/>
        <v>20</v>
      </c>
      <c r="D25" s="122" t="s">
        <v>150</v>
      </c>
      <c r="E25" s="122">
        <f>SUM(E26:E27)</f>
        <v>14</v>
      </c>
      <c r="F25" s="122">
        <f>SUM(F26:F27)</f>
        <v>6</v>
      </c>
      <c r="G25" s="31"/>
    </row>
    <row r="26" spans="1:7" ht="16.5" customHeight="1">
      <c r="A26" s="54"/>
      <c r="B26" s="34" t="s">
        <v>152</v>
      </c>
      <c r="C26" s="66">
        <f t="shared" si="0"/>
        <v>11</v>
      </c>
      <c r="D26" s="66" t="s">
        <v>91</v>
      </c>
      <c r="E26" s="66">
        <v>10</v>
      </c>
      <c r="F26" s="66">
        <v>1</v>
      </c>
      <c r="G26" s="31"/>
    </row>
    <row r="27" spans="1:7" ht="14.25">
      <c r="A27" s="55"/>
      <c r="B27" s="35" t="s">
        <v>153</v>
      </c>
      <c r="C27" s="105">
        <f t="shared" si="0"/>
        <v>9</v>
      </c>
      <c r="D27" s="105" t="s">
        <v>91</v>
      </c>
      <c r="E27" s="105">
        <v>4</v>
      </c>
      <c r="F27" s="105">
        <v>5</v>
      </c>
      <c r="G27" s="31"/>
    </row>
    <row r="28" spans="1:7" ht="14.25">
      <c r="A28" s="5"/>
      <c r="B28" s="5"/>
      <c r="C28" s="5"/>
      <c r="D28" s="5"/>
      <c r="E28" s="5"/>
      <c r="F28" s="5"/>
      <c r="G28" s="31"/>
    </row>
    <row r="29" spans="1:7" ht="14.25">
      <c r="A29" s="5"/>
      <c r="B29" s="5"/>
      <c r="C29" s="5"/>
      <c r="D29" s="5"/>
      <c r="E29" s="5"/>
      <c r="F29" s="5"/>
      <c r="G29" s="31"/>
    </row>
  </sheetData>
  <sheetProtection/>
  <mergeCells count="11">
    <mergeCell ref="F7:F8"/>
    <mergeCell ref="C7:C8"/>
    <mergeCell ref="B7:B8"/>
    <mergeCell ref="A7:A8"/>
    <mergeCell ref="A3:F3"/>
    <mergeCell ref="A5:F5"/>
    <mergeCell ref="A19:A24"/>
    <mergeCell ref="A25:A27"/>
    <mergeCell ref="D7:E7"/>
    <mergeCell ref="A9:A16"/>
    <mergeCell ref="A17:A18"/>
  </mergeCells>
  <printOptions horizontalCentered="1"/>
  <pageMargins left="0.7874015748031497" right="0.7874015748031497" top="0.5905511811023623" bottom="0.5905511811023623" header="0.35433070866141736" footer="0.35433070866141736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2014-05-07T05:28:04Z</cp:lastPrinted>
  <dcterms:created xsi:type="dcterms:W3CDTF">2004-02-10T04:06:02Z</dcterms:created>
  <dcterms:modified xsi:type="dcterms:W3CDTF">2014-05-07T05:28:21Z</dcterms:modified>
  <cp:category/>
  <cp:version/>
  <cp:contentType/>
  <cp:contentStatus/>
</cp:coreProperties>
</file>