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775" activeTab="1"/>
  </bookViews>
  <sheets>
    <sheet name="014" sheetId="1" r:id="rId1"/>
    <sheet name="016" sheetId="2" r:id="rId2"/>
  </sheets>
  <definedNames>
    <definedName name="_xlnm.Print_Area" localSheetId="0">'014'!$A$1:$AF$64</definedName>
    <definedName name="_xlnm.Print_Area" localSheetId="1">'016'!$A$1:$AF$67</definedName>
  </definedNames>
  <calcPr fullCalcOnLoad="1"/>
</workbook>
</file>

<file path=xl/sharedStrings.xml><?xml version="1.0" encoding="utf-8"?>
<sst xmlns="http://schemas.openxmlformats.org/spreadsheetml/2006/main" count="644" uniqueCount="118">
  <si>
    <t>積・降雪の深さ</t>
  </si>
  <si>
    <t>最高気温</t>
  </si>
  <si>
    <t>最低気温</t>
  </si>
  <si>
    <t>雪</t>
  </si>
  <si>
    <t>月</t>
  </si>
  <si>
    <t>（mm）</t>
  </si>
  <si>
    <t>（cm）</t>
  </si>
  <si>
    <t>（m/s）</t>
  </si>
  <si>
    <t>北</t>
  </si>
  <si>
    <t>西南西</t>
  </si>
  <si>
    <t>南西</t>
  </si>
  <si>
    <t>南南西</t>
  </si>
  <si>
    <t>南</t>
  </si>
  <si>
    <t>50以上</t>
  </si>
  <si>
    <t>1.0以上</t>
  </si>
  <si>
    <t>10.0以上</t>
  </si>
  <si>
    <t>30.0以上</t>
  </si>
  <si>
    <t>年　　月</t>
  </si>
  <si>
    <t>全年</t>
  </si>
  <si>
    <t>大　値</t>
  </si>
  <si>
    <t>日　最</t>
  </si>
  <si>
    <t>10未満</t>
  </si>
  <si>
    <t>10以上</t>
  </si>
  <si>
    <t>北西</t>
  </si>
  <si>
    <t>北東</t>
  </si>
  <si>
    <t>資料　輪島測候所「累年原簿」による。</t>
  </si>
  <si>
    <t>資料　金沢地方気象台編集発行「石川県気象年報」による。</t>
  </si>
  <si>
    <t>（回数）</t>
  </si>
  <si>
    <t>西</t>
  </si>
  <si>
    <t>東北東</t>
  </si>
  <si>
    <t>東北東</t>
  </si>
  <si>
    <t>西北西</t>
  </si>
  <si>
    <t>北北西</t>
  </si>
  <si>
    <t>昭和60年寒候期</t>
  </si>
  <si>
    <t>初雪59年12月15日、終雪60年3月31日、初霜59年11月26日、終霜60年4月2日</t>
  </si>
  <si>
    <t>（1951～1980の30年間の平均、但し極値は1886～1985年の値）</t>
  </si>
  <si>
    <t>初雪11月30日、終雪3月29日、初霜11月23日、終霜4月7日</t>
  </si>
  <si>
    <t>快　 晴</t>
  </si>
  <si>
    <t>曇　 天</t>
  </si>
  <si>
    <t>不　 照</t>
  </si>
  <si>
    <t>雷</t>
  </si>
  <si>
    <t>風</t>
  </si>
  <si>
    <t>最大風速</t>
  </si>
  <si>
    <t>風速</t>
  </si>
  <si>
    <t>左 　の</t>
  </si>
  <si>
    <t>風 　向</t>
  </si>
  <si>
    <t>最　 高</t>
  </si>
  <si>
    <t>最　 低</t>
  </si>
  <si>
    <t>　2　雪の初終日及び霜の初終日は寒候期（前年11月～当年4月）の値である。</t>
  </si>
  <si>
    <t>　3　有感地震回数の（　）は気象台無感だが市内で有感の所あり。</t>
  </si>
  <si>
    <t>　 　2)の日照時間は、太陽が雲霧におおわれず地上を照した時間である。</t>
  </si>
  <si>
    <t>　3　極値　最大風速は1909～1984　日最大降水量値、1886～1984　積雪最深、1891～1984　日降雪最深、1953～1984の各年</t>
  </si>
  <si>
    <t>（1951～1980の30年間の平均、ただし極値は1930～1985年の値）</t>
  </si>
  <si>
    <t>初雪11月28日、終雪3月28日、初霜11月26日、終霜4月19日</t>
  </si>
  <si>
    <t>2　　雪の初終日及び霜の初終日は寒候期（前年11月～当年4月）の値である。</t>
  </si>
  <si>
    <t>初雪59年11月27日、終雪60年3月11日、初霜59年11月22日、終霜60年4月6日</t>
  </si>
  <si>
    <t>（東経136°54′  北緯37°23′　海抜5.3ｍ）</t>
  </si>
  <si>
    <t>　3　日降雪最深は1953年～1980年の値である。</t>
  </si>
  <si>
    <t>注1　1)の気圧は、温度、重力、海面補正を施した値である。</t>
  </si>
  <si>
    <t>　 　3)、4)の快晴及び曇天日数は、平均雲量0.0～1.4を快晴、8.5～10.0を曇天とした日数である。(1981年1月1日改正）</t>
  </si>
  <si>
    <t>注1　1)　気圧は、温度、重力、海面補正を施した値である。</t>
  </si>
  <si>
    <t>　 　3）、4)　　快晴および曇天日数は、平均雲量0.0～1.4を快晴、8.5～10.0を曇天とした日数である。</t>
  </si>
  <si>
    <t>　2　風の平均（m/s）は、1971～1980年の10年間の平均値である。</t>
  </si>
  <si>
    <t>　 　2)の日照時間は、太陽が雲霧におおわれず土地を照らした時間である。</t>
  </si>
  <si>
    <t>　 　3)、4)の快晴及び曇天日数は、平均雲量0.0～1.4を快晴、8.5～10.0を曇天とした日である。（1981年1月1日改正）</t>
  </si>
  <si>
    <t>注1　1)の気圧は、温度、重力、海面補正を施した値である。</t>
  </si>
  <si>
    <t>　 　2)の日照時間は、太陽が雲霧におおわれず地上を照した時間である。</t>
  </si>
  <si>
    <t>　 　3)、4)の快晴および曇天日数は平均雲量0.0～1.4を快晴、8.5～10.0を曇天とした日数である。但し、平年値は1961年～1980年の20年間の平均値である。</t>
  </si>
  <si>
    <t>　2　風の平均(m/s)は、1975～1980年の6年間の平均値である。</t>
  </si>
  <si>
    <t>　 　2） 日照時間は、太陽が雲霧におおわれず地上を照した時間である。</t>
  </si>
  <si>
    <t>あ1月</t>
  </si>
  <si>
    <t>14　気　　象</t>
  </si>
  <si>
    <t>気　　象　15</t>
  </si>
  <si>
    <t>2　　　気　　　　　 　　　　　　　　　　　　　象</t>
  </si>
  <si>
    <t>－</t>
  </si>
  <si>
    <t>4）</t>
  </si>
  <si>
    <t>3）</t>
  </si>
  <si>
    <t>10m/s以上</t>
  </si>
  <si>
    <t>＜0℃の日数</t>
  </si>
  <si>
    <t>≧25℃の日数</t>
  </si>
  <si>
    <t>（2）</t>
  </si>
  <si>
    <t>(ｍｂ)</t>
  </si>
  <si>
    <t>降　     　水(mm)</t>
  </si>
  <si>
    <t>積　    　雪（cm）</t>
  </si>
  <si>
    <t>（h）</t>
  </si>
  <si>
    <t>最  　深</t>
  </si>
  <si>
    <t>最　 深</t>
  </si>
  <si>
    <t>極</t>
  </si>
  <si>
    <t>平　      　均</t>
  </si>
  <si>
    <t>最大</t>
  </si>
  <si>
    <t>平　 均</t>
  </si>
  <si>
    <t>時 　間</t>
  </si>
  <si>
    <t>日 降 雪</t>
  </si>
  <si>
    <t>積　 雪</t>
  </si>
  <si>
    <t>総　 量</t>
  </si>
  <si>
    <t>　1）</t>
  </si>
  <si>
    <t>天　     　気　     　日　      　数</t>
  </si>
  <si>
    <t>日 　照</t>
  </si>
  <si>
    <t>降　 水　 量</t>
  </si>
  <si>
    <t>気         温　（℃）</t>
  </si>
  <si>
    <t>平均気圧</t>
  </si>
  <si>
    <t>(2)　　　　　　　平　　　　　　　　年　　　　　　　の　　　　　　　　値</t>
  </si>
  <si>
    <t>（東経136°39′　北緯36°33′　海抜26.1ｍ）</t>
  </si>
  <si>
    <t>16　気　  象</t>
  </si>
  <si>
    <t>気  　象　17</t>
  </si>
  <si>
    <t>(2)　　　　　　平　　　　　　　年　　　　　　　　の　　　　　　　値</t>
  </si>
  <si>
    <t>(1)　　　昭　　　和　　　60　　　年　　　の　　　気　　　象</t>
  </si>
  <si>
    <t>有　 感
地　 震</t>
  </si>
  <si>
    <t xml:space="preserve">  1月</t>
  </si>
  <si>
    <t>湿　 度　   　平　 均　   　（％）</t>
  </si>
  <si>
    <t>有　 感　   　地　 震</t>
  </si>
  <si>
    <r>
      <t xml:space="preserve">強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風</t>
    </r>
  </si>
  <si>
    <t>湿　 度　　平　 均　　（％）</t>
  </si>
  <si>
    <t>9　　　　金　　　　沢　　　　地　　　　方　　　　気　　　　象　　　　台　　</t>
  </si>
  <si>
    <r>
      <t>(1)　　昭　　和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　　年　　の　　</t>
    </r>
    <r>
      <rPr>
        <sz val="12"/>
        <rFont val="ＭＳ 明朝"/>
        <family val="1"/>
      </rPr>
      <t>気　　象</t>
    </r>
  </si>
  <si>
    <r>
      <t xml:space="preserve">強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風</t>
    </r>
  </si>
  <si>
    <t xml:space="preserve">10　　　　輪　　　　　島　　　　　測　　　　　候　　　　　所　 </t>
  </si>
  <si>
    <t>2）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</si>
</sst>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.0"/>
    <numFmt numFmtId="187" formatCode="0_ "/>
    <numFmt numFmtId="188" formatCode="0.0_ "/>
    <numFmt numFmtId="189" formatCode="#,##0.0_ "/>
    <numFmt numFmtId="190" formatCode="#,##0_);\(#,##0\)"/>
    <numFmt numFmtId="191" formatCode="#,##0_ "/>
    <numFmt numFmtId="192" formatCode="#,##0;[Red]#,##0"/>
    <numFmt numFmtId="193" formatCode="\(0\)"/>
    <numFmt numFmtId="194" formatCode="0_);\(0\)"/>
    <numFmt numFmtId="195" formatCode="#,##0.0;[Red]#,##0.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>
      <alignment horizontal="center" vertical="center"/>
    </xf>
    <xf numFmtId="183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left" vertical="center"/>
    </xf>
    <xf numFmtId="178" fontId="9" fillId="0" borderId="0" xfId="48" applyNumberFormat="1" applyFont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10" fillId="0" borderId="0" xfId="48" applyNumberFormat="1" applyFont="1" applyAlignment="1">
      <alignment vertical="center"/>
    </xf>
    <xf numFmtId="178" fontId="6" fillId="0" borderId="0" xfId="48" applyNumberFormat="1" applyFont="1" applyFill="1" applyAlignment="1">
      <alignment vertical="center"/>
    </xf>
    <xf numFmtId="178" fontId="9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>
      <alignment vertical="center"/>
    </xf>
    <xf numFmtId="49" fontId="0" fillId="0" borderId="10" xfId="48" applyNumberFormat="1" applyFont="1" applyFill="1" applyBorder="1" applyAlignment="1" applyProtection="1">
      <alignment horizontal="right" vertical="center"/>
      <protection/>
    </xf>
    <xf numFmtId="183" fontId="0" fillId="0" borderId="10" xfId="48" applyNumberFormat="1" applyFont="1" applyFill="1" applyBorder="1" applyAlignment="1" applyProtection="1">
      <alignment horizontal="right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right" vertical="center"/>
      <protection/>
    </xf>
    <xf numFmtId="181" fontId="0" fillId="0" borderId="10" xfId="48" applyNumberFormat="1" applyFont="1" applyFill="1" applyBorder="1" applyAlignment="1" applyProtection="1">
      <alignment horizontal="right" vertical="center"/>
      <protection/>
    </xf>
    <xf numFmtId="185" fontId="0" fillId="0" borderId="11" xfId="48" applyNumberFormat="1" applyFont="1" applyFill="1" applyBorder="1" applyAlignment="1" applyProtection="1" quotePrefix="1">
      <alignment horizontal="center" vertical="center"/>
      <protection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12" xfId="48" applyNumberFormat="1" applyFont="1" applyFill="1" applyBorder="1" applyAlignment="1" applyProtection="1" quotePrefix="1">
      <alignment horizontal="center" vertical="center"/>
      <protection/>
    </xf>
    <xf numFmtId="180" fontId="0" fillId="0" borderId="0" xfId="48" applyNumberFormat="1" applyFont="1" applyFill="1" applyAlignment="1">
      <alignment vertical="center"/>
    </xf>
    <xf numFmtId="180" fontId="0" fillId="0" borderId="0" xfId="48" applyNumberFormat="1" applyFont="1" applyFill="1" applyBorder="1" applyAlignment="1">
      <alignment horizontal="right" vertical="center"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85" fontId="0" fillId="0" borderId="12" xfId="48" applyNumberFormat="1" applyFont="1" applyFill="1" applyBorder="1" applyAlignment="1" applyProtection="1">
      <alignment horizontal="center" vertical="center"/>
      <protection/>
    </xf>
    <xf numFmtId="183" fontId="0" fillId="0" borderId="0" xfId="48" applyNumberFormat="1" applyFont="1" applyFill="1" applyBorder="1" applyAlignment="1">
      <alignment horizontal="center" vertical="center"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9" fillId="0" borderId="12" xfId="48" applyNumberFormat="1" applyFont="1" applyFill="1" applyBorder="1" applyAlignment="1" applyProtection="1">
      <alignment horizontal="distributed" vertical="center"/>
      <protection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center" vertical="center" wrapText="1"/>
    </xf>
    <xf numFmtId="49" fontId="0" fillId="0" borderId="0" xfId="48" applyNumberFormat="1" applyFont="1" applyFill="1" applyBorder="1" applyAlignment="1" applyProtection="1">
      <alignment horizontal="distributed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 wrapText="1"/>
      <protection/>
    </xf>
    <xf numFmtId="178" fontId="0" fillId="0" borderId="13" xfId="48" applyNumberFormat="1" applyFont="1" applyFill="1" applyBorder="1" applyAlignment="1">
      <alignment horizontal="center"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4" xfId="48" applyNumberFormat="1" applyFont="1" applyFill="1" applyBorder="1" applyAlignment="1">
      <alignment horizontal="right" vertical="center"/>
    </xf>
    <xf numFmtId="178" fontId="0" fillId="0" borderId="14" xfId="48" applyNumberFormat="1" applyFont="1" applyFill="1" applyBorder="1" applyAlignment="1">
      <alignment horizontal="center" vertical="center"/>
    </xf>
    <xf numFmtId="178" fontId="0" fillId="0" borderId="15" xfId="48" applyNumberFormat="1" applyFont="1" applyFill="1" applyBorder="1" applyAlignment="1">
      <alignment horizontal="center" vertical="center" wrapText="1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>
      <alignment horizontal="center" vertical="center" wrapText="1"/>
    </xf>
    <xf numFmtId="178" fontId="0" fillId="0" borderId="19" xfId="48" applyNumberFormat="1" applyFont="1" applyFill="1" applyBorder="1" applyAlignment="1" applyProtection="1">
      <alignment horizontal="distributed" vertical="center"/>
      <protection/>
    </xf>
    <xf numFmtId="178" fontId="0" fillId="0" borderId="16" xfId="48" applyNumberFormat="1" applyFont="1" applyFill="1" applyBorder="1" applyAlignment="1" applyProtection="1">
      <alignment vertical="center"/>
      <protection/>
    </xf>
    <xf numFmtId="178" fontId="0" fillId="0" borderId="16" xfId="48" applyNumberFormat="1" applyFont="1" applyFill="1" applyBorder="1" applyAlignment="1">
      <alignment horizontal="distributed" vertical="center"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vertical="center"/>
      <protection/>
    </xf>
    <xf numFmtId="178" fontId="0" fillId="0" borderId="21" xfId="48" applyNumberFormat="1" applyFont="1" applyFill="1" applyBorder="1" applyAlignment="1">
      <alignment horizontal="center" vertical="center" wrapText="1"/>
    </xf>
    <xf numFmtId="178" fontId="0" fillId="0" borderId="22" xfId="48" applyNumberFormat="1" applyFont="1" applyFill="1" applyBorder="1" applyAlignment="1" applyProtection="1">
      <alignment horizontal="distributed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 applyProtection="1">
      <alignment horizontal="right" vertical="center"/>
      <protection/>
    </xf>
    <xf numFmtId="178" fontId="0" fillId="0" borderId="24" xfId="48" applyNumberFormat="1" applyFont="1" applyFill="1" applyBorder="1" applyAlignment="1" applyProtection="1">
      <alignment horizontal="center" vertical="center"/>
      <protection/>
    </xf>
    <xf numFmtId="178" fontId="0" fillId="0" borderId="25" xfId="48" applyNumberFormat="1" applyFont="1" applyFill="1" applyBorder="1" applyAlignment="1" applyProtection="1">
      <alignment horizontal="centerContinuous" vertical="center"/>
      <protection/>
    </xf>
    <xf numFmtId="178" fontId="0" fillId="0" borderId="26" xfId="48" applyNumberFormat="1" applyFont="1" applyFill="1" applyBorder="1" applyAlignment="1" applyProtection="1">
      <alignment horizontal="centerContinuous" vertical="center"/>
      <protection/>
    </xf>
    <xf numFmtId="178" fontId="0" fillId="0" borderId="27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right" vertical="center"/>
    </xf>
    <xf numFmtId="178" fontId="0" fillId="0" borderId="28" xfId="48" applyNumberFormat="1" applyFont="1" applyFill="1" applyBorder="1" applyAlignment="1">
      <alignment vertical="center"/>
    </xf>
    <xf numFmtId="38" fontId="0" fillId="0" borderId="28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horizontal="center" vertical="center"/>
    </xf>
    <xf numFmtId="38" fontId="0" fillId="0" borderId="0" xfId="48" applyNumberFormat="1" applyFont="1" applyFill="1" applyAlignment="1">
      <alignment vertical="center"/>
    </xf>
    <xf numFmtId="181" fontId="0" fillId="0" borderId="0" xfId="48" applyNumberFormat="1" applyFont="1" applyFill="1" applyBorder="1" applyAlignment="1">
      <alignment horizontal="right" vertical="center"/>
    </xf>
    <xf numFmtId="0" fontId="9" fillId="0" borderId="12" xfId="48" applyNumberFormat="1" applyFont="1" applyFill="1" applyBorder="1" applyAlignment="1" applyProtection="1">
      <alignment horizontal="distributed" vertical="center"/>
      <protection/>
    </xf>
    <xf numFmtId="178" fontId="7" fillId="0" borderId="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Alignment="1">
      <alignment horizontal="right" vertical="top"/>
    </xf>
    <xf numFmtId="178" fontId="0" fillId="0" borderId="10" xfId="48" applyNumberFormat="1" applyFont="1" applyFill="1" applyBorder="1" applyAlignment="1">
      <alignment horizontal="right" vertical="center"/>
    </xf>
    <xf numFmtId="188" fontId="0" fillId="0" borderId="10" xfId="48" applyNumberFormat="1" applyFont="1" applyFill="1" applyBorder="1" applyAlignment="1" applyProtection="1">
      <alignment horizontal="right" vertical="center"/>
      <protection/>
    </xf>
    <xf numFmtId="178" fontId="0" fillId="0" borderId="29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right" vertical="center"/>
      <protection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center" vertical="center"/>
      <protection/>
    </xf>
    <xf numFmtId="188" fontId="0" fillId="0" borderId="0" xfId="48" applyNumberFormat="1" applyFont="1" applyFill="1" applyBorder="1" applyAlignment="1" applyProtection="1">
      <alignment horizontal="center" vertical="center"/>
      <protection/>
    </xf>
    <xf numFmtId="178" fontId="9" fillId="0" borderId="0" xfId="48" applyNumberFormat="1" applyFont="1" applyFill="1" applyAlignment="1">
      <alignment horizontal="right" vertical="center"/>
    </xf>
    <xf numFmtId="43" fontId="9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10" xfId="48" applyNumberFormat="1" applyFont="1" applyFill="1" applyBorder="1" applyAlignment="1" applyProtection="1">
      <alignment horizontal="right" vertical="center"/>
      <protection/>
    </xf>
    <xf numFmtId="189" fontId="0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horizontal="right" vertical="center"/>
      <protection/>
    </xf>
    <xf numFmtId="194" fontId="0" fillId="0" borderId="0" xfId="48" applyNumberFormat="1" applyFont="1" applyFill="1" applyAlignment="1" applyProtection="1">
      <alignment horizontal="left" vertical="center"/>
      <protection/>
    </xf>
    <xf numFmtId="192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left" vertical="center"/>
    </xf>
    <xf numFmtId="178" fontId="7" fillId="0" borderId="0" xfId="48" applyNumberFormat="1" applyFont="1" applyFill="1" applyAlignment="1">
      <alignment horizontal="center" vertical="center"/>
    </xf>
    <xf numFmtId="49" fontId="0" fillId="0" borderId="30" xfId="48" applyNumberFormat="1" applyFont="1" applyFill="1" applyBorder="1" applyAlignment="1" applyProtection="1">
      <alignment horizontal="distributed" vertical="center"/>
      <protection/>
    </xf>
    <xf numFmtId="185" fontId="0" fillId="0" borderId="12" xfId="48" applyNumberFormat="1" applyFont="1" applyFill="1" applyBorder="1" applyAlignment="1" applyProtection="1">
      <alignment horizontal="distributed" vertical="center"/>
      <protection/>
    </xf>
    <xf numFmtId="181" fontId="0" fillId="0" borderId="10" xfId="48" applyNumberFormat="1" applyFont="1" applyFill="1" applyBorder="1" applyAlignment="1" applyProtection="1">
      <alignment vertical="center"/>
      <protection/>
    </xf>
    <xf numFmtId="178" fontId="9" fillId="0" borderId="0" xfId="48" applyNumberFormat="1" applyFont="1" applyFill="1" applyBorder="1" applyAlignment="1" applyProtection="1">
      <alignment horizontal="right" vertical="center"/>
      <protection/>
    </xf>
    <xf numFmtId="181" fontId="9" fillId="0" borderId="0" xfId="48" applyNumberFormat="1" applyFont="1" applyFill="1" applyBorder="1" applyAlignment="1" applyProtection="1">
      <alignment horizontal="right" vertical="center"/>
      <protection/>
    </xf>
    <xf numFmtId="178" fontId="9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Alignment="1" applyProtection="1">
      <alignment horizontal="right" vertical="center"/>
      <protection/>
    </xf>
    <xf numFmtId="178" fontId="6" fillId="0" borderId="0" xfId="48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9" fillId="0" borderId="0" xfId="48" applyNumberFormat="1" applyFont="1" applyFill="1" applyBorder="1" applyAlignment="1" applyProtection="1">
      <alignment horizontal="right" vertical="center"/>
      <protection/>
    </xf>
    <xf numFmtId="178" fontId="12" fillId="0" borderId="0" xfId="48" applyNumberFormat="1" applyFont="1" applyFill="1" applyBorder="1" applyAlignment="1">
      <alignment vertical="center"/>
    </xf>
    <xf numFmtId="185" fontId="0" fillId="0" borderId="12" xfId="48" applyNumberFormat="1" applyFont="1" applyFill="1" applyBorder="1" applyAlignment="1" applyProtection="1">
      <alignment horizontal="distributed" vertical="center"/>
      <protection/>
    </xf>
    <xf numFmtId="189" fontId="9" fillId="0" borderId="0" xfId="48" applyNumberFormat="1" applyFont="1" applyFill="1" applyBorder="1" applyAlignment="1" applyProtection="1">
      <alignment horizontal="right" vertical="center"/>
      <protection/>
    </xf>
    <xf numFmtId="190" fontId="9" fillId="0" borderId="0" xfId="48" applyNumberFormat="1" applyFont="1" applyFill="1" applyBorder="1" applyAlignment="1" applyProtection="1">
      <alignment horizontal="left" vertical="center"/>
      <protection/>
    </xf>
    <xf numFmtId="180" fontId="9" fillId="0" borderId="0" xfId="48" applyNumberFormat="1" applyFont="1" applyFill="1" applyBorder="1" applyAlignment="1" applyProtection="1">
      <alignment horizontal="right" vertical="center"/>
      <protection/>
    </xf>
    <xf numFmtId="49" fontId="9" fillId="0" borderId="0" xfId="48" applyNumberFormat="1" applyFont="1" applyFill="1" applyBorder="1" applyAlignment="1" applyProtection="1">
      <alignment horizontal="right" vertical="center"/>
      <protection/>
    </xf>
    <xf numFmtId="187" fontId="9" fillId="0" borderId="0" xfId="48" applyNumberFormat="1" applyFont="1" applyFill="1" applyBorder="1" applyAlignment="1" applyProtection="1">
      <alignment horizontal="right" vertical="center"/>
      <protection/>
    </xf>
    <xf numFmtId="182" fontId="9" fillId="0" borderId="0" xfId="48" applyNumberFormat="1" applyFont="1" applyFill="1" applyBorder="1" applyAlignment="1" applyProtection="1">
      <alignment horizontal="right" vertical="center"/>
      <protection/>
    </xf>
    <xf numFmtId="188" fontId="9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31" xfId="48" applyNumberFormat="1" applyFont="1" applyFill="1" applyBorder="1" applyAlignment="1" applyProtection="1">
      <alignment horizontal="center" vertical="center"/>
      <protection/>
    </xf>
    <xf numFmtId="178" fontId="0" fillId="0" borderId="32" xfId="48" applyNumberFormat="1" applyFont="1" applyFill="1" applyBorder="1" applyAlignment="1" applyProtection="1">
      <alignment horizontal="center" vertical="center"/>
      <protection/>
    </xf>
    <xf numFmtId="178" fontId="0" fillId="0" borderId="33" xfId="48" applyNumberFormat="1" applyFont="1" applyFill="1" applyBorder="1" applyAlignment="1" applyProtection="1">
      <alignment horizontal="center" vertical="center"/>
      <protection/>
    </xf>
    <xf numFmtId="178" fontId="0" fillId="0" borderId="34" xfId="48" applyNumberFormat="1" applyFont="1" applyFill="1" applyBorder="1" applyAlignment="1" applyProtection="1">
      <alignment horizontal="center" vertical="center"/>
      <protection/>
    </xf>
    <xf numFmtId="178" fontId="0" fillId="0" borderId="35" xfId="48" applyNumberFormat="1" applyFont="1" applyFill="1" applyBorder="1" applyAlignment="1" applyProtection="1">
      <alignment horizontal="center" vertical="center"/>
      <protection/>
    </xf>
    <xf numFmtId="178" fontId="0" fillId="0" borderId="36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37" xfId="48" applyNumberFormat="1" applyFont="1" applyFill="1" applyBorder="1" applyAlignment="1" applyProtection="1">
      <alignment horizontal="center" vertical="center" wrapText="1"/>
      <protection/>
    </xf>
    <xf numFmtId="178" fontId="0" fillId="0" borderId="38" xfId="48" applyNumberFormat="1" applyFont="1" applyFill="1" applyBorder="1" applyAlignment="1" applyProtection="1">
      <alignment horizontal="center" vertical="center" wrapText="1"/>
      <protection/>
    </xf>
    <xf numFmtId="178" fontId="0" fillId="0" borderId="39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Fill="1" applyBorder="1" applyAlignment="1" applyProtection="1">
      <alignment horizontal="center" vertical="center" wrapText="1"/>
      <protection/>
    </xf>
    <xf numFmtId="178" fontId="0" fillId="0" borderId="33" xfId="48" applyNumberFormat="1" applyFont="1" applyFill="1" applyBorder="1" applyAlignment="1">
      <alignment horizontal="center" vertical="center"/>
    </xf>
    <xf numFmtId="178" fontId="0" fillId="0" borderId="40" xfId="48" applyNumberFormat="1" applyFont="1" applyFill="1" applyBorder="1" applyAlignment="1">
      <alignment horizontal="center" vertical="center"/>
    </xf>
    <xf numFmtId="178" fontId="0" fillId="0" borderId="41" xfId="48" applyNumberFormat="1" applyFont="1" applyFill="1" applyBorder="1" applyAlignment="1" applyProtection="1">
      <alignment horizontal="distributed" vertical="center"/>
      <protection/>
    </xf>
    <xf numFmtId="178" fontId="0" fillId="0" borderId="26" xfId="48" applyNumberFormat="1" applyFont="1" applyFill="1" applyBorder="1" applyAlignment="1" applyProtection="1">
      <alignment horizontal="distributed" vertical="center"/>
      <protection/>
    </xf>
    <xf numFmtId="178" fontId="0" fillId="0" borderId="25" xfId="48" applyNumberFormat="1" applyFont="1" applyFill="1" applyBorder="1" applyAlignment="1" applyProtection="1">
      <alignment horizontal="distributed" vertical="center"/>
      <protection/>
    </xf>
    <xf numFmtId="178" fontId="0" fillId="0" borderId="41" xfId="48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8" fontId="0" fillId="0" borderId="42" xfId="48" applyNumberFormat="1" applyFont="1" applyFill="1" applyBorder="1" applyAlignment="1" applyProtection="1">
      <alignment horizontal="center" vertical="center"/>
      <protection/>
    </xf>
    <xf numFmtId="178" fontId="0" fillId="0" borderId="40" xfId="48" applyNumberFormat="1" applyFont="1" applyFill="1" applyBorder="1" applyAlignment="1" applyProtection="1">
      <alignment horizontal="center" vertical="center"/>
      <protection/>
    </xf>
    <xf numFmtId="178" fontId="0" fillId="0" borderId="24" xfId="48" applyNumberFormat="1" applyFont="1" applyFill="1" applyBorder="1" applyAlignment="1" applyProtection="1">
      <alignment horizontal="center" vertical="center" wrapText="1"/>
      <protection/>
    </xf>
    <xf numFmtId="178" fontId="0" fillId="0" borderId="16" xfId="48" applyNumberFormat="1" applyFont="1" applyFill="1" applyBorder="1" applyAlignment="1" applyProtection="1">
      <alignment horizontal="center" vertical="center" wrapText="1"/>
      <protection/>
    </xf>
    <xf numFmtId="178" fontId="0" fillId="0" borderId="30" xfId="48" applyNumberFormat="1" applyFont="1" applyFill="1" applyBorder="1" applyAlignment="1" applyProtection="1">
      <alignment horizontal="center" vertical="center" wrapText="1"/>
      <protection/>
    </xf>
    <xf numFmtId="178" fontId="0" fillId="0" borderId="43" xfId="48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8" fontId="11" fillId="0" borderId="0" xfId="48" applyNumberFormat="1" applyFont="1" applyFill="1" applyAlignment="1">
      <alignment horizontal="center" vertical="center"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37" xfId="48" applyNumberFormat="1" applyFont="1" applyFill="1" applyBorder="1" applyAlignment="1" applyProtection="1">
      <alignment horizontal="center" vertical="center" wrapText="1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46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80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>
      <alignment horizontal="right" vertical="center"/>
    </xf>
    <xf numFmtId="195" fontId="9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24" xfId="48" applyNumberFormat="1" applyFont="1" applyFill="1" applyBorder="1" applyAlignment="1" applyProtection="1">
      <alignment horizontal="center" vertical="center" wrapText="1"/>
      <protection/>
    </xf>
    <xf numFmtId="178" fontId="12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83" fontId="9" fillId="0" borderId="0" xfId="48" applyNumberFormat="1" applyFont="1" applyFill="1" applyBorder="1" applyAlignment="1" applyProtection="1">
      <alignment horizontal="right" vertical="center"/>
      <protection/>
    </xf>
    <xf numFmtId="184" fontId="9" fillId="0" borderId="0" xfId="48" applyNumberFormat="1" applyFont="1" applyFill="1" applyBorder="1" applyAlignment="1" applyProtection="1">
      <alignment horizontal="right" vertical="center"/>
      <protection/>
    </xf>
    <xf numFmtId="181" fontId="9" fillId="0" borderId="0" xfId="48" applyNumberFormat="1" applyFont="1" applyFill="1" applyBorder="1" applyAlignment="1" applyProtection="1">
      <alignment horizontal="right" vertical="center"/>
      <protection/>
    </xf>
    <xf numFmtId="183" fontId="9" fillId="0" borderId="0" xfId="48" applyNumberFormat="1" applyFont="1" applyFill="1" applyBorder="1" applyAlignment="1" applyProtection="1">
      <alignment vertical="center"/>
      <protection/>
    </xf>
    <xf numFmtId="188" fontId="9" fillId="0" borderId="0" xfId="48" applyNumberFormat="1" applyFont="1" applyFill="1" applyBorder="1" applyAlignment="1" applyProtection="1">
      <alignment horizontal="right" vertical="center"/>
      <protection/>
    </xf>
    <xf numFmtId="178" fontId="11" fillId="0" borderId="0" xfId="48" applyNumberFormat="1" applyFont="1" applyFill="1" applyBorder="1" applyAlignment="1">
      <alignment vertical="center"/>
    </xf>
    <xf numFmtId="49" fontId="0" fillId="0" borderId="30" xfId="48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7</xdr:row>
      <xdr:rowOff>114300</xdr:rowOff>
    </xdr:from>
    <xdr:to>
      <xdr:col>24</xdr:col>
      <xdr:colOff>1019175</xdr:colOff>
      <xdr:row>8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2955250" y="2114550"/>
          <a:ext cx="97155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24</xdr:col>
      <xdr:colOff>66675</xdr:colOff>
      <xdr:row>37</xdr:row>
      <xdr:rowOff>85725</xdr:rowOff>
    </xdr:from>
    <xdr:to>
      <xdr:col>24</xdr:col>
      <xdr:colOff>1047750</xdr:colOff>
      <xdr:row>38</xdr:row>
      <xdr:rowOff>219075</xdr:rowOff>
    </xdr:to>
    <xdr:sp>
      <xdr:nvSpPr>
        <xdr:cNvPr id="2" name="大かっこ 2"/>
        <xdr:cNvSpPr>
          <a:spLocks/>
        </xdr:cNvSpPr>
      </xdr:nvSpPr>
      <xdr:spPr>
        <a:xfrm>
          <a:off x="22974300" y="10658475"/>
          <a:ext cx="9810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7</xdr:row>
      <xdr:rowOff>76200</xdr:rowOff>
    </xdr:from>
    <xdr:to>
      <xdr:col>24</xdr:col>
      <xdr:colOff>1028700</xdr:colOff>
      <xdr:row>8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22802850" y="2009775"/>
          <a:ext cx="9810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24</xdr:col>
      <xdr:colOff>57150</xdr:colOff>
      <xdr:row>40</xdr:row>
      <xdr:rowOff>76200</xdr:rowOff>
    </xdr:from>
    <xdr:to>
      <xdr:col>24</xdr:col>
      <xdr:colOff>1057275</xdr:colOff>
      <xdr:row>41</xdr:row>
      <xdr:rowOff>228600</xdr:rowOff>
    </xdr:to>
    <xdr:sp>
      <xdr:nvSpPr>
        <xdr:cNvPr id="2" name="大かっこ 2"/>
        <xdr:cNvSpPr>
          <a:spLocks/>
        </xdr:cNvSpPr>
      </xdr:nvSpPr>
      <xdr:spPr>
        <a:xfrm>
          <a:off x="22812375" y="11125200"/>
          <a:ext cx="10001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4"/>
  <sheetViews>
    <sheetView zoomScalePageLayoutView="0" workbookViewId="0" topLeftCell="A1">
      <selection activeCell="B11" sqref="B11"/>
    </sheetView>
  </sheetViews>
  <sheetFormatPr defaultColWidth="10.59765625" defaultRowHeight="22.5" customHeight="1"/>
  <cols>
    <col min="1" max="1" width="15.3984375" style="1" customWidth="1"/>
    <col min="2" max="2" width="11.19921875" style="1" customWidth="1"/>
    <col min="3" max="8" width="9.3984375" style="1" customWidth="1"/>
    <col min="9" max="9" width="10.5" style="1" customWidth="1"/>
    <col min="10" max="12" width="9.3984375" style="1" customWidth="1"/>
    <col min="13" max="13" width="10.19921875" style="1" customWidth="1"/>
    <col min="14" max="16" width="9.3984375" style="1" customWidth="1"/>
    <col min="17" max="18" width="12.09765625" style="1" customWidth="1"/>
    <col min="19" max="23" width="9.3984375" style="1" customWidth="1"/>
    <col min="24" max="24" width="9.19921875" style="1" customWidth="1"/>
    <col min="25" max="25" width="11.69921875" style="1" customWidth="1"/>
    <col min="26" max="26" width="9.19921875" style="1" customWidth="1"/>
    <col min="27" max="30" width="9.3984375" style="1" customWidth="1"/>
    <col min="31" max="31" width="4.69921875" style="1" customWidth="1"/>
    <col min="32" max="32" width="4.8984375" style="1" customWidth="1"/>
    <col min="33" max="16384" width="10.59765625" style="1" customWidth="1"/>
  </cols>
  <sheetData>
    <row r="1" spans="1:32" ht="22.5" customHeight="1">
      <c r="A1" s="95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8" t="s">
        <v>72</v>
      </c>
    </row>
    <row r="2" spans="1:32" ht="22.5" customHeight="1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2" ht="22.5" customHeight="1">
      <c r="A3" s="2"/>
      <c r="B3" s="87"/>
      <c r="C3" s="87"/>
      <c r="D3" s="87"/>
      <c r="E3" s="87"/>
      <c r="F3" s="87"/>
      <c r="G3" s="87"/>
      <c r="H3" s="87"/>
      <c r="I3" s="143" t="s">
        <v>113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87"/>
      <c r="W3" s="87"/>
      <c r="X3" s="7" t="s">
        <v>102</v>
      </c>
      <c r="Y3" s="2"/>
      <c r="Z3" s="2"/>
      <c r="AA3" s="87"/>
      <c r="AB3" s="87"/>
      <c r="AC3" s="87"/>
      <c r="AD3" s="87"/>
      <c r="AE3" s="2"/>
      <c r="AF3" s="2"/>
    </row>
    <row r="4" spans="1:32" ht="22.5" customHeight="1">
      <c r="A4" s="2"/>
      <c r="B4" s="13"/>
      <c r="C4" s="13"/>
      <c r="D4" s="13"/>
      <c r="E4" s="13"/>
      <c r="F4" s="13"/>
      <c r="G4" s="13"/>
      <c r="H4" s="13"/>
      <c r="I4" s="156" t="s">
        <v>114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3"/>
      <c r="W4" s="13"/>
      <c r="X4" s="86" t="s">
        <v>33</v>
      </c>
      <c r="Y4" s="2"/>
      <c r="Z4" s="13"/>
      <c r="AA4" s="13"/>
      <c r="AB4" s="13"/>
      <c r="AC4" s="13"/>
      <c r="AD4" s="13"/>
      <c r="AE4" s="13"/>
      <c r="AF4" s="2"/>
    </row>
    <row r="5" spans="1:32" ht="22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 t="s">
        <v>34</v>
      </c>
      <c r="Y5" s="2"/>
      <c r="Z5" s="2"/>
      <c r="AA5" s="2"/>
      <c r="AB5" s="2"/>
      <c r="AC5" s="2"/>
      <c r="AD5" s="2"/>
      <c r="AE5" s="2"/>
      <c r="AF5" s="2"/>
    </row>
    <row r="6" spans="1:32" ht="22.5" customHeight="1">
      <c r="A6" s="58"/>
      <c r="B6" s="58" t="s">
        <v>100</v>
      </c>
      <c r="C6" s="57" t="s">
        <v>99</v>
      </c>
      <c r="D6" s="57"/>
      <c r="E6" s="57"/>
      <c r="F6" s="57"/>
      <c r="G6" s="56"/>
      <c r="H6" s="137" t="s">
        <v>109</v>
      </c>
      <c r="I6" s="57" t="s">
        <v>98</v>
      </c>
      <c r="J6" s="56"/>
      <c r="K6" s="133" t="s">
        <v>0</v>
      </c>
      <c r="L6" s="134"/>
      <c r="M6" s="55" t="s">
        <v>97</v>
      </c>
      <c r="N6" s="140" t="s">
        <v>41</v>
      </c>
      <c r="O6" s="141"/>
      <c r="P6" s="142"/>
      <c r="Q6" s="130" t="s">
        <v>96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2"/>
      <c r="AE6" s="124" t="s">
        <v>107</v>
      </c>
      <c r="AF6" s="125"/>
    </row>
    <row r="7" spans="1:32" ht="22.5" customHeight="1">
      <c r="A7" s="146" t="s">
        <v>17</v>
      </c>
      <c r="B7" s="54" t="s">
        <v>95</v>
      </c>
      <c r="C7" s="116" t="s">
        <v>88</v>
      </c>
      <c r="D7" s="135"/>
      <c r="E7" s="117"/>
      <c r="F7" s="116" t="s">
        <v>87</v>
      </c>
      <c r="G7" s="117"/>
      <c r="H7" s="138"/>
      <c r="I7" s="44" t="s">
        <v>94</v>
      </c>
      <c r="J7" s="44" t="s">
        <v>20</v>
      </c>
      <c r="K7" s="49" t="s">
        <v>93</v>
      </c>
      <c r="L7" s="49" t="s">
        <v>92</v>
      </c>
      <c r="M7" s="43" t="s">
        <v>91</v>
      </c>
      <c r="N7" s="53" t="s">
        <v>90</v>
      </c>
      <c r="O7" s="52" t="s">
        <v>89</v>
      </c>
      <c r="P7" s="51" t="s">
        <v>44</v>
      </c>
      <c r="Q7" s="120" t="s">
        <v>1</v>
      </c>
      <c r="R7" s="122" t="s">
        <v>2</v>
      </c>
      <c r="S7" s="116" t="s">
        <v>83</v>
      </c>
      <c r="T7" s="135"/>
      <c r="U7" s="117"/>
      <c r="V7" s="116" t="s">
        <v>82</v>
      </c>
      <c r="W7" s="135"/>
      <c r="X7" s="117"/>
      <c r="Y7" s="113" t="s">
        <v>111</v>
      </c>
      <c r="Z7" s="50"/>
      <c r="AA7" s="50"/>
      <c r="AB7" s="50"/>
      <c r="AC7" s="50"/>
      <c r="AD7" s="50"/>
      <c r="AE7" s="126"/>
      <c r="AF7" s="127"/>
    </row>
    <row r="8" spans="1:32" ht="22.5" customHeight="1">
      <c r="A8" s="146"/>
      <c r="B8" s="138" t="s">
        <v>81</v>
      </c>
      <c r="C8" s="118"/>
      <c r="D8" s="136"/>
      <c r="E8" s="119"/>
      <c r="F8" s="118"/>
      <c r="G8" s="119"/>
      <c r="H8" s="138"/>
      <c r="I8" s="47"/>
      <c r="J8" s="101" t="s">
        <v>19</v>
      </c>
      <c r="K8" s="49" t="s">
        <v>86</v>
      </c>
      <c r="L8" s="49" t="s">
        <v>85</v>
      </c>
      <c r="M8" s="48" t="s">
        <v>84</v>
      </c>
      <c r="N8" s="47"/>
      <c r="O8" s="46" t="s">
        <v>43</v>
      </c>
      <c r="P8" s="45"/>
      <c r="Q8" s="121"/>
      <c r="R8" s="123"/>
      <c r="S8" s="147"/>
      <c r="T8" s="148"/>
      <c r="U8" s="149"/>
      <c r="V8" s="147"/>
      <c r="W8" s="148"/>
      <c r="X8" s="149"/>
      <c r="Y8" s="100" t="s">
        <v>42</v>
      </c>
      <c r="Z8" s="43" t="s">
        <v>37</v>
      </c>
      <c r="AA8" s="43" t="s">
        <v>38</v>
      </c>
      <c r="AB8" s="43" t="s">
        <v>39</v>
      </c>
      <c r="AC8" s="43" t="s">
        <v>40</v>
      </c>
      <c r="AD8" s="43" t="s">
        <v>3</v>
      </c>
      <c r="AE8" s="126"/>
      <c r="AF8" s="127"/>
    </row>
    <row r="9" spans="1:32" ht="22.5" customHeight="1">
      <c r="A9" s="40"/>
      <c r="B9" s="139"/>
      <c r="C9" s="99" t="s">
        <v>4</v>
      </c>
      <c r="D9" s="99" t="s">
        <v>46</v>
      </c>
      <c r="E9" s="99" t="s">
        <v>47</v>
      </c>
      <c r="F9" s="99" t="s">
        <v>46</v>
      </c>
      <c r="G9" s="99" t="s">
        <v>47</v>
      </c>
      <c r="H9" s="139"/>
      <c r="I9" s="40" t="s">
        <v>5</v>
      </c>
      <c r="J9" s="40" t="s">
        <v>5</v>
      </c>
      <c r="K9" s="40" t="s">
        <v>6</v>
      </c>
      <c r="L9" s="40" t="s">
        <v>6</v>
      </c>
      <c r="M9" s="88" t="s">
        <v>80</v>
      </c>
      <c r="N9" s="40" t="s">
        <v>7</v>
      </c>
      <c r="O9" s="42" t="s">
        <v>7</v>
      </c>
      <c r="P9" s="41" t="s">
        <v>45</v>
      </c>
      <c r="Q9" s="40" t="s">
        <v>79</v>
      </c>
      <c r="R9" s="40" t="s">
        <v>78</v>
      </c>
      <c r="S9" s="40" t="s">
        <v>21</v>
      </c>
      <c r="T9" s="40" t="s">
        <v>22</v>
      </c>
      <c r="U9" s="40" t="s">
        <v>13</v>
      </c>
      <c r="V9" s="40" t="s">
        <v>14</v>
      </c>
      <c r="W9" s="40" t="s">
        <v>15</v>
      </c>
      <c r="X9" s="40" t="s">
        <v>16</v>
      </c>
      <c r="Y9" s="98" t="s">
        <v>77</v>
      </c>
      <c r="Z9" s="39" t="s">
        <v>76</v>
      </c>
      <c r="AA9" s="39" t="s">
        <v>75</v>
      </c>
      <c r="AB9" s="38"/>
      <c r="AC9" s="38"/>
      <c r="AD9" s="38"/>
      <c r="AE9" s="128" t="s">
        <v>27</v>
      </c>
      <c r="AF9" s="129"/>
    </row>
    <row r="10" spans="1:32" ht="22.5" customHeight="1">
      <c r="A10" s="37"/>
      <c r="B10" s="36"/>
      <c r="C10" s="97"/>
      <c r="D10" s="97"/>
      <c r="E10" s="97"/>
      <c r="F10" s="97"/>
      <c r="G10" s="97"/>
      <c r="H10" s="36"/>
      <c r="I10" s="13"/>
      <c r="J10" s="13"/>
      <c r="K10" s="13"/>
      <c r="L10" s="13"/>
      <c r="M10" s="35"/>
      <c r="N10" s="13"/>
      <c r="O10" s="13"/>
      <c r="P10" s="34"/>
      <c r="Q10" s="13"/>
      <c r="R10" s="13"/>
      <c r="S10" s="13"/>
      <c r="T10" s="13"/>
      <c r="U10" s="13"/>
      <c r="V10" s="13"/>
      <c r="W10" s="13"/>
      <c r="X10" s="13"/>
      <c r="Y10" s="96"/>
      <c r="Z10" s="33"/>
      <c r="AA10" s="33"/>
      <c r="AB10" s="9"/>
      <c r="AC10" s="9"/>
      <c r="AD10" s="9"/>
      <c r="AE10" s="13"/>
      <c r="AF10" s="13"/>
    </row>
    <row r="11" spans="1:32" s="10" customFormat="1" ht="22.5" customHeight="1">
      <c r="A11" s="32" t="s">
        <v>18</v>
      </c>
      <c r="B11" s="106">
        <f>AVERAGE(B13:B26)</f>
        <v>1015.2833333333334</v>
      </c>
      <c r="C11" s="91">
        <f>AVERAGE(C13:C26)</f>
        <v>14.283333333333333</v>
      </c>
      <c r="D11" s="91">
        <f>AVERAGE(D13:D26)</f>
        <v>18.49166666666667</v>
      </c>
      <c r="E11" s="91">
        <f>AVERAGE(E13:E26)</f>
        <v>10.675000000000002</v>
      </c>
      <c r="F11" s="91">
        <f>MAX(F13:F26)</f>
        <v>38</v>
      </c>
      <c r="G11" s="91">
        <f>MIN(G13:G26)</f>
        <v>-6</v>
      </c>
      <c r="H11" s="92">
        <f>AVERAGE(H13:H26)</f>
        <v>72.83333333333333</v>
      </c>
      <c r="I11" s="91">
        <f>SUM(I13:I26)</f>
        <v>3307</v>
      </c>
      <c r="J11" s="91">
        <f>MAX(J13:J26)</f>
        <v>90.5</v>
      </c>
      <c r="K11" s="92">
        <f>MAX(K13:K26)</f>
        <v>81</v>
      </c>
      <c r="L11" s="92">
        <f>MAX(L13:L26)</f>
        <v>45</v>
      </c>
      <c r="M11" s="91">
        <f>SUM(M13:M26)</f>
        <v>1699.9000000000003</v>
      </c>
      <c r="N11" s="91">
        <f>AVERAGE(N13:N26)</f>
        <v>2.2</v>
      </c>
      <c r="O11" s="91">
        <f>MAX(O13:O26)</f>
        <v>13.1</v>
      </c>
      <c r="P11" s="12" t="s">
        <v>28</v>
      </c>
      <c r="Q11" s="92">
        <f>SUM(Q13:Q26)</f>
        <v>107</v>
      </c>
      <c r="R11" s="92">
        <f>SUM(R13:R26)</f>
        <v>41</v>
      </c>
      <c r="S11" s="92">
        <f aca="true" t="shared" si="0" ref="S11:AE11">SUM(S13:S26)</f>
        <v>16</v>
      </c>
      <c r="T11" s="92">
        <f t="shared" si="0"/>
        <v>63</v>
      </c>
      <c r="U11" s="92">
        <f t="shared" si="0"/>
        <v>18</v>
      </c>
      <c r="V11" s="92">
        <f t="shared" si="0"/>
        <v>189</v>
      </c>
      <c r="W11" s="92">
        <f t="shared" si="0"/>
        <v>100</v>
      </c>
      <c r="X11" s="92">
        <f t="shared" si="0"/>
        <v>37</v>
      </c>
      <c r="Y11" s="92">
        <f t="shared" si="0"/>
        <v>5</v>
      </c>
      <c r="Z11" s="92">
        <f t="shared" si="0"/>
        <v>20</v>
      </c>
      <c r="AA11" s="92">
        <f t="shared" si="0"/>
        <v>193</v>
      </c>
      <c r="AB11" s="92">
        <f t="shared" si="0"/>
        <v>63</v>
      </c>
      <c r="AC11" s="92">
        <f t="shared" si="0"/>
        <v>46</v>
      </c>
      <c r="AD11" s="92">
        <f t="shared" si="0"/>
        <v>59</v>
      </c>
      <c r="AE11" s="92">
        <f t="shared" si="0"/>
        <v>4</v>
      </c>
      <c r="AF11" s="107">
        <f>AF13+AF24</f>
        <v>-2</v>
      </c>
    </row>
    <row r="12" spans="1:32" ht="22.5" customHeight="1">
      <c r="A12" s="31"/>
      <c r="B12" s="85"/>
      <c r="C12" s="14"/>
      <c r="D12" s="14"/>
      <c r="E12" s="14"/>
      <c r="F12" s="14"/>
      <c r="G12" s="14"/>
      <c r="H12" s="2"/>
      <c r="I12" s="14"/>
      <c r="J12" s="14"/>
      <c r="K12" s="4"/>
      <c r="L12" s="4"/>
      <c r="M12" s="14"/>
      <c r="N12" s="14"/>
      <c r="O12" s="14"/>
      <c r="P12" s="1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2.5" customHeight="1">
      <c r="A13" s="89" t="s">
        <v>70</v>
      </c>
      <c r="B13" s="79">
        <v>1020.5</v>
      </c>
      <c r="C13" s="23">
        <v>1.2</v>
      </c>
      <c r="D13" s="23">
        <v>4.3</v>
      </c>
      <c r="E13" s="23">
        <v>-1.3</v>
      </c>
      <c r="F13" s="23">
        <v>9</v>
      </c>
      <c r="G13" s="23">
        <v>-6</v>
      </c>
      <c r="H13" s="24">
        <v>77</v>
      </c>
      <c r="I13" s="23">
        <v>178.5</v>
      </c>
      <c r="J13" s="23">
        <v>17</v>
      </c>
      <c r="K13" s="24">
        <v>81</v>
      </c>
      <c r="L13" s="24">
        <v>22</v>
      </c>
      <c r="M13" s="23">
        <v>68.7</v>
      </c>
      <c r="N13" s="23">
        <v>2.7</v>
      </c>
      <c r="O13" s="23">
        <v>10</v>
      </c>
      <c r="P13" s="14" t="s">
        <v>28</v>
      </c>
      <c r="Q13" s="24" t="s">
        <v>74</v>
      </c>
      <c r="R13" s="24">
        <v>22</v>
      </c>
      <c r="S13" s="24" t="s">
        <v>74</v>
      </c>
      <c r="T13" s="24">
        <v>31</v>
      </c>
      <c r="U13" s="24">
        <v>14</v>
      </c>
      <c r="V13" s="24">
        <v>24</v>
      </c>
      <c r="W13" s="24">
        <v>9</v>
      </c>
      <c r="X13" s="24" t="s">
        <v>74</v>
      </c>
      <c r="Y13" s="24">
        <v>1</v>
      </c>
      <c r="Z13" s="24" t="s">
        <v>74</v>
      </c>
      <c r="AA13" s="24">
        <v>23</v>
      </c>
      <c r="AB13" s="24">
        <v>5</v>
      </c>
      <c r="AC13" s="24">
        <v>3</v>
      </c>
      <c r="AD13" s="24">
        <v>26</v>
      </c>
      <c r="AE13" s="84"/>
      <c r="AF13" s="81">
        <v>-1</v>
      </c>
    </row>
    <row r="14" spans="1:32" ht="22.5" customHeight="1">
      <c r="A14" s="25">
        <v>2</v>
      </c>
      <c r="B14" s="79">
        <v>1015.4</v>
      </c>
      <c r="C14" s="23">
        <v>3.6</v>
      </c>
      <c r="D14" s="23">
        <v>7</v>
      </c>
      <c r="E14" s="23">
        <v>0.8</v>
      </c>
      <c r="F14" s="23">
        <v>17.1</v>
      </c>
      <c r="G14" s="23">
        <v>-1.9</v>
      </c>
      <c r="H14" s="24">
        <v>74</v>
      </c>
      <c r="I14" s="23">
        <v>168</v>
      </c>
      <c r="J14" s="23">
        <v>33</v>
      </c>
      <c r="K14" s="24">
        <v>44</v>
      </c>
      <c r="L14" s="24">
        <v>10</v>
      </c>
      <c r="M14" s="23">
        <v>72</v>
      </c>
      <c r="N14" s="23">
        <v>2.7</v>
      </c>
      <c r="O14" s="23">
        <v>11.3</v>
      </c>
      <c r="P14" s="14" t="s">
        <v>28</v>
      </c>
      <c r="Q14" s="24" t="s">
        <v>74</v>
      </c>
      <c r="R14" s="24">
        <v>9</v>
      </c>
      <c r="S14" s="24">
        <v>11</v>
      </c>
      <c r="T14" s="24">
        <v>12</v>
      </c>
      <c r="U14" s="24" t="s">
        <v>74</v>
      </c>
      <c r="V14" s="24">
        <v>15</v>
      </c>
      <c r="W14" s="24">
        <v>7</v>
      </c>
      <c r="X14" s="24">
        <v>1</v>
      </c>
      <c r="Y14" s="24">
        <v>1</v>
      </c>
      <c r="Z14" s="24" t="s">
        <v>74</v>
      </c>
      <c r="AA14" s="24">
        <v>23</v>
      </c>
      <c r="AB14" s="24">
        <v>5</v>
      </c>
      <c r="AC14" s="24">
        <v>1</v>
      </c>
      <c r="AD14" s="24">
        <v>15</v>
      </c>
      <c r="AE14" s="24" t="s">
        <v>74</v>
      </c>
      <c r="AF14" s="83"/>
    </row>
    <row r="15" spans="1:32" ht="22.5" customHeight="1">
      <c r="A15" s="25">
        <v>3</v>
      </c>
      <c r="B15" s="79">
        <v>1022.1</v>
      </c>
      <c r="C15" s="23">
        <v>6.4</v>
      </c>
      <c r="D15" s="23">
        <v>10.4</v>
      </c>
      <c r="E15" s="23">
        <v>3.1</v>
      </c>
      <c r="F15" s="23">
        <v>20.2</v>
      </c>
      <c r="G15" s="23">
        <v>-0.5</v>
      </c>
      <c r="H15" s="24">
        <v>72</v>
      </c>
      <c r="I15" s="23">
        <v>193.5</v>
      </c>
      <c r="J15" s="23">
        <v>38</v>
      </c>
      <c r="K15" s="24">
        <v>3</v>
      </c>
      <c r="L15" s="24">
        <v>3</v>
      </c>
      <c r="M15" s="23">
        <v>118.2</v>
      </c>
      <c r="N15" s="23">
        <v>2.3</v>
      </c>
      <c r="O15" s="23">
        <v>10.9</v>
      </c>
      <c r="P15" s="14" t="s">
        <v>12</v>
      </c>
      <c r="Q15" s="24" t="s">
        <v>74</v>
      </c>
      <c r="R15" s="24">
        <v>1</v>
      </c>
      <c r="S15" s="24">
        <v>2</v>
      </c>
      <c r="T15" s="24" t="s">
        <v>74</v>
      </c>
      <c r="U15" s="24" t="s">
        <v>74</v>
      </c>
      <c r="V15" s="24">
        <v>18</v>
      </c>
      <c r="W15" s="24">
        <v>6</v>
      </c>
      <c r="X15" s="24">
        <v>2</v>
      </c>
      <c r="Y15" s="24">
        <v>1</v>
      </c>
      <c r="Z15" s="24">
        <v>1</v>
      </c>
      <c r="AA15" s="24">
        <v>20</v>
      </c>
      <c r="AB15" s="24">
        <v>7</v>
      </c>
      <c r="AC15" s="24" t="s">
        <v>74</v>
      </c>
      <c r="AD15" s="24">
        <v>4</v>
      </c>
      <c r="AE15" s="24" t="s">
        <v>74</v>
      </c>
      <c r="AF15" s="83"/>
    </row>
    <row r="16" spans="1:32" ht="22.5" customHeight="1">
      <c r="A16" s="25">
        <v>4</v>
      </c>
      <c r="B16" s="79">
        <v>1014.8</v>
      </c>
      <c r="C16" s="23">
        <v>12.7</v>
      </c>
      <c r="D16" s="23">
        <v>17.8</v>
      </c>
      <c r="E16" s="23">
        <v>7.8</v>
      </c>
      <c r="F16" s="23">
        <v>26.1</v>
      </c>
      <c r="G16" s="23">
        <v>2</v>
      </c>
      <c r="H16" s="24">
        <v>68</v>
      </c>
      <c r="I16" s="23">
        <v>126</v>
      </c>
      <c r="J16" s="23">
        <v>21.5</v>
      </c>
      <c r="K16" s="24" t="s">
        <v>74</v>
      </c>
      <c r="L16" s="24" t="s">
        <v>74</v>
      </c>
      <c r="M16" s="23">
        <v>206</v>
      </c>
      <c r="N16" s="23">
        <v>2.1</v>
      </c>
      <c r="O16" s="23">
        <v>9.9</v>
      </c>
      <c r="P16" s="14" t="s">
        <v>28</v>
      </c>
      <c r="Q16" s="24">
        <v>2</v>
      </c>
      <c r="R16" s="24" t="s">
        <v>74</v>
      </c>
      <c r="S16" s="24" t="s">
        <v>74</v>
      </c>
      <c r="T16" s="24" t="s">
        <v>74</v>
      </c>
      <c r="U16" s="24" t="s">
        <v>74</v>
      </c>
      <c r="V16" s="24">
        <v>12</v>
      </c>
      <c r="W16" s="24">
        <v>6</v>
      </c>
      <c r="X16" s="24" t="s">
        <v>74</v>
      </c>
      <c r="Y16" s="24" t="s">
        <v>74</v>
      </c>
      <c r="Z16" s="24">
        <v>4</v>
      </c>
      <c r="AA16" s="24">
        <v>8</v>
      </c>
      <c r="AB16" s="24">
        <v>4</v>
      </c>
      <c r="AC16" s="24">
        <v>1</v>
      </c>
      <c r="AD16" s="24" t="s">
        <v>74</v>
      </c>
      <c r="AE16" s="24" t="s">
        <v>74</v>
      </c>
      <c r="AF16" s="83"/>
    </row>
    <row r="17" spans="1:32" ht="22.5" customHeight="1">
      <c r="A17" s="29"/>
      <c r="B17" s="79"/>
      <c r="C17" s="14"/>
      <c r="D17" s="14"/>
      <c r="E17" s="14"/>
      <c r="F17" s="14"/>
      <c r="G17" s="14"/>
      <c r="H17" s="28"/>
      <c r="I17" s="14"/>
      <c r="J17" s="14"/>
      <c r="K17" s="28"/>
      <c r="L17" s="28"/>
      <c r="M17" s="14"/>
      <c r="N17" s="14"/>
      <c r="O17" s="14"/>
      <c r="P17" s="14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4"/>
      <c r="AF17" s="83"/>
    </row>
    <row r="18" spans="1:32" ht="22.5" customHeight="1">
      <c r="A18" s="25">
        <v>5</v>
      </c>
      <c r="B18" s="79">
        <v>1013.6</v>
      </c>
      <c r="C18" s="23">
        <v>18</v>
      </c>
      <c r="D18" s="23">
        <v>23.1</v>
      </c>
      <c r="E18" s="23">
        <v>13.2</v>
      </c>
      <c r="F18" s="23">
        <v>29.2</v>
      </c>
      <c r="G18" s="23">
        <v>10.1</v>
      </c>
      <c r="H18" s="24">
        <v>67</v>
      </c>
      <c r="I18" s="23">
        <v>232</v>
      </c>
      <c r="J18" s="23">
        <v>71.5</v>
      </c>
      <c r="K18" s="24" t="s">
        <v>74</v>
      </c>
      <c r="L18" s="24" t="s">
        <v>74</v>
      </c>
      <c r="M18" s="23">
        <v>219.1</v>
      </c>
      <c r="N18" s="23">
        <v>2.2</v>
      </c>
      <c r="O18" s="23">
        <v>6.7</v>
      </c>
      <c r="P18" s="14" t="s">
        <v>29</v>
      </c>
      <c r="Q18" s="24">
        <v>11</v>
      </c>
      <c r="R18" s="24" t="s">
        <v>74</v>
      </c>
      <c r="S18" s="24" t="s">
        <v>74</v>
      </c>
      <c r="T18" s="24" t="s">
        <v>74</v>
      </c>
      <c r="U18" s="24" t="s">
        <v>74</v>
      </c>
      <c r="V18" s="24">
        <v>9</v>
      </c>
      <c r="W18" s="24">
        <v>5</v>
      </c>
      <c r="X18" s="24">
        <v>4</v>
      </c>
      <c r="Y18" s="24" t="s">
        <v>74</v>
      </c>
      <c r="Z18" s="24">
        <v>1</v>
      </c>
      <c r="AA18" s="24">
        <v>15</v>
      </c>
      <c r="AB18" s="24">
        <v>4</v>
      </c>
      <c r="AC18" s="24" t="s">
        <v>74</v>
      </c>
      <c r="AD18" s="24" t="s">
        <v>74</v>
      </c>
      <c r="AE18" s="24" t="s">
        <v>74</v>
      </c>
      <c r="AF18" s="83"/>
    </row>
    <row r="19" spans="1:32" ht="22.5" customHeight="1">
      <c r="A19" s="25">
        <v>6</v>
      </c>
      <c r="B19" s="79">
        <v>1010.2</v>
      </c>
      <c r="C19" s="23">
        <v>20.3</v>
      </c>
      <c r="D19" s="23">
        <v>24.4</v>
      </c>
      <c r="E19" s="23">
        <v>17</v>
      </c>
      <c r="F19" s="23">
        <v>31.1</v>
      </c>
      <c r="G19" s="23">
        <v>12.3</v>
      </c>
      <c r="H19" s="24">
        <v>76</v>
      </c>
      <c r="I19" s="23">
        <v>362.5</v>
      </c>
      <c r="J19" s="23">
        <v>89.5</v>
      </c>
      <c r="K19" s="24" t="s">
        <v>74</v>
      </c>
      <c r="L19" s="24" t="s">
        <v>74</v>
      </c>
      <c r="M19" s="23">
        <v>140.7</v>
      </c>
      <c r="N19" s="23">
        <v>1.8</v>
      </c>
      <c r="O19" s="23">
        <v>6.2</v>
      </c>
      <c r="P19" s="14" t="s">
        <v>30</v>
      </c>
      <c r="Q19" s="24">
        <v>11</v>
      </c>
      <c r="R19" s="24" t="s">
        <v>74</v>
      </c>
      <c r="S19" s="24" t="s">
        <v>74</v>
      </c>
      <c r="T19" s="24" t="s">
        <v>74</v>
      </c>
      <c r="U19" s="24" t="s">
        <v>74</v>
      </c>
      <c r="V19" s="24">
        <v>14</v>
      </c>
      <c r="W19" s="24">
        <v>6</v>
      </c>
      <c r="X19" s="24">
        <v>5</v>
      </c>
      <c r="Y19" s="24" t="s">
        <v>74</v>
      </c>
      <c r="Z19" s="24">
        <v>1</v>
      </c>
      <c r="AA19" s="24">
        <v>19</v>
      </c>
      <c r="AB19" s="24">
        <v>5</v>
      </c>
      <c r="AC19" s="24">
        <v>4</v>
      </c>
      <c r="AD19" s="24" t="s">
        <v>74</v>
      </c>
      <c r="AE19" s="24" t="s">
        <v>74</v>
      </c>
      <c r="AF19" s="83"/>
    </row>
    <row r="20" spans="1:32" ht="22.5" customHeight="1">
      <c r="A20" s="25">
        <v>7</v>
      </c>
      <c r="B20" s="79">
        <v>1008.1</v>
      </c>
      <c r="C20" s="23">
        <v>25.4</v>
      </c>
      <c r="D20" s="23">
        <v>29.7</v>
      </c>
      <c r="E20" s="23">
        <v>21.6</v>
      </c>
      <c r="F20" s="23">
        <v>34</v>
      </c>
      <c r="G20" s="23">
        <v>18.2</v>
      </c>
      <c r="H20" s="24">
        <v>77</v>
      </c>
      <c r="I20" s="23">
        <v>372</v>
      </c>
      <c r="J20" s="23">
        <v>67</v>
      </c>
      <c r="K20" s="24" t="s">
        <v>74</v>
      </c>
      <c r="L20" s="24" t="s">
        <v>74</v>
      </c>
      <c r="M20" s="23">
        <v>177.5</v>
      </c>
      <c r="N20" s="23">
        <v>1.9</v>
      </c>
      <c r="O20" s="23">
        <v>7.5</v>
      </c>
      <c r="P20" s="14" t="s">
        <v>9</v>
      </c>
      <c r="Q20" s="24">
        <v>30</v>
      </c>
      <c r="R20" s="24" t="s">
        <v>74</v>
      </c>
      <c r="S20" s="24" t="s">
        <v>74</v>
      </c>
      <c r="T20" s="24" t="s">
        <v>74</v>
      </c>
      <c r="U20" s="24" t="s">
        <v>74</v>
      </c>
      <c r="V20" s="24">
        <v>14</v>
      </c>
      <c r="W20" s="24">
        <v>10</v>
      </c>
      <c r="X20" s="24">
        <v>5</v>
      </c>
      <c r="Y20" s="24" t="s">
        <v>74</v>
      </c>
      <c r="Z20" s="24">
        <v>4</v>
      </c>
      <c r="AA20" s="24">
        <v>13</v>
      </c>
      <c r="AB20" s="24">
        <v>4</v>
      </c>
      <c r="AC20" s="24">
        <v>5</v>
      </c>
      <c r="AD20" s="24" t="s">
        <v>74</v>
      </c>
      <c r="AE20" s="24" t="s">
        <v>74</v>
      </c>
      <c r="AF20" s="83"/>
    </row>
    <row r="21" spans="1:32" ht="22.5" customHeight="1">
      <c r="A21" s="25">
        <v>8</v>
      </c>
      <c r="B21" s="79">
        <v>1011.1</v>
      </c>
      <c r="C21" s="23">
        <v>28.9</v>
      </c>
      <c r="D21" s="23">
        <v>33.8</v>
      </c>
      <c r="E21" s="23">
        <v>24.6</v>
      </c>
      <c r="F21" s="23">
        <v>35.8</v>
      </c>
      <c r="G21" s="23">
        <v>22.9</v>
      </c>
      <c r="H21" s="24">
        <v>67</v>
      </c>
      <c r="I21" s="23">
        <v>4.5</v>
      </c>
      <c r="J21" s="23">
        <v>3</v>
      </c>
      <c r="K21" s="24" t="s">
        <v>74</v>
      </c>
      <c r="L21" s="24" t="s">
        <v>74</v>
      </c>
      <c r="M21" s="23">
        <v>294.6</v>
      </c>
      <c r="N21" s="23">
        <v>1.7</v>
      </c>
      <c r="O21" s="23">
        <v>5.6</v>
      </c>
      <c r="P21" s="14" t="s">
        <v>28</v>
      </c>
      <c r="Q21" s="24">
        <v>31</v>
      </c>
      <c r="R21" s="24" t="s">
        <v>74</v>
      </c>
      <c r="S21" s="24" t="s">
        <v>74</v>
      </c>
      <c r="T21" s="24" t="s">
        <v>74</v>
      </c>
      <c r="U21" s="24" t="s">
        <v>74</v>
      </c>
      <c r="V21" s="24">
        <v>2</v>
      </c>
      <c r="W21" s="24" t="s">
        <v>74</v>
      </c>
      <c r="X21" s="24" t="s">
        <v>74</v>
      </c>
      <c r="Y21" s="24" t="s">
        <v>74</v>
      </c>
      <c r="Z21" s="24">
        <v>7</v>
      </c>
      <c r="AA21" s="24" t="s">
        <v>74</v>
      </c>
      <c r="AB21" s="24"/>
      <c r="AC21" s="24">
        <v>1</v>
      </c>
      <c r="AD21" s="24" t="s">
        <v>74</v>
      </c>
      <c r="AE21" s="82">
        <v>1</v>
      </c>
      <c r="AF21" s="94"/>
    </row>
    <row r="22" spans="1:32" ht="22.5" customHeight="1">
      <c r="A22" s="29"/>
      <c r="B22" s="79"/>
      <c r="C22" s="14"/>
      <c r="D22" s="2"/>
      <c r="E22" s="14"/>
      <c r="F22" s="14"/>
      <c r="G22" s="14"/>
      <c r="H22" s="28"/>
      <c r="I22" s="14"/>
      <c r="J22" s="14"/>
      <c r="K22" s="28"/>
      <c r="L22" s="28"/>
      <c r="M22" s="14"/>
      <c r="N22" s="14"/>
      <c r="O22" s="14"/>
      <c r="P22" s="14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144"/>
      <c r="AF22" s="144"/>
    </row>
    <row r="23" spans="1:32" ht="22.5" customHeight="1">
      <c r="A23" s="25">
        <v>9</v>
      </c>
      <c r="B23" s="79">
        <v>1014.7</v>
      </c>
      <c r="C23" s="23">
        <v>22.8</v>
      </c>
      <c r="D23" s="23">
        <v>26.8</v>
      </c>
      <c r="E23" s="23">
        <v>19.5</v>
      </c>
      <c r="F23" s="23">
        <v>38</v>
      </c>
      <c r="G23" s="23">
        <v>13.1</v>
      </c>
      <c r="H23" s="24">
        <v>74</v>
      </c>
      <c r="I23" s="23">
        <v>403.5</v>
      </c>
      <c r="J23" s="23">
        <v>90.5</v>
      </c>
      <c r="K23" s="24" t="s">
        <v>74</v>
      </c>
      <c r="L23" s="24" t="s">
        <v>74</v>
      </c>
      <c r="M23" s="23">
        <v>136.9</v>
      </c>
      <c r="N23" s="23">
        <v>2</v>
      </c>
      <c r="O23" s="23">
        <v>8.2</v>
      </c>
      <c r="P23" s="14" t="s">
        <v>28</v>
      </c>
      <c r="Q23" s="24">
        <v>18</v>
      </c>
      <c r="R23" s="24" t="s">
        <v>74</v>
      </c>
      <c r="S23" s="24" t="s">
        <v>74</v>
      </c>
      <c r="T23" s="24" t="s">
        <v>74</v>
      </c>
      <c r="U23" s="24" t="s">
        <v>74</v>
      </c>
      <c r="V23" s="24">
        <v>15</v>
      </c>
      <c r="W23" s="24">
        <v>10</v>
      </c>
      <c r="X23" s="24">
        <v>5</v>
      </c>
      <c r="Y23" s="24" t="s">
        <v>74</v>
      </c>
      <c r="Z23" s="24" t="s">
        <v>74</v>
      </c>
      <c r="AA23" s="24">
        <v>15</v>
      </c>
      <c r="AB23" s="24">
        <v>8</v>
      </c>
      <c r="AC23" s="24">
        <v>4</v>
      </c>
      <c r="AD23" s="24" t="s">
        <v>74</v>
      </c>
      <c r="AE23" s="24" t="s">
        <v>74</v>
      </c>
      <c r="AF23" s="83"/>
    </row>
    <row r="24" spans="1:32" ht="22.5" customHeight="1">
      <c r="A24" s="25">
        <v>10</v>
      </c>
      <c r="B24" s="79">
        <v>1017.9</v>
      </c>
      <c r="C24" s="23">
        <v>16.5</v>
      </c>
      <c r="D24" s="23">
        <v>21.4</v>
      </c>
      <c r="E24" s="23">
        <v>12.4</v>
      </c>
      <c r="F24" s="23">
        <v>31.9</v>
      </c>
      <c r="G24" s="23">
        <v>7</v>
      </c>
      <c r="H24" s="24">
        <v>71</v>
      </c>
      <c r="I24" s="23">
        <v>256</v>
      </c>
      <c r="J24" s="23">
        <v>85.5</v>
      </c>
      <c r="K24" s="24" t="s">
        <v>74</v>
      </c>
      <c r="L24" s="24" t="s">
        <v>74</v>
      </c>
      <c r="M24" s="23">
        <v>119.7</v>
      </c>
      <c r="N24" s="23">
        <v>2</v>
      </c>
      <c r="O24" s="23">
        <v>9.7</v>
      </c>
      <c r="P24" s="14" t="s">
        <v>28</v>
      </c>
      <c r="Q24" s="24">
        <v>4</v>
      </c>
      <c r="R24" s="24" t="s">
        <v>74</v>
      </c>
      <c r="S24" s="24" t="s">
        <v>74</v>
      </c>
      <c r="T24" s="24" t="s">
        <v>74</v>
      </c>
      <c r="U24" s="24" t="s">
        <v>74</v>
      </c>
      <c r="V24" s="24">
        <v>17</v>
      </c>
      <c r="W24" s="24">
        <v>7</v>
      </c>
      <c r="X24" s="24">
        <v>3</v>
      </c>
      <c r="Y24" s="24" t="s">
        <v>74</v>
      </c>
      <c r="Z24" s="24">
        <v>1</v>
      </c>
      <c r="AA24" s="24">
        <v>16</v>
      </c>
      <c r="AB24" s="24">
        <v>7</v>
      </c>
      <c r="AC24" s="24">
        <v>2</v>
      </c>
      <c r="AD24" s="24" t="s">
        <v>74</v>
      </c>
      <c r="AE24" s="80">
        <v>2</v>
      </c>
      <c r="AF24" s="81">
        <v>-1</v>
      </c>
    </row>
    <row r="25" spans="1:32" ht="22.5" customHeight="1">
      <c r="A25" s="25">
        <v>11</v>
      </c>
      <c r="B25" s="79">
        <v>1016.2</v>
      </c>
      <c r="C25" s="23">
        <v>10.9</v>
      </c>
      <c r="D25" s="23">
        <v>14.9</v>
      </c>
      <c r="E25" s="23">
        <v>7.6</v>
      </c>
      <c r="F25" s="23">
        <v>22.3</v>
      </c>
      <c r="G25" s="23">
        <v>2.2</v>
      </c>
      <c r="H25" s="24">
        <v>75</v>
      </c>
      <c r="I25" s="23">
        <v>538</v>
      </c>
      <c r="J25" s="23">
        <v>56.5</v>
      </c>
      <c r="K25" s="24" t="s">
        <v>74</v>
      </c>
      <c r="L25" s="24">
        <v>0</v>
      </c>
      <c r="M25" s="23">
        <v>78.7</v>
      </c>
      <c r="N25" s="23">
        <v>2.6</v>
      </c>
      <c r="O25" s="23">
        <v>10.6</v>
      </c>
      <c r="P25" s="14" t="s">
        <v>31</v>
      </c>
      <c r="Q25" s="24" t="s">
        <v>74</v>
      </c>
      <c r="R25" s="24" t="s">
        <v>74</v>
      </c>
      <c r="S25" s="24" t="s">
        <v>74</v>
      </c>
      <c r="T25" s="24" t="s">
        <v>74</v>
      </c>
      <c r="U25" s="24" t="s">
        <v>74</v>
      </c>
      <c r="V25" s="24">
        <v>22</v>
      </c>
      <c r="W25" s="24">
        <v>18</v>
      </c>
      <c r="X25" s="24">
        <v>7</v>
      </c>
      <c r="Y25" s="24">
        <v>1</v>
      </c>
      <c r="Z25" s="24">
        <v>1</v>
      </c>
      <c r="AA25" s="24">
        <v>21</v>
      </c>
      <c r="AB25" s="24">
        <v>8</v>
      </c>
      <c r="AC25" s="24">
        <v>11</v>
      </c>
      <c r="AD25" s="24">
        <v>1</v>
      </c>
      <c r="AE25" s="80">
        <v>1</v>
      </c>
      <c r="AF25" s="94"/>
    </row>
    <row r="26" spans="1:32" ht="22.5" customHeight="1">
      <c r="A26" s="25">
        <v>12</v>
      </c>
      <c r="B26" s="79">
        <v>1018.8</v>
      </c>
      <c r="C26" s="23">
        <v>4.7</v>
      </c>
      <c r="D26" s="23">
        <v>8.3</v>
      </c>
      <c r="E26" s="23">
        <v>1.8</v>
      </c>
      <c r="F26" s="23">
        <v>18.7</v>
      </c>
      <c r="G26" s="23">
        <v>-4.2</v>
      </c>
      <c r="H26" s="24">
        <v>76</v>
      </c>
      <c r="I26" s="23">
        <v>472.5</v>
      </c>
      <c r="J26" s="23">
        <v>47</v>
      </c>
      <c r="K26" s="24">
        <v>69</v>
      </c>
      <c r="L26" s="24">
        <v>45</v>
      </c>
      <c r="M26" s="23">
        <v>67.8</v>
      </c>
      <c r="N26" s="23">
        <v>2.4</v>
      </c>
      <c r="O26" s="23">
        <v>13.1</v>
      </c>
      <c r="P26" s="14" t="s">
        <v>28</v>
      </c>
      <c r="Q26" s="24" t="s">
        <v>74</v>
      </c>
      <c r="R26" s="24">
        <v>9</v>
      </c>
      <c r="S26" s="24">
        <v>3</v>
      </c>
      <c r="T26" s="24">
        <v>20</v>
      </c>
      <c r="U26" s="24">
        <v>4</v>
      </c>
      <c r="V26" s="24">
        <v>27</v>
      </c>
      <c r="W26" s="24">
        <v>16</v>
      </c>
      <c r="X26" s="24">
        <v>5</v>
      </c>
      <c r="Y26" s="24">
        <v>1</v>
      </c>
      <c r="Z26" s="24" t="s">
        <v>74</v>
      </c>
      <c r="AA26" s="24">
        <v>20</v>
      </c>
      <c r="AB26" s="24">
        <v>6</v>
      </c>
      <c r="AC26" s="24">
        <v>14</v>
      </c>
      <c r="AD26" s="24">
        <v>13</v>
      </c>
      <c r="AE26" s="24" t="s">
        <v>74</v>
      </c>
      <c r="AF26" s="83"/>
    </row>
    <row r="27" spans="1:32" ht="22.5" customHeight="1">
      <c r="A27" s="21"/>
      <c r="B27" s="78"/>
      <c r="C27" s="19"/>
      <c r="D27" s="19"/>
      <c r="E27" s="19"/>
      <c r="F27" s="19"/>
      <c r="G27" s="19"/>
      <c r="H27" s="20"/>
      <c r="I27" s="19"/>
      <c r="J27" s="19"/>
      <c r="K27" s="20"/>
      <c r="L27" s="20"/>
      <c r="M27" s="19"/>
      <c r="N27" s="19"/>
      <c r="O27" s="19"/>
      <c r="P27" s="18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90"/>
    </row>
    <row r="28" spans="1:32" ht="22.5" customHeight="1">
      <c r="A28" s="11" t="s">
        <v>58</v>
      </c>
      <c r="B28" s="2"/>
      <c r="C28" s="2"/>
      <c r="D28" s="2"/>
      <c r="E28" s="2"/>
      <c r="F28" s="2"/>
      <c r="G28" s="2"/>
      <c r="H28" s="63"/>
      <c r="I28" s="2"/>
      <c r="J28" s="2"/>
      <c r="K28" s="63"/>
      <c r="L28" s="6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59"/>
      <c r="AE28" s="2"/>
      <c r="AF28" s="2"/>
    </row>
    <row r="29" spans="1:32" ht="22.5" customHeight="1">
      <c r="A29" s="11" t="s">
        <v>50</v>
      </c>
      <c r="B29" s="2"/>
      <c r="C29" s="2"/>
      <c r="D29" s="2"/>
      <c r="E29" s="2"/>
      <c r="F29" s="2"/>
      <c r="G29" s="2"/>
      <c r="H29" s="63"/>
      <c r="I29" s="2"/>
      <c r="J29" s="2"/>
      <c r="K29" s="63"/>
      <c r="L29" s="6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2.5" customHeight="1">
      <c r="A30" s="11" t="s">
        <v>59</v>
      </c>
      <c r="B30" s="2"/>
      <c r="C30" s="2"/>
      <c r="D30" s="2"/>
      <c r="E30" s="2"/>
      <c r="F30" s="2"/>
      <c r="G30" s="2"/>
      <c r="H30" s="63"/>
      <c r="I30" s="2"/>
      <c r="J30" s="2"/>
      <c r="K30" s="63"/>
      <c r="L30" s="6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2.5" customHeight="1">
      <c r="A31" s="11" t="s">
        <v>48</v>
      </c>
      <c r="B31" s="2"/>
      <c r="C31" s="2"/>
      <c r="D31" s="2"/>
      <c r="E31" s="2"/>
      <c r="F31" s="2"/>
      <c r="G31" s="2"/>
      <c r="H31" s="63"/>
      <c r="I31" s="2"/>
      <c r="J31" s="2"/>
      <c r="K31" s="63"/>
      <c r="L31" s="6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2.5" customHeight="1">
      <c r="A32" s="11" t="s">
        <v>49</v>
      </c>
      <c r="B32" s="2"/>
      <c r="C32" s="2"/>
      <c r="D32" s="2"/>
      <c r="E32" s="2"/>
      <c r="F32" s="2"/>
      <c r="G32" s="2"/>
      <c r="H32" s="63"/>
      <c r="I32" s="2"/>
      <c r="J32" s="2"/>
      <c r="K32" s="63"/>
      <c r="L32" s="6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2.5" customHeight="1">
      <c r="A33" s="114" t="s">
        <v>101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2"/>
    </row>
    <row r="34" spans="1:32" ht="22.5" customHeight="1">
      <c r="A34" s="2"/>
      <c r="B34" s="102"/>
      <c r="C34" s="102"/>
      <c r="D34" s="102"/>
      <c r="E34" s="102"/>
      <c r="F34" s="102"/>
      <c r="G34" s="102"/>
      <c r="H34" s="102"/>
      <c r="I34" s="102"/>
      <c r="J34" s="115" t="s">
        <v>35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02"/>
      <c r="W34" s="102"/>
      <c r="X34" s="102"/>
      <c r="Y34" s="102"/>
      <c r="Z34" s="102"/>
      <c r="AA34" s="102"/>
      <c r="AB34" s="102"/>
      <c r="AC34" s="102"/>
      <c r="AD34" s="102"/>
      <c r="AE34" s="2"/>
      <c r="AF34" s="2"/>
    </row>
    <row r="35" spans="1:32" ht="22.5" customHeight="1" thickBot="1">
      <c r="A35" s="60"/>
      <c r="B35" s="60"/>
      <c r="C35" s="60"/>
      <c r="D35" s="60"/>
      <c r="E35" s="60"/>
      <c r="F35" s="60"/>
      <c r="G35" s="60"/>
      <c r="H35" s="61"/>
      <c r="I35" s="6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9"/>
      <c r="W35" s="9"/>
      <c r="X35" s="9" t="s">
        <v>36</v>
      </c>
      <c r="Y35" s="2"/>
      <c r="Z35" s="9"/>
      <c r="AA35" s="9"/>
      <c r="AB35" s="9"/>
      <c r="AC35" s="9"/>
      <c r="AD35" s="33"/>
      <c r="AE35" s="9"/>
      <c r="AF35" s="2"/>
    </row>
    <row r="36" spans="1:32" ht="22.5" customHeight="1">
      <c r="A36" s="58"/>
      <c r="B36" s="58" t="s">
        <v>100</v>
      </c>
      <c r="C36" s="57" t="s">
        <v>99</v>
      </c>
      <c r="D36" s="57"/>
      <c r="E36" s="57"/>
      <c r="F36" s="57"/>
      <c r="G36" s="56"/>
      <c r="H36" s="154" t="s">
        <v>112</v>
      </c>
      <c r="I36" s="57" t="s">
        <v>98</v>
      </c>
      <c r="J36" s="56"/>
      <c r="K36" s="133" t="s">
        <v>0</v>
      </c>
      <c r="L36" s="134"/>
      <c r="M36" s="55" t="s">
        <v>97</v>
      </c>
      <c r="N36" s="140" t="s">
        <v>41</v>
      </c>
      <c r="O36" s="141"/>
      <c r="P36" s="142"/>
      <c r="Q36" s="130" t="s">
        <v>96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  <c r="AE36" s="124" t="s">
        <v>107</v>
      </c>
      <c r="AF36" s="125"/>
    </row>
    <row r="37" spans="1:32" ht="22.5" customHeight="1">
      <c r="A37" s="146" t="s">
        <v>17</v>
      </c>
      <c r="B37" s="54" t="s">
        <v>95</v>
      </c>
      <c r="C37" s="116" t="s">
        <v>88</v>
      </c>
      <c r="D37" s="135"/>
      <c r="E37" s="117"/>
      <c r="F37" s="116" t="s">
        <v>87</v>
      </c>
      <c r="G37" s="117"/>
      <c r="H37" s="138"/>
      <c r="I37" s="44" t="s">
        <v>94</v>
      </c>
      <c r="J37" s="44" t="s">
        <v>20</v>
      </c>
      <c r="K37" s="49" t="s">
        <v>93</v>
      </c>
      <c r="L37" s="49" t="s">
        <v>92</v>
      </c>
      <c r="M37" s="43" t="s">
        <v>91</v>
      </c>
      <c r="N37" s="53" t="s">
        <v>90</v>
      </c>
      <c r="O37" s="52" t="s">
        <v>89</v>
      </c>
      <c r="P37" s="51" t="s">
        <v>44</v>
      </c>
      <c r="Q37" s="120" t="s">
        <v>1</v>
      </c>
      <c r="R37" s="122" t="s">
        <v>2</v>
      </c>
      <c r="S37" s="116" t="s">
        <v>83</v>
      </c>
      <c r="T37" s="135"/>
      <c r="U37" s="117"/>
      <c r="V37" s="116" t="s">
        <v>82</v>
      </c>
      <c r="W37" s="135"/>
      <c r="X37" s="117"/>
      <c r="Y37" s="113" t="s">
        <v>111</v>
      </c>
      <c r="Z37" s="50"/>
      <c r="AA37" s="50"/>
      <c r="AB37" s="50"/>
      <c r="AC37" s="50"/>
      <c r="AD37" s="50"/>
      <c r="AE37" s="126"/>
      <c r="AF37" s="127"/>
    </row>
    <row r="38" spans="1:32" ht="22.5" customHeight="1">
      <c r="A38" s="146"/>
      <c r="B38" s="138" t="s">
        <v>81</v>
      </c>
      <c r="C38" s="118"/>
      <c r="D38" s="136"/>
      <c r="E38" s="119"/>
      <c r="F38" s="118"/>
      <c r="G38" s="119"/>
      <c r="H38" s="138"/>
      <c r="I38" s="47"/>
      <c r="J38" s="101" t="s">
        <v>19</v>
      </c>
      <c r="K38" s="49" t="s">
        <v>86</v>
      </c>
      <c r="L38" s="49" t="s">
        <v>85</v>
      </c>
      <c r="M38" s="48" t="s">
        <v>84</v>
      </c>
      <c r="N38" s="47"/>
      <c r="O38" s="46" t="s">
        <v>43</v>
      </c>
      <c r="P38" s="45"/>
      <c r="Q38" s="121"/>
      <c r="R38" s="123"/>
      <c r="S38" s="147"/>
      <c r="T38" s="148"/>
      <c r="U38" s="149"/>
      <c r="V38" s="147"/>
      <c r="W38" s="148"/>
      <c r="X38" s="149"/>
      <c r="Y38" s="100" t="s">
        <v>42</v>
      </c>
      <c r="Z38" s="43" t="s">
        <v>37</v>
      </c>
      <c r="AA38" s="43" t="s">
        <v>38</v>
      </c>
      <c r="AB38" s="43" t="s">
        <v>39</v>
      </c>
      <c r="AC38" s="43" t="s">
        <v>40</v>
      </c>
      <c r="AD38" s="43" t="s">
        <v>3</v>
      </c>
      <c r="AE38" s="126"/>
      <c r="AF38" s="127"/>
    </row>
    <row r="39" spans="1:32" ht="22.5" customHeight="1">
      <c r="A39" s="40"/>
      <c r="B39" s="139"/>
      <c r="C39" s="99" t="s">
        <v>4</v>
      </c>
      <c r="D39" s="99" t="s">
        <v>46</v>
      </c>
      <c r="E39" s="99" t="s">
        <v>47</v>
      </c>
      <c r="F39" s="99" t="s">
        <v>46</v>
      </c>
      <c r="G39" s="99" t="s">
        <v>47</v>
      </c>
      <c r="H39" s="139"/>
      <c r="I39" s="40" t="s">
        <v>5</v>
      </c>
      <c r="J39" s="40" t="s">
        <v>5</v>
      </c>
      <c r="K39" s="40" t="s">
        <v>6</v>
      </c>
      <c r="L39" s="40" t="s">
        <v>6</v>
      </c>
      <c r="M39" s="88" t="s">
        <v>80</v>
      </c>
      <c r="N39" s="40" t="s">
        <v>7</v>
      </c>
      <c r="O39" s="42" t="s">
        <v>7</v>
      </c>
      <c r="P39" s="41" t="s">
        <v>45</v>
      </c>
      <c r="Q39" s="40" t="s">
        <v>79</v>
      </c>
      <c r="R39" s="40" t="s">
        <v>78</v>
      </c>
      <c r="S39" s="40" t="s">
        <v>21</v>
      </c>
      <c r="T39" s="40" t="s">
        <v>22</v>
      </c>
      <c r="U39" s="40" t="s">
        <v>13</v>
      </c>
      <c r="V39" s="40" t="s">
        <v>14</v>
      </c>
      <c r="W39" s="40" t="s">
        <v>15</v>
      </c>
      <c r="X39" s="40" t="s">
        <v>16</v>
      </c>
      <c r="Y39" s="98" t="s">
        <v>77</v>
      </c>
      <c r="Z39" s="39" t="s">
        <v>76</v>
      </c>
      <c r="AA39" s="39" t="s">
        <v>75</v>
      </c>
      <c r="AB39" s="38"/>
      <c r="AC39" s="38"/>
      <c r="AD39" s="38"/>
      <c r="AE39" s="128" t="s">
        <v>27</v>
      </c>
      <c r="AF39" s="129"/>
    </row>
    <row r="40" spans="1:32" ht="22.5" customHeight="1">
      <c r="A40" s="37"/>
      <c r="B40" s="36"/>
      <c r="C40" s="97"/>
      <c r="D40" s="97"/>
      <c r="E40" s="97"/>
      <c r="F40" s="97"/>
      <c r="G40" s="97"/>
      <c r="H40" s="36"/>
      <c r="I40" s="13"/>
      <c r="J40" s="13"/>
      <c r="K40" s="13"/>
      <c r="L40" s="13"/>
      <c r="M40" s="35"/>
      <c r="N40" s="13"/>
      <c r="O40" s="13"/>
      <c r="P40" s="34"/>
      <c r="Q40" s="13"/>
      <c r="R40" s="13"/>
      <c r="S40" s="13"/>
      <c r="T40" s="13"/>
      <c r="U40" s="13"/>
      <c r="V40" s="13"/>
      <c r="W40" s="13"/>
      <c r="X40" s="13"/>
      <c r="Y40" s="96"/>
      <c r="Z40" s="33"/>
      <c r="AA40" s="33"/>
      <c r="AB40" s="9"/>
      <c r="AC40" s="9"/>
      <c r="AD40" s="9"/>
      <c r="AE40" s="13"/>
      <c r="AF40" s="13"/>
    </row>
    <row r="41" spans="1:32" s="8" customFormat="1" ht="22.5" customHeight="1">
      <c r="A41" s="32" t="s">
        <v>18</v>
      </c>
      <c r="B41" s="153">
        <f>AVERAGE(B43:B56)</f>
        <v>1014.9333333333334</v>
      </c>
      <c r="C41" s="108">
        <f>AVERAGE(C43:C56)</f>
        <v>13.958333333333336</v>
      </c>
      <c r="D41" s="108">
        <v>18.5</v>
      </c>
      <c r="E41" s="108">
        <f>AVERAGE(E43:E56)</f>
        <v>10.275</v>
      </c>
      <c r="F41" s="109">
        <f>MAX(F43:F56)</f>
        <v>38.5</v>
      </c>
      <c r="G41" s="108">
        <f>MIN(G43:G56)</f>
        <v>-9.7</v>
      </c>
      <c r="H41" s="110">
        <f>AVERAGE(H43:H56)</f>
        <v>75.91666666666667</v>
      </c>
      <c r="I41" s="153">
        <v>2645.2</v>
      </c>
      <c r="J41" s="111">
        <f>MAX(J43:J56)</f>
        <v>234.4</v>
      </c>
      <c r="K41" s="109">
        <f>MAX(K43:K56)</f>
        <v>181</v>
      </c>
      <c r="L41" s="109">
        <f>MAX(L43:L56)</f>
        <v>76</v>
      </c>
      <c r="M41" s="153">
        <v>1751.2</v>
      </c>
      <c r="N41" s="111">
        <f>AVERAGE(N43:N56)</f>
        <v>1.866666666666667</v>
      </c>
      <c r="O41" s="111">
        <f>MAX(O43:O56)</f>
        <v>32.8</v>
      </c>
      <c r="P41" s="12" t="s">
        <v>11</v>
      </c>
      <c r="Q41" s="112">
        <f>SUM(Q43:Q56)</f>
        <v>106.1</v>
      </c>
      <c r="R41" s="112">
        <v>40</v>
      </c>
      <c r="S41" s="112">
        <f aca="true" t="shared" si="1" ref="S41:AD41">SUM(S43:S56)</f>
        <v>26.099999999999998</v>
      </c>
      <c r="T41" s="112">
        <v>34.2</v>
      </c>
      <c r="U41" s="112">
        <f t="shared" si="1"/>
        <v>9.899999999999999</v>
      </c>
      <c r="V41" s="112">
        <v>184.5</v>
      </c>
      <c r="W41" s="112">
        <f t="shared" si="1"/>
        <v>87</v>
      </c>
      <c r="X41" s="112">
        <v>22.1</v>
      </c>
      <c r="Y41" s="112">
        <f t="shared" si="1"/>
        <v>7.3</v>
      </c>
      <c r="Z41" s="112">
        <v>19.7</v>
      </c>
      <c r="AA41" s="112">
        <v>172.2</v>
      </c>
      <c r="AB41" s="112">
        <f t="shared" si="1"/>
        <v>64</v>
      </c>
      <c r="AC41" s="112">
        <f t="shared" si="1"/>
        <v>28.5</v>
      </c>
      <c r="AD41" s="112">
        <f t="shared" si="1"/>
        <v>58.7</v>
      </c>
      <c r="AE41" s="77"/>
      <c r="AF41" s="76" t="s">
        <v>74</v>
      </c>
    </row>
    <row r="42" spans="1:32" ht="22.5" customHeight="1">
      <c r="A42" s="31"/>
      <c r="B42" s="13"/>
      <c r="C42" s="14"/>
      <c r="D42" s="14"/>
      <c r="E42" s="14"/>
      <c r="F42" s="14"/>
      <c r="G42" s="14"/>
      <c r="H42" s="4"/>
      <c r="I42" s="14"/>
      <c r="J42" s="14"/>
      <c r="K42" s="4"/>
      <c r="L42" s="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"/>
      <c r="AF42" s="59"/>
    </row>
    <row r="43" spans="1:32" ht="22.5" customHeight="1">
      <c r="A43" s="105" t="s">
        <v>108</v>
      </c>
      <c r="B43" s="23">
        <v>1017.9</v>
      </c>
      <c r="C43" s="23">
        <v>2.9</v>
      </c>
      <c r="D43" s="23">
        <v>6.2</v>
      </c>
      <c r="E43" s="23">
        <v>0.2</v>
      </c>
      <c r="F43" s="23">
        <v>21.2</v>
      </c>
      <c r="G43" s="23">
        <v>-9.7</v>
      </c>
      <c r="H43" s="24">
        <v>79</v>
      </c>
      <c r="I43" s="23">
        <v>308.3</v>
      </c>
      <c r="J43" s="23">
        <v>71.6</v>
      </c>
      <c r="K43" s="24">
        <v>181</v>
      </c>
      <c r="L43" s="24">
        <v>76</v>
      </c>
      <c r="M43" s="23">
        <v>63.9</v>
      </c>
      <c r="N43" s="23">
        <v>2.4</v>
      </c>
      <c r="O43" s="23">
        <v>23.9</v>
      </c>
      <c r="P43" s="14" t="s">
        <v>9</v>
      </c>
      <c r="Q43" s="24" t="s">
        <v>74</v>
      </c>
      <c r="R43" s="73">
        <v>14.7</v>
      </c>
      <c r="S43" s="73">
        <v>7.6</v>
      </c>
      <c r="T43" s="73">
        <v>15.3</v>
      </c>
      <c r="U43" s="73">
        <v>4.5</v>
      </c>
      <c r="V43" s="73">
        <v>24.4</v>
      </c>
      <c r="W43" s="73">
        <v>11.5</v>
      </c>
      <c r="X43" s="73">
        <v>2.1</v>
      </c>
      <c r="Y43" s="73">
        <v>1.8</v>
      </c>
      <c r="Z43" s="73">
        <v>0.6</v>
      </c>
      <c r="AA43" s="73">
        <v>22.1</v>
      </c>
      <c r="AB43" s="73">
        <v>7.7</v>
      </c>
      <c r="AC43" s="73">
        <v>4.5</v>
      </c>
      <c r="AD43" s="73">
        <v>20</v>
      </c>
      <c r="AE43" s="72"/>
      <c r="AF43" s="24" t="s">
        <v>74</v>
      </c>
    </row>
    <row r="44" spans="1:32" ht="22.5" customHeight="1">
      <c r="A44" s="25">
        <v>2</v>
      </c>
      <c r="B44" s="23">
        <v>1018.7</v>
      </c>
      <c r="C44" s="23">
        <v>3.1</v>
      </c>
      <c r="D44" s="23">
        <v>6.8</v>
      </c>
      <c r="E44" s="23">
        <v>0.1</v>
      </c>
      <c r="F44" s="23">
        <v>23.6</v>
      </c>
      <c r="G44" s="23">
        <v>-9.4</v>
      </c>
      <c r="H44" s="24">
        <v>77</v>
      </c>
      <c r="I44" s="23">
        <v>198.6</v>
      </c>
      <c r="J44" s="23">
        <v>61.4</v>
      </c>
      <c r="K44" s="24">
        <v>167</v>
      </c>
      <c r="L44" s="24">
        <v>59</v>
      </c>
      <c r="M44" s="23">
        <v>87.5</v>
      </c>
      <c r="N44" s="23">
        <v>2.1</v>
      </c>
      <c r="O44" s="23">
        <v>22.6</v>
      </c>
      <c r="P44" s="14" t="s">
        <v>12</v>
      </c>
      <c r="Q44" s="24" t="s">
        <v>74</v>
      </c>
      <c r="R44" s="73">
        <v>14.4</v>
      </c>
      <c r="S44" s="73">
        <v>7</v>
      </c>
      <c r="T44" s="73">
        <v>12.4</v>
      </c>
      <c r="U44" s="73">
        <v>4.6</v>
      </c>
      <c r="V44" s="73">
        <v>19.6</v>
      </c>
      <c r="W44" s="73">
        <v>6.8</v>
      </c>
      <c r="X44" s="73">
        <v>1</v>
      </c>
      <c r="Y44" s="73">
        <v>0.7</v>
      </c>
      <c r="Z44" s="73">
        <v>0.5</v>
      </c>
      <c r="AA44" s="73">
        <v>18.6</v>
      </c>
      <c r="AB44" s="73">
        <v>5.2</v>
      </c>
      <c r="AC44" s="73">
        <v>2.3</v>
      </c>
      <c r="AD44" s="73">
        <v>17.2</v>
      </c>
      <c r="AE44" s="72"/>
      <c r="AF44" s="24" t="s">
        <v>74</v>
      </c>
    </row>
    <row r="45" spans="1:32" ht="22.5" customHeight="1">
      <c r="A45" s="25">
        <v>3</v>
      </c>
      <c r="B45" s="23">
        <v>1017.7</v>
      </c>
      <c r="C45" s="23">
        <v>6</v>
      </c>
      <c r="D45" s="23">
        <v>10.7</v>
      </c>
      <c r="E45" s="23">
        <v>2.1</v>
      </c>
      <c r="F45" s="23">
        <v>27.1</v>
      </c>
      <c r="G45" s="23">
        <v>-8.3</v>
      </c>
      <c r="H45" s="24">
        <v>72</v>
      </c>
      <c r="I45" s="23">
        <v>166</v>
      </c>
      <c r="J45" s="23">
        <v>69.4</v>
      </c>
      <c r="K45" s="24">
        <v>115</v>
      </c>
      <c r="L45" s="24">
        <v>37</v>
      </c>
      <c r="M45" s="23">
        <v>145.9</v>
      </c>
      <c r="N45" s="23">
        <v>1.8</v>
      </c>
      <c r="O45" s="23">
        <v>25.6</v>
      </c>
      <c r="P45" s="14" t="s">
        <v>12</v>
      </c>
      <c r="Q45" s="73">
        <v>0</v>
      </c>
      <c r="R45" s="73">
        <v>7.4</v>
      </c>
      <c r="S45" s="73">
        <v>5.1</v>
      </c>
      <c r="T45" s="73">
        <v>3.6</v>
      </c>
      <c r="U45" s="73">
        <v>0.6</v>
      </c>
      <c r="V45" s="73">
        <v>16.9</v>
      </c>
      <c r="W45" s="73">
        <v>6</v>
      </c>
      <c r="X45" s="73">
        <v>0.7</v>
      </c>
      <c r="Y45" s="73">
        <v>0.5</v>
      </c>
      <c r="Z45" s="73">
        <v>1.2</v>
      </c>
      <c r="AA45" s="73">
        <v>13.9</v>
      </c>
      <c r="AB45" s="73">
        <v>4.6</v>
      </c>
      <c r="AC45" s="73">
        <v>1</v>
      </c>
      <c r="AD45" s="73">
        <v>9.9</v>
      </c>
      <c r="AE45" s="72"/>
      <c r="AF45" s="24" t="s">
        <v>74</v>
      </c>
    </row>
    <row r="46" spans="1:32" ht="22.5" customHeight="1">
      <c r="A46" s="25">
        <v>4</v>
      </c>
      <c r="B46" s="23">
        <v>1016.3</v>
      </c>
      <c r="C46" s="23">
        <v>11.9</v>
      </c>
      <c r="D46" s="23">
        <v>17.3</v>
      </c>
      <c r="E46" s="23">
        <v>7.2</v>
      </c>
      <c r="F46" s="23">
        <v>31.6</v>
      </c>
      <c r="G46" s="23">
        <v>-1.6</v>
      </c>
      <c r="H46" s="24">
        <v>69</v>
      </c>
      <c r="I46" s="23">
        <v>157.1</v>
      </c>
      <c r="J46" s="23">
        <v>71.8</v>
      </c>
      <c r="K46" s="24">
        <v>12</v>
      </c>
      <c r="L46" s="24">
        <v>7</v>
      </c>
      <c r="M46" s="23">
        <v>180.7</v>
      </c>
      <c r="N46" s="23">
        <v>2.1</v>
      </c>
      <c r="O46" s="23">
        <v>26.7</v>
      </c>
      <c r="P46" s="14" t="s">
        <v>10</v>
      </c>
      <c r="Q46" s="73">
        <v>1.8</v>
      </c>
      <c r="R46" s="73">
        <v>0.2</v>
      </c>
      <c r="S46" s="73">
        <v>0.2</v>
      </c>
      <c r="T46" s="24" t="s">
        <v>74</v>
      </c>
      <c r="U46" s="24" t="s">
        <v>74</v>
      </c>
      <c r="V46" s="73">
        <v>12.7</v>
      </c>
      <c r="W46" s="73">
        <v>5.7</v>
      </c>
      <c r="X46" s="73">
        <v>1.3</v>
      </c>
      <c r="Y46" s="73">
        <v>1.3</v>
      </c>
      <c r="Z46" s="73">
        <v>2.6</v>
      </c>
      <c r="AA46" s="73">
        <v>12.2</v>
      </c>
      <c r="AB46" s="73">
        <v>5.2</v>
      </c>
      <c r="AC46" s="73">
        <v>0.7</v>
      </c>
      <c r="AD46" s="73">
        <v>0.8</v>
      </c>
      <c r="AE46" s="72"/>
      <c r="AF46" s="24" t="s">
        <v>74</v>
      </c>
    </row>
    <row r="47" spans="1:32" ht="22.5" customHeight="1">
      <c r="A47" s="29"/>
      <c r="B47" s="14"/>
      <c r="C47" s="14"/>
      <c r="D47" s="14"/>
      <c r="E47" s="14"/>
      <c r="F47" s="14"/>
      <c r="G47" s="14"/>
      <c r="H47" s="28"/>
      <c r="I47" s="14"/>
      <c r="J47" s="14"/>
      <c r="K47" s="28"/>
      <c r="L47" s="28"/>
      <c r="M47" s="14"/>
      <c r="N47" s="14"/>
      <c r="O47" s="14"/>
      <c r="P47" s="14"/>
      <c r="Q47" s="75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59"/>
    </row>
    <row r="48" spans="1:32" ht="22.5" customHeight="1">
      <c r="A48" s="25">
        <v>5</v>
      </c>
      <c r="B48" s="23">
        <v>1012.3</v>
      </c>
      <c r="C48" s="23">
        <v>16.8</v>
      </c>
      <c r="D48" s="23">
        <v>22.1</v>
      </c>
      <c r="E48" s="23">
        <v>12.1</v>
      </c>
      <c r="F48" s="23">
        <v>33.7</v>
      </c>
      <c r="G48" s="23">
        <v>1.5</v>
      </c>
      <c r="H48" s="24">
        <v>71</v>
      </c>
      <c r="I48" s="23">
        <v>146.1</v>
      </c>
      <c r="J48" s="23">
        <v>87.7</v>
      </c>
      <c r="K48" s="24" t="s">
        <v>74</v>
      </c>
      <c r="L48" s="24">
        <v>0</v>
      </c>
      <c r="M48" s="23">
        <v>213</v>
      </c>
      <c r="N48" s="23">
        <v>2</v>
      </c>
      <c r="O48" s="23">
        <v>23.8</v>
      </c>
      <c r="P48" s="14" t="s">
        <v>12</v>
      </c>
      <c r="Q48" s="73">
        <v>8</v>
      </c>
      <c r="R48" s="24" t="s">
        <v>74</v>
      </c>
      <c r="S48" s="24" t="s">
        <v>74</v>
      </c>
      <c r="T48" s="24" t="s">
        <v>74</v>
      </c>
      <c r="U48" s="24" t="s">
        <v>74</v>
      </c>
      <c r="V48" s="73">
        <v>11.1</v>
      </c>
      <c r="W48" s="73">
        <v>5.1</v>
      </c>
      <c r="X48" s="73">
        <v>1.2</v>
      </c>
      <c r="Y48" s="24" t="s">
        <v>74</v>
      </c>
      <c r="Z48" s="73">
        <v>3.5</v>
      </c>
      <c r="AA48" s="73">
        <v>11.2</v>
      </c>
      <c r="AB48" s="73">
        <v>4.7</v>
      </c>
      <c r="AC48" s="73">
        <v>0.9</v>
      </c>
      <c r="AD48" s="24" t="s">
        <v>74</v>
      </c>
      <c r="AE48" s="72"/>
      <c r="AF48" s="24" t="s">
        <v>74</v>
      </c>
    </row>
    <row r="49" spans="1:32" ht="22.5" customHeight="1">
      <c r="A49" s="25">
        <v>6</v>
      </c>
      <c r="B49" s="23">
        <v>1009</v>
      </c>
      <c r="C49" s="23">
        <v>20.7</v>
      </c>
      <c r="D49" s="23">
        <v>25.1</v>
      </c>
      <c r="E49" s="23">
        <v>16.9</v>
      </c>
      <c r="F49" s="23">
        <v>36.1</v>
      </c>
      <c r="G49" s="23">
        <v>6.8</v>
      </c>
      <c r="H49" s="24">
        <v>79</v>
      </c>
      <c r="I49" s="23">
        <v>202.5</v>
      </c>
      <c r="J49" s="23">
        <v>146.8</v>
      </c>
      <c r="K49" s="24" t="s">
        <v>74</v>
      </c>
      <c r="L49" s="24" t="s">
        <v>74</v>
      </c>
      <c r="M49" s="23">
        <v>164.8</v>
      </c>
      <c r="N49" s="23">
        <v>1.6</v>
      </c>
      <c r="O49" s="23">
        <v>20.1</v>
      </c>
      <c r="P49" s="14" t="s">
        <v>12</v>
      </c>
      <c r="Q49" s="73">
        <v>15.5</v>
      </c>
      <c r="R49" s="24" t="s">
        <v>74</v>
      </c>
      <c r="S49" s="24" t="s">
        <v>74</v>
      </c>
      <c r="T49" s="24" t="s">
        <v>74</v>
      </c>
      <c r="U49" s="24" t="s">
        <v>74</v>
      </c>
      <c r="V49" s="73">
        <v>12.2</v>
      </c>
      <c r="W49" s="73">
        <v>5.9</v>
      </c>
      <c r="X49" s="73">
        <v>2</v>
      </c>
      <c r="Y49" s="24" t="s">
        <v>74</v>
      </c>
      <c r="Z49" s="73">
        <v>1.3</v>
      </c>
      <c r="AA49" s="73">
        <v>16.1</v>
      </c>
      <c r="AB49" s="73">
        <v>6.1</v>
      </c>
      <c r="AC49" s="73">
        <v>2.1</v>
      </c>
      <c r="AD49" s="24" t="s">
        <v>74</v>
      </c>
      <c r="AE49" s="72"/>
      <c r="AF49" s="24" t="s">
        <v>74</v>
      </c>
    </row>
    <row r="50" spans="1:32" ht="22.5" customHeight="1">
      <c r="A50" s="25">
        <v>7</v>
      </c>
      <c r="B50" s="23">
        <v>1008.4</v>
      </c>
      <c r="C50" s="23">
        <v>25</v>
      </c>
      <c r="D50" s="23">
        <v>29.3</v>
      </c>
      <c r="E50" s="23">
        <v>21.5</v>
      </c>
      <c r="F50" s="23">
        <v>36.9</v>
      </c>
      <c r="G50" s="23">
        <v>11</v>
      </c>
      <c r="H50" s="24">
        <v>80</v>
      </c>
      <c r="I50" s="23">
        <v>255.8</v>
      </c>
      <c r="J50" s="23">
        <v>234.4</v>
      </c>
      <c r="K50" s="24" t="s">
        <v>74</v>
      </c>
      <c r="L50" s="24" t="s">
        <v>74</v>
      </c>
      <c r="M50" s="23">
        <v>179.3</v>
      </c>
      <c r="N50" s="23">
        <v>1.6</v>
      </c>
      <c r="O50" s="23">
        <v>23.2</v>
      </c>
      <c r="P50" s="14" t="s">
        <v>10</v>
      </c>
      <c r="Q50" s="73">
        <v>26.9</v>
      </c>
      <c r="R50" s="24" t="s">
        <v>74</v>
      </c>
      <c r="S50" s="24" t="s">
        <v>74</v>
      </c>
      <c r="T50" s="24" t="s">
        <v>74</v>
      </c>
      <c r="U50" s="24" t="s">
        <v>74</v>
      </c>
      <c r="V50" s="73">
        <v>12.1</v>
      </c>
      <c r="W50" s="73">
        <v>6.4</v>
      </c>
      <c r="X50" s="73">
        <v>2.8</v>
      </c>
      <c r="Y50" s="24" t="s">
        <v>74</v>
      </c>
      <c r="Z50" s="73">
        <v>1.4</v>
      </c>
      <c r="AA50" s="73">
        <v>14.1</v>
      </c>
      <c r="AB50" s="73">
        <v>5</v>
      </c>
      <c r="AC50" s="73">
        <v>2.3</v>
      </c>
      <c r="AD50" s="24" t="s">
        <v>74</v>
      </c>
      <c r="AE50" s="72"/>
      <c r="AF50" s="24" t="s">
        <v>74</v>
      </c>
    </row>
    <row r="51" spans="1:32" ht="22.5" customHeight="1">
      <c r="A51" s="25">
        <v>8</v>
      </c>
      <c r="B51" s="23">
        <v>1009.3</v>
      </c>
      <c r="C51" s="23">
        <v>26.2</v>
      </c>
      <c r="D51" s="23">
        <v>30.9</v>
      </c>
      <c r="E51" s="23">
        <v>22.4</v>
      </c>
      <c r="F51" s="23">
        <v>38</v>
      </c>
      <c r="G51" s="23">
        <v>14.5</v>
      </c>
      <c r="H51" s="24">
        <v>77</v>
      </c>
      <c r="I51" s="23">
        <v>195.8</v>
      </c>
      <c r="J51" s="23">
        <v>167</v>
      </c>
      <c r="K51" s="24" t="s">
        <v>74</v>
      </c>
      <c r="L51" s="24" t="s">
        <v>74</v>
      </c>
      <c r="M51" s="23">
        <v>214.3</v>
      </c>
      <c r="N51" s="23">
        <v>1.6</v>
      </c>
      <c r="O51" s="23">
        <v>22</v>
      </c>
      <c r="P51" s="14" t="s">
        <v>10</v>
      </c>
      <c r="Q51" s="73">
        <v>30.3</v>
      </c>
      <c r="R51" s="24" t="s">
        <v>74</v>
      </c>
      <c r="S51" s="24" t="s">
        <v>74</v>
      </c>
      <c r="T51" s="24" t="s">
        <v>74</v>
      </c>
      <c r="U51" s="24" t="s">
        <v>74</v>
      </c>
      <c r="V51" s="73">
        <v>9.5</v>
      </c>
      <c r="W51" s="73">
        <v>5.2</v>
      </c>
      <c r="X51" s="73">
        <v>2.1</v>
      </c>
      <c r="Y51" s="73">
        <v>0.2</v>
      </c>
      <c r="Z51" s="73">
        <v>2.2</v>
      </c>
      <c r="AA51" s="73">
        <v>9.4</v>
      </c>
      <c r="AB51" s="73">
        <v>2.4</v>
      </c>
      <c r="AC51" s="73">
        <v>3.2</v>
      </c>
      <c r="AD51" s="24" t="s">
        <v>74</v>
      </c>
      <c r="AE51" s="72"/>
      <c r="AF51" s="24" t="s">
        <v>74</v>
      </c>
    </row>
    <row r="52" spans="1:32" ht="22.5" customHeight="1">
      <c r="A52" s="29"/>
      <c r="B52" s="14"/>
      <c r="C52" s="14"/>
      <c r="D52" s="14"/>
      <c r="E52" s="14"/>
      <c r="F52" s="14"/>
      <c r="G52" s="14"/>
      <c r="H52" s="28"/>
      <c r="I52" s="14"/>
      <c r="J52" s="14"/>
      <c r="K52" s="28"/>
      <c r="L52" s="28"/>
      <c r="M52" s="14"/>
      <c r="N52" s="14"/>
      <c r="O52" s="14"/>
      <c r="P52" s="14"/>
      <c r="Q52" s="75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59"/>
    </row>
    <row r="53" spans="1:32" ht="22.5" customHeight="1">
      <c r="A53" s="25">
        <v>9</v>
      </c>
      <c r="B53" s="23">
        <v>1012.5</v>
      </c>
      <c r="C53" s="23">
        <v>22</v>
      </c>
      <c r="D53" s="23">
        <v>26.7</v>
      </c>
      <c r="E53" s="23">
        <v>18.4</v>
      </c>
      <c r="F53" s="23">
        <v>38.5</v>
      </c>
      <c r="G53" s="23">
        <v>7.6</v>
      </c>
      <c r="H53" s="24">
        <v>78</v>
      </c>
      <c r="I53" s="23">
        <v>250.4</v>
      </c>
      <c r="J53" s="23">
        <v>158.5</v>
      </c>
      <c r="K53" s="24" t="s">
        <v>74</v>
      </c>
      <c r="L53" s="24" t="s">
        <v>74</v>
      </c>
      <c r="M53" s="23">
        <v>154.4</v>
      </c>
      <c r="N53" s="23">
        <v>1.6</v>
      </c>
      <c r="O53" s="23">
        <v>32.8</v>
      </c>
      <c r="P53" s="14" t="s">
        <v>11</v>
      </c>
      <c r="Q53" s="73">
        <v>20.7</v>
      </c>
      <c r="R53" s="24" t="s">
        <v>74</v>
      </c>
      <c r="S53" s="24" t="s">
        <v>74</v>
      </c>
      <c r="T53" s="24" t="s">
        <v>74</v>
      </c>
      <c r="U53" s="24" t="s">
        <v>74</v>
      </c>
      <c r="V53" s="73">
        <v>13.4</v>
      </c>
      <c r="W53" s="73">
        <v>7</v>
      </c>
      <c r="X53" s="73">
        <v>2.4</v>
      </c>
      <c r="Y53" s="73">
        <v>0.2</v>
      </c>
      <c r="Z53" s="73">
        <v>1.2</v>
      </c>
      <c r="AA53" s="73">
        <v>13.4</v>
      </c>
      <c r="AB53" s="73">
        <v>5</v>
      </c>
      <c r="AC53" s="73">
        <v>2.3</v>
      </c>
      <c r="AD53" s="24" t="s">
        <v>74</v>
      </c>
      <c r="AE53" s="72"/>
      <c r="AF53" s="24" t="s">
        <v>74</v>
      </c>
    </row>
    <row r="54" spans="1:32" ht="22.5" customHeight="1">
      <c r="A54" s="25">
        <v>10</v>
      </c>
      <c r="B54" s="23">
        <v>1017.6</v>
      </c>
      <c r="C54" s="23">
        <v>16.1</v>
      </c>
      <c r="D54" s="23">
        <v>20.9</v>
      </c>
      <c r="E54" s="23">
        <v>12.4</v>
      </c>
      <c r="F54" s="23">
        <v>33</v>
      </c>
      <c r="G54" s="23">
        <v>2.2</v>
      </c>
      <c r="H54" s="24">
        <v>76</v>
      </c>
      <c r="I54" s="23">
        <v>200.2</v>
      </c>
      <c r="J54" s="23">
        <v>144.5</v>
      </c>
      <c r="K54" s="24" t="s">
        <v>74</v>
      </c>
      <c r="L54" s="24">
        <v>0</v>
      </c>
      <c r="M54" s="23">
        <v>154.1</v>
      </c>
      <c r="N54" s="23">
        <v>1.7</v>
      </c>
      <c r="O54" s="23">
        <v>20.2</v>
      </c>
      <c r="P54" s="14" t="s">
        <v>10</v>
      </c>
      <c r="Q54" s="73">
        <v>2.8</v>
      </c>
      <c r="R54" s="24" t="s">
        <v>74</v>
      </c>
      <c r="S54" s="24" t="s">
        <v>74</v>
      </c>
      <c r="T54" s="24" t="s">
        <v>74</v>
      </c>
      <c r="U54" s="24" t="s">
        <v>74</v>
      </c>
      <c r="V54" s="73">
        <v>13</v>
      </c>
      <c r="W54" s="73">
        <v>6.4</v>
      </c>
      <c r="X54" s="73">
        <v>1.9</v>
      </c>
      <c r="Y54" s="73">
        <v>0.5</v>
      </c>
      <c r="Z54" s="73">
        <v>3.1</v>
      </c>
      <c r="AA54" s="73">
        <v>10.9</v>
      </c>
      <c r="AB54" s="73">
        <v>4.9</v>
      </c>
      <c r="AC54" s="73">
        <v>1.5</v>
      </c>
      <c r="AD54" s="24" t="s">
        <v>74</v>
      </c>
      <c r="AE54" s="72"/>
      <c r="AF54" s="24" t="s">
        <v>74</v>
      </c>
    </row>
    <row r="55" spans="1:32" ht="22.5" customHeight="1">
      <c r="A55" s="25">
        <v>11</v>
      </c>
      <c r="B55" s="23">
        <v>1020.1</v>
      </c>
      <c r="C55" s="23">
        <v>10.8</v>
      </c>
      <c r="D55" s="23">
        <v>15.5</v>
      </c>
      <c r="E55" s="23">
        <v>7.1</v>
      </c>
      <c r="F55" s="23">
        <v>28.4</v>
      </c>
      <c r="G55" s="23">
        <v>-0.7</v>
      </c>
      <c r="H55" s="24">
        <v>75</v>
      </c>
      <c r="I55" s="23">
        <v>235.3</v>
      </c>
      <c r="J55" s="23">
        <v>104.5</v>
      </c>
      <c r="K55" s="24">
        <v>11</v>
      </c>
      <c r="L55" s="24">
        <v>8</v>
      </c>
      <c r="M55" s="23">
        <v>118.8</v>
      </c>
      <c r="N55" s="23">
        <v>1.8</v>
      </c>
      <c r="O55" s="23">
        <v>21.4</v>
      </c>
      <c r="P55" s="14" t="s">
        <v>9</v>
      </c>
      <c r="Q55" s="73">
        <v>0.1</v>
      </c>
      <c r="R55" s="73">
        <v>0</v>
      </c>
      <c r="S55" s="73">
        <v>0.7</v>
      </c>
      <c r="T55" s="24" t="s">
        <v>74</v>
      </c>
      <c r="U55" s="24" t="s">
        <v>74</v>
      </c>
      <c r="V55" s="73">
        <v>16.7</v>
      </c>
      <c r="W55" s="73">
        <v>8.3</v>
      </c>
      <c r="X55" s="73">
        <v>2</v>
      </c>
      <c r="Y55" s="73">
        <v>0.8</v>
      </c>
      <c r="Z55" s="73">
        <v>1.8</v>
      </c>
      <c r="AA55" s="73">
        <v>12.7</v>
      </c>
      <c r="AB55" s="73">
        <v>5.2</v>
      </c>
      <c r="AC55" s="73">
        <v>3.1</v>
      </c>
      <c r="AD55" s="73">
        <v>1</v>
      </c>
      <c r="AE55" s="72"/>
      <c r="AF55" s="24" t="s">
        <v>74</v>
      </c>
    </row>
    <row r="56" spans="1:32" ht="22.5" customHeight="1">
      <c r="A56" s="25">
        <v>12</v>
      </c>
      <c r="B56" s="23">
        <v>1019.4</v>
      </c>
      <c r="C56" s="23">
        <v>6</v>
      </c>
      <c r="D56" s="23">
        <v>9.8</v>
      </c>
      <c r="E56" s="23">
        <v>2.9</v>
      </c>
      <c r="F56" s="23">
        <v>23.6</v>
      </c>
      <c r="G56" s="23">
        <v>-6.4</v>
      </c>
      <c r="H56" s="24">
        <v>78</v>
      </c>
      <c r="I56" s="23">
        <v>329.2</v>
      </c>
      <c r="J56" s="23">
        <v>85.1</v>
      </c>
      <c r="K56" s="24">
        <v>143</v>
      </c>
      <c r="L56" s="24">
        <v>45</v>
      </c>
      <c r="M56" s="23">
        <v>74.6</v>
      </c>
      <c r="N56" s="23">
        <v>2.1</v>
      </c>
      <c r="O56" s="23">
        <v>27</v>
      </c>
      <c r="P56" s="14" t="s">
        <v>23</v>
      </c>
      <c r="Q56" s="24" t="s">
        <v>74</v>
      </c>
      <c r="R56" s="73">
        <v>3.2</v>
      </c>
      <c r="S56" s="73">
        <v>5.5</v>
      </c>
      <c r="T56" s="73">
        <v>2.8</v>
      </c>
      <c r="U56" s="73">
        <v>0.2</v>
      </c>
      <c r="V56" s="73">
        <v>22.8</v>
      </c>
      <c r="W56" s="73">
        <v>12.7</v>
      </c>
      <c r="X56" s="73">
        <v>2.5</v>
      </c>
      <c r="Y56" s="73">
        <v>1.3</v>
      </c>
      <c r="Z56" s="73">
        <v>0.6</v>
      </c>
      <c r="AA56" s="73">
        <v>17.9</v>
      </c>
      <c r="AB56" s="73">
        <v>8</v>
      </c>
      <c r="AC56" s="73">
        <v>4.6</v>
      </c>
      <c r="AD56" s="73">
        <v>9.8</v>
      </c>
      <c r="AE56" s="72"/>
      <c r="AF56" s="24" t="s">
        <v>74</v>
      </c>
    </row>
    <row r="57" spans="1:32" ht="22.5" customHeight="1">
      <c r="A57" s="21"/>
      <c r="B57" s="71"/>
      <c r="C57" s="19"/>
      <c r="D57" s="19"/>
      <c r="E57" s="19"/>
      <c r="F57" s="19"/>
      <c r="G57" s="19"/>
      <c r="H57" s="20"/>
      <c r="I57" s="19"/>
      <c r="J57" s="19"/>
      <c r="K57" s="20"/>
      <c r="L57" s="20"/>
      <c r="M57" s="19"/>
      <c r="N57" s="19"/>
      <c r="O57" s="19"/>
      <c r="P57" s="18"/>
      <c r="Q57" s="16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16"/>
      <c r="AF57" s="69"/>
    </row>
    <row r="58" spans="1:32" ht="22.5" customHeight="1">
      <c r="A58" s="11" t="s">
        <v>60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2"/>
      <c r="AF58" s="2"/>
    </row>
    <row r="59" spans="1:32" ht="22.5" customHeight="1">
      <c r="A59" s="11" t="s">
        <v>69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2.5" customHeight="1">
      <c r="A60" s="11" t="s">
        <v>61</v>
      </c>
      <c r="B60" s="2"/>
      <c r="C60" s="9"/>
      <c r="D60" s="9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2.5" customHeight="1">
      <c r="A61" s="11" t="s">
        <v>62</v>
      </c>
      <c r="B61" s="2"/>
      <c r="C61" s="2"/>
      <c r="D61" s="2"/>
      <c r="E61" s="2"/>
      <c r="F61" s="2"/>
      <c r="G61" s="2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2.5" customHeight="1">
      <c r="A62" s="11" t="s">
        <v>51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2.5" customHeight="1">
      <c r="A63" s="2" t="s">
        <v>26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2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</sheetData>
  <sheetProtection/>
  <mergeCells count="34">
    <mergeCell ref="A2:AF2"/>
    <mergeCell ref="AE39:AF39"/>
    <mergeCell ref="A37:A38"/>
    <mergeCell ref="B38:B39"/>
    <mergeCell ref="V37:X38"/>
    <mergeCell ref="C37:E38"/>
    <mergeCell ref="S37:U38"/>
    <mergeCell ref="H36:H39"/>
    <mergeCell ref="N36:P36"/>
    <mergeCell ref="K6:L6"/>
    <mergeCell ref="N6:P6"/>
    <mergeCell ref="I3:U3"/>
    <mergeCell ref="AE22:AF22"/>
    <mergeCell ref="AE36:AF38"/>
    <mergeCell ref="A7:A8"/>
    <mergeCell ref="B8:B9"/>
    <mergeCell ref="S7:U8"/>
    <mergeCell ref="V7:X8"/>
    <mergeCell ref="Q6:AD6"/>
    <mergeCell ref="R7:R8"/>
    <mergeCell ref="Q7:Q8"/>
    <mergeCell ref="C7:E8"/>
    <mergeCell ref="F7:G8"/>
    <mergeCell ref="H6:H9"/>
    <mergeCell ref="A33:AE33"/>
    <mergeCell ref="I4:U4"/>
    <mergeCell ref="F37:G38"/>
    <mergeCell ref="Q37:Q38"/>
    <mergeCell ref="R37:R38"/>
    <mergeCell ref="AE6:AF8"/>
    <mergeCell ref="AE9:AF9"/>
    <mergeCell ref="Q36:AD36"/>
    <mergeCell ref="J34:U34"/>
    <mergeCell ref="K36:L3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ignoredErrors>
    <ignoredError sqref="M9 M3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69"/>
  <sheetViews>
    <sheetView tabSelected="1" zoomScalePageLayoutView="0" workbookViewId="0" topLeftCell="A31">
      <selection activeCell="A42" sqref="A42"/>
    </sheetView>
  </sheetViews>
  <sheetFormatPr defaultColWidth="10.59765625" defaultRowHeight="21.75" customHeight="1"/>
  <cols>
    <col min="1" max="1" width="15.59765625" style="1" customWidth="1"/>
    <col min="2" max="2" width="10.3984375" style="1" customWidth="1"/>
    <col min="3" max="8" width="9.3984375" style="1" customWidth="1"/>
    <col min="9" max="9" width="9.19921875" style="1" customWidth="1"/>
    <col min="10" max="12" width="9.3984375" style="1" customWidth="1"/>
    <col min="13" max="13" width="10.09765625" style="1" customWidth="1"/>
    <col min="14" max="16" width="9.3984375" style="1" customWidth="1"/>
    <col min="17" max="18" width="12.19921875" style="1" customWidth="1"/>
    <col min="19" max="24" width="9.3984375" style="1" customWidth="1"/>
    <col min="25" max="25" width="11.69921875" style="1" customWidth="1"/>
    <col min="26" max="30" width="9.3984375" style="1" customWidth="1"/>
    <col min="31" max="32" width="4.8984375" style="1" customWidth="1"/>
    <col min="33" max="16384" width="10.59765625" style="1" customWidth="1"/>
  </cols>
  <sheetData>
    <row r="1" spans="1:32" ht="21.75" customHeight="1">
      <c r="A1" s="95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8" t="s">
        <v>104</v>
      </c>
    </row>
    <row r="2" spans="2:32" ht="21.75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 t="s">
        <v>116</v>
      </c>
      <c r="M2" s="162"/>
      <c r="N2" s="162"/>
      <c r="O2" s="162"/>
      <c r="P2" s="162"/>
      <c r="Q2" s="162"/>
      <c r="R2" s="162"/>
      <c r="S2" s="66"/>
      <c r="T2" s="66"/>
      <c r="U2" s="66"/>
      <c r="V2" s="66"/>
      <c r="W2" s="66"/>
      <c r="X2" s="66"/>
      <c r="Y2" s="9" t="s">
        <v>56</v>
      </c>
      <c r="Z2" s="66"/>
      <c r="AA2" s="66"/>
      <c r="AB2" s="66"/>
      <c r="AC2" s="66"/>
      <c r="AD2" s="66"/>
      <c r="AE2" s="66"/>
      <c r="AF2" s="66"/>
    </row>
    <row r="3" spans="1:32" ht="21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ht="21.75" customHeight="1">
      <c r="A4" s="114" t="s">
        <v>106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</row>
    <row r="5" spans="1:32" ht="21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9" t="s">
        <v>55</v>
      </c>
      <c r="AF5" s="2"/>
    </row>
    <row r="6" spans="1:32" ht="21.75" customHeight="1">
      <c r="A6" s="58"/>
      <c r="B6" s="58" t="s">
        <v>100</v>
      </c>
      <c r="C6" s="57" t="s">
        <v>99</v>
      </c>
      <c r="D6" s="57"/>
      <c r="E6" s="57"/>
      <c r="F6" s="57"/>
      <c r="G6" s="56"/>
      <c r="H6" s="137" t="s">
        <v>109</v>
      </c>
      <c r="I6" s="57" t="s">
        <v>98</v>
      </c>
      <c r="J6" s="56"/>
      <c r="K6" s="133" t="s">
        <v>0</v>
      </c>
      <c r="L6" s="134"/>
      <c r="M6" s="55" t="s">
        <v>97</v>
      </c>
      <c r="N6" s="140" t="s">
        <v>41</v>
      </c>
      <c r="O6" s="141"/>
      <c r="P6" s="142"/>
      <c r="Q6" s="130" t="s">
        <v>96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2"/>
      <c r="AE6" s="145" t="s">
        <v>110</v>
      </c>
      <c r="AF6" s="125"/>
    </row>
    <row r="7" spans="1:32" ht="21.75" customHeight="1">
      <c r="A7" s="146" t="s">
        <v>17</v>
      </c>
      <c r="B7" s="54" t="s">
        <v>95</v>
      </c>
      <c r="C7" s="116" t="s">
        <v>88</v>
      </c>
      <c r="D7" s="135"/>
      <c r="E7" s="117"/>
      <c r="F7" s="116" t="s">
        <v>87</v>
      </c>
      <c r="G7" s="117"/>
      <c r="H7" s="138"/>
      <c r="I7" s="44" t="s">
        <v>94</v>
      </c>
      <c r="J7" s="44" t="s">
        <v>20</v>
      </c>
      <c r="K7" s="49" t="s">
        <v>93</v>
      </c>
      <c r="L7" s="49" t="s">
        <v>92</v>
      </c>
      <c r="M7" s="43" t="s">
        <v>91</v>
      </c>
      <c r="N7" s="53" t="s">
        <v>90</v>
      </c>
      <c r="O7" s="52" t="s">
        <v>89</v>
      </c>
      <c r="P7" s="51" t="s">
        <v>44</v>
      </c>
      <c r="Q7" s="120" t="s">
        <v>1</v>
      </c>
      <c r="R7" s="122" t="s">
        <v>2</v>
      </c>
      <c r="S7" s="116" t="s">
        <v>83</v>
      </c>
      <c r="T7" s="135"/>
      <c r="U7" s="117"/>
      <c r="V7" s="116" t="s">
        <v>82</v>
      </c>
      <c r="W7" s="135"/>
      <c r="X7" s="117"/>
      <c r="Y7" s="113" t="s">
        <v>115</v>
      </c>
      <c r="Z7" s="50"/>
      <c r="AA7" s="50"/>
      <c r="AB7" s="50"/>
      <c r="AC7" s="50"/>
      <c r="AD7" s="50"/>
      <c r="AE7" s="126"/>
      <c r="AF7" s="127"/>
    </row>
    <row r="8" spans="1:32" ht="21.75" customHeight="1">
      <c r="A8" s="146"/>
      <c r="B8" s="138" t="s">
        <v>81</v>
      </c>
      <c r="C8" s="118"/>
      <c r="D8" s="136"/>
      <c r="E8" s="119"/>
      <c r="F8" s="118"/>
      <c r="G8" s="119"/>
      <c r="H8" s="138"/>
      <c r="I8" s="47"/>
      <c r="J8" s="101" t="s">
        <v>19</v>
      </c>
      <c r="K8" s="49" t="s">
        <v>86</v>
      </c>
      <c r="L8" s="49" t="s">
        <v>85</v>
      </c>
      <c r="M8" s="48" t="s">
        <v>84</v>
      </c>
      <c r="N8" s="47"/>
      <c r="O8" s="46" t="s">
        <v>43</v>
      </c>
      <c r="P8" s="45"/>
      <c r="Q8" s="121"/>
      <c r="R8" s="123"/>
      <c r="S8" s="147"/>
      <c r="T8" s="148"/>
      <c r="U8" s="149"/>
      <c r="V8" s="147"/>
      <c r="W8" s="148"/>
      <c r="X8" s="149"/>
      <c r="Y8" s="100" t="s">
        <v>42</v>
      </c>
      <c r="Z8" s="43" t="s">
        <v>37</v>
      </c>
      <c r="AA8" s="43" t="s">
        <v>38</v>
      </c>
      <c r="AB8" s="43" t="s">
        <v>39</v>
      </c>
      <c r="AC8" s="43" t="s">
        <v>40</v>
      </c>
      <c r="AD8" s="43" t="s">
        <v>3</v>
      </c>
      <c r="AE8" s="126"/>
      <c r="AF8" s="127"/>
    </row>
    <row r="9" spans="1:32" ht="21.75" customHeight="1">
      <c r="A9" s="40"/>
      <c r="B9" s="139"/>
      <c r="C9" s="99" t="s">
        <v>4</v>
      </c>
      <c r="D9" s="99" t="s">
        <v>46</v>
      </c>
      <c r="E9" s="99" t="s">
        <v>47</v>
      </c>
      <c r="F9" s="99" t="s">
        <v>46</v>
      </c>
      <c r="G9" s="99" t="s">
        <v>47</v>
      </c>
      <c r="H9" s="139"/>
      <c r="I9" s="40" t="s">
        <v>5</v>
      </c>
      <c r="J9" s="40" t="s">
        <v>5</v>
      </c>
      <c r="K9" s="40" t="s">
        <v>6</v>
      </c>
      <c r="L9" s="40" t="s">
        <v>6</v>
      </c>
      <c r="M9" s="163" t="s">
        <v>117</v>
      </c>
      <c r="N9" s="40" t="s">
        <v>7</v>
      </c>
      <c r="O9" s="42" t="s">
        <v>7</v>
      </c>
      <c r="P9" s="41" t="s">
        <v>45</v>
      </c>
      <c r="Q9" s="40" t="s">
        <v>79</v>
      </c>
      <c r="R9" s="40" t="s">
        <v>78</v>
      </c>
      <c r="S9" s="40" t="s">
        <v>21</v>
      </c>
      <c r="T9" s="40" t="s">
        <v>22</v>
      </c>
      <c r="U9" s="40" t="s">
        <v>13</v>
      </c>
      <c r="V9" s="40" t="s">
        <v>14</v>
      </c>
      <c r="W9" s="40" t="s">
        <v>15</v>
      </c>
      <c r="X9" s="40" t="s">
        <v>16</v>
      </c>
      <c r="Y9" s="98" t="s">
        <v>77</v>
      </c>
      <c r="Z9" s="39" t="s">
        <v>76</v>
      </c>
      <c r="AA9" s="39" t="s">
        <v>75</v>
      </c>
      <c r="AB9" s="38"/>
      <c r="AC9" s="38"/>
      <c r="AD9" s="38"/>
      <c r="AE9" s="128" t="s">
        <v>27</v>
      </c>
      <c r="AF9" s="129"/>
    </row>
    <row r="10" spans="1:32" ht="21.75" customHeight="1">
      <c r="A10" s="37"/>
      <c r="B10" s="36"/>
      <c r="C10" s="97"/>
      <c r="D10" s="97"/>
      <c r="E10" s="97"/>
      <c r="F10" s="97"/>
      <c r="G10" s="97"/>
      <c r="H10" s="36"/>
      <c r="I10" s="13"/>
      <c r="J10" s="13"/>
      <c r="K10" s="13"/>
      <c r="L10" s="13"/>
      <c r="M10" s="35"/>
      <c r="N10" s="13"/>
      <c r="O10" s="13"/>
      <c r="P10" s="34"/>
      <c r="Q10" s="13"/>
      <c r="R10" s="13"/>
      <c r="S10" s="13"/>
      <c r="T10" s="13"/>
      <c r="U10" s="13"/>
      <c r="V10" s="13"/>
      <c r="W10" s="13"/>
      <c r="X10" s="13"/>
      <c r="Y10" s="96"/>
      <c r="Z10" s="33"/>
      <c r="AA10" s="33"/>
      <c r="AB10" s="9"/>
      <c r="AC10" s="9"/>
      <c r="AD10" s="9"/>
      <c r="AE10" s="13"/>
      <c r="AF10" s="13"/>
    </row>
    <row r="11" spans="1:32" s="10" customFormat="1" ht="21.75" customHeight="1">
      <c r="A11" s="65" t="s">
        <v>18</v>
      </c>
      <c r="B11" s="153">
        <v>1015.7</v>
      </c>
      <c r="C11" s="157">
        <f>AVERAGE(C13:C26)</f>
        <v>13.158333333333333</v>
      </c>
      <c r="D11" s="157">
        <f>AVERAGE(D13:D26)</f>
        <v>16.941666666666666</v>
      </c>
      <c r="E11" s="157">
        <f>AVERAGE(E13:E26)</f>
        <v>9.483333333333333</v>
      </c>
      <c r="F11" s="157">
        <f>MAX(F13:F26)</f>
        <v>34.8</v>
      </c>
      <c r="G11" s="108">
        <f>MIN(G13:G26)</f>
        <v>-9.7</v>
      </c>
      <c r="H11" s="158">
        <f>AVERAGE(H13:H26)</f>
        <v>77.08333333333333</v>
      </c>
      <c r="I11" s="153">
        <f>SUM(I13:I26)</f>
        <v>2667.5</v>
      </c>
      <c r="J11" s="91">
        <f>MAX(J13:J26)</f>
        <v>145</v>
      </c>
      <c r="K11" s="92">
        <f>MAX(K13:K26)</f>
        <v>64</v>
      </c>
      <c r="L11" s="92">
        <f>MAX(L13:L26)</f>
        <v>33</v>
      </c>
      <c r="M11" s="106">
        <f>SUM(M13:M26)</f>
        <v>1865</v>
      </c>
      <c r="N11" s="91">
        <f>AVERAGE(N13:N26)</f>
        <v>2.7499999999999996</v>
      </c>
      <c r="O11" s="91">
        <f>MAX(O13:O26)</f>
        <v>13.4</v>
      </c>
      <c r="P11" s="12" t="s">
        <v>10</v>
      </c>
      <c r="Q11" s="92">
        <f aca="true" t="shared" si="0" ref="Q11:AF11">SUM(Q13:Q26)</f>
        <v>75</v>
      </c>
      <c r="R11" s="92">
        <f t="shared" si="0"/>
        <v>55</v>
      </c>
      <c r="S11" s="92">
        <f t="shared" si="0"/>
        <v>19</v>
      </c>
      <c r="T11" s="92">
        <f t="shared" si="0"/>
        <v>59</v>
      </c>
      <c r="U11" s="92">
        <f t="shared" si="0"/>
        <v>9</v>
      </c>
      <c r="V11" s="92">
        <f t="shared" si="0"/>
        <v>181</v>
      </c>
      <c r="W11" s="92">
        <f t="shared" si="0"/>
        <v>80</v>
      </c>
      <c r="X11" s="92">
        <f t="shared" si="0"/>
        <v>23</v>
      </c>
      <c r="Y11" s="92">
        <f t="shared" si="0"/>
        <v>3</v>
      </c>
      <c r="Z11" s="92">
        <f t="shared" si="0"/>
        <v>14</v>
      </c>
      <c r="AA11" s="92">
        <f t="shared" si="0"/>
        <v>194</v>
      </c>
      <c r="AB11" s="92">
        <f t="shared" si="0"/>
        <v>60</v>
      </c>
      <c r="AC11" s="92">
        <f t="shared" si="0"/>
        <v>37</v>
      </c>
      <c r="AD11" s="92">
        <f t="shared" si="0"/>
        <v>67</v>
      </c>
      <c r="AE11" s="159">
        <f t="shared" si="0"/>
        <v>4</v>
      </c>
      <c r="AF11" s="159">
        <f t="shared" si="0"/>
        <v>0</v>
      </c>
    </row>
    <row r="12" spans="1:32" ht="21.75" customHeight="1">
      <c r="A12" s="31"/>
      <c r="B12" s="93"/>
      <c r="C12" s="91"/>
      <c r="D12" s="91"/>
      <c r="E12" s="91"/>
      <c r="F12" s="91"/>
      <c r="G12" s="91"/>
      <c r="H12" s="92"/>
      <c r="I12" s="91"/>
      <c r="J12" s="91"/>
      <c r="K12" s="92"/>
      <c r="L12" s="92"/>
      <c r="M12" s="91"/>
      <c r="N12" s="91"/>
      <c r="O12" s="91"/>
      <c r="P12" s="1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103"/>
    </row>
    <row r="13" spans="1:32" ht="21.75" customHeight="1">
      <c r="A13" s="89" t="s">
        <v>70</v>
      </c>
      <c r="B13" s="23">
        <v>1020.1</v>
      </c>
      <c r="C13" s="23">
        <v>0.7</v>
      </c>
      <c r="D13" s="23">
        <v>3.1</v>
      </c>
      <c r="E13" s="23">
        <v>-2.1</v>
      </c>
      <c r="F13" s="23">
        <v>7.6</v>
      </c>
      <c r="G13" s="23">
        <v>-9.7</v>
      </c>
      <c r="H13" s="24">
        <v>77</v>
      </c>
      <c r="I13" s="23">
        <v>214</v>
      </c>
      <c r="J13" s="23">
        <v>21.5</v>
      </c>
      <c r="K13" s="24">
        <v>64</v>
      </c>
      <c r="L13" s="24">
        <v>33</v>
      </c>
      <c r="M13" s="23">
        <v>45.2</v>
      </c>
      <c r="N13" s="23">
        <v>3.4</v>
      </c>
      <c r="O13" s="23">
        <v>9.3</v>
      </c>
      <c r="P13" s="14" t="s">
        <v>9</v>
      </c>
      <c r="Q13" s="24" t="s">
        <v>74</v>
      </c>
      <c r="R13" s="24">
        <v>25</v>
      </c>
      <c r="S13" s="24">
        <v>0</v>
      </c>
      <c r="T13" s="24">
        <v>31</v>
      </c>
      <c r="U13" s="24">
        <v>9</v>
      </c>
      <c r="V13" s="24">
        <v>25</v>
      </c>
      <c r="W13" s="24">
        <v>7</v>
      </c>
      <c r="X13" s="24">
        <v>1</v>
      </c>
      <c r="Y13" s="24" t="s">
        <v>74</v>
      </c>
      <c r="Z13" s="24" t="s">
        <v>74</v>
      </c>
      <c r="AA13" s="24">
        <v>28</v>
      </c>
      <c r="AB13" s="24">
        <v>8</v>
      </c>
      <c r="AC13" s="24">
        <v>4</v>
      </c>
      <c r="AD13" s="24">
        <v>26</v>
      </c>
      <c r="AE13" s="151" t="s">
        <v>74</v>
      </c>
      <c r="AF13" s="151"/>
    </row>
    <row r="14" spans="1:32" ht="21.75" customHeight="1">
      <c r="A14" s="25">
        <v>2</v>
      </c>
      <c r="B14" s="23">
        <v>1015</v>
      </c>
      <c r="C14" s="23">
        <v>3.2</v>
      </c>
      <c r="D14" s="23">
        <v>6.3</v>
      </c>
      <c r="E14" s="23">
        <v>0.5</v>
      </c>
      <c r="F14" s="23">
        <v>11.2</v>
      </c>
      <c r="G14" s="23">
        <v>-1.7</v>
      </c>
      <c r="H14" s="24">
        <v>76</v>
      </c>
      <c r="I14" s="23">
        <v>122.5</v>
      </c>
      <c r="J14" s="23">
        <v>32.5</v>
      </c>
      <c r="K14" s="24">
        <v>41</v>
      </c>
      <c r="L14" s="24">
        <v>12</v>
      </c>
      <c r="M14" s="23">
        <v>70.7</v>
      </c>
      <c r="N14" s="23">
        <v>3.1</v>
      </c>
      <c r="O14" s="23">
        <v>9.7</v>
      </c>
      <c r="P14" s="14" t="s">
        <v>9</v>
      </c>
      <c r="Q14" s="24" t="s">
        <v>74</v>
      </c>
      <c r="R14" s="24">
        <v>9</v>
      </c>
      <c r="S14" s="24">
        <v>9</v>
      </c>
      <c r="T14" s="24">
        <v>12</v>
      </c>
      <c r="U14" s="24" t="s">
        <v>74</v>
      </c>
      <c r="V14" s="24">
        <v>17</v>
      </c>
      <c r="W14" s="24">
        <v>2</v>
      </c>
      <c r="X14" s="24">
        <v>1</v>
      </c>
      <c r="Y14" s="24" t="s">
        <v>74</v>
      </c>
      <c r="Z14" s="24" t="s">
        <v>74</v>
      </c>
      <c r="AA14" s="24">
        <v>22</v>
      </c>
      <c r="AB14" s="24">
        <v>4</v>
      </c>
      <c r="AC14" s="24">
        <v>2</v>
      </c>
      <c r="AD14" s="24">
        <v>18</v>
      </c>
      <c r="AE14" s="151" t="s">
        <v>74</v>
      </c>
      <c r="AF14" s="151"/>
    </row>
    <row r="15" spans="1:32" ht="21.75" customHeight="1">
      <c r="A15" s="25">
        <v>3</v>
      </c>
      <c r="B15" s="23">
        <v>1022.4</v>
      </c>
      <c r="C15" s="23">
        <v>5.1</v>
      </c>
      <c r="D15" s="23">
        <v>9.1</v>
      </c>
      <c r="E15" s="23">
        <v>1.1</v>
      </c>
      <c r="F15" s="23">
        <v>19.7</v>
      </c>
      <c r="G15" s="23">
        <v>-3</v>
      </c>
      <c r="H15" s="24">
        <v>75</v>
      </c>
      <c r="I15" s="23">
        <v>160</v>
      </c>
      <c r="J15" s="23">
        <v>38</v>
      </c>
      <c r="K15" s="24">
        <v>0</v>
      </c>
      <c r="L15" s="24">
        <v>0</v>
      </c>
      <c r="M15" s="23">
        <v>130.7</v>
      </c>
      <c r="N15" s="23">
        <v>2.6</v>
      </c>
      <c r="O15" s="23">
        <v>8.8</v>
      </c>
      <c r="P15" s="14" t="s">
        <v>11</v>
      </c>
      <c r="Q15" s="24" t="s">
        <v>74</v>
      </c>
      <c r="R15" s="24">
        <v>11</v>
      </c>
      <c r="S15" s="24">
        <v>3</v>
      </c>
      <c r="T15" s="24" t="s">
        <v>74</v>
      </c>
      <c r="U15" s="24" t="s">
        <v>74</v>
      </c>
      <c r="V15" s="24">
        <v>16</v>
      </c>
      <c r="W15" s="24">
        <v>7</v>
      </c>
      <c r="X15" s="24" t="s">
        <v>74</v>
      </c>
      <c r="Y15" s="24" t="s">
        <v>74</v>
      </c>
      <c r="Z15" s="24">
        <v>1</v>
      </c>
      <c r="AA15" s="24">
        <v>20</v>
      </c>
      <c r="AB15" s="24">
        <v>7</v>
      </c>
      <c r="AC15" s="24" t="s">
        <v>74</v>
      </c>
      <c r="AD15" s="24">
        <v>4</v>
      </c>
      <c r="AE15" s="151">
        <v>1</v>
      </c>
      <c r="AF15" s="151"/>
    </row>
    <row r="16" spans="1:32" ht="21.75" customHeight="1">
      <c r="A16" s="25">
        <v>4</v>
      </c>
      <c r="B16" s="23">
        <v>1014.9</v>
      </c>
      <c r="C16" s="23">
        <v>11</v>
      </c>
      <c r="D16" s="23">
        <v>15.6</v>
      </c>
      <c r="E16" s="23">
        <v>5.9</v>
      </c>
      <c r="F16" s="23">
        <v>24.7</v>
      </c>
      <c r="G16" s="23">
        <v>0.5</v>
      </c>
      <c r="H16" s="24">
        <v>74</v>
      </c>
      <c r="I16" s="23">
        <v>80</v>
      </c>
      <c r="J16" s="23">
        <v>19</v>
      </c>
      <c r="K16" s="24" t="s">
        <v>74</v>
      </c>
      <c r="L16" s="24" t="s">
        <v>74</v>
      </c>
      <c r="M16" s="23">
        <v>216.9</v>
      </c>
      <c r="N16" s="23">
        <v>2.8</v>
      </c>
      <c r="O16" s="23">
        <v>7.7</v>
      </c>
      <c r="P16" s="14" t="s">
        <v>11</v>
      </c>
      <c r="Q16" s="24" t="s">
        <v>74</v>
      </c>
      <c r="R16" s="24" t="s">
        <v>74</v>
      </c>
      <c r="S16" s="24" t="s">
        <v>74</v>
      </c>
      <c r="T16" s="24" t="s">
        <v>74</v>
      </c>
      <c r="U16" s="24" t="s">
        <v>74</v>
      </c>
      <c r="V16" s="24">
        <v>11</v>
      </c>
      <c r="W16" s="24">
        <v>2</v>
      </c>
      <c r="X16" s="24" t="s">
        <v>74</v>
      </c>
      <c r="Y16" s="24" t="s">
        <v>74</v>
      </c>
      <c r="Z16" s="24">
        <v>2</v>
      </c>
      <c r="AA16" s="24">
        <v>6</v>
      </c>
      <c r="AB16" s="24">
        <v>2</v>
      </c>
      <c r="AC16" s="24">
        <v>1</v>
      </c>
      <c r="AD16" s="24" t="s">
        <v>74</v>
      </c>
      <c r="AE16" s="151" t="s">
        <v>74</v>
      </c>
      <c r="AF16" s="151"/>
    </row>
    <row r="17" spans="1:32" ht="21.75" customHeight="1">
      <c r="A17" s="29"/>
      <c r="B17" s="33"/>
      <c r="C17" s="33"/>
      <c r="D17" s="33"/>
      <c r="E17" s="33"/>
      <c r="F17" s="33"/>
      <c r="G17" s="33"/>
      <c r="H17" s="64"/>
      <c r="I17" s="33"/>
      <c r="J17" s="33"/>
      <c r="K17" s="64"/>
      <c r="L17" s="64"/>
      <c r="M17" s="33"/>
      <c r="N17" s="33"/>
      <c r="O17" s="33"/>
      <c r="P17" s="13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2"/>
    </row>
    <row r="18" spans="1:32" ht="21.75" customHeight="1">
      <c r="A18" s="25">
        <v>5</v>
      </c>
      <c r="B18" s="23">
        <v>1013.7</v>
      </c>
      <c r="C18" s="23">
        <v>16.3</v>
      </c>
      <c r="D18" s="23">
        <v>20.8</v>
      </c>
      <c r="E18" s="23">
        <v>11.6</v>
      </c>
      <c r="F18" s="23">
        <v>27</v>
      </c>
      <c r="G18" s="23">
        <v>6.4</v>
      </c>
      <c r="H18" s="24">
        <v>73</v>
      </c>
      <c r="I18" s="23">
        <v>166.5</v>
      </c>
      <c r="J18" s="23">
        <v>64.5</v>
      </c>
      <c r="K18" s="24" t="s">
        <v>74</v>
      </c>
      <c r="L18" s="24" t="s">
        <v>74</v>
      </c>
      <c r="M18" s="23">
        <v>243.1</v>
      </c>
      <c r="N18" s="23">
        <v>2.9</v>
      </c>
      <c r="O18" s="23">
        <v>9.2</v>
      </c>
      <c r="P18" s="14" t="s">
        <v>11</v>
      </c>
      <c r="Q18" s="24">
        <v>2</v>
      </c>
      <c r="R18" s="24" t="s">
        <v>74</v>
      </c>
      <c r="S18" s="24" t="s">
        <v>74</v>
      </c>
      <c r="T18" s="24" t="s">
        <v>74</v>
      </c>
      <c r="U18" s="24" t="s">
        <v>74</v>
      </c>
      <c r="V18" s="24">
        <v>9</v>
      </c>
      <c r="W18" s="24">
        <v>5</v>
      </c>
      <c r="X18" s="24">
        <v>2</v>
      </c>
      <c r="Y18" s="24" t="s">
        <v>74</v>
      </c>
      <c r="Z18" s="24">
        <v>1</v>
      </c>
      <c r="AA18" s="24">
        <v>12</v>
      </c>
      <c r="AB18" s="24">
        <v>3</v>
      </c>
      <c r="AC18" s="24" t="s">
        <v>74</v>
      </c>
      <c r="AD18" s="24" t="s">
        <v>74</v>
      </c>
      <c r="AE18" s="151" t="s">
        <v>74</v>
      </c>
      <c r="AF18" s="151"/>
    </row>
    <row r="19" spans="1:32" ht="21.75" customHeight="1">
      <c r="A19" s="25">
        <v>6</v>
      </c>
      <c r="B19" s="23">
        <v>1010.6</v>
      </c>
      <c r="C19" s="23">
        <v>18.5</v>
      </c>
      <c r="D19" s="23">
        <v>21.8</v>
      </c>
      <c r="E19" s="23">
        <v>15.1</v>
      </c>
      <c r="F19" s="23">
        <v>28.2</v>
      </c>
      <c r="G19" s="23">
        <v>10</v>
      </c>
      <c r="H19" s="24">
        <v>82</v>
      </c>
      <c r="I19" s="23">
        <v>163.5</v>
      </c>
      <c r="J19" s="23">
        <v>94.5</v>
      </c>
      <c r="K19" s="24" t="s">
        <v>74</v>
      </c>
      <c r="L19" s="24" t="s">
        <v>74</v>
      </c>
      <c r="M19" s="23">
        <v>173.6</v>
      </c>
      <c r="N19" s="23">
        <v>2.4</v>
      </c>
      <c r="O19" s="23">
        <v>7.3</v>
      </c>
      <c r="P19" s="14" t="s">
        <v>10</v>
      </c>
      <c r="Q19" s="24">
        <v>4</v>
      </c>
      <c r="R19" s="24" t="s">
        <v>74</v>
      </c>
      <c r="S19" s="24" t="s">
        <v>74</v>
      </c>
      <c r="T19" s="24" t="s">
        <v>74</v>
      </c>
      <c r="U19" s="24" t="s">
        <v>74</v>
      </c>
      <c r="V19" s="24">
        <v>7</v>
      </c>
      <c r="W19" s="24">
        <v>4</v>
      </c>
      <c r="X19" s="24">
        <v>1</v>
      </c>
      <c r="Y19" s="24" t="s">
        <v>74</v>
      </c>
      <c r="Z19" s="24">
        <v>1</v>
      </c>
      <c r="AA19" s="24">
        <v>17</v>
      </c>
      <c r="AB19" s="24">
        <v>5</v>
      </c>
      <c r="AC19" s="24">
        <v>1</v>
      </c>
      <c r="AD19" s="24" t="s">
        <v>74</v>
      </c>
      <c r="AE19" s="151" t="s">
        <v>74</v>
      </c>
      <c r="AF19" s="151"/>
    </row>
    <row r="20" spans="1:32" ht="21.75" customHeight="1">
      <c r="A20" s="25">
        <v>7</v>
      </c>
      <c r="B20" s="23">
        <v>1007.9</v>
      </c>
      <c r="C20" s="23">
        <v>23.6</v>
      </c>
      <c r="D20" s="23">
        <v>27.2</v>
      </c>
      <c r="E20" s="23">
        <v>20.4</v>
      </c>
      <c r="F20" s="23">
        <v>31.9</v>
      </c>
      <c r="G20" s="23">
        <v>16.6</v>
      </c>
      <c r="H20" s="24">
        <v>82</v>
      </c>
      <c r="I20" s="23">
        <v>395.5</v>
      </c>
      <c r="J20" s="23">
        <v>145</v>
      </c>
      <c r="K20" s="24" t="s">
        <v>74</v>
      </c>
      <c r="L20" s="24" t="s">
        <v>74</v>
      </c>
      <c r="M20" s="23">
        <v>224.5</v>
      </c>
      <c r="N20" s="23">
        <v>2.5</v>
      </c>
      <c r="O20" s="23">
        <v>8.2</v>
      </c>
      <c r="P20" s="14" t="s">
        <v>32</v>
      </c>
      <c r="Q20" s="24">
        <v>21</v>
      </c>
      <c r="R20" s="24" t="s">
        <v>74</v>
      </c>
      <c r="S20" s="24" t="s">
        <v>74</v>
      </c>
      <c r="T20" s="24" t="s">
        <v>74</v>
      </c>
      <c r="U20" s="24" t="s">
        <v>74</v>
      </c>
      <c r="V20" s="24">
        <v>13</v>
      </c>
      <c r="W20" s="24">
        <v>8</v>
      </c>
      <c r="X20" s="24">
        <v>6</v>
      </c>
      <c r="Y20" s="24" t="s">
        <v>74</v>
      </c>
      <c r="Z20" s="24">
        <v>4</v>
      </c>
      <c r="AA20" s="24">
        <v>13</v>
      </c>
      <c r="AB20" s="24">
        <v>4</v>
      </c>
      <c r="AC20" s="24">
        <v>2</v>
      </c>
      <c r="AD20" s="24" t="s">
        <v>74</v>
      </c>
      <c r="AE20" s="151">
        <v>1</v>
      </c>
      <c r="AF20" s="151"/>
    </row>
    <row r="21" spans="1:32" ht="21.75" customHeight="1">
      <c r="A21" s="25">
        <v>8</v>
      </c>
      <c r="B21" s="23">
        <v>1011.2</v>
      </c>
      <c r="C21" s="23">
        <v>27.6</v>
      </c>
      <c r="D21" s="23">
        <v>32.4</v>
      </c>
      <c r="E21" s="23">
        <v>23.3</v>
      </c>
      <c r="F21" s="23">
        <v>34.8</v>
      </c>
      <c r="G21" s="23">
        <v>21</v>
      </c>
      <c r="H21" s="24">
        <v>76</v>
      </c>
      <c r="I21" s="23">
        <v>8</v>
      </c>
      <c r="J21" s="23">
        <v>6.5</v>
      </c>
      <c r="K21" s="24" t="s">
        <v>74</v>
      </c>
      <c r="L21" s="24" t="s">
        <v>74</v>
      </c>
      <c r="M21" s="23">
        <v>339.3</v>
      </c>
      <c r="N21" s="23">
        <v>2.4</v>
      </c>
      <c r="O21" s="23">
        <v>7.9</v>
      </c>
      <c r="P21" s="14" t="s">
        <v>10</v>
      </c>
      <c r="Q21" s="24">
        <v>31</v>
      </c>
      <c r="R21" s="24" t="s">
        <v>74</v>
      </c>
      <c r="S21" s="24" t="s">
        <v>74</v>
      </c>
      <c r="T21" s="24" t="s">
        <v>74</v>
      </c>
      <c r="U21" s="24" t="s">
        <v>74</v>
      </c>
      <c r="V21" s="24">
        <v>2</v>
      </c>
      <c r="W21" s="24" t="s">
        <v>74</v>
      </c>
      <c r="X21" s="24" t="s">
        <v>74</v>
      </c>
      <c r="Y21" s="24" t="s">
        <v>74</v>
      </c>
      <c r="Z21" s="24">
        <v>4</v>
      </c>
      <c r="AA21" s="24">
        <v>2</v>
      </c>
      <c r="AB21" s="24" t="s">
        <v>74</v>
      </c>
      <c r="AC21" s="24">
        <v>2</v>
      </c>
      <c r="AD21" s="24" t="s">
        <v>74</v>
      </c>
      <c r="AE21" s="151" t="s">
        <v>74</v>
      </c>
      <c r="AF21" s="151"/>
    </row>
    <row r="22" spans="1:32" ht="21.75" customHeight="1">
      <c r="A22" s="29"/>
      <c r="B22" s="33"/>
      <c r="C22" s="33"/>
      <c r="D22" s="33"/>
      <c r="E22" s="33"/>
      <c r="F22" s="33"/>
      <c r="G22" s="33"/>
      <c r="H22" s="64"/>
      <c r="I22" s="33"/>
      <c r="J22" s="33"/>
      <c r="K22" s="64"/>
      <c r="L22" s="64"/>
      <c r="M22" s="33"/>
      <c r="N22" s="33"/>
      <c r="O22" s="33"/>
      <c r="P22" s="13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2"/>
    </row>
    <row r="23" spans="1:32" ht="21.75" customHeight="1">
      <c r="A23" s="25">
        <v>9</v>
      </c>
      <c r="B23" s="23">
        <v>1014.8</v>
      </c>
      <c r="C23" s="23">
        <v>21.6</v>
      </c>
      <c r="D23" s="23">
        <v>25.5</v>
      </c>
      <c r="E23" s="23">
        <v>18</v>
      </c>
      <c r="F23" s="23">
        <v>33.9</v>
      </c>
      <c r="G23" s="23">
        <v>10.8</v>
      </c>
      <c r="H23" s="24">
        <v>79</v>
      </c>
      <c r="I23" s="23">
        <v>291</v>
      </c>
      <c r="J23" s="23">
        <v>57.5</v>
      </c>
      <c r="K23" s="24" t="s">
        <v>74</v>
      </c>
      <c r="L23" s="24" t="s">
        <v>74</v>
      </c>
      <c r="M23" s="23">
        <v>149.7</v>
      </c>
      <c r="N23" s="23">
        <v>2.4</v>
      </c>
      <c r="O23" s="23">
        <v>13.4</v>
      </c>
      <c r="P23" s="14" t="s">
        <v>10</v>
      </c>
      <c r="Q23" s="24">
        <v>13</v>
      </c>
      <c r="R23" s="24" t="s">
        <v>74</v>
      </c>
      <c r="S23" s="24" t="s">
        <v>74</v>
      </c>
      <c r="T23" s="24" t="s">
        <v>74</v>
      </c>
      <c r="U23" s="24" t="s">
        <v>74</v>
      </c>
      <c r="V23" s="24">
        <v>18</v>
      </c>
      <c r="W23" s="24">
        <v>9</v>
      </c>
      <c r="X23" s="24">
        <v>3</v>
      </c>
      <c r="Y23" s="24">
        <v>1</v>
      </c>
      <c r="Z23" s="24" t="s">
        <v>74</v>
      </c>
      <c r="AA23" s="24">
        <v>15</v>
      </c>
      <c r="AB23" s="24">
        <v>8</v>
      </c>
      <c r="AC23" s="24">
        <v>1</v>
      </c>
      <c r="AD23" s="24" t="s">
        <v>74</v>
      </c>
      <c r="AE23" s="151" t="s">
        <v>74</v>
      </c>
      <c r="AF23" s="151"/>
    </row>
    <row r="24" spans="1:32" ht="21.75" customHeight="1">
      <c r="A24" s="25">
        <v>10</v>
      </c>
      <c r="B24" s="23">
        <v>1017.8</v>
      </c>
      <c r="C24" s="23">
        <v>15.5</v>
      </c>
      <c r="D24" s="23">
        <v>20.1</v>
      </c>
      <c r="E24" s="23">
        <v>11.1</v>
      </c>
      <c r="F24" s="23">
        <v>26.5</v>
      </c>
      <c r="G24" s="23">
        <v>4</v>
      </c>
      <c r="H24" s="24">
        <v>75</v>
      </c>
      <c r="I24" s="23">
        <v>181.5</v>
      </c>
      <c r="J24" s="23">
        <v>34.5</v>
      </c>
      <c r="K24" s="24" t="s">
        <v>74</v>
      </c>
      <c r="L24" s="24">
        <v>0</v>
      </c>
      <c r="M24" s="23">
        <v>148.5</v>
      </c>
      <c r="N24" s="23">
        <v>2.5</v>
      </c>
      <c r="O24" s="23">
        <v>11.2</v>
      </c>
      <c r="P24" s="14" t="s">
        <v>11</v>
      </c>
      <c r="Q24" s="24">
        <v>4</v>
      </c>
      <c r="R24" s="24" t="s">
        <v>74</v>
      </c>
      <c r="S24" s="24" t="s">
        <v>74</v>
      </c>
      <c r="T24" s="24" t="s">
        <v>74</v>
      </c>
      <c r="U24" s="24" t="s">
        <v>74</v>
      </c>
      <c r="V24" s="24">
        <v>16</v>
      </c>
      <c r="W24" s="24">
        <v>6</v>
      </c>
      <c r="X24" s="24">
        <v>1</v>
      </c>
      <c r="Y24" s="24">
        <v>1</v>
      </c>
      <c r="Z24" s="24" t="s">
        <v>74</v>
      </c>
      <c r="AA24" s="24">
        <v>12</v>
      </c>
      <c r="AB24" s="24">
        <v>3</v>
      </c>
      <c r="AC24" s="24">
        <v>4</v>
      </c>
      <c r="AD24" s="24" t="s">
        <v>74</v>
      </c>
      <c r="AE24" s="151">
        <v>2</v>
      </c>
      <c r="AF24" s="151"/>
    </row>
    <row r="25" spans="1:32" ht="21.75" customHeight="1">
      <c r="A25" s="25">
        <v>11</v>
      </c>
      <c r="B25" s="23">
        <v>1015.4</v>
      </c>
      <c r="C25" s="23">
        <v>10.4</v>
      </c>
      <c r="D25" s="23">
        <v>13.8</v>
      </c>
      <c r="E25" s="23">
        <v>7.4</v>
      </c>
      <c r="F25" s="23">
        <v>21</v>
      </c>
      <c r="G25" s="23">
        <v>0.6</v>
      </c>
      <c r="H25" s="24">
        <v>77</v>
      </c>
      <c r="I25" s="23">
        <v>455.5</v>
      </c>
      <c r="J25" s="23">
        <v>62</v>
      </c>
      <c r="K25" s="24">
        <v>0</v>
      </c>
      <c r="L25" s="24">
        <v>0</v>
      </c>
      <c r="M25" s="23">
        <v>74.5</v>
      </c>
      <c r="N25" s="23">
        <v>2.9</v>
      </c>
      <c r="O25" s="23">
        <v>10.1</v>
      </c>
      <c r="P25" s="14" t="s">
        <v>11</v>
      </c>
      <c r="Q25" s="24" t="s">
        <v>74</v>
      </c>
      <c r="R25" s="24" t="s">
        <v>74</v>
      </c>
      <c r="S25" s="24">
        <v>2</v>
      </c>
      <c r="T25" s="24"/>
      <c r="U25" s="24" t="s">
        <v>74</v>
      </c>
      <c r="V25" s="24">
        <v>22</v>
      </c>
      <c r="W25" s="24">
        <v>15</v>
      </c>
      <c r="X25" s="24">
        <v>5</v>
      </c>
      <c r="Y25" s="24">
        <v>1</v>
      </c>
      <c r="Z25" s="24">
        <v>1</v>
      </c>
      <c r="AA25" s="24">
        <v>22</v>
      </c>
      <c r="AB25" s="24">
        <v>7</v>
      </c>
      <c r="AC25" s="24">
        <v>11</v>
      </c>
      <c r="AD25" s="24">
        <v>3</v>
      </c>
      <c r="AE25" s="151" t="s">
        <v>74</v>
      </c>
      <c r="AF25" s="151"/>
    </row>
    <row r="26" spans="1:32" ht="21.75" customHeight="1">
      <c r="A26" s="25">
        <v>12</v>
      </c>
      <c r="B26" s="23">
        <v>1018.1</v>
      </c>
      <c r="C26" s="23">
        <v>4.4</v>
      </c>
      <c r="D26" s="23">
        <v>7.6</v>
      </c>
      <c r="E26" s="23">
        <v>1.5</v>
      </c>
      <c r="F26" s="23">
        <v>17.2</v>
      </c>
      <c r="G26" s="23">
        <v>-2.6</v>
      </c>
      <c r="H26" s="24">
        <v>79</v>
      </c>
      <c r="I26" s="23">
        <v>429.5</v>
      </c>
      <c r="J26" s="23">
        <v>47.5</v>
      </c>
      <c r="K26" s="24">
        <v>30</v>
      </c>
      <c r="L26" s="24">
        <v>23</v>
      </c>
      <c r="M26" s="23">
        <v>48.3</v>
      </c>
      <c r="N26" s="23">
        <v>3.1</v>
      </c>
      <c r="O26" s="23">
        <v>9.6</v>
      </c>
      <c r="P26" s="14" t="s">
        <v>9</v>
      </c>
      <c r="Q26" s="24" t="s">
        <v>74</v>
      </c>
      <c r="R26" s="24">
        <v>10</v>
      </c>
      <c r="S26" s="24">
        <v>5</v>
      </c>
      <c r="T26" s="24">
        <v>16</v>
      </c>
      <c r="U26" s="24" t="s">
        <v>74</v>
      </c>
      <c r="V26" s="24">
        <v>25</v>
      </c>
      <c r="W26" s="24">
        <v>15</v>
      </c>
      <c r="X26" s="24">
        <v>3</v>
      </c>
      <c r="Y26" s="24" t="s">
        <v>74</v>
      </c>
      <c r="Z26" s="24" t="s">
        <v>74</v>
      </c>
      <c r="AA26" s="24">
        <v>25</v>
      </c>
      <c r="AB26" s="24">
        <v>9</v>
      </c>
      <c r="AC26" s="24">
        <v>9</v>
      </c>
      <c r="AD26" s="24">
        <v>16</v>
      </c>
      <c r="AE26" s="151" t="s">
        <v>74</v>
      </c>
      <c r="AF26" s="151"/>
    </row>
    <row r="27" spans="1:32" ht="21.75" customHeight="1">
      <c r="A27" s="21"/>
      <c r="B27" s="19"/>
      <c r="C27" s="19"/>
      <c r="D27" s="19"/>
      <c r="E27" s="19"/>
      <c r="F27" s="19"/>
      <c r="G27" s="19"/>
      <c r="H27" s="20"/>
      <c r="I27" s="19"/>
      <c r="J27" s="19"/>
      <c r="K27" s="20"/>
      <c r="L27" s="20"/>
      <c r="M27" s="19"/>
      <c r="N27" s="19"/>
      <c r="O27" s="19"/>
      <c r="P27" s="18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</row>
    <row r="28" spans="1:32" ht="21.75" customHeight="1">
      <c r="A28" s="11" t="s">
        <v>58</v>
      </c>
      <c r="B28" s="2"/>
      <c r="C28" s="2"/>
      <c r="D28" s="2"/>
      <c r="E28" s="2"/>
      <c r="F28" s="2"/>
      <c r="G28" s="2"/>
      <c r="H28" s="63"/>
      <c r="I28" s="2"/>
      <c r="J28" s="2"/>
      <c r="K28" s="63"/>
      <c r="L28" s="6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59"/>
      <c r="AE28" s="2"/>
      <c r="AF28" s="2"/>
    </row>
    <row r="29" spans="1:32" ht="21.75" customHeight="1">
      <c r="A29" s="11" t="s">
        <v>63</v>
      </c>
      <c r="B29" s="2"/>
      <c r="C29" s="2"/>
      <c r="D29" s="2"/>
      <c r="E29" s="2"/>
      <c r="F29" s="2"/>
      <c r="G29" s="2"/>
      <c r="H29" s="63"/>
      <c r="I29" s="2"/>
      <c r="J29" s="2"/>
      <c r="K29" s="63"/>
      <c r="L29" s="6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1.75" customHeight="1">
      <c r="A30" s="11" t="s">
        <v>64</v>
      </c>
      <c r="B30" s="2"/>
      <c r="C30" s="2"/>
      <c r="D30" s="2"/>
      <c r="E30" s="2"/>
      <c r="F30" s="2"/>
      <c r="G30" s="2"/>
      <c r="H30" s="63"/>
      <c r="I30" s="2"/>
      <c r="J30" s="2"/>
      <c r="K30" s="63"/>
      <c r="L30" s="6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1.75" customHeight="1">
      <c r="A31" s="11" t="s">
        <v>54</v>
      </c>
      <c r="B31" s="2"/>
      <c r="C31" s="2"/>
      <c r="D31" s="2"/>
      <c r="E31" s="2"/>
      <c r="F31" s="2"/>
      <c r="G31" s="2"/>
      <c r="H31" s="63"/>
      <c r="I31" s="2"/>
      <c r="J31" s="2"/>
      <c r="K31" s="63"/>
      <c r="L31" s="6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1.75" customHeight="1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59"/>
      <c r="AE32" s="13"/>
      <c r="AF32" s="2"/>
    </row>
    <row r="33" spans="1:32" ht="21.75" customHeight="1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59"/>
      <c r="AE33" s="13"/>
      <c r="AF33" s="2"/>
    </row>
    <row r="34" spans="1:32" ht="21.75" customHeight="1">
      <c r="A34" s="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2"/>
    </row>
    <row r="35" spans="1:32" ht="21.75" customHeight="1">
      <c r="A35" s="114" t="s">
        <v>105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2"/>
    </row>
    <row r="36" spans="1:32" ht="21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2"/>
    </row>
    <row r="37" spans="1:32" ht="21.75" customHeight="1">
      <c r="A37" s="2"/>
      <c r="B37" s="102"/>
      <c r="C37" s="102"/>
      <c r="D37" s="102"/>
      <c r="E37" s="102"/>
      <c r="F37" s="102"/>
      <c r="G37" s="102"/>
      <c r="H37" s="102"/>
      <c r="I37" s="102"/>
      <c r="J37" s="152" t="s">
        <v>52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2"/>
      <c r="AF37" s="2"/>
    </row>
    <row r="38" spans="1:32" ht="21.75" customHeight="1" thickBot="1">
      <c r="A38" s="60"/>
      <c r="B38" s="60"/>
      <c r="C38" s="60"/>
      <c r="D38" s="60"/>
      <c r="E38" s="60"/>
      <c r="F38" s="60"/>
      <c r="G38" s="60"/>
      <c r="H38" s="61"/>
      <c r="I38" s="60"/>
      <c r="J38" s="60"/>
      <c r="K38" s="61"/>
      <c r="L38" s="61"/>
      <c r="M38" s="6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 t="s">
        <v>53</v>
      </c>
      <c r="Z38" s="2"/>
      <c r="AA38" s="2"/>
      <c r="AB38" s="2"/>
      <c r="AC38" s="2"/>
      <c r="AD38" s="59"/>
      <c r="AE38" s="15"/>
      <c r="AF38" s="2"/>
    </row>
    <row r="39" spans="1:32" ht="21.75" customHeight="1">
      <c r="A39" s="58"/>
      <c r="B39" s="58" t="s">
        <v>100</v>
      </c>
      <c r="C39" s="57" t="s">
        <v>99</v>
      </c>
      <c r="D39" s="57"/>
      <c r="E39" s="57"/>
      <c r="F39" s="57"/>
      <c r="G39" s="56"/>
      <c r="H39" s="137" t="s">
        <v>109</v>
      </c>
      <c r="I39" s="57" t="s">
        <v>98</v>
      </c>
      <c r="J39" s="56"/>
      <c r="K39" s="133" t="s">
        <v>0</v>
      </c>
      <c r="L39" s="134"/>
      <c r="M39" s="55" t="s">
        <v>97</v>
      </c>
      <c r="N39" s="140" t="s">
        <v>41</v>
      </c>
      <c r="O39" s="141"/>
      <c r="P39" s="142"/>
      <c r="Q39" s="130" t="s">
        <v>96</v>
      </c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  <c r="AE39" s="145" t="s">
        <v>110</v>
      </c>
      <c r="AF39" s="125"/>
    </row>
    <row r="40" spans="1:32" ht="21.75" customHeight="1">
      <c r="A40" s="146" t="s">
        <v>17</v>
      </c>
      <c r="B40" s="54" t="s">
        <v>95</v>
      </c>
      <c r="C40" s="116" t="s">
        <v>88</v>
      </c>
      <c r="D40" s="135"/>
      <c r="E40" s="117"/>
      <c r="F40" s="116" t="s">
        <v>87</v>
      </c>
      <c r="G40" s="117"/>
      <c r="H40" s="138"/>
      <c r="I40" s="44" t="s">
        <v>94</v>
      </c>
      <c r="J40" s="44" t="s">
        <v>20</v>
      </c>
      <c r="K40" s="49" t="s">
        <v>93</v>
      </c>
      <c r="L40" s="49" t="s">
        <v>92</v>
      </c>
      <c r="M40" s="43" t="s">
        <v>91</v>
      </c>
      <c r="N40" s="53" t="s">
        <v>90</v>
      </c>
      <c r="O40" s="52" t="s">
        <v>89</v>
      </c>
      <c r="P40" s="51" t="s">
        <v>44</v>
      </c>
      <c r="Q40" s="120" t="s">
        <v>1</v>
      </c>
      <c r="R40" s="122" t="s">
        <v>2</v>
      </c>
      <c r="S40" s="116" t="s">
        <v>83</v>
      </c>
      <c r="T40" s="135"/>
      <c r="U40" s="117"/>
      <c r="V40" s="116" t="s">
        <v>82</v>
      </c>
      <c r="W40" s="135"/>
      <c r="X40" s="117"/>
      <c r="Y40" s="113" t="s">
        <v>111</v>
      </c>
      <c r="Z40" s="50"/>
      <c r="AA40" s="50"/>
      <c r="AB40" s="50"/>
      <c r="AC40" s="50"/>
      <c r="AD40" s="50"/>
      <c r="AE40" s="126"/>
      <c r="AF40" s="127"/>
    </row>
    <row r="41" spans="1:32" ht="21.75" customHeight="1">
      <c r="A41" s="146"/>
      <c r="B41" s="138" t="s">
        <v>81</v>
      </c>
      <c r="C41" s="118"/>
      <c r="D41" s="136"/>
      <c r="E41" s="119"/>
      <c r="F41" s="118"/>
      <c r="G41" s="119"/>
      <c r="H41" s="138"/>
      <c r="I41" s="47"/>
      <c r="J41" s="101" t="s">
        <v>19</v>
      </c>
      <c r="K41" s="49" t="s">
        <v>86</v>
      </c>
      <c r="L41" s="49" t="s">
        <v>85</v>
      </c>
      <c r="M41" s="48" t="s">
        <v>84</v>
      </c>
      <c r="N41" s="47"/>
      <c r="O41" s="46" t="s">
        <v>43</v>
      </c>
      <c r="P41" s="45"/>
      <c r="Q41" s="121"/>
      <c r="R41" s="123"/>
      <c r="S41" s="147"/>
      <c r="T41" s="148"/>
      <c r="U41" s="149"/>
      <c r="V41" s="147"/>
      <c r="W41" s="148"/>
      <c r="X41" s="149"/>
      <c r="Y41" s="100" t="s">
        <v>42</v>
      </c>
      <c r="Z41" s="43" t="s">
        <v>37</v>
      </c>
      <c r="AA41" s="43" t="s">
        <v>38</v>
      </c>
      <c r="AB41" s="43" t="s">
        <v>39</v>
      </c>
      <c r="AC41" s="43" t="s">
        <v>40</v>
      </c>
      <c r="AD41" s="43" t="s">
        <v>3</v>
      </c>
      <c r="AE41" s="126"/>
      <c r="AF41" s="127"/>
    </row>
    <row r="42" spans="1:32" ht="21.75" customHeight="1">
      <c r="A42" s="40"/>
      <c r="B42" s="139"/>
      <c r="C42" s="99" t="s">
        <v>4</v>
      </c>
      <c r="D42" s="99" t="s">
        <v>46</v>
      </c>
      <c r="E42" s="99" t="s">
        <v>47</v>
      </c>
      <c r="F42" s="99" t="s">
        <v>46</v>
      </c>
      <c r="G42" s="99" t="s">
        <v>47</v>
      </c>
      <c r="H42" s="139"/>
      <c r="I42" s="40" t="s">
        <v>5</v>
      </c>
      <c r="J42" s="40" t="s">
        <v>5</v>
      </c>
      <c r="K42" s="40" t="s">
        <v>6</v>
      </c>
      <c r="L42" s="40" t="s">
        <v>6</v>
      </c>
      <c r="M42" s="163" t="s">
        <v>117</v>
      </c>
      <c r="N42" s="40" t="s">
        <v>7</v>
      </c>
      <c r="O42" s="42" t="s">
        <v>7</v>
      </c>
      <c r="P42" s="41" t="s">
        <v>45</v>
      </c>
      <c r="Q42" s="40" t="s">
        <v>79</v>
      </c>
      <c r="R42" s="40" t="s">
        <v>78</v>
      </c>
      <c r="S42" s="40" t="s">
        <v>21</v>
      </c>
      <c r="T42" s="40" t="s">
        <v>22</v>
      </c>
      <c r="U42" s="40" t="s">
        <v>13</v>
      </c>
      <c r="V42" s="40" t="s">
        <v>14</v>
      </c>
      <c r="W42" s="40" t="s">
        <v>15</v>
      </c>
      <c r="X42" s="40" t="s">
        <v>16</v>
      </c>
      <c r="Y42" s="98" t="s">
        <v>77</v>
      </c>
      <c r="Z42" s="39" t="s">
        <v>76</v>
      </c>
      <c r="AA42" s="39" t="s">
        <v>75</v>
      </c>
      <c r="AB42" s="38"/>
      <c r="AC42" s="38"/>
      <c r="AD42" s="38"/>
      <c r="AE42" s="128" t="s">
        <v>27</v>
      </c>
      <c r="AF42" s="129"/>
    </row>
    <row r="43" spans="1:32" ht="21.75" customHeight="1">
      <c r="A43" s="37"/>
      <c r="B43" s="36"/>
      <c r="C43" s="97"/>
      <c r="D43" s="97"/>
      <c r="E43" s="97"/>
      <c r="F43" s="97"/>
      <c r="G43" s="97"/>
      <c r="H43" s="36"/>
      <c r="I43" s="13"/>
      <c r="J43" s="13"/>
      <c r="K43" s="13"/>
      <c r="L43" s="13"/>
      <c r="M43" s="35"/>
      <c r="N43" s="13"/>
      <c r="O43" s="13"/>
      <c r="P43" s="34"/>
      <c r="Q43" s="13"/>
      <c r="R43" s="13"/>
      <c r="S43" s="13"/>
      <c r="T43" s="13"/>
      <c r="U43" s="13"/>
      <c r="V43" s="13"/>
      <c r="W43" s="13"/>
      <c r="X43" s="13"/>
      <c r="Y43" s="96"/>
      <c r="Z43" s="33"/>
      <c r="AA43" s="33"/>
      <c r="AB43" s="9"/>
      <c r="AC43" s="9"/>
      <c r="AD43" s="9"/>
      <c r="AE43" s="13"/>
      <c r="AF43" s="13"/>
    </row>
    <row r="44" spans="1:32" s="8" customFormat="1" ht="21.75" customHeight="1">
      <c r="A44" s="32" t="s">
        <v>18</v>
      </c>
      <c r="B44" s="153">
        <f>AVERAGE(B46:B59)</f>
        <v>1014.7666666666668</v>
      </c>
      <c r="C44" s="157">
        <f>AVERAGE(C46:C59)</f>
        <v>12.991666666666667</v>
      </c>
      <c r="D44" s="157">
        <f>AVERAGE(D46:D59)</f>
        <v>17.01666666666667</v>
      </c>
      <c r="E44" s="157">
        <f>AVERAGE(E46:E59)</f>
        <v>9.166666666666668</v>
      </c>
      <c r="F44" s="157">
        <f>MAX(F46:F59)</f>
        <v>37.4</v>
      </c>
      <c r="G44" s="108">
        <f>MIN(G46:G59)</f>
        <v>-10.4</v>
      </c>
      <c r="H44" s="158">
        <f>AVERAGE(H46:H59)</f>
        <v>77.75</v>
      </c>
      <c r="I44" s="153">
        <v>2382.5</v>
      </c>
      <c r="J44" s="160">
        <f>MAX(J46:J59)</f>
        <v>218.8</v>
      </c>
      <c r="K44" s="158">
        <f>MAX(K46:K59)</f>
        <v>110</v>
      </c>
      <c r="L44" s="158">
        <f>MAX(L46:L59)</f>
        <v>68</v>
      </c>
      <c r="M44" s="153">
        <f>SUM(M46:M59)</f>
        <v>1796.2000000000003</v>
      </c>
      <c r="N44" s="93">
        <f>AVERAGE(N46:N59)</f>
        <v>2.5083333333333333</v>
      </c>
      <c r="O44" s="93">
        <f>MAX(O46:O59)</f>
        <v>26</v>
      </c>
      <c r="P44" s="12" t="s">
        <v>12</v>
      </c>
      <c r="Q44" s="160">
        <f aca="true" t="shared" si="1" ref="Q44:AD44">SUM(Q46:Q59)</f>
        <v>79.1</v>
      </c>
      <c r="R44" s="160">
        <v>55</v>
      </c>
      <c r="S44" s="160">
        <v>31.2</v>
      </c>
      <c r="T44" s="160">
        <v>24.3</v>
      </c>
      <c r="U44" s="160">
        <f t="shared" si="1"/>
        <v>1.2000000000000002</v>
      </c>
      <c r="V44" s="160">
        <v>182.5</v>
      </c>
      <c r="W44" s="160">
        <v>77.6</v>
      </c>
      <c r="X44" s="160">
        <v>18.2</v>
      </c>
      <c r="Y44" s="160">
        <v>8.7</v>
      </c>
      <c r="Z44" s="160">
        <v>16.9</v>
      </c>
      <c r="AA44" s="160">
        <v>179.8</v>
      </c>
      <c r="AB44" s="160">
        <f t="shared" si="1"/>
        <v>53.8</v>
      </c>
      <c r="AC44" s="160">
        <f t="shared" si="1"/>
        <v>26.2</v>
      </c>
      <c r="AD44" s="160">
        <f t="shared" si="1"/>
        <v>63.4</v>
      </c>
      <c r="AE44" s="161">
        <v>2.7</v>
      </c>
      <c r="AF44" s="161"/>
    </row>
    <row r="45" spans="1:32" ht="21.75" customHeight="1">
      <c r="A45" s="31"/>
      <c r="B45" s="13"/>
      <c r="C45" s="13"/>
      <c r="D45" s="13"/>
      <c r="E45" s="13"/>
      <c r="F45" s="13"/>
      <c r="G45" s="14"/>
      <c r="H45" s="5"/>
      <c r="I45" s="13"/>
      <c r="J45" s="14"/>
      <c r="K45" s="5"/>
      <c r="L45" s="5"/>
      <c r="M45" s="14"/>
      <c r="N45" s="14"/>
      <c r="O45" s="13"/>
      <c r="P45" s="13"/>
      <c r="Q45" s="30"/>
      <c r="R45" s="30"/>
      <c r="S45" s="30"/>
      <c r="T45" s="30"/>
      <c r="U45" s="6"/>
      <c r="V45" s="6"/>
      <c r="W45" s="6"/>
      <c r="X45" s="6"/>
      <c r="Y45" s="6"/>
      <c r="Z45" s="6"/>
      <c r="AA45" s="6"/>
      <c r="AB45" s="6"/>
      <c r="AC45" s="6"/>
      <c r="AD45" s="6"/>
      <c r="AE45" s="5"/>
      <c r="AF45" s="2"/>
    </row>
    <row r="46" spans="1:32" ht="21.75" customHeight="1">
      <c r="A46" s="89" t="s">
        <v>70</v>
      </c>
      <c r="B46" s="23">
        <v>1017.3</v>
      </c>
      <c r="C46" s="23">
        <v>2.7</v>
      </c>
      <c r="D46" s="23">
        <v>5.7</v>
      </c>
      <c r="E46" s="23">
        <v>-0.2</v>
      </c>
      <c r="F46" s="23">
        <v>16.9</v>
      </c>
      <c r="G46" s="23">
        <v>-10.4</v>
      </c>
      <c r="H46" s="24">
        <v>77</v>
      </c>
      <c r="I46" s="23">
        <v>258.8</v>
      </c>
      <c r="J46" s="23">
        <v>65.5</v>
      </c>
      <c r="K46" s="24">
        <v>110</v>
      </c>
      <c r="L46" s="24">
        <v>68</v>
      </c>
      <c r="M46" s="23">
        <v>50.3</v>
      </c>
      <c r="N46" s="23">
        <v>3</v>
      </c>
      <c r="O46" s="23">
        <v>19.6</v>
      </c>
      <c r="P46" s="14" t="s">
        <v>23</v>
      </c>
      <c r="Q46" s="24" t="s">
        <v>74</v>
      </c>
      <c r="R46" s="22">
        <v>17.2</v>
      </c>
      <c r="S46" s="22">
        <v>9.8</v>
      </c>
      <c r="T46" s="22">
        <v>11.2</v>
      </c>
      <c r="U46" s="22">
        <v>0.8</v>
      </c>
      <c r="V46" s="22">
        <v>24.5</v>
      </c>
      <c r="W46" s="22">
        <v>9.8</v>
      </c>
      <c r="X46" s="22">
        <v>1.2</v>
      </c>
      <c r="Y46" s="22">
        <v>0.7</v>
      </c>
      <c r="Z46" s="22">
        <v>0.2</v>
      </c>
      <c r="AA46" s="22">
        <v>25</v>
      </c>
      <c r="AB46" s="22">
        <v>7.3</v>
      </c>
      <c r="AC46" s="22">
        <v>2.5</v>
      </c>
      <c r="AD46" s="22">
        <v>21.2</v>
      </c>
      <c r="AE46" s="150">
        <v>0.3</v>
      </c>
      <c r="AF46" s="150"/>
    </row>
    <row r="47" spans="1:32" ht="21.75" customHeight="1">
      <c r="A47" s="25">
        <v>2</v>
      </c>
      <c r="B47" s="23">
        <v>1018.3</v>
      </c>
      <c r="C47" s="23">
        <v>2.7</v>
      </c>
      <c r="D47" s="23">
        <v>5.9</v>
      </c>
      <c r="E47" s="23">
        <v>-0.4</v>
      </c>
      <c r="F47" s="23">
        <v>21.3</v>
      </c>
      <c r="G47" s="23">
        <v>-10.2</v>
      </c>
      <c r="H47" s="24">
        <v>75</v>
      </c>
      <c r="I47" s="23">
        <v>165.5</v>
      </c>
      <c r="J47" s="23">
        <v>53</v>
      </c>
      <c r="K47" s="24">
        <v>79</v>
      </c>
      <c r="L47" s="24">
        <v>29</v>
      </c>
      <c r="M47" s="23">
        <v>75.5</v>
      </c>
      <c r="N47" s="23">
        <v>2.7</v>
      </c>
      <c r="O47" s="23">
        <v>16.8</v>
      </c>
      <c r="P47" s="14" t="s">
        <v>8</v>
      </c>
      <c r="Q47" s="24" t="s">
        <v>74</v>
      </c>
      <c r="R47" s="22">
        <v>17.2</v>
      </c>
      <c r="S47" s="22">
        <v>7.7</v>
      </c>
      <c r="T47" s="22">
        <v>10.6</v>
      </c>
      <c r="U47" s="22">
        <v>0.3</v>
      </c>
      <c r="V47" s="22">
        <v>19.6</v>
      </c>
      <c r="W47" s="22">
        <v>5.8</v>
      </c>
      <c r="X47" s="22">
        <v>0.5</v>
      </c>
      <c r="Y47" s="22">
        <v>0.5</v>
      </c>
      <c r="Z47" s="22">
        <v>0.3</v>
      </c>
      <c r="AA47" s="22">
        <v>20.1</v>
      </c>
      <c r="AB47" s="22">
        <v>4.9</v>
      </c>
      <c r="AC47" s="22">
        <v>1.2</v>
      </c>
      <c r="AD47" s="22">
        <v>18.5</v>
      </c>
      <c r="AE47" s="150">
        <v>0.2</v>
      </c>
      <c r="AF47" s="150"/>
    </row>
    <row r="48" spans="1:32" ht="21.75" customHeight="1">
      <c r="A48" s="25">
        <v>3</v>
      </c>
      <c r="B48" s="23">
        <v>1017.4</v>
      </c>
      <c r="C48" s="23">
        <v>5.1</v>
      </c>
      <c r="D48" s="23">
        <v>9.2</v>
      </c>
      <c r="E48" s="23">
        <v>1.1</v>
      </c>
      <c r="F48" s="23">
        <v>24.1</v>
      </c>
      <c r="G48" s="23">
        <v>-7.3</v>
      </c>
      <c r="H48" s="24">
        <v>73</v>
      </c>
      <c r="I48" s="23">
        <v>145.1</v>
      </c>
      <c r="J48" s="23">
        <v>67.6</v>
      </c>
      <c r="K48" s="24">
        <v>70</v>
      </c>
      <c r="L48" s="24">
        <v>27</v>
      </c>
      <c r="M48" s="23">
        <v>144.8</v>
      </c>
      <c r="N48" s="23">
        <v>2.4</v>
      </c>
      <c r="O48" s="23">
        <v>19.3</v>
      </c>
      <c r="P48" s="14" t="s">
        <v>10</v>
      </c>
      <c r="Q48" s="24" t="s">
        <v>74</v>
      </c>
      <c r="R48" s="22">
        <v>13.1</v>
      </c>
      <c r="S48" s="22">
        <v>6.3</v>
      </c>
      <c r="T48" s="22">
        <v>0.7</v>
      </c>
      <c r="U48" s="24" t="s">
        <v>74</v>
      </c>
      <c r="V48" s="22">
        <v>16.5</v>
      </c>
      <c r="W48" s="22">
        <v>4.9</v>
      </c>
      <c r="X48" s="22">
        <v>0.7</v>
      </c>
      <c r="Y48" s="22">
        <v>0.8</v>
      </c>
      <c r="Z48" s="22">
        <v>0.8</v>
      </c>
      <c r="AA48" s="22">
        <v>14.5</v>
      </c>
      <c r="AB48" s="22">
        <v>3.6</v>
      </c>
      <c r="AC48" s="22">
        <v>0.4</v>
      </c>
      <c r="AD48" s="22">
        <v>10.5</v>
      </c>
      <c r="AE48" s="150">
        <v>0.4</v>
      </c>
      <c r="AF48" s="150"/>
    </row>
    <row r="49" spans="1:32" ht="21.75" customHeight="1">
      <c r="A49" s="25">
        <v>4</v>
      </c>
      <c r="B49" s="23">
        <v>1016.2</v>
      </c>
      <c r="C49" s="23">
        <v>10.5</v>
      </c>
      <c r="D49" s="23">
        <v>15.3</v>
      </c>
      <c r="E49" s="23">
        <v>5.6</v>
      </c>
      <c r="F49" s="23">
        <v>29</v>
      </c>
      <c r="G49" s="23">
        <v>-4</v>
      </c>
      <c r="H49" s="24">
        <v>72</v>
      </c>
      <c r="I49" s="23">
        <v>139.9</v>
      </c>
      <c r="J49" s="23">
        <v>83.6</v>
      </c>
      <c r="K49" s="24">
        <v>3</v>
      </c>
      <c r="L49" s="24">
        <v>1</v>
      </c>
      <c r="M49" s="23">
        <v>198.8</v>
      </c>
      <c r="N49" s="23">
        <v>2.8</v>
      </c>
      <c r="O49" s="23">
        <v>19.1</v>
      </c>
      <c r="P49" s="14" t="s">
        <v>10</v>
      </c>
      <c r="Q49" s="22">
        <v>0.5</v>
      </c>
      <c r="R49" s="22">
        <v>2.1</v>
      </c>
      <c r="S49" s="22">
        <v>0.3</v>
      </c>
      <c r="T49" s="24" t="s">
        <v>74</v>
      </c>
      <c r="U49" s="24" t="s">
        <v>74</v>
      </c>
      <c r="V49" s="22">
        <v>11.7</v>
      </c>
      <c r="W49" s="22">
        <v>4.8</v>
      </c>
      <c r="X49" s="22">
        <v>1</v>
      </c>
      <c r="Y49" s="22">
        <v>2.3</v>
      </c>
      <c r="Z49" s="22">
        <v>2.5</v>
      </c>
      <c r="AA49" s="22">
        <v>11.7</v>
      </c>
      <c r="AB49" s="22">
        <v>3.8</v>
      </c>
      <c r="AC49" s="22">
        <v>0.9</v>
      </c>
      <c r="AD49" s="22">
        <v>0.8</v>
      </c>
      <c r="AE49" s="150">
        <v>0.2</v>
      </c>
      <c r="AF49" s="150"/>
    </row>
    <row r="50" spans="1:32" ht="21.75" customHeight="1">
      <c r="A50" s="29"/>
      <c r="B50" s="14"/>
      <c r="C50" s="14"/>
      <c r="D50" s="14"/>
      <c r="E50" s="14"/>
      <c r="F50" s="14"/>
      <c r="G50" s="14"/>
      <c r="H50" s="28"/>
      <c r="I50" s="14"/>
      <c r="J50" s="14"/>
      <c r="K50" s="28"/>
      <c r="L50" s="28"/>
      <c r="M50" s="14"/>
      <c r="N50" s="14"/>
      <c r="O50" s="14"/>
      <c r="P50" s="1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27"/>
      <c r="AF50" s="26"/>
    </row>
    <row r="51" spans="1:32" ht="21.75" customHeight="1">
      <c r="A51" s="25">
        <v>5</v>
      </c>
      <c r="B51" s="23">
        <v>1012.3</v>
      </c>
      <c r="C51" s="23">
        <v>15.2</v>
      </c>
      <c r="D51" s="23">
        <v>19.9</v>
      </c>
      <c r="E51" s="23">
        <v>10.4</v>
      </c>
      <c r="F51" s="23">
        <v>30.5</v>
      </c>
      <c r="G51" s="23">
        <v>0.4</v>
      </c>
      <c r="H51" s="24">
        <v>75</v>
      </c>
      <c r="I51" s="23">
        <v>126.7</v>
      </c>
      <c r="J51" s="23">
        <v>98</v>
      </c>
      <c r="K51" s="24" t="s">
        <v>74</v>
      </c>
      <c r="L51" s="24">
        <v>0</v>
      </c>
      <c r="M51" s="23">
        <v>233.6</v>
      </c>
      <c r="N51" s="23">
        <v>2.6</v>
      </c>
      <c r="O51" s="23">
        <v>20.7</v>
      </c>
      <c r="P51" s="14" t="s">
        <v>10</v>
      </c>
      <c r="Q51" s="22">
        <v>3</v>
      </c>
      <c r="R51" s="24" t="s">
        <v>74</v>
      </c>
      <c r="S51" s="24" t="s">
        <v>74</v>
      </c>
      <c r="T51" s="24" t="s">
        <v>74</v>
      </c>
      <c r="U51" s="24" t="s">
        <v>74</v>
      </c>
      <c r="V51" s="22">
        <v>10.4</v>
      </c>
      <c r="W51" s="22">
        <v>4.4</v>
      </c>
      <c r="X51" s="22">
        <v>1</v>
      </c>
      <c r="Y51" s="22">
        <v>0.7</v>
      </c>
      <c r="Z51" s="22">
        <v>3.3</v>
      </c>
      <c r="AA51" s="22">
        <v>10.1</v>
      </c>
      <c r="AB51" s="22">
        <v>3.5</v>
      </c>
      <c r="AC51" s="22">
        <v>1.5</v>
      </c>
      <c r="AD51" s="24" t="s">
        <v>74</v>
      </c>
      <c r="AE51" s="150">
        <v>0.3</v>
      </c>
      <c r="AF51" s="150"/>
    </row>
    <row r="52" spans="1:32" ht="21.75" customHeight="1">
      <c r="A52" s="25">
        <v>6</v>
      </c>
      <c r="B52" s="23">
        <v>1009</v>
      </c>
      <c r="C52" s="23">
        <v>19.2</v>
      </c>
      <c r="D52" s="23">
        <v>23</v>
      </c>
      <c r="E52" s="23">
        <v>15.5</v>
      </c>
      <c r="F52" s="23">
        <v>31.8</v>
      </c>
      <c r="G52" s="23">
        <v>7.4</v>
      </c>
      <c r="H52" s="24">
        <v>82</v>
      </c>
      <c r="I52" s="23">
        <v>160.7</v>
      </c>
      <c r="J52" s="23">
        <v>158.1</v>
      </c>
      <c r="K52" s="24" t="s">
        <v>74</v>
      </c>
      <c r="L52" s="24" t="s">
        <v>74</v>
      </c>
      <c r="M52" s="23">
        <v>188.7</v>
      </c>
      <c r="N52" s="23">
        <v>2.3</v>
      </c>
      <c r="O52" s="23">
        <v>18.8</v>
      </c>
      <c r="P52" s="14" t="s">
        <v>9</v>
      </c>
      <c r="Q52" s="22">
        <v>7.7</v>
      </c>
      <c r="R52" s="24" t="s">
        <v>74</v>
      </c>
      <c r="S52" s="24" t="s">
        <v>74</v>
      </c>
      <c r="T52" s="24" t="s">
        <v>74</v>
      </c>
      <c r="U52" s="24" t="s">
        <v>74</v>
      </c>
      <c r="V52" s="22">
        <v>10.7</v>
      </c>
      <c r="W52" s="22">
        <v>4.7</v>
      </c>
      <c r="X52" s="22">
        <v>1.5</v>
      </c>
      <c r="Y52" s="24" t="s">
        <v>74</v>
      </c>
      <c r="Z52" s="22">
        <v>1.1</v>
      </c>
      <c r="AA52" s="22">
        <v>15.5</v>
      </c>
      <c r="AB52" s="22">
        <v>4.3</v>
      </c>
      <c r="AC52" s="22">
        <v>2.1</v>
      </c>
      <c r="AD52" s="24" t="s">
        <v>74</v>
      </c>
      <c r="AE52" s="150">
        <v>0.3</v>
      </c>
      <c r="AF52" s="150"/>
    </row>
    <row r="53" spans="1:32" ht="21.75" customHeight="1">
      <c r="A53" s="25">
        <v>7</v>
      </c>
      <c r="B53" s="23">
        <v>1008.3</v>
      </c>
      <c r="C53" s="23">
        <v>23.6</v>
      </c>
      <c r="D53" s="23">
        <v>27.3</v>
      </c>
      <c r="E53" s="23">
        <v>20.3</v>
      </c>
      <c r="F53" s="23">
        <v>36.4</v>
      </c>
      <c r="G53" s="23">
        <v>10.3</v>
      </c>
      <c r="H53" s="24">
        <v>84</v>
      </c>
      <c r="I53" s="23">
        <v>220.3</v>
      </c>
      <c r="J53" s="23">
        <v>218.8</v>
      </c>
      <c r="K53" s="24" t="s">
        <v>74</v>
      </c>
      <c r="L53" s="24" t="s">
        <v>74</v>
      </c>
      <c r="M53" s="23">
        <v>191.7</v>
      </c>
      <c r="N53" s="23">
        <v>2.2</v>
      </c>
      <c r="O53" s="23">
        <v>20.2</v>
      </c>
      <c r="P53" s="14" t="s">
        <v>10</v>
      </c>
      <c r="Q53" s="22">
        <v>22.4</v>
      </c>
      <c r="R53" s="24" t="s">
        <v>74</v>
      </c>
      <c r="S53" s="24" t="s">
        <v>74</v>
      </c>
      <c r="T53" s="24" t="s">
        <v>74</v>
      </c>
      <c r="U53" s="24" t="s">
        <v>74</v>
      </c>
      <c r="V53" s="22">
        <v>10.4</v>
      </c>
      <c r="W53" s="22">
        <v>5</v>
      </c>
      <c r="X53" s="22">
        <v>2.4</v>
      </c>
      <c r="Y53" s="22">
        <v>0.2</v>
      </c>
      <c r="Z53" s="22">
        <v>1.6</v>
      </c>
      <c r="AA53" s="22">
        <v>14.6</v>
      </c>
      <c r="AB53" s="22">
        <v>4.6</v>
      </c>
      <c r="AC53" s="22">
        <v>1.8</v>
      </c>
      <c r="AD53" s="24" t="s">
        <v>74</v>
      </c>
      <c r="AE53" s="150">
        <v>0.2</v>
      </c>
      <c r="AF53" s="150"/>
    </row>
    <row r="54" spans="1:32" ht="21.75" customHeight="1">
      <c r="A54" s="25">
        <v>8</v>
      </c>
      <c r="B54" s="23">
        <v>1009.3</v>
      </c>
      <c r="C54" s="23">
        <v>24.9</v>
      </c>
      <c r="D54" s="23">
        <v>29.1</v>
      </c>
      <c r="E54" s="23">
        <v>21.1</v>
      </c>
      <c r="F54" s="23">
        <v>37.4</v>
      </c>
      <c r="G54" s="23">
        <v>13</v>
      </c>
      <c r="H54" s="24">
        <v>82</v>
      </c>
      <c r="I54" s="23">
        <v>192.3</v>
      </c>
      <c r="J54" s="23">
        <v>211.5</v>
      </c>
      <c r="K54" s="24" t="s">
        <v>74</v>
      </c>
      <c r="L54" s="24" t="s">
        <v>74</v>
      </c>
      <c r="M54" s="23">
        <v>226.4</v>
      </c>
      <c r="N54" s="23">
        <v>2.2</v>
      </c>
      <c r="O54" s="23">
        <v>23.8</v>
      </c>
      <c r="P54" s="14" t="s">
        <v>11</v>
      </c>
      <c r="Q54" s="22">
        <v>29</v>
      </c>
      <c r="R54" s="24" t="s">
        <v>74</v>
      </c>
      <c r="S54" s="24" t="s">
        <v>74</v>
      </c>
      <c r="T54" s="24" t="s">
        <v>74</v>
      </c>
      <c r="U54" s="24" t="s">
        <v>74</v>
      </c>
      <c r="V54" s="22">
        <v>9.2</v>
      </c>
      <c r="W54" s="22">
        <v>5.1</v>
      </c>
      <c r="X54" s="22">
        <v>2.1</v>
      </c>
      <c r="Y54" s="22">
        <v>0.3</v>
      </c>
      <c r="Z54" s="22">
        <v>2.6</v>
      </c>
      <c r="AA54" s="22">
        <v>9.2</v>
      </c>
      <c r="AB54" s="22">
        <v>2.3</v>
      </c>
      <c r="AC54" s="22">
        <v>2.9</v>
      </c>
      <c r="AD54" s="24" t="s">
        <v>74</v>
      </c>
      <c r="AE54" s="150">
        <v>0.3</v>
      </c>
      <c r="AF54" s="150"/>
    </row>
    <row r="55" spans="1:32" ht="21.75" customHeight="1">
      <c r="A55" s="29"/>
      <c r="B55" s="14"/>
      <c r="C55" s="14"/>
      <c r="D55" s="14"/>
      <c r="E55" s="14"/>
      <c r="F55" s="14"/>
      <c r="G55" s="14"/>
      <c r="H55" s="28"/>
      <c r="I55" s="14"/>
      <c r="J55" s="14"/>
      <c r="K55" s="28"/>
      <c r="L55" s="28"/>
      <c r="M55" s="14"/>
      <c r="N55" s="14"/>
      <c r="O55" s="14"/>
      <c r="P55" s="14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27"/>
      <c r="AF55" s="26"/>
    </row>
    <row r="56" spans="1:32" ht="21.75" customHeight="1">
      <c r="A56" s="25">
        <v>9</v>
      </c>
      <c r="B56" s="23">
        <v>1012.7</v>
      </c>
      <c r="C56" s="23">
        <v>20.9</v>
      </c>
      <c r="D56" s="23">
        <v>25.3</v>
      </c>
      <c r="E56" s="23">
        <v>16.9</v>
      </c>
      <c r="F56" s="23">
        <v>35.2</v>
      </c>
      <c r="G56" s="23">
        <v>6.8</v>
      </c>
      <c r="H56" s="24">
        <v>81</v>
      </c>
      <c r="I56" s="23">
        <v>253.8</v>
      </c>
      <c r="J56" s="23">
        <v>147.6</v>
      </c>
      <c r="K56" s="24" t="s">
        <v>74</v>
      </c>
      <c r="L56" s="24" t="s">
        <v>74</v>
      </c>
      <c r="M56" s="23">
        <v>163.7</v>
      </c>
      <c r="N56" s="23">
        <v>2.3</v>
      </c>
      <c r="O56" s="23">
        <v>26</v>
      </c>
      <c r="P56" s="14" t="s">
        <v>12</v>
      </c>
      <c r="Q56" s="22">
        <v>15.6</v>
      </c>
      <c r="R56" s="24" t="s">
        <v>74</v>
      </c>
      <c r="S56" s="24" t="s">
        <v>74</v>
      </c>
      <c r="T56" s="24" t="s">
        <v>74</v>
      </c>
      <c r="U56" s="24" t="s">
        <v>74</v>
      </c>
      <c r="V56" s="22">
        <v>12.6</v>
      </c>
      <c r="W56" s="22">
        <v>6.9</v>
      </c>
      <c r="X56" s="22">
        <v>2.8</v>
      </c>
      <c r="Y56" s="22">
        <v>0.3</v>
      </c>
      <c r="Z56" s="22">
        <v>1.1</v>
      </c>
      <c r="AA56" s="22">
        <v>12.3</v>
      </c>
      <c r="AB56" s="22">
        <v>4</v>
      </c>
      <c r="AC56" s="22">
        <v>2.6</v>
      </c>
      <c r="AD56" s="24" t="s">
        <v>74</v>
      </c>
      <c r="AE56" s="150">
        <v>0.1</v>
      </c>
      <c r="AF56" s="150"/>
    </row>
    <row r="57" spans="1:32" ht="21.75" customHeight="1">
      <c r="A57" s="25">
        <v>10</v>
      </c>
      <c r="B57" s="23">
        <v>1017.7</v>
      </c>
      <c r="C57" s="23">
        <v>15.3</v>
      </c>
      <c r="D57" s="23">
        <v>19.9</v>
      </c>
      <c r="E57" s="23">
        <v>11</v>
      </c>
      <c r="F57" s="23">
        <v>29.9</v>
      </c>
      <c r="G57" s="23">
        <v>1.5</v>
      </c>
      <c r="H57" s="24">
        <v>77</v>
      </c>
      <c r="I57" s="23">
        <v>181.7</v>
      </c>
      <c r="J57" s="23">
        <v>171.9</v>
      </c>
      <c r="K57" s="24" t="s">
        <v>74</v>
      </c>
      <c r="L57" s="24">
        <v>0</v>
      </c>
      <c r="M57" s="23">
        <v>155.2</v>
      </c>
      <c r="N57" s="23">
        <v>2.5</v>
      </c>
      <c r="O57" s="23">
        <v>18.8</v>
      </c>
      <c r="P57" s="14" t="s">
        <v>24</v>
      </c>
      <c r="Q57" s="22">
        <v>0.9</v>
      </c>
      <c r="R57" s="24" t="s">
        <v>74</v>
      </c>
      <c r="S57" s="24" t="s">
        <v>74</v>
      </c>
      <c r="T57" s="24" t="s">
        <v>74</v>
      </c>
      <c r="U57" s="24" t="s">
        <v>74</v>
      </c>
      <c r="V57" s="22">
        <v>13.8</v>
      </c>
      <c r="W57" s="22">
        <v>5.6</v>
      </c>
      <c r="X57" s="22">
        <v>1.7</v>
      </c>
      <c r="Y57" s="22">
        <v>1.5</v>
      </c>
      <c r="Z57" s="22">
        <v>2.2</v>
      </c>
      <c r="AA57" s="22">
        <v>11.7</v>
      </c>
      <c r="AB57" s="22">
        <v>3.6</v>
      </c>
      <c r="AC57" s="22">
        <v>2.5</v>
      </c>
      <c r="AD57" s="24" t="s">
        <v>74</v>
      </c>
      <c r="AE57" s="150">
        <v>0.1</v>
      </c>
      <c r="AF57" s="150"/>
    </row>
    <row r="58" spans="1:32" ht="21.75" customHeight="1">
      <c r="A58" s="25">
        <v>11</v>
      </c>
      <c r="B58" s="23">
        <v>1019.9</v>
      </c>
      <c r="C58" s="23">
        <v>10.2</v>
      </c>
      <c r="D58" s="23">
        <v>14.5</v>
      </c>
      <c r="E58" s="23">
        <v>6.3</v>
      </c>
      <c r="F58" s="23">
        <v>25.8</v>
      </c>
      <c r="G58" s="23">
        <v>-1.4</v>
      </c>
      <c r="H58" s="24">
        <v>77</v>
      </c>
      <c r="I58" s="23">
        <v>230</v>
      </c>
      <c r="J58" s="23">
        <v>117.2</v>
      </c>
      <c r="K58" s="24">
        <v>22</v>
      </c>
      <c r="L58" s="24">
        <v>19</v>
      </c>
      <c r="M58" s="23">
        <v>105.8</v>
      </c>
      <c r="N58" s="23">
        <v>2.5</v>
      </c>
      <c r="O58" s="23">
        <v>17.2</v>
      </c>
      <c r="P58" s="14" t="s">
        <v>9</v>
      </c>
      <c r="Q58" s="22">
        <v>0</v>
      </c>
      <c r="R58" s="22">
        <v>0.2</v>
      </c>
      <c r="S58" s="22">
        <v>0.7</v>
      </c>
      <c r="T58" s="22">
        <v>0</v>
      </c>
      <c r="U58" s="24" t="s">
        <v>74</v>
      </c>
      <c r="V58" s="22">
        <v>18.2</v>
      </c>
      <c r="W58" s="22">
        <v>8.3</v>
      </c>
      <c r="X58" s="22">
        <v>1.7</v>
      </c>
      <c r="Y58" s="22">
        <v>0.5</v>
      </c>
      <c r="Z58" s="22">
        <v>1.1</v>
      </c>
      <c r="AA58" s="22">
        <v>14.7</v>
      </c>
      <c r="AB58" s="22">
        <v>4.3</v>
      </c>
      <c r="AC58" s="22">
        <v>3.9</v>
      </c>
      <c r="AD58" s="22">
        <v>1.4</v>
      </c>
      <c r="AE58" s="150">
        <v>0.1</v>
      </c>
      <c r="AF58" s="150"/>
    </row>
    <row r="59" spans="1:32" ht="21.75" customHeight="1">
      <c r="A59" s="25">
        <v>12</v>
      </c>
      <c r="B59" s="23">
        <v>1018.8</v>
      </c>
      <c r="C59" s="23">
        <v>5.6</v>
      </c>
      <c r="D59" s="23">
        <v>9.1</v>
      </c>
      <c r="E59" s="23">
        <v>2.4</v>
      </c>
      <c r="F59" s="23">
        <v>21.1</v>
      </c>
      <c r="G59" s="23">
        <v>-6.5</v>
      </c>
      <c r="H59" s="24">
        <v>78</v>
      </c>
      <c r="I59" s="23">
        <v>307.8</v>
      </c>
      <c r="J59" s="23">
        <v>54.9</v>
      </c>
      <c r="K59" s="24">
        <v>56</v>
      </c>
      <c r="L59" s="24">
        <v>45</v>
      </c>
      <c r="M59" s="23">
        <v>61.7</v>
      </c>
      <c r="N59" s="23">
        <v>2.6</v>
      </c>
      <c r="O59" s="23">
        <v>21.4</v>
      </c>
      <c r="P59" s="14" t="s">
        <v>10</v>
      </c>
      <c r="Q59" s="24" t="s">
        <v>74</v>
      </c>
      <c r="R59" s="22">
        <v>5.3</v>
      </c>
      <c r="S59" s="22">
        <v>6.3</v>
      </c>
      <c r="T59" s="22">
        <v>1.7</v>
      </c>
      <c r="U59" s="22">
        <v>0.1</v>
      </c>
      <c r="V59" s="22">
        <v>25</v>
      </c>
      <c r="W59" s="22">
        <v>12.4</v>
      </c>
      <c r="X59" s="22">
        <v>1.8</v>
      </c>
      <c r="Y59" s="22">
        <v>0.8</v>
      </c>
      <c r="Z59" s="22">
        <v>0.3</v>
      </c>
      <c r="AA59" s="22">
        <v>20.6</v>
      </c>
      <c r="AB59" s="22">
        <v>7.6</v>
      </c>
      <c r="AC59" s="22">
        <v>3.9</v>
      </c>
      <c r="AD59" s="22">
        <v>11</v>
      </c>
      <c r="AE59" s="150">
        <v>0.1</v>
      </c>
      <c r="AF59" s="150"/>
    </row>
    <row r="60" spans="1:32" ht="21.75" customHeight="1">
      <c r="A60" s="21"/>
      <c r="B60" s="19"/>
      <c r="C60" s="19"/>
      <c r="D60" s="19"/>
      <c r="E60" s="19"/>
      <c r="F60" s="19"/>
      <c r="G60" s="19"/>
      <c r="H60" s="20"/>
      <c r="I60" s="19"/>
      <c r="J60" s="19"/>
      <c r="K60" s="20"/>
      <c r="L60" s="20"/>
      <c r="M60" s="19"/>
      <c r="N60" s="19"/>
      <c r="O60" s="19"/>
      <c r="P60" s="1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6"/>
      <c r="AF60" s="15"/>
    </row>
    <row r="61" spans="1:32" ht="21.75" customHeight="1">
      <c r="A61" s="11" t="s">
        <v>65</v>
      </c>
      <c r="B61" s="13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13"/>
      <c r="W61" s="13"/>
      <c r="X61" s="13"/>
      <c r="Y61" s="13"/>
      <c r="Z61" s="13"/>
      <c r="AA61" s="13"/>
      <c r="AB61" s="13"/>
      <c r="AC61" s="13"/>
      <c r="AD61" s="13"/>
      <c r="AE61" s="2"/>
      <c r="AF61" s="2"/>
    </row>
    <row r="62" spans="1:32" ht="21.75" customHeight="1">
      <c r="A62" s="11" t="s">
        <v>66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1.75" customHeight="1">
      <c r="A63" s="11" t="s">
        <v>67</v>
      </c>
      <c r="B63" s="9"/>
      <c r="C63" s="9"/>
      <c r="D63" s="9"/>
      <c r="E63" s="9"/>
      <c r="F63" s="9"/>
      <c r="G63" s="9"/>
      <c r="H63" s="9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1.75" customHeight="1">
      <c r="A64" s="11" t="s">
        <v>68</v>
      </c>
      <c r="B64" s="9"/>
      <c r="C64" s="9"/>
      <c r="D64" s="9"/>
      <c r="E64" s="9"/>
      <c r="F64" s="9"/>
      <c r="G64" s="9"/>
      <c r="H64" s="9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1.75" customHeight="1">
      <c r="A65" s="11" t="s">
        <v>57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21.75" customHeight="1">
      <c r="A66" s="2" t="s">
        <v>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57">
    <mergeCell ref="AE56:AF56"/>
    <mergeCell ref="AE57:AF57"/>
    <mergeCell ref="AE58:AF58"/>
    <mergeCell ref="B41:B42"/>
    <mergeCell ref="H39:H42"/>
    <mergeCell ref="AE59:AF59"/>
    <mergeCell ref="Q39:AD39"/>
    <mergeCell ref="K39:L39"/>
    <mergeCell ref="N39:P39"/>
    <mergeCell ref="AE51:AF51"/>
    <mergeCell ref="AE53:AF53"/>
    <mergeCell ref="AE54:AF54"/>
    <mergeCell ref="A40:A41"/>
    <mergeCell ref="S40:U41"/>
    <mergeCell ref="V40:X41"/>
    <mergeCell ref="AE42:AF42"/>
    <mergeCell ref="AE49:AF49"/>
    <mergeCell ref="AE48:AF48"/>
    <mergeCell ref="S7:U8"/>
    <mergeCell ref="J37:T37"/>
    <mergeCell ref="A35:AE35"/>
    <mergeCell ref="H6:H9"/>
    <mergeCell ref="AE52:AF52"/>
    <mergeCell ref="AE9:AF9"/>
    <mergeCell ref="K6:L6"/>
    <mergeCell ref="V7:X8"/>
    <mergeCell ref="B8:B9"/>
    <mergeCell ref="Q6:AD6"/>
    <mergeCell ref="N6:P6"/>
    <mergeCell ref="AE39:AF41"/>
    <mergeCell ref="C40:E41"/>
    <mergeCell ref="F40:G41"/>
    <mergeCell ref="Q40:Q41"/>
    <mergeCell ref="R40:R41"/>
    <mergeCell ref="AE24:AF24"/>
    <mergeCell ref="AE25:AF25"/>
    <mergeCell ref="AE11:AF11"/>
    <mergeCell ref="AE6:AF8"/>
    <mergeCell ref="AE14:AF14"/>
    <mergeCell ref="AE15:AF15"/>
    <mergeCell ref="AE16:AF16"/>
    <mergeCell ref="AE18:AF18"/>
    <mergeCell ref="AE26:AF26"/>
    <mergeCell ref="A7:A8"/>
    <mergeCell ref="C7:E8"/>
    <mergeCell ref="F7:G8"/>
    <mergeCell ref="Q7:Q8"/>
    <mergeCell ref="R7:R8"/>
    <mergeCell ref="A4:AF4"/>
    <mergeCell ref="AE44:AF44"/>
    <mergeCell ref="AE46:AF46"/>
    <mergeCell ref="AE47:AF47"/>
    <mergeCell ref="AE19:AF19"/>
    <mergeCell ref="AE20:AF20"/>
    <mergeCell ref="AE21:AF21"/>
    <mergeCell ref="AE23:AF23"/>
    <mergeCell ref="AE13:AF13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56" r:id="rId2"/>
  <ignoredErrors>
    <ignoredError sqref="AE50:AF50 AF47 AF48 AF49 AE55:AF55 AF51 AF52 AF53 AF54 AF59 AF56 AF57 AF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2013-07-01T02:37:41Z</cp:lastPrinted>
  <dcterms:created xsi:type="dcterms:W3CDTF">1997-12-02T04:29:38Z</dcterms:created>
  <dcterms:modified xsi:type="dcterms:W3CDTF">2013-07-01T02:39:51Z</dcterms:modified>
  <cp:category/>
  <cp:version/>
  <cp:contentType/>
  <cp:contentStatus/>
</cp:coreProperties>
</file>